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<sst xmlns="http://schemas.openxmlformats.org/spreadsheetml/2006/main" count="161" uniqueCount="159">
  <si>
    <t xml:space="preserve">id</t>
  </si>
  <si>
    <t xml:space="preserve">cid</t>
  </si>
  <si>
    <t xml:space="preserve">codes</t>
  </si>
  <si>
    <t xml:space="preserve">counties</t>
  </si>
  <si>
    <t xml:space="preserve">voters2017</t>
  </si>
  <si>
    <t xml:space="preserve">no_pollstns</t>
  </si>
  <si>
    <t xml:space="preserve">ic_gvn</t>
  </si>
  <si>
    <t xml:space="preserve">ic_mp</t>
  </si>
  <si>
    <t xml:space="preserve">UhuruVotes</t>
  </si>
  <si>
    <t xml:space="preserve">%percent</t>
  </si>
  <si>
    <t xml:space="preserve">RailaVotes</t>
  </si>
  <si>
    <t xml:space="preserve">Others</t>
  </si>
  <si>
    <t xml:space="preserve">Total2017</t>
  </si>
  <si>
    <t xml:space="preserve">Turnout2017</t>
  </si>
  <si>
    <t xml:space="preserve">margin2017</t>
  </si>
  <si>
    <t xml:space="preserve">C01</t>
  </si>
  <si>
    <t xml:space="preserve">MSA</t>
  </si>
  <si>
    <t xml:space="preserve">MOMBASA</t>
  </si>
  <si>
    <t xml:space="preserve">C02</t>
  </si>
  <si>
    <t xml:space="preserve">KLE</t>
  </si>
  <si>
    <t xml:space="preserve">KWALE</t>
  </si>
  <si>
    <t xml:space="preserve">C03</t>
  </si>
  <si>
    <t xml:space="preserve">KLF</t>
  </si>
  <si>
    <t xml:space="preserve">KILIFI</t>
  </si>
  <si>
    <t xml:space="preserve">C04</t>
  </si>
  <si>
    <t xml:space="preserve">TRV</t>
  </si>
  <si>
    <t xml:space="preserve">TANA-RIVER</t>
  </si>
  <si>
    <t xml:space="preserve">C05</t>
  </si>
  <si>
    <t xml:space="preserve">LMU</t>
  </si>
  <si>
    <t xml:space="preserve">LAMU</t>
  </si>
  <si>
    <t xml:space="preserve">C06</t>
  </si>
  <si>
    <t xml:space="preserve">TTA</t>
  </si>
  <si>
    <t xml:space="preserve">TAITA-TAVETA</t>
  </si>
  <si>
    <t xml:space="preserve">C07</t>
  </si>
  <si>
    <t xml:space="preserve">GRS</t>
  </si>
  <si>
    <t xml:space="preserve">GARISSA</t>
  </si>
  <si>
    <t xml:space="preserve">C08</t>
  </si>
  <si>
    <t xml:space="preserve">WJR</t>
  </si>
  <si>
    <t xml:space="preserve">WAJIR</t>
  </si>
  <si>
    <t xml:space="preserve">C09</t>
  </si>
  <si>
    <t xml:space="preserve">MDR</t>
  </si>
  <si>
    <t xml:space="preserve">MANDERA</t>
  </si>
  <si>
    <t xml:space="preserve">C10</t>
  </si>
  <si>
    <t xml:space="preserve">MBT</t>
  </si>
  <si>
    <t xml:space="preserve">MARSABIT</t>
  </si>
  <si>
    <t xml:space="preserve">C11</t>
  </si>
  <si>
    <t xml:space="preserve">ILO</t>
  </si>
  <si>
    <t xml:space="preserve">ISIOLO</t>
  </si>
  <si>
    <t xml:space="preserve">C12</t>
  </si>
  <si>
    <t xml:space="preserve">MRU</t>
  </si>
  <si>
    <t xml:space="preserve">MERU</t>
  </si>
  <si>
    <t xml:space="preserve">C13</t>
  </si>
  <si>
    <t xml:space="preserve">THN</t>
  </si>
  <si>
    <t xml:space="preserve">THARAKA-NITHI</t>
  </si>
  <si>
    <t xml:space="preserve">C14</t>
  </si>
  <si>
    <t xml:space="preserve">EBU</t>
  </si>
  <si>
    <t xml:space="preserve">EMBU</t>
  </si>
  <si>
    <t xml:space="preserve">C15</t>
  </si>
  <si>
    <t xml:space="preserve">KTI</t>
  </si>
  <si>
    <t xml:space="preserve">KITUI</t>
  </si>
  <si>
    <t xml:space="preserve">C16</t>
  </si>
  <si>
    <t xml:space="preserve">MKS</t>
  </si>
  <si>
    <t xml:space="preserve">MACHAKOS</t>
  </si>
  <si>
    <t xml:space="preserve">C17</t>
  </si>
  <si>
    <t xml:space="preserve">MKN</t>
  </si>
  <si>
    <t xml:space="preserve">MAKUENI</t>
  </si>
  <si>
    <t xml:space="preserve">C18</t>
  </si>
  <si>
    <t xml:space="preserve">NDR</t>
  </si>
  <si>
    <t xml:space="preserve">NYANDARUA</t>
  </si>
  <si>
    <t xml:space="preserve">C19</t>
  </si>
  <si>
    <t xml:space="preserve">NRI</t>
  </si>
  <si>
    <t xml:space="preserve">NYERI</t>
  </si>
  <si>
    <t xml:space="preserve">C20</t>
  </si>
  <si>
    <t xml:space="preserve">KRN</t>
  </si>
  <si>
    <t xml:space="preserve">KIRINYAGA</t>
  </si>
  <si>
    <t xml:space="preserve">C21</t>
  </si>
  <si>
    <t xml:space="preserve">MRG</t>
  </si>
  <si>
    <t xml:space="preserve">MURANGA</t>
  </si>
  <si>
    <t xml:space="preserve">C22</t>
  </si>
  <si>
    <t xml:space="preserve">KBU</t>
  </si>
  <si>
    <t xml:space="preserve">KIAMBU</t>
  </si>
  <si>
    <t xml:space="preserve">C23</t>
  </si>
  <si>
    <t xml:space="preserve">TKN</t>
  </si>
  <si>
    <t xml:space="preserve">TURKANA</t>
  </si>
  <si>
    <t xml:space="preserve">C24</t>
  </si>
  <si>
    <t xml:space="preserve">WPT</t>
  </si>
  <si>
    <t xml:space="preserve">WEST POKOT</t>
  </si>
  <si>
    <t xml:space="preserve">C25</t>
  </si>
  <si>
    <t xml:space="preserve">SBR</t>
  </si>
  <si>
    <t xml:space="preserve">SAMBURU</t>
  </si>
  <si>
    <t xml:space="preserve">C26</t>
  </si>
  <si>
    <t xml:space="preserve">TNZ</t>
  </si>
  <si>
    <t xml:space="preserve">TRANS-NZOIA</t>
  </si>
  <si>
    <t xml:space="preserve">C27</t>
  </si>
  <si>
    <t xml:space="preserve">USG</t>
  </si>
  <si>
    <t xml:space="preserve">UASIN-GISHU</t>
  </si>
  <si>
    <t xml:space="preserve">C28</t>
  </si>
  <si>
    <t xml:space="preserve">EMT</t>
  </si>
  <si>
    <t xml:space="preserve">ELGEYO-MARAKWET</t>
  </si>
  <si>
    <t xml:space="preserve">C29</t>
  </si>
  <si>
    <t xml:space="preserve">NDI</t>
  </si>
  <si>
    <t xml:space="preserve">NANDI</t>
  </si>
  <si>
    <t xml:space="preserve">C30</t>
  </si>
  <si>
    <t xml:space="preserve">BRG</t>
  </si>
  <si>
    <t xml:space="preserve">BARINGO</t>
  </si>
  <si>
    <t xml:space="preserve">C31</t>
  </si>
  <si>
    <t xml:space="preserve">LKP</t>
  </si>
  <si>
    <t xml:space="preserve">LAIKIPIA</t>
  </si>
  <si>
    <t xml:space="preserve">C32</t>
  </si>
  <si>
    <t xml:space="preserve">NKR</t>
  </si>
  <si>
    <t xml:space="preserve">NAKURU</t>
  </si>
  <si>
    <t xml:space="preserve">C33</t>
  </si>
  <si>
    <t xml:space="preserve">NRK</t>
  </si>
  <si>
    <t xml:space="preserve">NAROK</t>
  </si>
  <si>
    <t xml:space="preserve">C34</t>
  </si>
  <si>
    <t xml:space="preserve">KJD</t>
  </si>
  <si>
    <t xml:space="preserve">KAJIADO</t>
  </si>
  <si>
    <t xml:space="preserve">C35</t>
  </si>
  <si>
    <t xml:space="preserve">KRC</t>
  </si>
  <si>
    <t xml:space="preserve">KERICHO</t>
  </si>
  <si>
    <t xml:space="preserve">C36</t>
  </si>
  <si>
    <t xml:space="preserve">BMT</t>
  </si>
  <si>
    <t xml:space="preserve">BOMET</t>
  </si>
  <si>
    <t xml:space="preserve">C37</t>
  </si>
  <si>
    <t xml:space="preserve">KMG</t>
  </si>
  <si>
    <t xml:space="preserve">KAKAMEGA</t>
  </si>
  <si>
    <t xml:space="preserve">C38</t>
  </si>
  <si>
    <t xml:space="preserve">VGA</t>
  </si>
  <si>
    <t xml:space="preserve">VIHIGA</t>
  </si>
  <si>
    <t xml:space="preserve">C39</t>
  </si>
  <si>
    <t xml:space="preserve">BGM</t>
  </si>
  <si>
    <t xml:space="preserve">BUNGOMA</t>
  </si>
  <si>
    <t xml:space="preserve">C40</t>
  </si>
  <si>
    <t xml:space="preserve">BSA</t>
  </si>
  <si>
    <t xml:space="preserve">BUSIA</t>
  </si>
  <si>
    <t xml:space="preserve">C41</t>
  </si>
  <si>
    <t xml:space="preserve">SYA</t>
  </si>
  <si>
    <t xml:space="preserve">SIAYA</t>
  </si>
  <si>
    <t xml:space="preserve">C42</t>
  </si>
  <si>
    <t xml:space="preserve">KSM</t>
  </si>
  <si>
    <t xml:space="preserve">KISUMU</t>
  </si>
  <si>
    <t xml:space="preserve">C43</t>
  </si>
  <si>
    <t xml:space="preserve">HBY</t>
  </si>
  <si>
    <t xml:space="preserve">HOMABAY</t>
  </si>
  <si>
    <t xml:space="preserve">C44</t>
  </si>
  <si>
    <t xml:space="preserve">MGR</t>
  </si>
  <si>
    <t xml:space="preserve">MIGORI</t>
  </si>
  <si>
    <t xml:space="preserve">C45</t>
  </si>
  <si>
    <t xml:space="preserve">KIS</t>
  </si>
  <si>
    <t xml:space="preserve">KISII</t>
  </si>
  <si>
    <t xml:space="preserve">C46</t>
  </si>
  <si>
    <t xml:space="preserve">NMR</t>
  </si>
  <si>
    <t xml:space="preserve">NYAMIRA</t>
  </si>
  <si>
    <t xml:space="preserve">C47</t>
  </si>
  <si>
    <t xml:space="preserve">NBI</t>
  </si>
  <si>
    <t xml:space="preserve">NAIROBI</t>
  </si>
  <si>
    <t xml:space="preserve">DIASPORA</t>
  </si>
  <si>
    <t xml:space="preserve">PRISONS</t>
  </si>
  <si>
    <t xml:space="preserve">TotalVotes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</si>
</sst>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42" activeCellId="0" sqref="R42"/>
    </sheetView>
  </sheetViews>
  <sheetFormatPr defaultRowHeight="12.75"/>
  <cols>
    <col collapsed="false" hidden="false" max="1" min="1" style="0" width="2.69897959183673"/>
    <col collapsed="false" hidden="false" max="2" min="2" style="0" width="3.78061224489796"/>
    <col collapsed="false" hidden="false" max="3" min="3" style="0" width="6.20918367346939"/>
    <col collapsed="false" hidden="false" max="4" min="4" style="0" width="19.5714285714286"/>
    <col collapsed="false" hidden="false" max="1025" min="5" style="0" width="11.341836734693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9</v>
      </c>
      <c r="M1" s="0" t="s">
        <v>11</v>
      </c>
      <c r="N1" s="0" t="s">
        <v>9</v>
      </c>
      <c r="O1" s="0" t="s">
        <v>12</v>
      </c>
      <c r="P1" s="0" t="s">
        <v>13</v>
      </c>
      <c r="Q1" s="0" t="s">
        <v>14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16</v>
      </c>
      <c r="D2" s="0" t="s">
        <v>17</v>
      </c>
      <c r="E2" s="0" t="n">
        <v>580223</v>
      </c>
      <c r="F2" s="0" t="n">
        <v>934</v>
      </c>
      <c r="G2" s="0" t="n">
        <v>1</v>
      </c>
      <c r="H2" s="0" t="n">
        <v>15</v>
      </c>
      <c r="I2" s="0" t="n">
        <v>99508</v>
      </c>
      <c r="J2" s="0" t="n">
        <v>29.1</v>
      </c>
      <c r="K2" s="0" t="n">
        <v>238943</v>
      </c>
      <c r="L2" s="0" t="n">
        <v>69.9</v>
      </c>
      <c r="M2" s="0" t="n">
        <v>3575</v>
      </c>
      <c r="N2" s="0" t="n">
        <v>1</v>
      </c>
      <c r="O2" s="0" t="n">
        <v>342026</v>
      </c>
      <c r="P2" s="0" t="n">
        <v>58.95</v>
      </c>
      <c r="Q2" s="1" t="n">
        <f aca="false">((I2-K2)/O2)*100</f>
        <v>-40.7673685626239</v>
      </c>
    </row>
    <row r="3" customFormat="false" ht="12.8" hidden="false" customHeight="false" outlineLevel="0" collapsed="false">
      <c r="A3" s="0" t="n">
        <v>2</v>
      </c>
      <c r="B3" s="0" t="s">
        <v>18</v>
      </c>
      <c r="C3" s="0" t="s">
        <v>19</v>
      </c>
      <c r="D3" s="0" t="s">
        <v>20</v>
      </c>
      <c r="E3" s="0" t="n">
        <v>281041</v>
      </c>
      <c r="F3" s="0" t="n">
        <v>612</v>
      </c>
      <c r="G3" s="0" t="n">
        <v>2</v>
      </c>
      <c r="H3" s="0" t="n">
        <v>7</v>
      </c>
      <c r="I3" s="0" t="n">
        <v>43812</v>
      </c>
      <c r="J3" s="0" t="n">
        <v>23.7</v>
      </c>
      <c r="K3" s="0" t="n">
        <v>138664</v>
      </c>
      <c r="L3" s="0" t="n">
        <v>75</v>
      </c>
      <c r="M3" s="0" t="n">
        <v>2307</v>
      </c>
      <c r="N3" s="0" t="n">
        <v>1.2</v>
      </c>
      <c r="O3" s="0" t="n">
        <v>184783</v>
      </c>
      <c r="P3" s="0" t="n">
        <v>65.75</v>
      </c>
      <c r="Q3" s="1" t="n">
        <f aca="false">((I3-K3)/O3)*100</f>
        <v>-51.3315618861042</v>
      </c>
    </row>
    <row r="4" customFormat="false" ht="12.8" hidden="false" customHeight="false" outlineLevel="0" collapsed="false">
      <c r="A4" s="0" t="n">
        <v>3</v>
      </c>
      <c r="B4" s="0" t="s">
        <v>21</v>
      </c>
      <c r="C4" s="0" t="s">
        <v>22</v>
      </c>
      <c r="D4" s="0" t="s">
        <v>23</v>
      </c>
      <c r="E4" s="0" t="n">
        <v>508068</v>
      </c>
      <c r="F4" s="0" t="n">
        <v>988</v>
      </c>
      <c r="G4" s="0" t="n">
        <v>1</v>
      </c>
      <c r="H4" s="0" t="n">
        <v>7</v>
      </c>
      <c r="I4" s="0" t="n">
        <v>49693</v>
      </c>
      <c r="J4" s="0" t="n">
        <v>15.2</v>
      </c>
      <c r="K4" s="0" t="n">
        <v>273852</v>
      </c>
      <c r="L4" s="0" t="n">
        <v>83.6</v>
      </c>
      <c r="M4" s="0" t="n">
        <v>4196</v>
      </c>
      <c r="N4" s="0" t="n">
        <v>1.3</v>
      </c>
      <c r="O4" s="0" t="n">
        <v>327741</v>
      </c>
      <c r="P4" s="0" t="n">
        <v>64.51</v>
      </c>
      <c r="Q4" s="1" t="n">
        <f aca="false">((I4-K4)/O4)*100</f>
        <v>-68.3951656948627</v>
      </c>
    </row>
    <row r="5" customFormat="false" ht="12.8" hidden="false" customHeight="false" outlineLevel="0" collapsed="false">
      <c r="A5" s="0" t="n">
        <v>4</v>
      </c>
      <c r="B5" s="0" t="s">
        <v>24</v>
      </c>
      <c r="C5" s="0" t="s">
        <v>25</v>
      </c>
      <c r="D5" s="0" t="s">
        <v>26</v>
      </c>
      <c r="E5" s="0" t="n">
        <v>118327</v>
      </c>
      <c r="F5" s="0" t="n">
        <v>307</v>
      </c>
      <c r="G5" s="0" t="n">
        <v>0</v>
      </c>
      <c r="H5" s="0" t="n">
        <v>1</v>
      </c>
      <c r="I5" s="0" t="n">
        <v>40317</v>
      </c>
      <c r="J5" s="0" t="n">
        <v>46.1</v>
      </c>
      <c r="K5" s="0" t="n">
        <v>45641</v>
      </c>
      <c r="L5" s="0" t="n">
        <v>52.2</v>
      </c>
      <c r="M5" s="0" t="n">
        <v>1490</v>
      </c>
      <c r="N5" s="0" t="n">
        <v>1.7</v>
      </c>
      <c r="O5" s="0" t="n">
        <v>87448</v>
      </c>
      <c r="P5" s="0" t="n">
        <v>73.9</v>
      </c>
      <c r="Q5" s="1" t="n">
        <f aca="false">((I5-K5)/O5)*100</f>
        <v>-6.08818955264843</v>
      </c>
    </row>
    <row r="6" customFormat="false" ht="12.8" hidden="false" customHeight="false" outlineLevel="0" collapsed="false">
      <c r="A6" s="0" t="n">
        <v>5</v>
      </c>
      <c r="B6" s="0" t="s">
        <v>27</v>
      </c>
      <c r="C6" s="0" t="s">
        <v>28</v>
      </c>
      <c r="D6" s="0" t="s">
        <v>29</v>
      </c>
      <c r="E6" s="0" t="n">
        <v>69776</v>
      </c>
      <c r="F6" s="0" t="n">
        <v>167</v>
      </c>
      <c r="G6" s="0" t="n">
        <v>0</v>
      </c>
      <c r="H6" s="0" t="n">
        <v>2</v>
      </c>
      <c r="I6" s="0" t="n">
        <v>24225</v>
      </c>
      <c r="J6" s="0" t="n">
        <v>48.9</v>
      </c>
      <c r="K6" s="0" t="n">
        <v>24423</v>
      </c>
      <c r="L6" s="0" t="n">
        <v>49.3</v>
      </c>
      <c r="M6" s="0" t="n">
        <v>868</v>
      </c>
      <c r="N6" s="0" t="n">
        <v>1.8</v>
      </c>
      <c r="O6" s="0" t="n">
        <v>49516</v>
      </c>
      <c r="P6" s="0" t="n">
        <v>70.96</v>
      </c>
      <c r="Q6" s="1" t="n">
        <f aca="false">((I6-K6)/O6)*100</f>
        <v>-0.399870748848857</v>
      </c>
    </row>
    <row r="7" customFormat="false" ht="12.8" hidden="false" customHeight="false" outlineLevel="0" collapsed="false">
      <c r="A7" s="0" t="n">
        <v>6</v>
      </c>
      <c r="B7" s="0" t="s">
        <v>30</v>
      </c>
      <c r="C7" s="0" t="s">
        <v>31</v>
      </c>
      <c r="D7" s="0" t="s">
        <v>32</v>
      </c>
      <c r="E7" s="0" t="n">
        <v>155716</v>
      </c>
      <c r="F7" s="0" t="n">
        <v>354</v>
      </c>
      <c r="G7" s="0" t="n">
        <v>4</v>
      </c>
      <c r="H7" s="0" t="n">
        <v>3</v>
      </c>
      <c r="I7" s="0" t="n">
        <v>31158</v>
      </c>
      <c r="J7" s="0" t="n">
        <v>27.7</v>
      </c>
      <c r="K7" s="0" t="n">
        <v>79832</v>
      </c>
      <c r="L7" s="0" t="n">
        <v>70.9</v>
      </c>
      <c r="M7" s="0" t="n">
        <v>1542</v>
      </c>
      <c r="N7" s="0" t="n">
        <v>1.4</v>
      </c>
      <c r="O7" s="0" t="n">
        <v>112532</v>
      </c>
      <c r="P7" s="0" t="n">
        <v>72.27</v>
      </c>
      <c r="Q7" s="1" t="n">
        <f aca="false">((I7-K7)/O7)*100</f>
        <v>-43.2534745672342</v>
      </c>
    </row>
    <row r="8" customFormat="false" ht="12.8" hidden="false" customHeight="false" outlineLevel="0" collapsed="false">
      <c r="A8" s="0" t="n">
        <v>7</v>
      </c>
      <c r="B8" s="0" t="s">
        <v>33</v>
      </c>
      <c r="C8" s="0" t="s">
        <v>34</v>
      </c>
      <c r="D8" s="0" t="s">
        <v>35</v>
      </c>
      <c r="E8" s="0" t="n">
        <v>163350</v>
      </c>
      <c r="F8" s="0" t="n">
        <v>381</v>
      </c>
      <c r="G8" s="0" t="n">
        <v>0</v>
      </c>
      <c r="H8" s="0" t="n">
        <v>2</v>
      </c>
      <c r="I8" s="0" t="n">
        <v>54825</v>
      </c>
      <c r="J8" s="0" t="n">
        <v>48.3</v>
      </c>
      <c r="K8" s="0" t="n">
        <v>54784</v>
      </c>
      <c r="L8" s="0" t="n">
        <v>48.3</v>
      </c>
      <c r="M8" s="0" t="n">
        <v>3905</v>
      </c>
      <c r="N8" s="0" t="n">
        <v>3.4</v>
      </c>
      <c r="O8" s="0" t="n">
        <v>113514</v>
      </c>
      <c r="P8" s="0" t="n">
        <v>69.49</v>
      </c>
      <c r="Q8" s="1" t="n">
        <f aca="false">((I8-K8)/O8)*100</f>
        <v>0.0361188928237927</v>
      </c>
    </row>
    <row r="9" customFormat="false" ht="12.8" hidden="false" customHeight="false" outlineLevel="0" collapsed="false">
      <c r="A9" s="0" t="n">
        <v>8</v>
      </c>
      <c r="B9" s="0" t="s">
        <v>36</v>
      </c>
      <c r="C9" s="0" t="s">
        <v>37</v>
      </c>
      <c r="D9" s="0" t="s">
        <v>38</v>
      </c>
      <c r="E9" s="0" t="n">
        <v>162902</v>
      </c>
      <c r="F9" s="0" t="n">
        <v>434</v>
      </c>
      <c r="G9" s="0" t="n">
        <v>0</v>
      </c>
      <c r="H9" s="0" t="n">
        <v>1</v>
      </c>
      <c r="I9" s="0" t="n">
        <v>61199</v>
      </c>
      <c r="J9" s="0" t="n">
        <v>51.2</v>
      </c>
      <c r="K9" s="0" t="n">
        <v>52840</v>
      </c>
      <c r="L9" s="0" t="n">
        <v>44.2</v>
      </c>
      <c r="M9" s="0" t="n">
        <v>5482</v>
      </c>
      <c r="N9" s="0" t="n">
        <v>4.6</v>
      </c>
      <c r="O9" s="0" t="n">
        <v>119521</v>
      </c>
      <c r="P9" s="0" t="n">
        <v>73.37</v>
      </c>
      <c r="Q9" s="1" t="n">
        <f aca="false">((I9-K9)/O9)*100</f>
        <v>6.99375005229207</v>
      </c>
    </row>
    <row r="10" customFormat="false" ht="12.8" hidden="false" customHeight="false" outlineLevel="0" collapsed="false">
      <c r="A10" s="0" t="n">
        <v>9</v>
      </c>
      <c r="B10" s="0" t="s">
        <v>39</v>
      </c>
      <c r="C10" s="0" t="s">
        <v>40</v>
      </c>
      <c r="D10" s="0" t="s">
        <v>41</v>
      </c>
      <c r="E10" s="0" t="n">
        <v>175642</v>
      </c>
      <c r="F10" s="0" t="n">
        <v>401</v>
      </c>
      <c r="G10" s="0" t="n">
        <v>0</v>
      </c>
      <c r="H10" s="0" t="n">
        <v>0</v>
      </c>
      <c r="I10" s="0" t="n">
        <v>113469</v>
      </c>
      <c r="J10" s="0" t="n">
        <v>83</v>
      </c>
      <c r="K10" s="0" t="n">
        <v>18122</v>
      </c>
      <c r="L10" s="0" t="n">
        <v>13.3</v>
      </c>
      <c r="M10" s="0" t="n">
        <v>5054</v>
      </c>
      <c r="N10" s="0" t="n">
        <v>3.7</v>
      </c>
      <c r="O10" s="0" t="n">
        <v>136645</v>
      </c>
      <c r="P10" s="0" t="n">
        <v>77.8</v>
      </c>
      <c r="Q10" s="1" t="n">
        <f aca="false">((I10-K10)/O10)*100</f>
        <v>69.7771597936258</v>
      </c>
    </row>
    <row r="11" customFormat="false" ht="12.8" hidden="false" customHeight="false" outlineLevel="0" collapsed="false">
      <c r="A11" s="0" t="n">
        <v>10</v>
      </c>
      <c r="B11" s="0" t="s">
        <v>42</v>
      </c>
      <c r="C11" s="0" t="s">
        <v>43</v>
      </c>
      <c r="D11" s="0" t="s">
        <v>44</v>
      </c>
      <c r="E11" s="0" t="n">
        <v>141708</v>
      </c>
      <c r="F11" s="0" t="n">
        <v>384</v>
      </c>
      <c r="G11" s="0" t="n">
        <v>0</v>
      </c>
      <c r="H11" s="0" t="n">
        <v>0</v>
      </c>
      <c r="I11" s="0" t="n">
        <v>92681</v>
      </c>
      <c r="J11" s="0" t="n">
        <v>83.6</v>
      </c>
      <c r="K11" s="0" t="n">
        <v>16114</v>
      </c>
      <c r="L11" s="0" t="n">
        <v>14.5</v>
      </c>
      <c r="M11" s="0" t="n">
        <v>2026</v>
      </c>
      <c r="N11" s="0" t="n">
        <v>1.8</v>
      </c>
      <c r="O11" s="0" t="n">
        <v>110821</v>
      </c>
      <c r="P11" s="0" t="n">
        <v>78.2</v>
      </c>
      <c r="Q11" s="1" t="n">
        <f aca="false">((I11-K11)/O11)*100</f>
        <v>69.0906958067514</v>
      </c>
    </row>
    <row r="12" customFormat="false" ht="12.8" hidden="false" customHeight="false" outlineLevel="0" collapsed="false">
      <c r="A12" s="0" t="n">
        <v>11</v>
      </c>
      <c r="B12" s="0" t="s">
        <v>45</v>
      </c>
      <c r="C12" s="0" t="s">
        <v>46</v>
      </c>
      <c r="D12" s="0" t="s">
        <v>47</v>
      </c>
      <c r="E12" s="0" t="n">
        <v>75338</v>
      </c>
      <c r="F12" s="0" t="n">
        <v>195</v>
      </c>
      <c r="G12" s="0" t="n">
        <v>1</v>
      </c>
      <c r="H12" s="0" t="n">
        <v>4</v>
      </c>
      <c r="I12" s="0" t="n">
        <v>26732</v>
      </c>
      <c r="J12" s="0" t="n">
        <v>49.3</v>
      </c>
      <c r="K12" s="0" t="n">
        <v>19029</v>
      </c>
      <c r="L12" s="0" t="n">
        <v>35.1</v>
      </c>
      <c r="M12" s="0" t="n">
        <v>8440</v>
      </c>
      <c r="N12" s="0" t="n">
        <v>15.6</v>
      </c>
      <c r="O12" s="0" t="n">
        <v>54201</v>
      </c>
      <c r="P12" s="0" t="n">
        <v>71.94</v>
      </c>
      <c r="Q12" s="1" t="n">
        <f aca="false">((I12-K12)/O12)*100</f>
        <v>14.211914909319</v>
      </c>
    </row>
    <row r="13" customFormat="false" ht="12.8" hidden="false" customHeight="false" outlineLevel="0" collapsed="false">
      <c r="A13" s="0" t="n">
        <v>12</v>
      </c>
      <c r="B13" s="0" t="s">
        <v>48</v>
      </c>
      <c r="C13" s="0" t="s">
        <v>49</v>
      </c>
      <c r="D13" s="0" t="s">
        <v>50</v>
      </c>
      <c r="E13" s="0" t="n">
        <v>702480</v>
      </c>
      <c r="F13" s="0" t="n">
        <v>1473</v>
      </c>
      <c r="G13" s="0" t="n">
        <v>2</v>
      </c>
      <c r="H13" s="0" t="n">
        <v>35</v>
      </c>
      <c r="I13" s="0" t="n">
        <v>483033</v>
      </c>
      <c r="J13" s="0" t="n">
        <v>88.9</v>
      </c>
      <c r="K13" s="0" t="n">
        <v>55951</v>
      </c>
      <c r="L13" s="0" t="n">
        <v>10.3</v>
      </c>
      <c r="M13" s="0" t="n">
        <v>4596</v>
      </c>
      <c r="N13" s="0" t="n">
        <v>0.8</v>
      </c>
      <c r="O13" s="0" t="n">
        <v>543580</v>
      </c>
      <c r="P13" s="0" t="n">
        <v>77.38</v>
      </c>
      <c r="Q13" s="1" t="n">
        <f aca="false">((I13-K13)/O13)*100</f>
        <v>78.5683799992641</v>
      </c>
    </row>
    <row r="14" customFormat="false" ht="12.8" hidden="false" customHeight="false" outlineLevel="0" collapsed="false">
      <c r="A14" s="0" t="n">
        <v>13</v>
      </c>
      <c r="B14" s="0" t="s">
        <v>51</v>
      </c>
      <c r="C14" s="0" t="s">
        <v>52</v>
      </c>
      <c r="D14" s="0" t="s">
        <v>53</v>
      </c>
      <c r="E14" s="0" t="n">
        <v>213154</v>
      </c>
      <c r="F14" s="0" t="n">
        <v>625</v>
      </c>
      <c r="G14" s="0" t="n">
        <v>2</v>
      </c>
      <c r="H14" s="0" t="n">
        <v>4</v>
      </c>
      <c r="I14" s="0" t="n">
        <v>162923</v>
      </c>
      <c r="J14" s="0" t="n">
        <v>93.3</v>
      </c>
      <c r="K14" s="0" t="n">
        <v>10334</v>
      </c>
      <c r="L14" s="0" t="n">
        <v>5.9</v>
      </c>
      <c r="M14" s="0" t="n">
        <v>1458</v>
      </c>
      <c r="N14" s="0" t="n">
        <v>0.8</v>
      </c>
      <c r="O14" s="0" t="n">
        <v>174715</v>
      </c>
      <c r="P14" s="0" t="n">
        <v>81.97</v>
      </c>
      <c r="Q14" s="1" t="n">
        <f aca="false">((I14-K14)/O14)*100</f>
        <v>87.3359471138712</v>
      </c>
    </row>
    <row r="15" customFormat="false" ht="12.8" hidden="false" customHeight="false" outlineLevel="0" collapsed="false">
      <c r="A15" s="0" t="n">
        <v>14</v>
      </c>
      <c r="B15" s="0" t="s">
        <v>54</v>
      </c>
      <c r="C15" s="0" t="s">
        <v>55</v>
      </c>
      <c r="D15" s="0" t="s">
        <v>56</v>
      </c>
      <c r="E15" s="0" t="n">
        <v>309468</v>
      </c>
      <c r="F15" s="0" t="n">
        <v>710</v>
      </c>
      <c r="G15" s="0" t="n">
        <v>1</v>
      </c>
      <c r="H15" s="0" t="n">
        <v>9</v>
      </c>
      <c r="I15" s="0" t="n">
        <v>232409</v>
      </c>
      <c r="J15" s="0" t="n">
        <v>92.2</v>
      </c>
      <c r="K15" s="0" t="n">
        <v>17623</v>
      </c>
      <c r="L15" s="0" t="n">
        <v>7</v>
      </c>
      <c r="M15" s="0" t="n">
        <v>2108</v>
      </c>
      <c r="N15" s="0" t="n">
        <v>0.8</v>
      </c>
      <c r="O15" s="0" t="n">
        <v>252140</v>
      </c>
      <c r="P15" s="0" t="n">
        <v>81.48</v>
      </c>
      <c r="Q15" s="1" t="n">
        <f aca="false">((I15-K15)/O15)*100</f>
        <v>85.1852145633378</v>
      </c>
    </row>
    <row r="16" customFormat="false" ht="12.8" hidden="false" customHeight="false" outlineLevel="0" collapsed="false">
      <c r="A16" s="0" t="n">
        <v>15</v>
      </c>
      <c r="B16" s="0" t="s">
        <v>57</v>
      </c>
      <c r="C16" s="0" t="s">
        <v>58</v>
      </c>
      <c r="D16" s="0" t="s">
        <v>59</v>
      </c>
      <c r="E16" s="0" t="n">
        <v>474512</v>
      </c>
      <c r="F16" s="0" t="n">
        <v>1454</v>
      </c>
      <c r="G16" s="0" t="n">
        <v>1</v>
      </c>
      <c r="H16" s="0" t="n">
        <v>12</v>
      </c>
      <c r="I16" s="0" t="n">
        <v>64726</v>
      </c>
      <c r="J16" s="0" t="n">
        <v>18</v>
      </c>
      <c r="K16" s="0" t="n">
        <v>287198</v>
      </c>
      <c r="L16" s="0" t="n">
        <v>79.9</v>
      </c>
      <c r="M16" s="0" t="n">
        <v>7434</v>
      </c>
      <c r="N16" s="0" t="n">
        <v>2.1</v>
      </c>
      <c r="O16" s="0" t="n">
        <v>359358</v>
      </c>
      <c r="P16" s="0" t="n">
        <v>75.73</v>
      </c>
      <c r="Q16" s="1" t="n">
        <f aca="false">((I16-K16)/O16)*100</f>
        <v>-61.9081807000262</v>
      </c>
    </row>
    <row r="17" customFormat="false" ht="12.8" hidden="false" customHeight="false" outlineLevel="0" collapsed="false">
      <c r="A17" s="0" t="n">
        <v>16</v>
      </c>
      <c r="B17" s="0" t="s">
        <v>60</v>
      </c>
      <c r="C17" s="0" t="s">
        <v>61</v>
      </c>
      <c r="D17" s="0" t="s">
        <v>62</v>
      </c>
      <c r="E17" s="0" t="n">
        <v>620254</v>
      </c>
      <c r="F17" s="0" t="n">
        <v>1332</v>
      </c>
      <c r="G17" s="0" t="n">
        <v>1</v>
      </c>
      <c r="H17" s="0" t="n">
        <v>13</v>
      </c>
      <c r="I17" s="0" t="n">
        <v>83039</v>
      </c>
      <c r="J17" s="0" t="n">
        <v>17.6</v>
      </c>
      <c r="K17" s="0" t="n">
        <v>381220</v>
      </c>
      <c r="L17" s="0" t="n">
        <v>80.9</v>
      </c>
      <c r="M17" s="0" t="n">
        <v>6853</v>
      </c>
      <c r="N17" s="0" t="n">
        <v>1.5</v>
      </c>
      <c r="O17" s="0" t="n">
        <v>471112</v>
      </c>
      <c r="P17" s="0" t="n">
        <v>75.95</v>
      </c>
      <c r="Q17" s="1" t="n">
        <f aca="false">((I17-K17)/O17)*100</f>
        <v>-63.2930173716653</v>
      </c>
    </row>
    <row r="18" customFormat="false" ht="12.8" hidden="false" customHeight="false" outlineLevel="0" collapsed="false">
      <c r="A18" s="0" t="n">
        <v>17</v>
      </c>
      <c r="B18" s="0" t="s">
        <v>63</v>
      </c>
      <c r="C18" s="0" t="s">
        <v>64</v>
      </c>
      <c r="D18" s="0" t="s">
        <v>65</v>
      </c>
      <c r="E18" s="0" t="n">
        <v>423310</v>
      </c>
      <c r="F18" s="0" t="n">
        <v>1060</v>
      </c>
      <c r="G18" s="0" t="n">
        <v>0</v>
      </c>
      <c r="H18" s="0" t="n">
        <v>12</v>
      </c>
      <c r="I18" s="0" t="n">
        <v>27424</v>
      </c>
      <c r="J18" s="0" t="n">
        <v>8.2</v>
      </c>
      <c r="K18" s="0" t="n">
        <v>301155</v>
      </c>
      <c r="L18" s="0" t="n">
        <v>90.6</v>
      </c>
      <c r="M18" s="0" t="n">
        <v>3903</v>
      </c>
      <c r="N18" s="0" t="n">
        <v>1.2</v>
      </c>
      <c r="O18" s="0" t="n">
        <v>332482</v>
      </c>
      <c r="P18" s="0" t="n">
        <v>78.54</v>
      </c>
      <c r="Q18" s="1" t="n">
        <f aca="false">((I18-K18)/O18)*100</f>
        <v>-82.3295697210676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0" t="s">
        <v>67</v>
      </c>
      <c r="D19" s="0" t="s">
        <v>68</v>
      </c>
      <c r="E19" s="0" t="n">
        <v>335634</v>
      </c>
      <c r="F19" s="0" t="n">
        <v>654</v>
      </c>
      <c r="G19" s="0" t="n">
        <v>2</v>
      </c>
      <c r="H19" s="0" t="n">
        <v>12</v>
      </c>
      <c r="I19" s="0" t="n">
        <v>286555</v>
      </c>
      <c r="J19" s="0" t="n">
        <v>99</v>
      </c>
      <c r="K19" s="0" t="n">
        <v>2305</v>
      </c>
      <c r="L19" s="0" t="n">
        <v>0.8</v>
      </c>
      <c r="M19" s="0" t="n">
        <v>624</v>
      </c>
      <c r="N19" s="0" t="n">
        <v>0.2</v>
      </c>
      <c r="O19" s="0" t="n">
        <v>289484</v>
      </c>
      <c r="P19" s="0" t="n">
        <v>86.25</v>
      </c>
      <c r="Q19" s="1" t="n">
        <f aca="false">((I19-K19)/O19)*100</f>
        <v>98.1919553412278</v>
      </c>
    </row>
    <row r="20" customFormat="false" ht="12.8" hidden="false" customHeight="false" outlineLevel="0" collapsed="false">
      <c r="A20" s="0" t="n">
        <v>19</v>
      </c>
      <c r="B20" s="0" t="s">
        <v>69</v>
      </c>
      <c r="C20" s="0" t="s">
        <v>70</v>
      </c>
      <c r="D20" s="0" t="s">
        <v>71</v>
      </c>
      <c r="E20" s="0" t="n">
        <v>456949</v>
      </c>
      <c r="F20" s="0" t="n">
        <v>917</v>
      </c>
      <c r="G20" s="0" t="n">
        <v>2</v>
      </c>
      <c r="H20" s="0" t="n">
        <v>29</v>
      </c>
      <c r="I20" s="0" t="n">
        <v>388362</v>
      </c>
      <c r="J20" s="0" t="n">
        <v>98.4</v>
      </c>
      <c r="K20" s="0" t="n">
        <v>4719</v>
      </c>
      <c r="L20" s="0" t="n">
        <v>1.2</v>
      </c>
      <c r="M20" s="0" t="n">
        <v>1428</v>
      </c>
      <c r="N20" s="0" t="n">
        <v>0.4</v>
      </c>
      <c r="O20" s="0" t="n">
        <v>394509</v>
      </c>
      <c r="P20" s="0" t="n">
        <v>86.34</v>
      </c>
      <c r="Q20" s="1" t="n">
        <f aca="false">((I20-K20)/O20)*100</f>
        <v>97.2456902123906</v>
      </c>
    </row>
    <row r="21" customFormat="false" ht="12.8" hidden="false" customHeight="false" outlineLevel="0" collapsed="false">
      <c r="A21" s="0" t="n">
        <v>20</v>
      </c>
      <c r="B21" s="0" t="s">
        <v>72</v>
      </c>
      <c r="C21" s="0" t="s">
        <v>73</v>
      </c>
      <c r="D21" s="0" t="s">
        <v>74</v>
      </c>
      <c r="E21" s="0" t="n">
        <v>349836</v>
      </c>
      <c r="F21" s="0" t="n">
        <v>659</v>
      </c>
      <c r="G21" s="0" t="n">
        <v>2</v>
      </c>
      <c r="H21" s="0" t="n">
        <v>10</v>
      </c>
      <c r="I21" s="0" t="n">
        <v>297086</v>
      </c>
      <c r="J21" s="0" t="n">
        <v>98.6</v>
      </c>
      <c r="K21" s="0" t="n">
        <v>3117</v>
      </c>
      <c r="L21" s="0" t="n">
        <v>1</v>
      </c>
      <c r="M21" s="0" t="n">
        <v>1058</v>
      </c>
      <c r="N21" s="0" t="n">
        <v>0.4</v>
      </c>
      <c r="O21" s="0" t="n">
        <v>301261</v>
      </c>
      <c r="P21" s="0" t="n">
        <v>86.11</v>
      </c>
      <c r="Q21" s="1" t="n">
        <f aca="false">((I21-K21)/O21)*100</f>
        <v>97.5795074702667</v>
      </c>
    </row>
    <row r="22" customFormat="false" ht="12.8" hidden="false" customHeight="false" outlineLevel="0" collapsed="false">
      <c r="A22" s="0" t="n">
        <v>21</v>
      </c>
      <c r="B22" s="0" t="s">
        <v>75</v>
      </c>
      <c r="C22" s="0" t="s">
        <v>76</v>
      </c>
      <c r="D22" s="0" t="s">
        <v>77</v>
      </c>
      <c r="E22" s="0" t="n">
        <v>587126</v>
      </c>
      <c r="F22" s="0" t="n">
        <v>1131</v>
      </c>
      <c r="G22" s="0" t="n">
        <v>1</v>
      </c>
      <c r="H22" s="0" t="n">
        <v>24</v>
      </c>
      <c r="I22" s="0" t="n">
        <v>498051</v>
      </c>
      <c r="J22" s="0" t="n">
        <v>97.9</v>
      </c>
      <c r="K22" s="0" t="n">
        <v>9133</v>
      </c>
      <c r="L22" s="0" t="n">
        <v>1.8</v>
      </c>
      <c r="M22" s="0" t="n">
        <v>1624</v>
      </c>
      <c r="N22" s="0" t="n">
        <v>0.3</v>
      </c>
      <c r="O22" s="0" t="n">
        <v>508808</v>
      </c>
      <c r="P22" s="0" t="n">
        <v>86.66</v>
      </c>
      <c r="Q22" s="1" t="n">
        <f aca="false">((I22-K22)/O22)*100</f>
        <v>96.0908633512052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s">
        <v>79</v>
      </c>
      <c r="D23" s="0" t="s">
        <v>80</v>
      </c>
      <c r="E23" s="0" t="n">
        <v>1180920</v>
      </c>
      <c r="F23" s="0" t="n">
        <v>1963</v>
      </c>
      <c r="G23" s="0" t="n">
        <v>2</v>
      </c>
      <c r="H23" s="0" t="n">
        <v>34</v>
      </c>
      <c r="I23" s="0" t="n">
        <v>913607</v>
      </c>
      <c r="J23" s="0" t="n">
        <v>92.7</v>
      </c>
      <c r="K23" s="0" t="n">
        <v>69157</v>
      </c>
      <c r="L23" s="0" t="n">
        <v>7</v>
      </c>
      <c r="M23" s="0" t="n">
        <v>2653</v>
      </c>
      <c r="N23" s="0" t="n">
        <v>0.3</v>
      </c>
      <c r="O23" s="0" t="n">
        <v>985417</v>
      </c>
      <c r="P23" s="0" t="n">
        <v>83.44</v>
      </c>
      <c r="Q23" s="1" t="n">
        <f aca="false">((I23-K23)/O23)*100</f>
        <v>85.6946856001063</v>
      </c>
    </row>
    <row r="24" customFormat="false" ht="12.8" hidden="false" customHeight="false" outlineLevel="0" collapsed="false">
      <c r="A24" s="0" t="n">
        <v>23</v>
      </c>
      <c r="B24" s="0" t="s">
        <v>81</v>
      </c>
      <c r="C24" s="0" t="s">
        <v>82</v>
      </c>
      <c r="D24" s="0" t="s">
        <v>83</v>
      </c>
      <c r="E24" s="0" t="n">
        <v>191435</v>
      </c>
      <c r="F24" s="0" t="n">
        <v>644</v>
      </c>
      <c r="G24" s="0" t="n">
        <v>0</v>
      </c>
      <c r="H24" s="0" t="n">
        <v>2</v>
      </c>
      <c r="I24" s="0" t="n">
        <v>59239</v>
      </c>
      <c r="J24" s="0" t="n">
        <v>44.9</v>
      </c>
      <c r="K24" s="0" t="n">
        <v>71326</v>
      </c>
      <c r="L24" s="0" t="n">
        <v>54.1</v>
      </c>
      <c r="M24" s="0" t="n">
        <v>1249</v>
      </c>
      <c r="N24" s="0" t="n">
        <v>0.9</v>
      </c>
      <c r="O24" s="0" t="n">
        <v>131814</v>
      </c>
      <c r="P24" s="0" t="n">
        <v>68.86</v>
      </c>
      <c r="Q24" s="1" t="n">
        <f aca="false">((I24-K24)/O24)*100</f>
        <v>-9.16973917793254</v>
      </c>
    </row>
    <row r="25" customFormat="false" ht="12.8" hidden="false" customHeight="false" outlineLevel="0" collapsed="false">
      <c r="A25" s="0" t="n">
        <v>24</v>
      </c>
      <c r="B25" s="0" t="s">
        <v>84</v>
      </c>
      <c r="C25" s="0" t="s">
        <v>85</v>
      </c>
      <c r="D25" s="0" t="s">
        <v>86</v>
      </c>
      <c r="E25" s="0" t="n">
        <v>180232</v>
      </c>
      <c r="F25" s="0" t="n">
        <v>712</v>
      </c>
      <c r="G25" s="0" t="n">
        <v>0</v>
      </c>
      <c r="H25" s="0" t="n">
        <v>1</v>
      </c>
      <c r="I25" s="0" t="n">
        <v>97677</v>
      </c>
      <c r="J25" s="0" t="n">
        <v>64.8</v>
      </c>
      <c r="K25" s="0" t="n">
        <v>51930</v>
      </c>
      <c r="L25" s="0" t="n">
        <v>34.4</v>
      </c>
      <c r="M25" s="0" t="n">
        <v>1174</v>
      </c>
      <c r="N25" s="0" t="n">
        <v>0.8</v>
      </c>
      <c r="O25" s="0" t="n">
        <v>150781</v>
      </c>
      <c r="P25" s="0" t="n">
        <v>83.66</v>
      </c>
      <c r="Q25" s="1" t="n">
        <f aca="false">((I25-K25)/O25)*100</f>
        <v>30.3400295793237</v>
      </c>
    </row>
    <row r="26" customFormat="false" ht="12.8" hidden="false" customHeight="false" outlineLevel="0" collapsed="false">
      <c r="A26" s="0" t="n">
        <v>25</v>
      </c>
      <c r="B26" s="0" t="s">
        <v>87</v>
      </c>
      <c r="C26" s="0" t="s">
        <v>88</v>
      </c>
      <c r="D26" s="0" t="s">
        <v>89</v>
      </c>
      <c r="E26" s="0" t="n">
        <v>82787</v>
      </c>
      <c r="F26" s="0" t="n">
        <v>284</v>
      </c>
      <c r="G26" s="0" t="n">
        <v>0</v>
      </c>
      <c r="H26" s="0" t="n">
        <v>1</v>
      </c>
      <c r="I26" s="0" t="n">
        <v>31786</v>
      </c>
      <c r="J26" s="0" t="n">
        <v>49.7</v>
      </c>
      <c r="K26" s="0" t="n">
        <v>31661</v>
      </c>
      <c r="L26" s="0" t="n">
        <v>49.5</v>
      </c>
      <c r="M26" s="0" t="n">
        <v>541</v>
      </c>
      <c r="N26" s="0" t="n">
        <v>0.8</v>
      </c>
      <c r="O26" s="0" t="n">
        <v>63988</v>
      </c>
      <c r="P26" s="0" t="n">
        <v>77.29</v>
      </c>
      <c r="Q26" s="1" t="n">
        <f aca="false">((I26-K26)/O26)*100</f>
        <v>0.195349127961493</v>
      </c>
    </row>
    <row r="27" customFormat="false" ht="12.8" hidden="false" customHeight="false" outlineLevel="0" collapsed="false">
      <c r="A27" s="0" t="n">
        <v>26</v>
      </c>
      <c r="B27" s="0" t="s">
        <v>90</v>
      </c>
      <c r="C27" s="0" t="s">
        <v>91</v>
      </c>
      <c r="D27" s="0" t="s">
        <v>92</v>
      </c>
      <c r="E27" s="0" t="n">
        <v>339622</v>
      </c>
      <c r="F27" s="0" t="n">
        <v>639</v>
      </c>
      <c r="G27" s="0" t="n">
        <v>2</v>
      </c>
      <c r="H27" s="0" t="n">
        <v>18</v>
      </c>
      <c r="I27" s="0" t="n">
        <v>110338</v>
      </c>
      <c r="J27" s="0" t="n">
        <v>44.6</v>
      </c>
      <c r="K27" s="0" t="n">
        <v>134462</v>
      </c>
      <c r="L27" s="0" t="n">
        <v>54.3</v>
      </c>
      <c r="M27" s="0" t="n">
        <v>2840</v>
      </c>
      <c r="N27" s="0" t="n">
        <v>1.1</v>
      </c>
      <c r="O27" s="0" t="n">
        <v>247640</v>
      </c>
      <c r="P27" s="0" t="n">
        <v>72.92</v>
      </c>
      <c r="Q27" s="1" t="n">
        <f aca="false">((I27-K27)/O27)*100</f>
        <v>-9.74156032951058</v>
      </c>
    </row>
    <row r="28" customFormat="false" ht="12.8" hidden="false" customHeight="false" outlineLevel="0" collapsed="false">
      <c r="A28" s="0" t="n">
        <v>27</v>
      </c>
      <c r="B28" s="0" t="s">
        <v>93</v>
      </c>
      <c r="C28" s="0" t="s">
        <v>94</v>
      </c>
      <c r="D28" s="0" t="s">
        <v>95</v>
      </c>
      <c r="E28" s="0" t="n">
        <v>450055</v>
      </c>
      <c r="F28" s="0" t="n">
        <v>868</v>
      </c>
      <c r="G28" s="0" t="n">
        <v>1</v>
      </c>
      <c r="H28" s="0" t="n">
        <v>14</v>
      </c>
      <c r="I28" s="0" t="n">
        <v>267392</v>
      </c>
      <c r="J28" s="0" t="n">
        <v>78.2</v>
      </c>
      <c r="K28" s="0" t="n">
        <v>72574</v>
      </c>
      <c r="L28" s="0" t="n">
        <v>21.2</v>
      </c>
      <c r="M28" s="0" t="n">
        <v>1934</v>
      </c>
      <c r="N28" s="0" t="n">
        <v>0.6</v>
      </c>
      <c r="O28" s="0" t="n">
        <v>341900</v>
      </c>
      <c r="P28" s="0" t="n">
        <v>75.97</v>
      </c>
      <c r="Q28" s="1" t="n">
        <f aca="false">((I28-K28)/O28)*100</f>
        <v>56.9809885931559</v>
      </c>
    </row>
    <row r="29" customFormat="false" ht="12.8" hidden="false" customHeight="false" outlineLevel="0" collapsed="false">
      <c r="A29" s="0" t="n">
        <v>28</v>
      </c>
      <c r="B29" s="0" t="s">
        <v>96</v>
      </c>
      <c r="C29" s="0" t="s">
        <v>97</v>
      </c>
      <c r="D29" s="0" t="s">
        <v>98</v>
      </c>
      <c r="E29" s="0" t="n">
        <v>180664</v>
      </c>
      <c r="F29" s="0" t="n">
        <v>529</v>
      </c>
      <c r="G29" s="0" t="n">
        <v>2</v>
      </c>
      <c r="H29" s="0" t="n">
        <v>10</v>
      </c>
      <c r="I29" s="0" t="n">
        <v>138755</v>
      </c>
      <c r="J29" s="0" t="n">
        <v>94.7</v>
      </c>
      <c r="K29" s="0" t="n">
        <v>7046</v>
      </c>
      <c r="L29" s="0" t="n">
        <v>4.8</v>
      </c>
      <c r="M29" s="0" t="n">
        <v>784</v>
      </c>
      <c r="N29" s="0" t="n">
        <v>0.5</v>
      </c>
      <c r="O29" s="0" t="n">
        <v>146585</v>
      </c>
      <c r="P29" s="0" t="n">
        <v>81.14</v>
      </c>
      <c r="Q29" s="1" t="n">
        <f aca="false">((I29-K29)/O29)*100</f>
        <v>89.8516219258451</v>
      </c>
    </row>
    <row r="30" customFormat="false" ht="12.8" hidden="false" customHeight="false" outlineLevel="0" collapsed="false">
      <c r="A30" s="0" t="n">
        <v>29</v>
      </c>
      <c r="B30" s="0" t="s">
        <v>99</v>
      </c>
      <c r="C30" s="0" t="s">
        <v>100</v>
      </c>
      <c r="D30" s="0" t="s">
        <v>101</v>
      </c>
      <c r="E30" s="0" t="n">
        <v>346007</v>
      </c>
      <c r="F30" s="0" t="n">
        <v>796</v>
      </c>
      <c r="G30" s="0" t="n">
        <v>2</v>
      </c>
      <c r="H30" s="0" t="n">
        <v>10</v>
      </c>
      <c r="I30" s="0" t="n">
        <v>235739</v>
      </c>
      <c r="J30" s="0" t="n">
        <v>86.8</v>
      </c>
      <c r="K30" s="0" t="n">
        <v>34148</v>
      </c>
      <c r="L30" s="0" t="n">
        <v>12.6</v>
      </c>
      <c r="M30" s="0" t="n">
        <v>1686</v>
      </c>
      <c r="N30" s="0" t="n">
        <v>0.6</v>
      </c>
      <c r="O30" s="0" t="n">
        <v>271573</v>
      </c>
      <c r="P30" s="0" t="n">
        <v>78.49</v>
      </c>
      <c r="Q30" s="1" t="n">
        <f aca="false">((I30-K30)/O30)*100</f>
        <v>74.2308697845515</v>
      </c>
    </row>
    <row r="31" customFormat="false" ht="12.8" hidden="false" customHeight="false" outlineLevel="0" collapsed="false">
      <c r="A31" s="0" t="n">
        <v>30</v>
      </c>
      <c r="B31" s="0" t="s">
        <v>102</v>
      </c>
      <c r="C31" s="0" t="s">
        <v>103</v>
      </c>
      <c r="D31" s="0" t="s">
        <v>104</v>
      </c>
      <c r="E31" s="0" t="n">
        <v>232258</v>
      </c>
      <c r="F31" s="0" t="n">
        <v>892</v>
      </c>
      <c r="G31" s="0" t="n">
        <v>0</v>
      </c>
      <c r="H31" s="0" t="n">
        <v>9</v>
      </c>
      <c r="I31" s="0" t="n">
        <v>161634</v>
      </c>
      <c r="J31" s="0" t="n">
        <v>84.9</v>
      </c>
      <c r="K31" s="0" t="n">
        <v>27725</v>
      </c>
      <c r="L31" s="0" t="n">
        <v>14.6</v>
      </c>
      <c r="M31" s="0" t="n">
        <v>1085</v>
      </c>
      <c r="N31" s="0" t="n">
        <v>0.6</v>
      </c>
      <c r="O31" s="0" t="n">
        <v>190444</v>
      </c>
      <c r="P31" s="0" t="n">
        <v>82</v>
      </c>
      <c r="Q31" s="1" t="n">
        <f aca="false">((I31-K31)/O31)*100</f>
        <v>70.3141080842662</v>
      </c>
    </row>
    <row r="32" customFormat="false" ht="12.8" hidden="false" customHeight="false" outlineLevel="0" collapsed="false">
      <c r="A32" s="0" t="n">
        <v>31</v>
      </c>
      <c r="B32" s="0" t="s">
        <v>105</v>
      </c>
      <c r="C32" s="0" t="s">
        <v>106</v>
      </c>
      <c r="D32" s="0" t="s">
        <v>107</v>
      </c>
      <c r="E32" s="0" t="n">
        <v>246487</v>
      </c>
      <c r="F32" s="0" t="n">
        <v>531</v>
      </c>
      <c r="G32" s="0" t="n">
        <v>5</v>
      </c>
      <c r="H32" s="0" t="n">
        <v>8</v>
      </c>
      <c r="I32" s="0" t="n">
        <v>177747</v>
      </c>
      <c r="J32" s="0" t="n">
        <v>89.1</v>
      </c>
      <c r="K32" s="0" t="n">
        <v>20872</v>
      </c>
      <c r="L32" s="0" t="n">
        <v>10.5</v>
      </c>
      <c r="M32" s="0" t="n">
        <v>927</v>
      </c>
      <c r="N32" s="0" t="n">
        <v>0.5</v>
      </c>
      <c r="O32" s="0" t="n">
        <v>199546</v>
      </c>
      <c r="P32" s="0" t="n">
        <v>80.96</v>
      </c>
      <c r="Q32" s="1" t="n">
        <f aca="false">((I32-K32)/O32)*100</f>
        <v>78.6159582251711</v>
      </c>
    </row>
    <row r="33" customFormat="false" ht="12.8" hidden="false" customHeight="false" outlineLevel="0" collapsed="false">
      <c r="A33" s="0" t="n">
        <v>32</v>
      </c>
      <c r="B33" s="0" t="s">
        <v>108</v>
      </c>
      <c r="C33" s="0" t="s">
        <v>109</v>
      </c>
      <c r="D33" s="0" t="s">
        <v>110</v>
      </c>
      <c r="E33" s="0" t="n">
        <v>949618</v>
      </c>
      <c r="F33" s="0" t="n">
        <v>1806</v>
      </c>
      <c r="G33" s="0" t="n">
        <v>4</v>
      </c>
      <c r="H33" s="0" t="n">
        <v>28</v>
      </c>
      <c r="I33" s="0" t="n">
        <v>639528</v>
      </c>
      <c r="J33" s="0" t="n">
        <v>84.8</v>
      </c>
      <c r="K33" s="0" t="n">
        <v>111789</v>
      </c>
      <c r="L33" s="0" t="n">
        <v>14.8</v>
      </c>
      <c r="M33" s="0" t="n">
        <v>3220</v>
      </c>
      <c r="N33" s="0" t="n">
        <v>0.4</v>
      </c>
      <c r="O33" s="0" t="n">
        <v>754537</v>
      </c>
      <c r="P33" s="0" t="n">
        <v>79.46</v>
      </c>
      <c r="Q33" s="1" t="n">
        <f aca="false">((I33-K33)/O33)*100</f>
        <v>69.9420969415681</v>
      </c>
    </row>
    <row r="34" customFormat="false" ht="12.8" hidden="false" customHeight="false" outlineLevel="0" collapsed="false">
      <c r="A34" s="0" t="n">
        <v>33</v>
      </c>
      <c r="B34" s="0" t="s">
        <v>111</v>
      </c>
      <c r="C34" s="0" t="s">
        <v>112</v>
      </c>
      <c r="D34" s="0" t="s">
        <v>113</v>
      </c>
      <c r="E34" s="0" t="n">
        <v>341730</v>
      </c>
      <c r="F34" s="0" t="n">
        <v>750</v>
      </c>
      <c r="G34" s="0" t="n">
        <v>0</v>
      </c>
      <c r="H34" s="0" t="n">
        <v>9</v>
      </c>
      <c r="I34" s="0" t="n">
        <v>149989</v>
      </c>
      <c r="J34" s="0" t="n">
        <v>53.1</v>
      </c>
      <c r="K34" s="0" t="n">
        <v>130056</v>
      </c>
      <c r="L34" s="0" t="n">
        <v>46.1</v>
      </c>
      <c r="M34" s="0" t="n">
        <v>2166</v>
      </c>
      <c r="N34" s="0" t="n">
        <v>0.8</v>
      </c>
      <c r="O34" s="0" t="n">
        <v>282211</v>
      </c>
      <c r="P34" s="0" t="n">
        <v>82.58</v>
      </c>
      <c r="Q34" s="1" t="n">
        <f aca="false">((I34-K34)/O34)*100</f>
        <v>7.06315487348119</v>
      </c>
    </row>
    <row r="35" customFormat="false" ht="12.8" hidden="false" customHeight="false" outlineLevel="0" collapsed="false">
      <c r="A35" s="0" t="n">
        <v>34</v>
      </c>
      <c r="B35" s="0" t="s">
        <v>114</v>
      </c>
      <c r="C35" s="0" t="s">
        <v>115</v>
      </c>
      <c r="D35" s="0" t="s">
        <v>116</v>
      </c>
      <c r="E35" s="0" t="n">
        <v>411193</v>
      </c>
      <c r="F35" s="0" t="n">
        <v>797</v>
      </c>
      <c r="G35" s="0" t="n">
        <v>1</v>
      </c>
      <c r="H35" s="0" t="n">
        <v>4</v>
      </c>
      <c r="I35" s="0" t="n">
        <v>186326</v>
      </c>
      <c r="J35" s="0" t="n">
        <v>57.1</v>
      </c>
      <c r="K35" s="0" t="n">
        <v>138585</v>
      </c>
      <c r="L35" s="0" t="n">
        <v>42.5</v>
      </c>
      <c r="M35" s="0" t="n">
        <v>1386</v>
      </c>
      <c r="N35" s="0" t="n">
        <v>0.4</v>
      </c>
      <c r="O35" s="0" t="n">
        <v>326297</v>
      </c>
      <c r="P35" s="0" t="n">
        <v>79.35</v>
      </c>
      <c r="Q35" s="1" t="n">
        <f aca="false">((I35-K35)/O35)*100</f>
        <v>14.6311489226073</v>
      </c>
    </row>
    <row r="36" customFormat="false" ht="12.8" hidden="false" customHeight="false" outlineLevel="0" collapsed="false">
      <c r="A36" s="0" t="n">
        <v>35</v>
      </c>
      <c r="B36" s="0" t="s">
        <v>117</v>
      </c>
      <c r="C36" s="0" t="s">
        <v>118</v>
      </c>
      <c r="D36" s="0" t="s">
        <v>119</v>
      </c>
      <c r="E36" s="0" t="n">
        <v>375668</v>
      </c>
      <c r="F36" s="0" t="n">
        <v>780</v>
      </c>
      <c r="G36" s="0" t="n">
        <v>0</v>
      </c>
      <c r="H36" s="0" t="n">
        <v>10</v>
      </c>
      <c r="I36" s="0" t="n">
        <v>281773</v>
      </c>
      <c r="J36" s="0" t="n">
        <v>92.9</v>
      </c>
      <c r="K36" s="0" t="n">
        <v>19562</v>
      </c>
      <c r="L36" s="0" t="n">
        <v>6.4</v>
      </c>
      <c r="M36" s="0" t="n">
        <v>2135</v>
      </c>
      <c r="N36" s="0" t="n">
        <v>0.7</v>
      </c>
      <c r="O36" s="0" t="n">
        <v>303470</v>
      </c>
      <c r="P36" s="0" t="n">
        <v>80.78</v>
      </c>
      <c r="Q36" s="1" t="n">
        <f aca="false">((I36-K36)/O36)*100</f>
        <v>86.40425742248</v>
      </c>
    </row>
    <row r="37" customFormat="false" ht="12.8" hidden="false" customHeight="false" outlineLevel="0" collapsed="false">
      <c r="A37" s="0" t="n">
        <v>36</v>
      </c>
      <c r="B37" s="0" t="s">
        <v>120</v>
      </c>
      <c r="C37" s="0" t="s">
        <v>121</v>
      </c>
      <c r="D37" s="0" t="s">
        <v>122</v>
      </c>
      <c r="E37" s="0" t="n">
        <v>322012</v>
      </c>
      <c r="F37" s="0" t="n">
        <v>728</v>
      </c>
      <c r="G37" s="0" t="n">
        <v>0</v>
      </c>
      <c r="H37" s="0" t="n">
        <v>18</v>
      </c>
      <c r="I37" s="0" t="n">
        <v>229581</v>
      </c>
      <c r="J37" s="0" t="n">
        <v>87</v>
      </c>
      <c r="K37" s="0" t="n">
        <v>32002</v>
      </c>
      <c r="L37" s="0" t="n">
        <v>12.1</v>
      </c>
      <c r="M37" s="0" t="n">
        <v>2279</v>
      </c>
      <c r="N37" s="0" t="n">
        <v>0.9</v>
      </c>
      <c r="O37" s="0" t="n">
        <v>263862</v>
      </c>
      <c r="P37" s="0" t="n">
        <v>81.94</v>
      </c>
      <c r="Q37" s="1" t="n">
        <f aca="false">((I37-K37)/O37)*100</f>
        <v>74.8796719497313</v>
      </c>
    </row>
    <row r="38" customFormat="false" ht="12.8" hidden="false" customHeight="false" outlineLevel="0" collapsed="false">
      <c r="A38" s="0" t="n">
        <v>37</v>
      </c>
      <c r="B38" s="0" t="s">
        <v>123</v>
      </c>
      <c r="C38" s="0" t="s">
        <v>124</v>
      </c>
      <c r="D38" s="0" t="s">
        <v>125</v>
      </c>
      <c r="E38" s="0" t="n">
        <v>743736</v>
      </c>
      <c r="F38" s="0" t="n">
        <v>1497</v>
      </c>
      <c r="G38" s="0" t="n">
        <v>1</v>
      </c>
      <c r="H38" s="0" t="n">
        <v>25</v>
      </c>
      <c r="I38" s="0" t="n">
        <v>63910</v>
      </c>
      <c r="J38" s="0" t="n">
        <v>11.5</v>
      </c>
      <c r="K38" s="0" t="n">
        <v>485373</v>
      </c>
      <c r="L38" s="0" t="n">
        <v>87.4</v>
      </c>
      <c r="M38" s="0" t="n">
        <v>6298</v>
      </c>
      <c r="N38" s="0" t="n">
        <v>1.1</v>
      </c>
      <c r="O38" s="0" t="n">
        <v>555581</v>
      </c>
      <c r="P38" s="0" t="n">
        <v>74.7</v>
      </c>
      <c r="Q38" s="1" t="n">
        <f aca="false">((I38-K38)/O38)*100</f>
        <v>-75.8598656181547</v>
      </c>
    </row>
    <row r="39" customFormat="false" ht="12.8" hidden="false" customHeight="false" outlineLevel="0" collapsed="false">
      <c r="A39" s="0" t="n">
        <v>38</v>
      </c>
      <c r="B39" s="0" t="s">
        <v>126</v>
      </c>
      <c r="C39" s="0" t="s">
        <v>127</v>
      </c>
      <c r="D39" s="0" t="s">
        <v>128</v>
      </c>
      <c r="E39" s="0" t="n">
        <v>272409</v>
      </c>
      <c r="F39" s="0" t="n">
        <v>548</v>
      </c>
      <c r="G39" s="0" t="n">
        <v>2</v>
      </c>
      <c r="H39" s="0" t="n">
        <v>10</v>
      </c>
      <c r="I39" s="0" t="n">
        <v>18562</v>
      </c>
      <c r="J39" s="0" t="n">
        <v>9.1</v>
      </c>
      <c r="K39" s="0" t="n">
        <v>181889</v>
      </c>
      <c r="L39" s="0" t="n">
        <v>89.6</v>
      </c>
      <c r="M39" s="0" t="n">
        <v>2451</v>
      </c>
      <c r="N39" s="0" t="n">
        <v>1.2</v>
      </c>
      <c r="O39" s="0" t="n">
        <v>202902</v>
      </c>
      <c r="P39" s="0" t="n">
        <v>74.48</v>
      </c>
      <c r="Q39" s="1" t="n">
        <f aca="false">((I39-K39)/O39)*100</f>
        <v>-80.4955101477561</v>
      </c>
    </row>
    <row r="40" customFormat="false" ht="12.8" hidden="false" customHeight="false" outlineLevel="0" collapsed="false">
      <c r="A40" s="0" t="n">
        <v>39</v>
      </c>
      <c r="B40" s="0" t="s">
        <v>129</v>
      </c>
      <c r="C40" s="0" t="s">
        <v>130</v>
      </c>
      <c r="D40" s="0" t="s">
        <v>131</v>
      </c>
      <c r="E40" s="0" t="n">
        <v>559850</v>
      </c>
      <c r="F40" s="0" t="n">
        <v>1186</v>
      </c>
      <c r="G40" s="0" t="n">
        <v>1</v>
      </c>
      <c r="H40" s="0" t="n">
        <v>30</v>
      </c>
      <c r="I40" s="0" t="n">
        <v>127415</v>
      </c>
      <c r="J40" s="0" t="n">
        <v>30.2</v>
      </c>
      <c r="K40" s="0" t="n">
        <v>287316</v>
      </c>
      <c r="L40" s="0" t="n">
        <v>68.1</v>
      </c>
      <c r="M40" s="0" t="n">
        <v>7185</v>
      </c>
      <c r="N40" s="0" t="n">
        <v>1.7</v>
      </c>
      <c r="O40" s="0" t="n">
        <v>421916</v>
      </c>
      <c r="P40" s="0" t="n">
        <v>75.36</v>
      </c>
      <c r="Q40" s="1" t="n">
        <f aca="false">((I40-K40)/O40)*100</f>
        <v>-37.8987760596896</v>
      </c>
    </row>
    <row r="41" customFormat="false" ht="12.8" hidden="false" customHeight="false" outlineLevel="0" collapsed="false">
      <c r="A41" s="0" t="n">
        <v>40</v>
      </c>
      <c r="B41" s="0" t="s">
        <v>132</v>
      </c>
      <c r="C41" s="0" t="s">
        <v>133</v>
      </c>
      <c r="D41" s="0" t="s">
        <v>134</v>
      </c>
      <c r="E41" s="0" t="n">
        <v>351048</v>
      </c>
      <c r="F41" s="0" t="n">
        <v>760</v>
      </c>
      <c r="G41" s="0" t="n">
        <v>1</v>
      </c>
      <c r="H41" s="0" t="n">
        <v>12</v>
      </c>
      <c r="I41" s="0" t="n">
        <v>34496</v>
      </c>
      <c r="J41" s="0" t="n">
        <v>12.5</v>
      </c>
      <c r="K41" s="0" t="n">
        <v>240416</v>
      </c>
      <c r="L41" s="0" t="n">
        <v>86.8</v>
      </c>
      <c r="M41" s="0" t="n">
        <v>2022</v>
      </c>
      <c r="N41" s="0" t="n">
        <v>0.7</v>
      </c>
      <c r="O41" s="0" t="n">
        <v>276934</v>
      </c>
      <c r="P41" s="0" t="n">
        <v>78.89</v>
      </c>
      <c r="Q41" s="1" t="n">
        <f aca="false">((I41-K41)/O41)*100</f>
        <v>-74.3570670268006</v>
      </c>
    </row>
    <row r="42" customFormat="false" ht="12.8" hidden="false" customHeight="false" outlineLevel="0" collapsed="false">
      <c r="A42" s="0" t="n">
        <v>41</v>
      </c>
      <c r="B42" s="0" t="s">
        <v>135</v>
      </c>
      <c r="C42" s="0" t="s">
        <v>136</v>
      </c>
      <c r="D42" s="0" t="s">
        <v>137</v>
      </c>
      <c r="E42" s="0" t="n">
        <v>457953</v>
      </c>
      <c r="F42" s="0" t="n">
        <v>916</v>
      </c>
      <c r="G42" s="0" t="n">
        <v>3</v>
      </c>
      <c r="H42" s="0" t="n">
        <v>8</v>
      </c>
      <c r="I42" s="0" t="n">
        <v>2533</v>
      </c>
      <c r="J42" s="0" t="n">
        <v>0.7</v>
      </c>
      <c r="K42" s="0" t="n">
        <v>376647</v>
      </c>
      <c r="L42" s="0" t="n">
        <v>99.1</v>
      </c>
      <c r="M42" s="0" t="n">
        <v>840</v>
      </c>
      <c r="N42" s="0" t="n">
        <v>0.2</v>
      </c>
      <c r="O42" s="0" t="n">
        <v>380020</v>
      </c>
      <c r="P42" s="0" t="n">
        <v>82.98</v>
      </c>
      <c r="Q42" s="1" t="n">
        <f aca="false">((I42-K42)/O42)*100</f>
        <v>-98.4458712699332</v>
      </c>
    </row>
    <row r="43" customFormat="false" ht="12.8" hidden="false" customHeight="false" outlineLevel="0" collapsed="false">
      <c r="A43" s="0" t="n">
        <v>42</v>
      </c>
      <c r="B43" s="0" t="s">
        <v>138</v>
      </c>
      <c r="C43" s="0" t="s">
        <v>139</v>
      </c>
      <c r="D43" s="0" t="s">
        <v>140</v>
      </c>
      <c r="E43" s="0" t="n">
        <v>539210</v>
      </c>
      <c r="F43" s="0" t="n">
        <v>1027</v>
      </c>
      <c r="G43" s="0" t="n">
        <v>1</v>
      </c>
      <c r="H43" s="0" t="n">
        <v>7</v>
      </c>
      <c r="I43" s="0" t="n">
        <v>7743</v>
      </c>
      <c r="J43" s="0" t="n">
        <v>1.8</v>
      </c>
      <c r="K43" s="0" t="n">
        <v>430229</v>
      </c>
      <c r="L43" s="0" t="n">
        <v>97.9</v>
      </c>
      <c r="M43" s="0" t="n">
        <v>1451</v>
      </c>
      <c r="N43" s="0" t="n">
        <v>0.3</v>
      </c>
      <c r="O43" s="0" t="n">
        <v>439423</v>
      </c>
      <c r="P43" s="0" t="n">
        <v>81.49</v>
      </c>
      <c r="Q43" s="1" t="n">
        <f aca="false">((I43-K43)/O43)*100</f>
        <v>-96.1456273340267</v>
      </c>
    </row>
    <row r="44" customFormat="false" ht="12.8" hidden="false" customHeight="false" outlineLevel="0" collapsed="false">
      <c r="A44" s="0" t="n">
        <v>43</v>
      </c>
      <c r="B44" s="0" t="s">
        <v>141</v>
      </c>
      <c r="C44" s="0" t="s">
        <v>142</v>
      </c>
      <c r="D44" s="0" t="s">
        <v>143</v>
      </c>
      <c r="E44" s="0" t="n">
        <v>476875</v>
      </c>
      <c r="F44" s="0" t="n">
        <v>1062</v>
      </c>
      <c r="G44" s="0" t="n">
        <v>2</v>
      </c>
      <c r="H44" s="0" t="n">
        <v>19</v>
      </c>
      <c r="I44" s="0" t="n">
        <v>1952</v>
      </c>
      <c r="J44" s="0" t="n">
        <v>0.5</v>
      </c>
      <c r="K44" s="0" t="n">
        <v>400218</v>
      </c>
      <c r="L44" s="0" t="n">
        <v>99.4</v>
      </c>
      <c r="M44" s="0" t="n">
        <v>666</v>
      </c>
      <c r="N44" s="0" t="n">
        <v>0.2</v>
      </c>
      <c r="O44" s="0" t="n">
        <v>402836</v>
      </c>
      <c r="P44" s="0" t="n">
        <v>84.47</v>
      </c>
      <c r="Q44" s="1" t="n">
        <f aca="false">((I44-K44)/O44)*100</f>
        <v>-98.8655432980171</v>
      </c>
    </row>
    <row r="45" customFormat="false" ht="12.8" hidden="false" customHeight="false" outlineLevel="0" collapsed="false">
      <c r="A45" s="0" t="n">
        <v>44</v>
      </c>
      <c r="B45" s="0" t="s">
        <v>144</v>
      </c>
      <c r="C45" s="0" t="s">
        <v>145</v>
      </c>
      <c r="D45" s="0" t="s">
        <v>146</v>
      </c>
      <c r="E45" s="0" t="n">
        <v>388633</v>
      </c>
      <c r="F45" s="0" t="n">
        <v>826</v>
      </c>
      <c r="G45" s="0" t="n">
        <v>2</v>
      </c>
      <c r="H45" s="0" t="n">
        <v>17</v>
      </c>
      <c r="I45" s="0" t="n">
        <v>45655</v>
      </c>
      <c r="J45" s="0" t="n">
        <v>14.2</v>
      </c>
      <c r="K45" s="0" t="n">
        <v>274938</v>
      </c>
      <c r="L45" s="0" t="n">
        <v>85.4</v>
      </c>
      <c r="M45" s="0" t="n">
        <v>1534</v>
      </c>
      <c r="N45" s="0" t="n">
        <v>0.5</v>
      </c>
      <c r="O45" s="0" t="n">
        <v>322127</v>
      </c>
      <c r="P45" s="0" t="n">
        <v>82.89</v>
      </c>
      <c r="Q45" s="1" t="n">
        <f aca="false">((I45-K45)/O45)*100</f>
        <v>-71.1778273786426</v>
      </c>
    </row>
    <row r="46" customFormat="false" ht="12.8" hidden="false" customHeight="false" outlineLevel="0" collapsed="false">
      <c r="A46" s="0" t="n">
        <v>45</v>
      </c>
      <c r="B46" s="0" t="s">
        <v>147</v>
      </c>
      <c r="C46" s="0" t="s">
        <v>148</v>
      </c>
      <c r="D46" s="0" t="s">
        <v>149</v>
      </c>
      <c r="E46" s="0" t="n">
        <v>546580</v>
      </c>
      <c r="F46" s="0" t="n">
        <v>1126</v>
      </c>
      <c r="G46" s="0" t="n">
        <v>1</v>
      </c>
      <c r="H46" s="0" t="n">
        <v>17</v>
      </c>
      <c r="I46" s="0" t="n">
        <v>175415</v>
      </c>
      <c r="J46" s="0" t="n">
        <v>43.2</v>
      </c>
      <c r="K46" s="0" t="n">
        <v>224855</v>
      </c>
      <c r="L46" s="0" t="n">
        <v>55.4</v>
      </c>
      <c r="M46" s="0" t="n">
        <v>5602</v>
      </c>
      <c r="N46" s="0" t="n">
        <v>1.4</v>
      </c>
      <c r="O46" s="0" t="n">
        <v>405872</v>
      </c>
      <c r="P46" s="0" t="n">
        <v>74.26</v>
      </c>
      <c r="Q46" s="1" t="n">
        <f aca="false">((I46-K46)/O46)*100</f>
        <v>-12.1811802735838</v>
      </c>
    </row>
    <row r="47" customFormat="false" ht="12.8" hidden="false" customHeight="false" outlineLevel="0" collapsed="false">
      <c r="A47" s="0" t="n">
        <v>46</v>
      </c>
      <c r="B47" s="0" t="s">
        <v>150</v>
      </c>
      <c r="C47" s="0" t="s">
        <v>151</v>
      </c>
      <c r="D47" s="0" t="s">
        <v>152</v>
      </c>
      <c r="E47" s="0" t="n">
        <v>278853</v>
      </c>
      <c r="F47" s="0" t="n">
        <v>553</v>
      </c>
      <c r="G47" s="0" t="n">
        <v>2</v>
      </c>
      <c r="H47" s="0" t="n">
        <v>10</v>
      </c>
      <c r="I47" s="0" t="n">
        <v>106894</v>
      </c>
      <c r="J47" s="0" t="n">
        <v>52.1</v>
      </c>
      <c r="K47" s="0" t="n">
        <v>95470</v>
      </c>
      <c r="L47" s="0" t="n">
        <v>46.5</v>
      </c>
      <c r="M47" s="0" t="n">
        <v>2912</v>
      </c>
      <c r="N47" s="0" t="n">
        <v>1.4</v>
      </c>
      <c r="O47" s="0" t="n">
        <v>205276</v>
      </c>
      <c r="P47" s="0" t="n">
        <v>73.61</v>
      </c>
      <c r="Q47" s="1" t="n">
        <f aca="false">((I47-K47)/O47)*100</f>
        <v>5.56519028040297</v>
      </c>
    </row>
    <row r="48" customFormat="false" ht="12.8" hidden="false" customHeight="false" outlineLevel="0" collapsed="false">
      <c r="A48" s="0" t="n">
        <v>47</v>
      </c>
      <c r="B48" s="0" t="s">
        <v>153</v>
      </c>
      <c r="C48" s="0" t="s">
        <v>154</v>
      </c>
      <c r="D48" s="0" t="s">
        <v>155</v>
      </c>
      <c r="E48" s="0" t="n">
        <v>2250853</v>
      </c>
      <c r="F48" s="0" t="n">
        <v>3378</v>
      </c>
      <c r="G48" s="0" t="n">
        <v>5</v>
      </c>
      <c r="H48" s="0" t="n">
        <v>68</v>
      </c>
      <c r="I48" s="0" t="n">
        <v>793065</v>
      </c>
      <c r="J48" s="0" t="n">
        <v>48.5</v>
      </c>
      <c r="K48" s="0" t="n">
        <v>834032</v>
      </c>
      <c r="L48" s="0" t="n">
        <v>51</v>
      </c>
      <c r="M48" s="0" t="n">
        <v>8319</v>
      </c>
      <c r="N48" s="0" t="n">
        <v>0.5</v>
      </c>
      <c r="O48" s="0" t="n">
        <v>1635416</v>
      </c>
      <c r="P48" s="0" t="n">
        <v>72.66</v>
      </c>
      <c r="Q48" s="1" t="n">
        <f aca="false">((I48-K48)/O48)*100</f>
        <v>-2.50498955617409</v>
      </c>
    </row>
    <row r="49" customFormat="false" ht="12.8" hidden="false" customHeight="false" outlineLevel="0" collapsed="false">
      <c r="A49" s="0" t="n">
        <v>48</v>
      </c>
      <c r="D49" s="0" t="s">
        <v>156</v>
      </c>
      <c r="E49" s="0" t="n">
        <v>4393</v>
      </c>
      <c r="F49" s="0" t="n">
        <v>10</v>
      </c>
      <c r="I49" s="0" t="n">
        <v>1504</v>
      </c>
      <c r="J49" s="0" t="n">
        <v>52.9</v>
      </c>
      <c r="K49" s="0" t="n">
        <v>1321</v>
      </c>
      <c r="L49" s="0" t="n">
        <v>46.4</v>
      </c>
      <c r="M49" s="0" t="n">
        <v>19</v>
      </c>
      <c r="N49" s="0" t="n">
        <v>0.7</v>
      </c>
      <c r="O49" s="0" t="n">
        <v>2844</v>
      </c>
      <c r="P49" s="0" t="n">
        <v>64.74</v>
      </c>
      <c r="Q49" s="1" t="n">
        <f aca="false">((I49-K49)/O49)*100</f>
        <v>6.43459915611814</v>
      </c>
    </row>
    <row r="50" customFormat="false" ht="12.8" hidden="false" customHeight="false" outlineLevel="0" collapsed="false">
      <c r="A50" s="0" t="n">
        <v>49</v>
      </c>
      <c r="D50" s="0" t="s">
        <v>157</v>
      </c>
      <c r="E50" s="0" t="n">
        <v>5528</v>
      </c>
      <c r="F50" s="0" t="n">
        <v>103</v>
      </c>
      <c r="I50" s="0" t="n">
        <v>1887</v>
      </c>
      <c r="J50" s="0" t="n">
        <v>45.7</v>
      </c>
      <c r="K50" s="0" t="n">
        <v>2214</v>
      </c>
      <c r="L50" s="0" t="n">
        <v>53.6</v>
      </c>
      <c r="M50" s="0" t="n">
        <v>30</v>
      </c>
      <c r="N50" s="0" t="n">
        <v>0.7</v>
      </c>
      <c r="O50" s="0" t="n">
        <v>4131</v>
      </c>
      <c r="P50" s="0" t="n">
        <v>74.73</v>
      </c>
      <c r="Q50" s="1" t="n">
        <f aca="false">((I50-K50)/O50)*100</f>
        <v>-7.91575889615105</v>
      </c>
    </row>
    <row r="51" customFormat="false" ht="12.8" hidden="false" customHeight="false" outlineLevel="0" collapsed="false">
      <c r="D51" s="0" t="s">
        <v>158</v>
      </c>
      <c r="E51" s="0" t="n">
        <f aca="false">SUM(E2:E50)</f>
        <v>19611423</v>
      </c>
      <c r="I51" s="0" t="n">
        <v>8223369</v>
      </c>
      <c r="J51" s="0" t="n">
        <v>54.17</v>
      </c>
      <c r="K51" s="0" t="n">
        <v>6822812</v>
      </c>
      <c r="L51" s="0" t="n">
        <v>44.94</v>
      </c>
      <c r="M51" s="0" t="n">
        <v>135359</v>
      </c>
      <c r="N51" s="0" t="n">
        <v>0.89</v>
      </c>
      <c r="O51" s="0" t="n">
        <v>15181540</v>
      </c>
      <c r="P51" s="0" t="n">
        <v>77.41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2017-06-29T08:55:43Z</dcterms:created>
  <dc:creator/>
  <dc:description/>
  <dc:language>en-US</dc:language>
  <cp:lastModifiedBy/>
  <dcterms:modified xsi:type="dcterms:W3CDTF">2017-08-31T22:35:47Z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