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AAAA_we_are_the_champions_ANN_HM/0-Open mind PB/OpenMind_ISystems/"/>
    </mc:Choice>
  </mc:AlternateContent>
  <xr:revisionPtr revIDLastSave="413" documentId="8_{7836DE63-44AF-421D-BF94-3F994A258501}" xr6:coauthVersionLast="46" xr6:coauthVersionMax="46" xr10:uidLastSave="{AB0E706A-D86A-4DC6-9E38-3CA5A33E33BC}"/>
  <bookViews>
    <workbookView xWindow="-120" yWindow="-120" windowWidth="21840" windowHeight="13140" tabRatio="656" xr2:uid="{00000000-000D-0000-FFFF-FFFF00000000}"/>
  </bookViews>
  <sheets>
    <sheet name="Furniture_data " sheetId="9" r:id="rId1"/>
    <sheet name="Order Furniture train" sheetId="7" r:id="rId2"/>
    <sheet name="Order Furniture test" sheetId="6" r:id="rId3"/>
    <sheet name="Furniture Label" sheetId="8" r:id="rId4"/>
    <sheet name="Orders" sheetId="1" r:id="rId5"/>
  </sheets>
  <definedNames>
    <definedName name="_xlnm._FilterDatabase" localSheetId="3" hidden="1">'Furniture Label'!$A$1:$K$2122</definedName>
    <definedName name="_xlnm._FilterDatabase" localSheetId="0" hidden="1">'Furniture_data '!$A$1:$I$1</definedName>
    <definedName name="_xlnm._FilterDatabase" localSheetId="2" hidden="1">'Order Furniture test'!$A$1:$U$687</definedName>
    <definedName name="_xlnm._FilterDatabase" localSheetId="1" hidden="1">'Order Furniture train'!$A$1:$T$2122</definedName>
    <definedName name="_xlnm._FilterDatabase" localSheetId="4" hidden="1">Orders!$A$1:$U$1</definedName>
    <definedName name="_xlnm.Extract" localSheetId="3">'Furniture Label'!$A$1:$H$1</definedName>
    <definedName name="_xlnm.Extract" localSheetId="2">'Order Furniture test'!$A$1:$Q$1</definedName>
    <definedName name="_xlnm.Extract" localSheetId="1">'Order Furniture train'!$A$1:$Q$1</definedName>
    <definedName name="_xlnm.Criteria" localSheetId="3">'Furniture Label'!#REF!</definedName>
    <definedName name="_xlnm.Criteria" localSheetId="2">'Order Furniture test'!#REF!</definedName>
    <definedName name="_xlnm.Criteria" localSheetId="1">'Order Furniture train'!#REF!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6" l="1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2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Q2" i="7"/>
  <c r="C4" i="8"/>
  <c r="C6" i="8" s="1"/>
  <c r="B6" i="8" s="1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R2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Q2" i="6" s="1"/>
  <c r="N3" i="6"/>
  <c r="Q3" i="6" s="1"/>
  <c r="N4" i="6"/>
  <c r="Q4" i="6" s="1"/>
  <c r="N5" i="6"/>
  <c r="Q5" i="6" s="1"/>
  <c r="N6" i="6"/>
  <c r="Q6" i="6" s="1"/>
  <c r="N7" i="6"/>
  <c r="Q7" i="6" s="1"/>
  <c r="N8" i="6"/>
  <c r="Q8" i="6" s="1"/>
  <c r="N9" i="6"/>
  <c r="Q9" i="6" s="1"/>
  <c r="N10" i="6"/>
  <c r="Q10" i="6" s="1"/>
  <c r="N11" i="6"/>
  <c r="Q11" i="6" s="1"/>
  <c r="N12" i="6"/>
  <c r="Q12" i="6" s="1"/>
  <c r="N13" i="6"/>
  <c r="Q13" i="6" s="1"/>
  <c r="N14" i="6"/>
  <c r="Q14" i="6" s="1"/>
  <c r="N15" i="6"/>
  <c r="Q15" i="6" s="1"/>
  <c r="N16" i="6"/>
  <c r="Q16" i="6" s="1"/>
  <c r="N17" i="6"/>
  <c r="Q17" i="6" s="1"/>
  <c r="N18" i="6"/>
  <c r="Q18" i="6" s="1"/>
  <c r="N19" i="6"/>
  <c r="Q19" i="6" s="1"/>
  <c r="N20" i="6"/>
  <c r="Q20" i="6" s="1"/>
  <c r="N21" i="6"/>
  <c r="Q21" i="6" s="1"/>
  <c r="N22" i="6"/>
  <c r="Q22" i="6" s="1"/>
  <c r="N23" i="6"/>
  <c r="Q23" i="6" s="1"/>
  <c r="N24" i="6"/>
  <c r="Q24" i="6" s="1"/>
  <c r="N25" i="6"/>
  <c r="Q25" i="6" s="1"/>
  <c r="N26" i="6"/>
  <c r="Q26" i="6" s="1"/>
  <c r="N27" i="6"/>
  <c r="Q27" i="6" s="1"/>
  <c r="N28" i="6"/>
  <c r="Q28" i="6" s="1"/>
  <c r="N29" i="6"/>
  <c r="Q29" i="6" s="1"/>
  <c r="N30" i="6"/>
  <c r="Q30" i="6" s="1"/>
  <c r="N31" i="6"/>
  <c r="Q31" i="6" s="1"/>
  <c r="N32" i="6"/>
  <c r="Q32" i="6" s="1"/>
  <c r="N33" i="6"/>
  <c r="Q33" i="6" s="1"/>
  <c r="N34" i="6"/>
  <c r="Q34" i="6" s="1"/>
  <c r="N35" i="6"/>
  <c r="Q35" i="6" s="1"/>
  <c r="N36" i="6"/>
  <c r="Q36" i="6" s="1"/>
  <c r="N37" i="6"/>
  <c r="Q37" i="6" s="1"/>
  <c r="N38" i="6"/>
  <c r="Q38" i="6" s="1"/>
  <c r="N39" i="6"/>
  <c r="Q39" i="6" s="1"/>
  <c r="N40" i="6"/>
  <c r="Q40" i="6" s="1"/>
  <c r="N41" i="6"/>
  <c r="Q41" i="6" s="1"/>
  <c r="N42" i="6"/>
  <c r="Q42" i="6" s="1"/>
  <c r="N43" i="6"/>
  <c r="Q43" i="6" s="1"/>
  <c r="N44" i="6"/>
  <c r="Q44" i="6" s="1"/>
  <c r="N45" i="6"/>
  <c r="Q45" i="6" s="1"/>
  <c r="N46" i="6"/>
  <c r="Q46" i="6" s="1"/>
  <c r="N47" i="6"/>
  <c r="Q47" i="6" s="1"/>
  <c r="N48" i="6"/>
  <c r="Q48" i="6" s="1"/>
  <c r="N49" i="6"/>
  <c r="Q49" i="6" s="1"/>
  <c r="N50" i="6"/>
  <c r="Q50" i="6" s="1"/>
  <c r="N51" i="6"/>
  <c r="Q51" i="6" s="1"/>
  <c r="N52" i="6"/>
  <c r="Q52" i="6" s="1"/>
  <c r="N53" i="6"/>
  <c r="Q53" i="6" s="1"/>
  <c r="N54" i="6"/>
  <c r="Q54" i="6" s="1"/>
  <c r="N55" i="6"/>
  <c r="Q55" i="6" s="1"/>
  <c r="N56" i="6"/>
  <c r="Q56" i="6" s="1"/>
  <c r="N57" i="6"/>
  <c r="Q57" i="6" s="1"/>
  <c r="N58" i="6"/>
  <c r="Q58" i="6" s="1"/>
  <c r="N59" i="6"/>
  <c r="Q59" i="6" s="1"/>
  <c r="N60" i="6"/>
  <c r="Q60" i="6" s="1"/>
  <c r="N61" i="6"/>
  <c r="Q61" i="6" s="1"/>
  <c r="N62" i="6"/>
  <c r="Q62" i="6" s="1"/>
  <c r="N63" i="6"/>
  <c r="Q63" i="6" s="1"/>
  <c r="N64" i="6"/>
  <c r="Q64" i="6" s="1"/>
  <c r="N65" i="6"/>
  <c r="Q65" i="6" s="1"/>
  <c r="N66" i="6"/>
  <c r="Q66" i="6" s="1"/>
  <c r="N67" i="6"/>
  <c r="Q67" i="6" s="1"/>
  <c r="N68" i="6"/>
  <c r="Q68" i="6" s="1"/>
  <c r="N69" i="6"/>
  <c r="Q69" i="6" s="1"/>
  <c r="N70" i="6"/>
  <c r="Q70" i="6" s="1"/>
  <c r="N71" i="6"/>
  <c r="Q71" i="6" s="1"/>
  <c r="N72" i="6"/>
  <c r="Q72" i="6" s="1"/>
  <c r="N73" i="6"/>
  <c r="Q73" i="6" s="1"/>
  <c r="N74" i="6"/>
  <c r="Q74" i="6" s="1"/>
  <c r="N75" i="6"/>
  <c r="Q75" i="6" s="1"/>
  <c r="N76" i="6"/>
  <c r="Q76" i="6" s="1"/>
  <c r="N77" i="6"/>
  <c r="Q77" i="6" s="1"/>
  <c r="N78" i="6"/>
  <c r="Q78" i="6" s="1"/>
  <c r="N79" i="6"/>
  <c r="Q79" i="6" s="1"/>
  <c r="N80" i="6"/>
  <c r="Q80" i="6" s="1"/>
  <c r="N81" i="6"/>
  <c r="Q81" i="6" s="1"/>
  <c r="N82" i="6"/>
  <c r="Q82" i="6" s="1"/>
  <c r="N83" i="6"/>
  <c r="Q83" i="6" s="1"/>
  <c r="N84" i="6"/>
  <c r="Q84" i="6" s="1"/>
  <c r="N85" i="6"/>
  <c r="Q85" i="6" s="1"/>
  <c r="N86" i="6"/>
  <c r="Q86" i="6" s="1"/>
  <c r="N87" i="6"/>
  <c r="Q87" i="6" s="1"/>
  <c r="N88" i="6"/>
  <c r="Q88" i="6" s="1"/>
  <c r="N89" i="6"/>
  <c r="Q89" i="6" s="1"/>
  <c r="N90" i="6"/>
  <c r="Q90" i="6" s="1"/>
  <c r="N91" i="6"/>
  <c r="Q91" i="6" s="1"/>
  <c r="N92" i="6"/>
  <c r="Q92" i="6" s="1"/>
  <c r="N93" i="6"/>
  <c r="Q93" i="6" s="1"/>
  <c r="N94" i="6"/>
  <c r="Q94" i="6" s="1"/>
  <c r="N95" i="6"/>
  <c r="Q95" i="6" s="1"/>
  <c r="N96" i="6"/>
  <c r="Q96" i="6" s="1"/>
  <c r="N97" i="6"/>
  <c r="Q97" i="6" s="1"/>
  <c r="N98" i="6"/>
  <c r="Q98" i="6" s="1"/>
  <c r="N99" i="6"/>
  <c r="Q99" i="6" s="1"/>
  <c r="N100" i="6"/>
  <c r="Q100" i="6" s="1"/>
  <c r="N101" i="6"/>
  <c r="Q101" i="6" s="1"/>
  <c r="N102" i="6"/>
  <c r="Q102" i="6" s="1"/>
  <c r="N103" i="6"/>
  <c r="Q103" i="6" s="1"/>
  <c r="N104" i="6"/>
  <c r="Q104" i="6" s="1"/>
  <c r="N105" i="6"/>
  <c r="Q105" i="6" s="1"/>
  <c r="N106" i="6"/>
  <c r="Q106" i="6" s="1"/>
  <c r="N107" i="6"/>
  <c r="Q107" i="6" s="1"/>
  <c r="N108" i="6"/>
  <c r="Q108" i="6" s="1"/>
  <c r="N109" i="6"/>
  <c r="Q109" i="6" s="1"/>
  <c r="N110" i="6"/>
  <c r="Q110" i="6" s="1"/>
  <c r="N111" i="6"/>
  <c r="Q111" i="6" s="1"/>
  <c r="N112" i="6"/>
  <c r="Q112" i="6" s="1"/>
  <c r="N113" i="6"/>
  <c r="Q113" i="6" s="1"/>
  <c r="N114" i="6"/>
  <c r="Q114" i="6" s="1"/>
  <c r="N115" i="6"/>
  <c r="Q115" i="6" s="1"/>
  <c r="N116" i="6"/>
  <c r="Q116" i="6" s="1"/>
  <c r="N117" i="6"/>
  <c r="Q117" i="6" s="1"/>
  <c r="N118" i="6"/>
  <c r="Q118" i="6" s="1"/>
  <c r="N119" i="6"/>
  <c r="Q119" i="6" s="1"/>
  <c r="N120" i="6"/>
  <c r="Q120" i="6" s="1"/>
  <c r="N121" i="6"/>
  <c r="Q121" i="6" s="1"/>
  <c r="N122" i="6"/>
  <c r="Q122" i="6" s="1"/>
  <c r="N123" i="6"/>
  <c r="Q123" i="6" s="1"/>
  <c r="N124" i="6"/>
  <c r="Q124" i="6" s="1"/>
  <c r="N125" i="6"/>
  <c r="Q125" i="6" s="1"/>
  <c r="N126" i="6"/>
  <c r="Q126" i="6" s="1"/>
  <c r="N127" i="6"/>
  <c r="Q127" i="6" s="1"/>
  <c r="N128" i="6"/>
  <c r="Q128" i="6" s="1"/>
  <c r="N129" i="6"/>
  <c r="Q129" i="6" s="1"/>
  <c r="N130" i="6"/>
  <c r="Q130" i="6" s="1"/>
  <c r="N131" i="6"/>
  <c r="Q131" i="6" s="1"/>
  <c r="N132" i="6"/>
  <c r="Q132" i="6" s="1"/>
  <c r="N133" i="6"/>
  <c r="Q133" i="6" s="1"/>
  <c r="N134" i="6"/>
  <c r="Q134" i="6" s="1"/>
  <c r="N135" i="6"/>
  <c r="Q135" i="6" s="1"/>
  <c r="N136" i="6"/>
  <c r="Q136" i="6" s="1"/>
  <c r="N137" i="6"/>
  <c r="Q137" i="6" s="1"/>
  <c r="N138" i="6"/>
  <c r="Q138" i="6" s="1"/>
  <c r="N139" i="6"/>
  <c r="Q139" i="6" s="1"/>
  <c r="N140" i="6"/>
  <c r="Q140" i="6" s="1"/>
  <c r="N141" i="6"/>
  <c r="Q141" i="6" s="1"/>
  <c r="N142" i="6"/>
  <c r="Q142" i="6" s="1"/>
  <c r="N143" i="6"/>
  <c r="Q143" i="6" s="1"/>
  <c r="N144" i="6"/>
  <c r="Q144" i="6" s="1"/>
  <c r="N145" i="6"/>
  <c r="Q145" i="6" s="1"/>
  <c r="N146" i="6"/>
  <c r="Q146" i="6" s="1"/>
  <c r="N147" i="6"/>
  <c r="Q147" i="6" s="1"/>
  <c r="N148" i="6"/>
  <c r="Q148" i="6" s="1"/>
  <c r="N149" i="6"/>
  <c r="Q149" i="6" s="1"/>
  <c r="N150" i="6"/>
  <c r="Q150" i="6" s="1"/>
  <c r="N151" i="6"/>
  <c r="Q151" i="6" s="1"/>
  <c r="N152" i="6"/>
  <c r="Q152" i="6" s="1"/>
  <c r="N153" i="6"/>
  <c r="Q153" i="6" s="1"/>
  <c r="N154" i="6"/>
  <c r="Q154" i="6" s="1"/>
  <c r="N155" i="6"/>
  <c r="Q155" i="6" s="1"/>
  <c r="N156" i="6"/>
  <c r="Q156" i="6" s="1"/>
  <c r="N157" i="6"/>
  <c r="Q157" i="6" s="1"/>
  <c r="N158" i="6"/>
  <c r="Q158" i="6" s="1"/>
  <c r="N159" i="6"/>
  <c r="Q159" i="6" s="1"/>
  <c r="N160" i="6"/>
  <c r="Q160" i="6" s="1"/>
  <c r="N161" i="6"/>
  <c r="Q161" i="6" s="1"/>
  <c r="N162" i="6"/>
  <c r="Q162" i="6" s="1"/>
  <c r="N163" i="6"/>
  <c r="Q163" i="6" s="1"/>
  <c r="N164" i="6"/>
  <c r="Q164" i="6" s="1"/>
  <c r="N165" i="6"/>
  <c r="Q165" i="6" s="1"/>
  <c r="N166" i="6"/>
  <c r="Q166" i="6" s="1"/>
  <c r="N167" i="6"/>
  <c r="Q167" i="6" s="1"/>
  <c r="N168" i="6"/>
  <c r="Q168" i="6" s="1"/>
  <c r="N169" i="6"/>
  <c r="Q169" i="6" s="1"/>
  <c r="N170" i="6"/>
  <c r="Q170" i="6" s="1"/>
  <c r="N171" i="6"/>
  <c r="Q171" i="6" s="1"/>
  <c r="N172" i="6"/>
  <c r="Q172" i="6" s="1"/>
  <c r="N173" i="6"/>
  <c r="Q173" i="6" s="1"/>
  <c r="N174" i="6"/>
  <c r="Q174" i="6" s="1"/>
  <c r="N175" i="6"/>
  <c r="Q175" i="6" s="1"/>
  <c r="N176" i="6"/>
  <c r="Q176" i="6" s="1"/>
  <c r="N177" i="6"/>
  <c r="Q177" i="6" s="1"/>
  <c r="N178" i="6"/>
  <c r="Q178" i="6" s="1"/>
  <c r="N179" i="6"/>
  <c r="Q179" i="6" s="1"/>
  <c r="N180" i="6"/>
  <c r="Q180" i="6" s="1"/>
  <c r="N181" i="6"/>
  <c r="Q181" i="6" s="1"/>
  <c r="N182" i="6"/>
  <c r="Q182" i="6" s="1"/>
  <c r="N183" i="6"/>
  <c r="Q183" i="6" s="1"/>
  <c r="N184" i="6"/>
  <c r="Q184" i="6" s="1"/>
  <c r="N185" i="6"/>
  <c r="Q185" i="6" s="1"/>
  <c r="N186" i="6"/>
  <c r="Q186" i="6" s="1"/>
  <c r="N187" i="6"/>
  <c r="Q187" i="6" s="1"/>
  <c r="N188" i="6"/>
  <c r="Q188" i="6" s="1"/>
  <c r="N189" i="6"/>
  <c r="Q189" i="6" s="1"/>
  <c r="N190" i="6"/>
  <c r="Q190" i="6" s="1"/>
  <c r="N191" i="6"/>
  <c r="Q191" i="6" s="1"/>
  <c r="N192" i="6"/>
  <c r="Q192" i="6" s="1"/>
  <c r="N193" i="6"/>
  <c r="Q193" i="6" s="1"/>
  <c r="N194" i="6"/>
  <c r="Q194" i="6" s="1"/>
  <c r="N195" i="6"/>
  <c r="Q195" i="6" s="1"/>
  <c r="N196" i="6"/>
  <c r="Q196" i="6" s="1"/>
  <c r="N197" i="6"/>
  <c r="Q197" i="6" s="1"/>
  <c r="N198" i="6"/>
  <c r="Q198" i="6" s="1"/>
  <c r="N199" i="6"/>
  <c r="Q199" i="6" s="1"/>
  <c r="N200" i="6"/>
  <c r="Q200" i="6" s="1"/>
  <c r="N201" i="6"/>
  <c r="Q201" i="6" s="1"/>
  <c r="N202" i="6"/>
  <c r="Q202" i="6" s="1"/>
  <c r="N203" i="6"/>
  <c r="Q203" i="6" s="1"/>
  <c r="N204" i="6"/>
  <c r="Q204" i="6" s="1"/>
  <c r="N205" i="6"/>
  <c r="Q205" i="6" s="1"/>
  <c r="N206" i="6"/>
  <c r="Q206" i="6" s="1"/>
  <c r="N207" i="6"/>
  <c r="Q207" i="6" s="1"/>
  <c r="N208" i="6"/>
  <c r="Q208" i="6" s="1"/>
  <c r="N209" i="6"/>
  <c r="Q209" i="6" s="1"/>
  <c r="N210" i="6"/>
  <c r="Q210" i="6" s="1"/>
  <c r="N211" i="6"/>
  <c r="Q211" i="6" s="1"/>
  <c r="N212" i="6"/>
  <c r="Q212" i="6" s="1"/>
  <c r="N213" i="6"/>
  <c r="Q213" i="6" s="1"/>
  <c r="N214" i="6"/>
  <c r="Q214" i="6" s="1"/>
  <c r="N215" i="6"/>
  <c r="Q215" i="6" s="1"/>
  <c r="N216" i="6"/>
  <c r="Q216" i="6" s="1"/>
  <c r="N217" i="6"/>
  <c r="Q217" i="6" s="1"/>
  <c r="N218" i="6"/>
  <c r="Q218" i="6" s="1"/>
  <c r="N219" i="6"/>
  <c r="Q219" i="6" s="1"/>
  <c r="N220" i="6"/>
  <c r="Q220" i="6" s="1"/>
  <c r="N221" i="6"/>
  <c r="Q221" i="6" s="1"/>
  <c r="N222" i="6"/>
  <c r="Q222" i="6" s="1"/>
  <c r="N223" i="6"/>
  <c r="Q223" i="6" s="1"/>
  <c r="N224" i="6"/>
  <c r="Q224" i="6" s="1"/>
  <c r="N225" i="6"/>
  <c r="Q225" i="6" s="1"/>
  <c r="N226" i="6"/>
  <c r="Q226" i="6" s="1"/>
  <c r="N227" i="6"/>
  <c r="Q227" i="6" s="1"/>
  <c r="N228" i="6"/>
  <c r="Q228" i="6" s="1"/>
  <c r="N229" i="6"/>
  <c r="Q229" i="6" s="1"/>
  <c r="N230" i="6"/>
  <c r="Q230" i="6" s="1"/>
  <c r="N231" i="6"/>
  <c r="Q231" i="6" s="1"/>
  <c r="N232" i="6"/>
  <c r="Q232" i="6" s="1"/>
  <c r="N233" i="6"/>
  <c r="Q233" i="6" s="1"/>
  <c r="N234" i="6"/>
  <c r="Q234" i="6" s="1"/>
  <c r="N235" i="6"/>
  <c r="Q235" i="6" s="1"/>
  <c r="N236" i="6"/>
  <c r="Q236" i="6" s="1"/>
  <c r="N237" i="6"/>
  <c r="Q237" i="6" s="1"/>
  <c r="N238" i="6"/>
  <c r="Q238" i="6" s="1"/>
  <c r="N239" i="6"/>
  <c r="Q239" i="6" s="1"/>
  <c r="N240" i="6"/>
  <c r="Q240" i="6" s="1"/>
  <c r="N241" i="6"/>
  <c r="Q241" i="6" s="1"/>
  <c r="N242" i="6"/>
  <c r="Q242" i="6" s="1"/>
  <c r="N243" i="6"/>
  <c r="Q243" i="6" s="1"/>
  <c r="N244" i="6"/>
  <c r="Q244" i="6" s="1"/>
  <c r="N245" i="6"/>
  <c r="Q245" i="6" s="1"/>
  <c r="N246" i="6"/>
  <c r="Q246" i="6" s="1"/>
  <c r="N247" i="6"/>
  <c r="Q247" i="6" s="1"/>
  <c r="N248" i="6"/>
  <c r="Q248" i="6" s="1"/>
  <c r="N249" i="6"/>
  <c r="Q249" i="6" s="1"/>
  <c r="N250" i="6"/>
  <c r="Q250" i="6" s="1"/>
  <c r="N251" i="6"/>
  <c r="Q251" i="6" s="1"/>
  <c r="N252" i="6"/>
  <c r="Q252" i="6" s="1"/>
  <c r="N253" i="6"/>
  <c r="Q253" i="6" s="1"/>
  <c r="N254" i="6"/>
  <c r="Q254" i="6" s="1"/>
  <c r="N255" i="6"/>
  <c r="Q255" i="6" s="1"/>
  <c r="N256" i="6"/>
  <c r="Q256" i="6" s="1"/>
  <c r="N257" i="6"/>
  <c r="Q257" i="6" s="1"/>
  <c r="N258" i="6"/>
  <c r="Q258" i="6" s="1"/>
  <c r="N259" i="6"/>
  <c r="Q259" i="6" s="1"/>
  <c r="N260" i="6"/>
  <c r="Q260" i="6" s="1"/>
  <c r="N261" i="6"/>
  <c r="Q261" i="6" s="1"/>
  <c r="N262" i="6"/>
  <c r="Q262" i="6" s="1"/>
  <c r="N263" i="6"/>
  <c r="Q263" i="6" s="1"/>
  <c r="N264" i="6"/>
  <c r="Q264" i="6" s="1"/>
  <c r="N265" i="6"/>
  <c r="Q265" i="6" s="1"/>
  <c r="N266" i="6"/>
  <c r="Q266" i="6" s="1"/>
  <c r="N267" i="6"/>
  <c r="Q267" i="6" s="1"/>
  <c r="N268" i="6"/>
  <c r="Q268" i="6" s="1"/>
  <c r="N269" i="6"/>
  <c r="Q269" i="6" s="1"/>
  <c r="N270" i="6"/>
  <c r="Q270" i="6" s="1"/>
  <c r="N271" i="6"/>
  <c r="Q271" i="6" s="1"/>
  <c r="N272" i="6"/>
  <c r="Q272" i="6" s="1"/>
  <c r="N273" i="6"/>
  <c r="Q273" i="6" s="1"/>
  <c r="N274" i="6"/>
  <c r="Q274" i="6" s="1"/>
  <c r="N275" i="6"/>
  <c r="Q275" i="6" s="1"/>
  <c r="N276" i="6"/>
  <c r="Q276" i="6" s="1"/>
  <c r="N277" i="6"/>
  <c r="Q277" i="6" s="1"/>
  <c r="N278" i="6"/>
  <c r="Q278" i="6" s="1"/>
  <c r="N279" i="6"/>
  <c r="Q279" i="6" s="1"/>
  <c r="N280" i="6"/>
  <c r="Q280" i="6" s="1"/>
  <c r="N281" i="6"/>
  <c r="Q281" i="6" s="1"/>
  <c r="N282" i="6"/>
  <c r="Q282" i="6" s="1"/>
  <c r="N283" i="6"/>
  <c r="Q283" i="6" s="1"/>
  <c r="N284" i="6"/>
  <c r="Q284" i="6" s="1"/>
  <c r="N285" i="6"/>
  <c r="Q285" i="6" s="1"/>
  <c r="N286" i="6"/>
  <c r="Q286" i="6" s="1"/>
  <c r="N287" i="6"/>
  <c r="Q287" i="6" s="1"/>
  <c r="N288" i="6"/>
  <c r="Q288" i="6" s="1"/>
  <c r="N289" i="6"/>
  <c r="Q289" i="6" s="1"/>
  <c r="N290" i="6"/>
  <c r="Q290" i="6" s="1"/>
  <c r="N291" i="6"/>
  <c r="Q291" i="6" s="1"/>
  <c r="N292" i="6"/>
  <c r="Q292" i="6" s="1"/>
  <c r="N293" i="6"/>
  <c r="Q293" i="6" s="1"/>
  <c r="N294" i="6"/>
  <c r="Q294" i="6" s="1"/>
  <c r="N295" i="6"/>
  <c r="Q295" i="6" s="1"/>
  <c r="N296" i="6"/>
  <c r="Q296" i="6" s="1"/>
  <c r="N297" i="6"/>
  <c r="Q297" i="6" s="1"/>
  <c r="N298" i="6"/>
  <c r="Q298" i="6" s="1"/>
  <c r="N299" i="6"/>
  <c r="Q299" i="6" s="1"/>
  <c r="N300" i="6"/>
  <c r="Q300" i="6" s="1"/>
  <c r="N301" i="6"/>
  <c r="Q301" i="6" s="1"/>
  <c r="N302" i="6"/>
  <c r="Q302" i="6" s="1"/>
  <c r="N303" i="6"/>
  <c r="Q303" i="6" s="1"/>
  <c r="N304" i="6"/>
  <c r="Q304" i="6" s="1"/>
  <c r="N305" i="6"/>
  <c r="Q305" i="6" s="1"/>
  <c r="N306" i="6"/>
  <c r="Q306" i="6" s="1"/>
  <c r="N307" i="6"/>
  <c r="Q307" i="6" s="1"/>
  <c r="N308" i="6"/>
  <c r="Q308" i="6" s="1"/>
  <c r="N309" i="6"/>
  <c r="Q309" i="6" s="1"/>
  <c r="N310" i="6"/>
  <c r="Q310" i="6" s="1"/>
  <c r="N311" i="6"/>
  <c r="Q311" i="6" s="1"/>
  <c r="N312" i="6"/>
  <c r="Q312" i="6" s="1"/>
  <c r="N313" i="6"/>
  <c r="Q313" i="6" s="1"/>
  <c r="N314" i="6"/>
  <c r="Q314" i="6" s="1"/>
  <c r="N315" i="6"/>
  <c r="Q315" i="6" s="1"/>
  <c r="N316" i="6"/>
  <c r="Q316" i="6" s="1"/>
  <c r="N317" i="6"/>
  <c r="Q317" i="6" s="1"/>
  <c r="N318" i="6"/>
  <c r="Q318" i="6" s="1"/>
  <c r="N319" i="6"/>
  <c r="Q319" i="6" s="1"/>
  <c r="N320" i="6"/>
  <c r="Q320" i="6" s="1"/>
  <c r="N321" i="6"/>
  <c r="Q321" i="6" s="1"/>
  <c r="N322" i="6"/>
  <c r="Q322" i="6" s="1"/>
  <c r="N323" i="6"/>
  <c r="Q323" i="6" s="1"/>
  <c r="N324" i="6"/>
  <c r="Q324" i="6" s="1"/>
  <c r="N325" i="6"/>
  <c r="Q325" i="6" s="1"/>
  <c r="N326" i="6"/>
  <c r="Q326" i="6" s="1"/>
  <c r="N327" i="6"/>
  <c r="Q327" i="6" s="1"/>
  <c r="N328" i="6"/>
  <c r="Q328" i="6" s="1"/>
  <c r="N329" i="6"/>
  <c r="Q329" i="6" s="1"/>
  <c r="N330" i="6"/>
  <c r="Q330" i="6" s="1"/>
  <c r="N331" i="6"/>
  <c r="Q331" i="6" s="1"/>
  <c r="N332" i="6"/>
  <c r="Q332" i="6" s="1"/>
  <c r="N333" i="6"/>
  <c r="Q333" i="6" s="1"/>
  <c r="N334" i="6"/>
  <c r="Q334" i="6" s="1"/>
  <c r="N335" i="6"/>
  <c r="Q335" i="6" s="1"/>
  <c r="N336" i="6"/>
  <c r="Q336" i="6" s="1"/>
  <c r="N337" i="6"/>
  <c r="Q337" i="6" s="1"/>
  <c r="N338" i="6"/>
  <c r="Q338" i="6" s="1"/>
  <c r="N339" i="6"/>
  <c r="Q339" i="6" s="1"/>
  <c r="N340" i="6"/>
  <c r="Q340" i="6" s="1"/>
  <c r="N341" i="6"/>
  <c r="Q341" i="6" s="1"/>
  <c r="N342" i="6"/>
  <c r="Q342" i="6" s="1"/>
  <c r="N343" i="6"/>
  <c r="Q343" i="6" s="1"/>
  <c r="N344" i="6"/>
  <c r="Q344" i="6" s="1"/>
  <c r="N345" i="6"/>
  <c r="Q345" i="6" s="1"/>
  <c r="N346" i="6"/>
  <c r="Q346" i="6" s="1"/>
  <c r="N347" i="6"/>
  <c r="Q347" i="6" s="1"/>
  <c r="N348" i="6"/>
  <c r="Q348" i="6" s="1"/>
  <c r="N349" i="6"/>
  <c r="Q349" i="6" s="1"/>
  <c r="N350" i="6"/>
  <c r="Q350" i="6" s="1"/>
  <c r="N351" i="6"/>
  <c r="Q351" i="6" s="1"/>
  <c r="N352" i="6"/>
  <c r="Q352" i="6" s="1"/>
  <c r="N353" i="6"/>
  <c r="Q353" i="6" s="1"/>
  <c r="N354" i="6"/>
  <c r="Q354" i="6" s="1"/>
  <c r="N355" i="6"/>
  <c r="Q355" i="6" s="1"/>
  <c r="N356" i="6"/>
  <c r="Q356" i="6" s="1"/>
  <c r="N357" i="6"/>
  <c r="Q357" i="6" s="1"/>
  <c r="N358" i="6"/>
  <c r="Q358" i="6" s="1"/>
  <c r="N359" i="6"/>
  <c r="Q359" i="6" s="1"/>
  <c r="N360" i="6"/>
  <c r="Q360" i="6" s="1"/>
  <c r="N361" i="6"/>
  <c r="Q361" i="6" s="1"/>
  <c r="N362" i="6"/>
  <c r="Q362" i="6" s="1"/>
  <c r="N363" i="6"/>
  <c r="Q363" i="6" s="1"/>
  <c r="N364" i="6"/>
  <c r="Q364" i="6" s="1"/>
  <c r="N365" i="6"/>
  <c r="Q365" i="6" s="1"/>
  <c r="N366" i="6"/>
  <c r="Q366" i="6" s="1"/>
  <c r="N367" i="6"/>
  <c r="Q367" i="6" s="1"/>
  <c r="N368" i="6"/>
  <c r="Q368" i="6" s="1"/>
  <c r="N369" i="6"/>
  <c r="Q369" i="6" s="1"/>
  <c r="N370" i="6"/>
  <c r="Q370" i="6" s="1"/>
  <c r="N371" i="6"/>
  <c r="Q371" i="6" s="1"/>
  <c r="N372" i="6"/>
  <c r="Q372" i="6" s="1"/>
  <c r="N373" i="6"/>
  <c r="Q373" i="6" s="1"/>
  <c r="N374" i="6"/>
  <c r="Q374" i="6" s="1"/>
  <c r="N375" i="6"/>
  <c r="Q375" i="6" s="1"/>
  <c r="N376" i="6"/>
  <c r="Q376" i="6" s="1"/>
  <c r="N377" i="6"/>
  <c r="Q377" i="6" s="1"/>
  <c r="N378" i="6"/>
  <c r="Q378" i="6" s="1"/>
  <c r="N379" i="6"/>
  <c r="Q379" i="6" s="1"/>
  <c r="N380" i="6"/>
  <c r="Q380" i="6" s="1"/>
  <c r="N381" i="6"/>
  <c r="Q381" i="6" s="1"/>
  <c r="N382" i="6"/>
  <c r="Q382" i="6" s="1"/>
  <c r="N383" i="6"/>
  <c r="Q383" i="6" s="1"/>
  <c r="N384" i="6"/>
  <c r="Q384" i="6" s="1"/>
  <c r="N385" i="6"/>
  <c r="Q385" i="6" s="1"/>
  <c r="N386" i="6"/>
  <c r="Q386" i="6" s="1"/>
  <c r="N387" i="6"/>
  <c r="Q387" i="6" s="1"/>
  <c r="N388" i="6"/>
  <c r="Q388" i="6" s="1"/>
  <c r="N389" i="6"/>
  <c r="Q389" i="6" s="1"/>
  <c r="N390" i="6"/>
  <c r="Q390" i="6" s="1"/>
  <c r="N391" i="6"/>
  <c r="Q391" i="6" s="1"/>
  <c r="N392" i="6"/>
  <c r="Q392" i="6" s="1"/>
  <c r="N393" i="6"/>
  <c r="Q393" i="6" s="1"/>
  <c r="N394" i="6"/>
  <c r="Q394" i="6" s="1"/>
  <c r="N395" i="6"/>
  <c r="Q395" i="6" s="1"/>
  <c r="N396" i="6"/>
  <c r="Q396" i="6" s="1"/>
  <c r="N397" i="6"/>
  <c r="Q397" i="6" s="1"/>
  <c r="N398" i="6"/>
  <c r="Q398" i="6" s="1"/>
  <c r="N399" i="6"/>
  <c r="Q399" i="6" s="1"/>
  <c r="N400" i="6"/>
  <c r="Q400" i="6" s="1"/>
  <c r="N401" i="6"/>
  <c r="Q401" i="6" s="1"/>
  <c r="N402" i="6"/>
  <c r="Q402" i="6" s="1"/>
  <c r="N403" i="6"/>
  <c r="Q403" i="6" s="1"/>
  <c r="N404" i="6"/>
  <c r="Q404" i="6" s="1"/>
  <c r="N405" i="6"/>
  <c r="Q405" i="6" s="1"/>
  <c r="N406" i="6"/>
  <c r="Q406" i="6" s="1"/>
  <c r="N407" i="6"/>
  <c r="Q407" i="6" s="1"/>
  <c r="N408" i="6"/>
  <c r="Q408" i="6" s="1"/>
  <c r="N409" i="6"/>
  <c r="Q409" i="6" s="1"/>
  <c r="N410" i="6"/>
  <c r="Q410" i="6" s="1"/>
  <c r="N411" i="6"/>
  <c r="Q411" i="6" s="1"/>
  <c r="N412" i="6"/>
  <c r="Q412" i="6" s="1"/>
  <c r="N413" i="6"/>
  <c r="Q413" i="6" s="1"/>
  <c r="N414" i="6"/>
  <c r="Q414" i="6" s="1"/>
  <c r="N415" i="6"/>
  <c r="Q415" i="6" s="1"/>
  <c r="N416" i="6"/>
  <c r="Q416" i="6" s="1"/>
  <c r="N417" i="6"/>
  <c r="Q417" i="6" s="1"/>
  <c r="N418" i="6"/>
  <c r="Q418" i="6" s="1"/>
  <c r="N419" i="6"/>
  <c r="Q419" i="6" s="1"/>
  <c r="N420" i="6"/>
  <c r="Q420" i="6" s="1"/>
  <c r="N421" i="6"/>
  <c r="Q421" i="6" s="1"/>
  <c r="N422" i="6"/>
  <c r="Q422" i="6" s="1"/>
  <c r="N423" i="6"/>
  <c r="Q423" i="6" s="1"/>
  <c r="N424" i="6"/>
  <c r="Q424" i="6" s="1"/>
  <c r="N425" i="6"/>
  <c r="Q425" i="6" s="1"/>
  <c r="N426" i="6"/>
  <c r="Q426" i="6" s="1"/>
  <c r="N427" i="6"/>
  <c r="Q427" i="6" s="1"/>
  <c r="N428" i="6"/>
  <c r="Q428" i="6" s="1"/>
  <c r="N429" i="6"/>
  <c r="Q429" i="6" s="1"/>
  <c r="N430" i="6"/>
  <c r="Q430" i="6" s="1"/>
  <c r="N431" i="6"/>
  <c r="Q431" i="6" s="1"/>
  <c r="N432" i="6"/>
  <c r="Q432" i="6" s="1"/>
  <c r="N433" i="6"/>
  <c r="Q433" i="6" s="1"/>
  <c r="N434" i="6"/>
  <c r="Q434" i="6" s="1"/>
  <c r="N435" i="6"/>
  <c r="Q435" i="6" s="1"/>
  <c r="N436" i="6"/>
  <c r="Q436" i="6" s="1"/>
  <c r="N437" i="6"/>
  <c r="Q437" i="6" s="1"/>
  <c r="N438" i="6"/>
  <c r="Q438" i="6" s="1"/>
  <c r="N439" i="6"/>
  <c r="Q439" i="6" s="1"/>
  <c r="N440" i="6"/>
  <c r="Q440" i="6" s="1"/>
  <c r="N441" i="6"/>
  <c r="Q441" i="6" s="1"/>
  <c r="N442" i="6"/>
  <c r="Q442" i="6" s="1"/>
  <c r="N443" i="6"/>
  <c r="Q443" i="6" s="1"/>
  <c r="N444" i="6"/>
  <c r="Q444" i="6" s="1"/>
  <c r="N445" i="6"/>
  <c r="Q445" i="6" s="1"/>
  <c r="N446" i="6"/>
  <c r="Q446" i="6" s="1"/>
  <c r="N447" i="6"/>
  <c r="Q447" i="6" s="1"/>
  <c r="N448" i="6"/>
  <c r="Q448" i="6" s="1"/>
  <c r="N449" i="6"/>
  <c r="Q449" i="6" s="1"/>
  <c r="N450" i="6"/>
  <c r="Q450" i="6" s="1"/>
  <c r="N451" i="6"/>
  <c r="Q451" i="6" s="1"/>
  <c r="N452" i="6"/>
  <c r="Q452" i="6" s="1"/>
  <c r="N453" i="6"/>
  <c r="Q453" i="6" s="1"/>
  <c r="N454" i="6"/>
  <c r="Q454" i="6" s="1"/>
  <c r="N455" i="6"/>
  <c r="Q455" i="6" s="1"/>
  <c r="N456" i="6"/>
  <c r="Q456" i="6" s="1"/>
  <c r="N457" i="6"/>
  <c r="Q457" i="6" s="1"/>
  <c r="N458" i="6"/>
  <c r="Q458" i="6" s="1"/>
  <c r="N459" i="6"/>
  <c r="Q459" i="6" s="1"/>
  <c r="N460" i="6"/>
  <c r="Q460" i="6" s="1"/>
  <c r="N461" i="6"/>
  <c r="Q461" i="6" s="1"/>
  <c r="N462" i="6"/>
  <c r="Q462" i="6" s="1"/>
  <c r="N463" i="6"/>
  <c r="Q463" i="6" s="1"/>
  <c r="N464" i="6"/>
  <c r="Q464" i="6" s="1"/>
  <c r="N465" i="6"/>
  <c r="Q465" i="6" s="1"/>
  <c r="N466" i="6"/>
  <c r="Q466" i="6" s="1"/>
  <c r="N467" i="6"/>
  <c r="Q467" i="6" s="1"/>
  <c r="N468" i="6"/>
  <c r="Q468" i="6" s="1"/>
  <c r="N469" i="6"/>
  <c r="Q469" i="6" s="1"/>
  <c r="N470" i="6"/>
  <c r="Q470" i="6" s="1"/>
  <c r="N471" i="6"/>
  <c r="Q471" i="6" s="1"/>
  <c r="N472" i="6"/>
  <c r="Q472" i="6" s="1"/>
  <c r="N473" i="6"/>
  <c r="Q473" i="6" s="1"/>
  <c r="N474" i="6"/>
  <c r="Q474" i="6" s="1"/>
  <c r="N475" i="6"/>
  <c r="Q475" i="6" s="1"/>
  <c r="N476" i="6"/>
  <c r="Q476" i="6" s="1"/>
  <c r="N477" i="6"/>
  <c r="Q477" i="6" s="1"/>
  <c r="N478" i="6"/>
  <c r="Q478" i="6" s="1"/>
  <c r="N479" i="6"/>
  <c r="Q479" i="6" s="1"/>
  <c r="N480" i="6"/>
  <c r="Q480" i="6" s="1"/>
  <c r="N481" i="6"/>
  <c r="Q481" i="6" s="1"/>
  <c r="N482" i="6"/>
  <c r="Q482" i="6" s="1"/>
  <c r="N483" i="6"/>
  <c r="Q483" i="6" s="1"/>
  <c r="N484" i="6"/>
  <c r="Q484" i="6" s="1"/>
  <c r="N485" i="6"/>
  <c r="Q485" i="6" s="1"/>
  <c r="N486" i="6"/>
  <c r="Q486" i="6" s="1"/>
  <c r="N487" i="6"/>
  <c r="Q487" i="6" s="1"/>
  <c r="N488" i="6"/>
  <c r="Q488" i="6" s="1"/>
  <c r="N489" i="6"/>
  <c r="Q489" i="6" s="1"/>
  <c r="N490" i="6"/>
  <c r="Q490" i="6" s="1"/>
  <c r="N491" i="6"/>
  <c r="Q491" i="6" s="1"/>
  <c r="N492" i="6"/>
  <c r="Q492" i="6" s="1"/>
  <c r="N493" i="6"/>
  <c r="Q493" i="6" s="1"/>
  <c r="N494" i="6"/>
  <c r="Q494" i="6" s="1"/>
  <c r="N495" i="6"/>
  <c r="Q495" i="6" s="1"/>
  <c r="N496" i="6"/>
  <c r="Q496" i="6" s="1"/>
  <c r="N497" i="6"/>
  <c r="Q497" i="6" s="1"/>
  <c r="N498" i="6"/>
  <c r="Q498" i="6" s="1"/>
  <c r="N499" i="6"/>
  <c r="Q499" i="6" s="1"/>
  <c r="N500" i="6"/>
  <c r="Q500" i="6" s="1"/>
  <c r="N501" i="6"/>
  <c r="Q501" i="6" s="1"/>
  <c r="N502" i="6"/>
  <c r="Q502" i="6" s="1"/>
  <c r="N503" i="6"/>
  <c r="Q503" i="6" s="1"/>
  <c r="N504" i="6"/>
  <c r="Q504" i="6" s="1"/>
  <c r="N505" i="6"/>
  <c r="Q505" i="6" s="1"/>
  <c r="N506" i="6"/>
  <c r="Q506" i="6" s="1"/>
  <c r="N507" i="6"/>
  <c r="Q507" i="6" s="1"/>
  <c r="N508" i="6"/>
  <c r="Q508" i="6" s="1"/>
  <c r="N509" i="6"/>
  <c r="Q509" i="6" s="1"/>
  <c r="N510" i="6"/>
  <c r="Q510" i="6" s="1"/>
  <c r="N511" i="6"/>
  <c r="Q511" i="6" s="1"/>
  <c r="N512" i="6"/>
  <c r="Q512" i="6" s="1"/>
  <c r="N513" i="6"/>
  <c r="Q513" i="6" s="1"/>
  <c r="N514" i="6"/>
  <c r="Q514" i="6" s="1"/>
  <c r="N515" i="6"/>
  <c r="Q515" i="6" s="1"/>
  <c r="N516" i="6"/>
  <c r="Q516" i="6" s="1"/>
  <c r="N517" i="6"/>
  <c r="Q517" i="6" s="1"/>
  <c r="N518" i="6"/>
  <c r="Q518" i="6" s="1"/>
  <c r="N519" i="6"/>
  <c r="Q519" i="6" s="1"/>
  <c r="N520" i="6"/>
  <c r="Q520" i="6" s="1"/>
  <c r="N521" i="6"/>
  <c r="Q521" i="6" s="1"/>
  <c r="N522" i="6"/>
  <c r="Q522" i="6" s="1"/>
  <c r="N523" i="6"/>
  <c r="Q523" i="6" s="1"/>
  <c r="N524" i="6"/>
  <c r="Q524" i="6" s="1"/>
  <c r="N525" i="6"/>
  <c r="Q525" i="6" s="1"/>
  <c r="N526" i="6"/>
  <c r="Q526" i="6" s="1"/>
  <c r="N527" i="6"/>
  <c r="Q527" i="6" s="1"/>
  <c r="N528" i="6"/>
  <c r="Q528" i="6" s="1"/>
  <c r="N529" i="6"/>
  <c r="Q529" i="6" s="1"/>
  <c r="N530" i="6"/>
  <c r="Q530" i="6" s="1"/>
  <c r="N531" i="6"/>
  <c r="Q531" i="6" s="1"/>
  <c r="N532" i="6"/>
  <c r="Q532" i="6" s="1"/>
  <c r="N533" i="6"/>
  <c r="Q533" i="6" s="1"/>
  <c r="N534" i="6"/>
  <c r="Q534" i="6" s="1"/>
  <c r="N535" i="6"/>
  <c r="Q535" i="6" s="1"/>
  <c r="N536" i="6"/>
  <c r="Q536" i="6" s="1"/>
  <c r="N537" i="6"/>
  <c r="Q537" i="6" s="1"/>
  <c r="N538" i="6"/>
  <c r="Q538" i="6" s="1"/>
  <c r="N539" i="6"/>
  <c r="Q539" i="6" s="1"/>
  <c r="N540" i="6"/>
  <c r="Q540" i="6" s="1"/>
  <c r="N541" i="6"/>
  <c r="Q541" i="6" s="1"/>
  <c r="N542" i="6"/>
  <c r="Q542" i="6" s="1"/>
  <c r="N543" i="6"/>
  <c r="Q543" i="6" s="1"/>
  <c r="N544" i="6"/>
  <c r="Q544" i="6" s="1"/>
  <c r="N545" i="6"/>
  <c r="Q545" i="6" s="1"/>
  <c r="N546" i="6"/>
  <c r="Q546" i="6" s="1"/>
  <c r="N547" i="6"/>
  <c r="Q547" i="6" s="1"/>
  <c r="N548" i="6"/>
  <c r="Q548" i="6" s="1"/>
  <c r="N549" i="6"/>
  <c r="Q549" i="6" s="1"/>
  <c r="N550" i="6"/>
  <c r="Q550" i="6" s="1"/>
  <c r="N551" i="6"/>
  <c r="Q551" i="6" s="1"/>
  <c r="N552" i="6"/>
  <c r="Q552" i="6" s="1"/>
  <c r="N553" i="6"/>
  <c r="Q553" i="6" s="1"/>
  <c r="N554" i="6"/>
  <c r="Q554" i="6" s="1"/>
  <c r="N555" i="6"/>
  <c r="Q555" i="6" s="1"/>
  <c r="N556" i="6"/>
  <c r="Q556" i="6" s="1"/>
  <c r="N557" i="6"/>
  <c r="Q557" i="6" s="1"/>
  <c r="N558" i="6"/>
  <c r="Q558" i="6" s="1"/>
  <c r="N559" i="6"/>
  <c r="Q559" i="6" s="1"/>
  <c r="N560" i="6"/>
  <c r="Q560" i="6" s="1"/>
  <c r="N561" i="6"/>
  <c r="Q561" i="6" s="1"/>
  <c r="N562" i="6"/>
  <c r="Q562" i="6" s="1"/>
  <c r="N563" i="6"/>
  <c r="Q563" i="6" s="1"/>
  <c r="N564" i="6"/>
  <c r="Q564" i="6" s="1"/>
  <c r="N565" i="6"/>
  <c r="Q565" i="6" s="1"/>
  <c r="N566" i="6"/>
  <c r="Q566" i="6" s="1"/>
  <c r="N567" i="6"/>
  <c r="Q567" i="6" s="1"/>
  <c r="N568" i="6"/>
  <c r="Q568" i="6" s="1"/>
  <c r="N569" i="6"/>
  <c r="Q569" i="6" s="1"/>
  <c r="N570" i="6"/>
  <c r="Q570" i="6" s="1"/>
  <c r="N571" i="6"/>
  <c r="Q571" i="6" s="1"/>
  <c r="N572" i="6"/>
  <c r="Q572" i="6" s="1"/>
  <c r="N573" i="6"/>
  <c r="Q573" i="6" s="1"/>
  <c r="N574" i="6"/>
  <c r="Q574" i="6" s="1"/>
  <c r="N575" i="6"/>
  <c r="Q575" i="6" s="1"/>
  <c r="N576" i="6"/>
  <c r="Q576" i="6" s="1"/>
  <c r="N577" i="6"/>
  <c r="Q577" i="6" s="1"/>
  <c r="N578" i="6"/>
  <c r="Q578" i="6" s="1"/>
  <c r="N579" i="6"/>
  <c r="Q579" i="6" s="1"/>
  <c r="N580" i="6"/>
  <c r="Q580" i="6" s="1"/>
  <c r="N581" i="6"/>
  <c r="Q581" i="6" s="1"/>
  <c r="N582" i="6"/>
  <c r="Q582" i="6" s="1"/>
  <c r="N583" i="6"/>
  <c r="Q583" i="6" s="1"/>
  <c r="N584" i="6"/>
  <c r="Q584" i="6" s="1"/>
  <c r="N585" i="6"/>
  <c r="Q585" i="6" s="1"/>
  <c r="N586" i="6"/>
  <c r="Q586" i="6" s="1"/>
  <c r="N587" i="6"/>
  <c r="Q587" i="6" s="1"/>
  <c r="N588" i="6"/>
  <c r="Q588" i="6" s="1"/>
  <c r="N589" i="6"/>
  <c r="Q589" i="6" s="1"/>
  <c r="N590" i="6"/>
  <c r="Q590" i="6" s="1"/>
  <c r="N591" i="6"/>
  <c r="Q591" i="6" s="1"/>
  <c r="N592" i="6"/>
  <c r="Q592" i="6" s="1"/>
  <c r="N593" i="6"/>
  <c r="Q593" i="6" s="1"/>
  <c r="N594" i="6"/>
  <c r="Q594" i="6" s="1"/>
  <c r="N595" i="6"/>
  <c r="Q595" i="6" s="1"/>
  <c r="N596" i="6"/>
  <c r="Q596" i="6" s="1"/>
  <c r="N597" i="6"/>
  <c r="Q597" i="6" s="1"/>
  <c r="N598" i="6"/>
  <c r="Q598" i="6" s="1"/>
  <c r="N599" i="6"/>
  <c r="Q599" i="6" s="1"/>
  <c r="N600" i="6"/>
  <c r="Q600" i="6" s="1"/>
  <c r="N601" i="6"/>
  <c r="Q601" i="6" s="1"/>
  <c r="N602" i="6"/>
  <c r="Q602" i="6" s="1"/>
  <c r="N603" i="6"/>
  <c r="Q603" i="6" s="1"/>
  <c r="N604" i="6"/>
  <c r="Q604" i="6" s="1"/>
  <c r="N605" i="6"/>
  <c r="Q605" i="6" s="1"/>
  <c r="N606" i="6"/>
  <c r="Q606" i="6" s="1"/>
  <c r="N607" i="6"/>
  <c r="Q607" i="6" s="1"/>
  <c r="N608" i="6"/>
  <c r="Q608" i="6" s="1"/>
  <c r="N609" i="6"/>
  <c r="Q609" i="6" s="1"/>
  <c r="N610" i="6"/>
  <c r="Q610" i="6" s="1"/>
  <c r="N611" i="6"/>
  <c r="Q611" i="6" s="1"/>
  <c r="N612" i="6"/>
  <c r="Q612" i="6" s="1"/>
  <c r="N613" i="6"/>
  <c r="Q613" i="6" s="1"/>
  <c r="N614" i="6"/>
  <c r="Q614" i="6" s="1"/>
  <c r="N615" i="6"/>
  <c r="Q615" i="6" s="1"/>
  <c r="N616" i="6"/>
  <c r="Q616" i="6" s="1"/>
  <c r="N617" i="6"/>
  <c r="Q617" i="6" s="1"/>
  <c r="N618" i="6"/>
  <c r="Q618" i="6" s="1"/>
  <c r="N619" i="6"/>
  <c r="Q619" i="6" s="1"/>
  <c r="N620" i="6"/>
  <c r="Q620" i="6" s="1"/>
  <c r="N621" i="6"/>
  <c r="Q621" i="6" s="1"/>
  <c r="N622" i="6"/>
  <c r="Q622" i="6" s="1"/>
  <c r="N623" i="6"/>
  <c r="Q623" i="6" s="1"/>
  <c r="N624" i="6"/>
  <c r="Q624" i="6" s="1"/>
  <c r="N625" i="6"/>
  <c r="Q625" i="6" s="1"/>
  <c r="N626" i="6"/>
  <c r="Q626" i="6" s="1"/>
  <c r="N627" i="6"/>
  <c r="Q627" i="6" s="1"/>
  <c r="N628" i="6"/>
  <c r="Q628" i="6" s="1"/>
  <c r="N629" i="6"/>
  <c r="Q629" i="6" s="1"/>
  <c r="N630" i="6"/>
  <c r="Q630" i="6" s="1"/>
  <c r="N631" i="6"/>
  <c r="Q631" i="6" s="1"/>
  <c r="N632" i="6"/>
  <c r="Q632" i="6" s="1"/>
  <c r="N633" i="6"/>
  <c r="Q633" i="6" s="1"/>
  <c r="N634" i="6"/>
  <c r="Q634" i="6" s="1"/>
  <c r="N635" i="6"/>
  <c r="Q635" i="6" s="1"/>
  <c r="N636" i="6"/>
  <c r="Q636" i="6" s="1"/>
  <c r="N637" i="6"/>
  <c r="Q637" i="6" s="1"/>
  <c r="N638" i="6"/>
  <c r="Q638" i="6" s="1"/>
  <c r="N639" i="6"/>
  <c r="Q639" i="6" s="1"/>
  <c r="N640" i="6"/>
  <c r="Q640" i="6" s="1"/>
  <c r="N641" i="6"/>
  <c r="Q641" i="6" s="1"/>
  <c r="N642" i="6"/>
  <c r="Q642" i="6" s="1"/>
  <c r="N643" i="6"/>
  <c r="Q643" i="6" s="1"/>
  <c r="N644" i="6"/>
  <c r="Q644" i="6" s="1"/>
  <c r="N645" i="6"/>
  <c r="Q645" i="6" s="1"/>
  <c r="N646" i="6"/>
  <c r="Q646" i="6" s="1"/>
  <c r="N647" i="6"/>
  <c r="Q647" i="6" s="1"/>
  <c r="N648" i="6"/>
  <c r="Q648" i="6" s="1"/>
  <c r="N649" i="6"/>
  <c r="Q649" i="6" s="1"/>
  <c r="N650" i="6"/>
  <c r="Q650" i="6" s="1"/>
  <c r="N651" i="6"/>
  <c r="Q651" i="6" s="1"/>
  <c r="N652" i="6"/>
  <c r="Q652" i="6" s="1"/>
  <c r="N653" i="6"/>
  <c r="Q653" i="6" s="1"/>
  <c r="N654" i="6"/>
  <c r="Q654" i="6" s="1"/>
  <c r="N655" i="6"/>
  <c r="Q655" i="6" s="1"/>
  <c r="N656" i="6"/>
  <c r="Q656" i="6" s="1"/>
  <c r="N657" i="6"/>
  <c r="Q657" i="6" s="1"/>
  <c r="N658" i="6"/>
  <c r="Q658" i="6" s="1"/>
  <c r="N659" i="6"/>
  <c r="Q659" i="6" s="1"/>
  <c r="N660" i="6"/>
  <c r="Q660" i="6" s="1"/>
  <c r="N661" i="6"/>
  <c r="Q661" i="6" s="1"/>
  <c r="N662" i="6"/>
  <c r="Q662" i="6" s="1"/>
  <c r="N663" i="6"/>
  <c r="Q663" i="6" s="1"/>
  <c r="N664" i="6"/>
  <c r="Q664" i="6" s="1"/>
  <c r="N665" i="6"/>
  <c r="Q665" i="6" s="1"/>
  <c r="N666" i="6"/>
  <c r="Q666" i="6" s="1"/>
  <c r="N667" i="6"/>
  <c r="Q667" i="6" s="1"/>
  <c r="N668" i="6"/>
  <c r="Q668" i="6" s="1"/>
  <c r="N669" i="6"/>
  <c r="Q669" i="6" s="1"/>
  <c r="N670" i="6"/>
  <c r="Q670" i="6" s="1"/>
  <c r="N671" i="6"/>
  <c r="Q671" i="6" s="1"/>
  <c r="N672" i="6"/>
  <c r="Q672" i="6" s="1"/>
  <c r="N673" i="6"/>
  <c r="Q673" i="6" s="1"/>
  <c r="N674" i="6"/>
  <c r="Q674" i="6" s="1"/>
  <c r="N675" i="6"/>
  <c r="Q675" i="6" s="1"/>
  <c r="N676" i="6"/>
  <c r="Q676" i="6" s="1"/>
  <c r="N677" i="6"/>
  <c r="Q677" i="6" s="1"/>
  <c r="N678" i="6"/>
  <c r="Q678" i="6" s="1"/>
  <c r="N679" i="6"/>
  <c r="Q679" i="6" s="1"/>
  <c r="N680" i="6"/>
  <c r="Q680" i="6" s="1"/>
  <c r="N681" i="6"/>
  <c r="Q681" i="6" s="1"/>
  <c r="N682" i="6"/>
  <c r="Q682" i="6" s="1"/>
  <c r="N683" i="6"/>
  <c r="Q683" i="6" s="1"/>
  <c r="N684" i="6"/>
  <c r="Q684" i="6" s="1"/>
  <c r="N685" i="6"/>
  <c r="Q685" i="6" s="1"/>
  <c r="N686" i="6"/>
  <c r="Q686" i="6" s="1"/>
  <c r="N687" i="6"/>
  <c r="Q687" i="6" s="1"/>
  <c r="T563" i="6" l="1"/>
  <c r="S563" i="6"/>
  <c r="R563" i="6"/>
  <c r="T559" i="6"/>
  <c r="S559" i="6"/>
  <c r="R559" i="6"/>
  <c r="T555" i="6"/>
  <c r="S555" i="6"/>
  <c r="R555" i="6"/>
  <c r="T551" i="6"/>
  <c r="S551" i="6"/>
  <c r="R551" i="6"/>
  <c r="T547" i="6"/>
  <c r="S547" i="6"/>
  <c r="R547" i="6"/>
  <c r="T543" i="6"/>
  <c r="S543" i="6"/>
  <c r="R543" i="6"/>
  <c r="T539" i="6"/>
  <c r="S539" i="6"/>
  <c r="R539" i="6"/>
  <c r="T535" i="6"/>
  <c r="S535" i="6"/>
  <c r="R535" i="6"/>
  <c r="T531" i="6"/>
  <c r="S531" i="6"/>
  <c r="R531" i="6"/>
  <c r="T527" i="6"/>
  <c r="S527" i="6"/>
  <c r="R527" i="6"/>
  <c r="T523" i="6"/>
  <c r="S523" i="6"/>
  <c r="R523" i="6"/>
  <c r="T519" i="6"/>
  <c r="S519" i="6"/>
  <c r="R519" i="6"/>
  <c r="T515" i="6"/>
  <c r="S515" i="6"/>
  <c r="R515" i="6"/>
  <c r="T511" i="6"/>
  <c r="S511" i="6"/>
  <c r="R511" i="6"/>
  <c r="T507" i="6"/>
  <c r="S507" i="6"/>
  <c r="R507" i="6"/>
  <c r="T503" i="6"/>
  <c r="S503" i="6"/>
  <c r="R503" i="6"/>
  <c r="T499" i="6"/>
  <c r="S499" i="6"/>
  <c r="R499" i="6"/>
  <c r="T495" i="6"/>
  <c r="S495" i="6"/>
  <c r="R495" i="6"/>
  <c r="T491" i="6"/>
  <c r="S491" i="6"/>
  <c r="R491" i="6"/>
  <c r="T487" i="6"/>
  <c r="S487" i="6"/>
  <c r="R487" i="6"/>
  <c r="T483" i="6"/>
  <c r="S483" i="6"/>
  <c r="R483" i="6"/>
  <c r="T479" i="6"/>
  <c r="S479" i="6"/>
  <c r="R479" i="6"/>
  <c r="T475" i="6"/>
  <c r="S475" i="6"/>
  <c r="R475" i="6"/>
  <c r="T471" i="6"/>
  <c r="S471" i="6"/>
  <c r="R471" i="6"/>
  <c r="T467" i="6"/>
  <c r="S467" i="6"/>
  <c r="R467" i="6"/>
  <c r="T463" i="6"/>
  <c r="S463" i="6"/>
  <c r="R463" i="6"/>
  <c r="T459" i="6"/>
  <c r="S459" i="6"/>
  <c r="R459" i="6"/>
  <c r="T455" i="6"/>
  <c r="S455" i="6"/>
  <c r="R455" i="6"/>
  <c r="T451" i="6"/>
  <c r="S451" i="6"/>
  <c r="R451" i="6"/>
  <c r="T447" i="6"/>
  <c r="S447" i="6"/>
  <c r="R447" i="6"/>
  <c r="T443" i="6"/>
  <c r="S443" i="6"/>
  <c r="R443" i="6"/>
  <c r="S441" i="6"/>
  <c r="R441" i="6"/>
  <c r="T441" i="6"/>
  <c r="T439" i="6"/>
  <c r="S439" i="6"/>
  <c r="R439" i="6"/>
  <c r="T435" i="6"/>
  <c r="S435" i="6"/>
  <c r="R435" i="6"/>
  <c r="S433" i="6"/>
  <c r="R433" i="6"/>
  <c r="T433" i="6"/>
  <c r="T431" i="6"/>
  <c r="S431" i="6"/>
  <c r="R431" i="6"/>
  <c r="S429" i="6"/>
  <c r="T429" i="6"/>
  <c r="R429" i="6"/>
  <c r="T427" i="6"/>
  <c r="S427" i="6"/>
  <c r="R427" i="6"/>
  <c r="S425" i="6"/>
  <c r="R425" i="6"/>
  <c r="T425" i="6"/>
  <c r="T423" i="6"/>
  <c r="S423" i="6"/>
  <c r="R423" i="6"/>
  <c r="S421" i="6"/>
  <c r="T421" i="6"/>
  <c r="R421" i="6"/>
  <c r="T419" i="6"/>
  <c r="S419" i="6"/>
  <c r="R419" i="6"/>
  <c r="S417" i="6"/>
  <c r="R417" i="6"/>
  <c r="T417" i="6"/>
  <c r="T415" i="6"/>
  <c r="S415" i="6"/>
  <c r="R415" i="6"/>
  <c r="S413" i="6"/>
  <c r="T413" i="6"/>
  <c r="R413" i="6"/>
  <c r="T411" i="6"/>
  <c r="S411" i="6"/>
  <c r="R411" i="6"/>
  <c r="S409" i="6"/>
  <c r="R409" i="6"/>
  <c r="T409" i="6"/>
  <c r="T407" i="6"/>
  <c r="S407" i="6"/>
  <c r="R407" i="6"/>
  <c r="S405" i="6"/>
  <c r="T405" i="6"/>
  <c r="R405" i="6"/>
  <c r="T403" i="6"/>
  <c r="S403" i="6"/>
  <c r="R403" i="6"/>
  <c r="S401" i="6"/>
  <c r="R401" i="6"/>
  <c r="T401" i="6"/>
  <c r="T399" i="6"/>
  <c r="S399" i="6"/>
  <c r="R399" i="6"/>
  <c r="S397" i="6"/>
  <c r="T397" i="6"/>
  <c r="R397" i="6"/>
  <c r="T395" i="6"/>
  <c r="S395" i="6"/>
  <c r="R395" i="6"/>
  <c r="S393" i="6"/>
  <c r="R393" i="6"/>
  <c r="T393" i="6"/>
  <c r="T391" i="6"/>
  <c r="S391" i="6"/>
  <c r="R391" i="6"/>
  <c r="S389" i="6"/>
  <c r="T389" i="6"/>
  <c r="R389" i="6"/>
  <c r="T387" i="6"/>
  <c r="S387" i="6"/>
  <c r="R387" i="6"/>
  <c r="S385" i="6"/>
  <c r="R385" i="6"/>
  <c r="T385" i="6"/>
  <c r="T686" i="6"/>
  <c r="R686" i="6"/>
  <c r="S686" i="6"/>
  <c r="T684" i="6"/>
  <c r="R684" i="6"/>
  <c r="S684" i="6"/>
  <c r="T682" i="6"/>
  <c r="R682" i="6"/>
  <c r="S682" i="6"/>
  <c r="T680" i="6"/>
  <c r="R680" i="6"/>
  <c r="S680" i="6"/>
  <c r="T678" i="6"/>
  <c r="R678" i="6"/>
  <c r="S678" i="6"/>
  <c r="S687" i="6"/>
  <c r="T687" i="6"/>
  <c r="R687" i="6"/>
  <c r="S685" i="6"/>
  <c r="T685" i="6"/>
  <c r="R685" i="6"/>
  <c r="S683" i="6"/>
  <c r="T683" i="6"/>
  <c r="R683" i="6"/>
  <c r="S681" i="6"/>
  <c r="T681" i="6"/>
  <c r="R681" i="6"/>
  <c r="S679" i="6"/>
  <c r="T679" i="6"/>
  <c r="R679" i="6"/>
  <c r="S677" i="6"/>
  <c r="T677" i="6"/>
  <c r="R677" i="6"/>
  <c r="S675" i="6"/>
  <c r="T675" i="6"/>
  <c r="R675" i="6"/>
  <c r="S673" i="6"/>
  <c r="T673" i="6"/>
  <c r="R673" i="6"/>
  <c r="S671" i="6"/>
  <c r="T671" i="6"/>
  <c r="R671" i="6"/>
  <c r="S669" i="6"/>
  <c r="T669" i="6"/>
  <c r="R669" i="6"/>
  <c r="S667" i="6"/>
  <c r="T667" i="6"/>
  <c r="R667" i="6"/>
  <c r="S665" i="6"/>
  <c r="T665" i="6"/>
  <c r="R665" i="6"/>
  <c r="S663" i="6"/>
  <c r="T663" i="6"/>
  <c r="R663" i="6"/>
  <c r="S661" i="6"/>
  <c r="T661" i="6"/>
  <c r="R661" i="6"/>
  <c r="S659" i="6"/>
  <c r="T659" i="6"/>
  <c r="R659" i="6"/>
  <c r="S657" i="6"/>
  <c r="T657" i="6"/>
  <c r="R657" i="6"/>
  <c r="S655" i="6"/>
  <c r="T655" i="6"/>
  <c r="R655" i="6"/>
  <c r="S653" i="6"/>
  <c r="T653" i="6"/>
  <c r="R653" i="6"/>
  <c r="S651" i="6"/>
  <c r="T651" i="6"/>
  <c r="R651" i="6"/>
  <c r="S649" i="6"/>
  <c r="T649" i="6"/>
  <c r="R649" i="6"/>
  <c r="S647" i="6"/>
  <c r="T647" i="6"/>
  <c r="R647" i="6"/>
  <c r="S645" i="6"/>
  <c r="T645" i="6"/>
  <c r="R645" i="6"/>
  <c r="S643" i="6"/>
  <c r="T643" i="6"/>
  <c r="R643" i="6"/>
  <c r="S641" i="6"/>
  <c r="T641" i="6"/>
  <c r="R641" i="6"/>
  <c r="S639" i="6"/>
  <c r="T639" i="6"/>
  <c r="R639" i="6"/>
  <c r="S637" i="6"/>
  <c r="T637" i="6"/>
  <c r="R637" i="6"/>
  <c r="S635" i="6"/>
  <c r="T635" i="6"/>
  <c r="R635" i="6"/>
  <c r="S633" i="6"/>
  <c r="T633" i="6"/>
  <c r="R633" i="6"/>
  <c r="S631" i="6"/>
  <c r="T631" i="6"/>
  <c r="R631" i="6"/>
  <c r="S629" i="6"/>
  <c r="T629" i="6"/>
  <c r="R629" i="6"/>
  <c r="S627" i="6"/>
  <c r="T627" i="6"/>
  <c r="R627" i="6"/>
  <c r="S625" i="6"/>
  <c r="T625" i="6"/>
  <c r="R625" i="6"/>
  <c r="S623" i="6"/>
  <c r="T623" i="6"/>
  <c r="R623" i="6"/>
  <c r="S621" i="6"/>
  <c r="T621" i="6"/>
  <c r="R621" i="6"/>
  <c r="S619" i="6"/>
  <c r="T619" i="6"/>
  <c r="R619" i="6"/>
  <c r="S617" i="6"/>
  <c r="T617" i="6"/>
  <c r="R617" i="6"/>
  <c r="S615" i="6"/>
  <c r="T615" i="6"/>
  <c r="R615" i="6"/>
  <c r="S613" i="6"/>
  <c r="T613" i="6"/>
  <c r="R613" i="6"/>
  <c r="S611" i="6"/>
  <c r="T611" i="6"/>
  <c r="R611" i="6"/>
  <c r="S609" i="6"/>
  <c r="T609" i="6"/>
  <c r="R609" i="6"/>
  <c r="S607" i="6"/>
  <c r="T607" i="6"/>
  <c r="R607" i="6"/>
  <c r="S605" i="6"/>
  <c r="T605" i="6"/>
  <c r="R605" i="6"/>
  <c r="S603" i="6"/>
  <c r="T603" i="6"/>
  <c r="R603" i="6"/>
  <c r="S601" i="6"/>
  <c r="T601" i="6"/>
  <c r="R601" i="6"/>
  <c r="S599" i="6"/>
  <c r="T599" i="6"/>
  <c r="R599" i="6"/>
  <c r="S597" i="6"/>
  <c r="T597" i="6"/>
  <c r="R597" i="6"/>
  <c r="S595" i="6"/>
  <c r="T595" i="6"/>
  <c r="R595" i="6"/>
  <c r="S593" i="6"/>
  <c r="T593" i="6"/>
  <c r="R593" i="6"/>
  <c r="S591" i="6"/>
  <c r="T591" i="6"/>
  <c r="R591" i="6"/>
  <c r="S589" i="6"/>
  <c r="T589" i="6"/>
  <c r="R589" i="6"/>
  <c r="T587" i="6"/>
  <c r="S587" i="6"/>
  <c r="R587" i="6"/>
  <c r="S585" i="6"/>
  <c r="R585" i="6"/>
  <c r="T585" i="6"/>
  <c r="T583" i="6"/>
  <c r="S583" i="6"/>
  <c r="R583" i="6"/>
  <c r="S581" i="6"/>
  <c r="T581" i="6"/>
  <c r="R581" i="6"/>
  <c r="T579" i="6"/>
  <c r="S579" i="6"/>
  <c r="R579" i="6"/>
  <c r="S577" i="6"/>
  <c r="R577" i="6"/>
  <c r="T577" i="6"/>
  <c r="T575" i="6"/>
  <c r="S575" i="6"/>
  <c r="R575" i="6"/>
  <c r="S573" i="6"/>
  <c r="T573" i="6"/>
  <c r="R573" i="6"/>
  <c r="T571" i="6"/>
  <c r="S571" i="6"/>
  <c r="R571" i="6"/>
  <c r="S569" i="6"/>
  <c r="R569" i="6"/>
  <c r="T569" i="6"/>
  <c r="T567" i="6"/>
  <c r="S567" i="6"/>
  <c r="R567" i="6"/>
  <c r="S565" i="6"/>
  <c r="T565" i="6"/>
  <c r="R565" i="6"/>
  <c r="S561" i="6"/>
  <c r="R561" i="6"/>
  <c r="T561" i="6"/>
  <c r="S557" i="6"/>
  <c r="T557" i="6"/>
  <c r="R557" i="6"/>
  <c r="S553" i="6"/>
  <c r="R553" i="6"/>
  <c r="T553" i="6"/>
  <c r="S549" i="6"/>
  <c r="T549" i="6"/>
  <c r="R549" i="6"/>
  <c r="S545" i="6"/>
  <c r="R545" i="6"/>
  <c r="T545" i="6"/>
  <c r="S541" i="6"/>
  <c r="T541" i="6"/>
  <c r="R541" i="6"/>
  <c r="S537" i="6"/>
  <c r="R537" i="6"/>
  <c r="T537" i="6"/>
  <c r="S533" i="6"/>
  <c r="T533" i="6"/>
  <c r="R533" i="6"/>
  <c r="S529" i="6"/>
  <c r="R529" i="6"/>
  <c r="T529" i="6"/>
  <c r="S525" i="6"/>
  <c r="T525" i="6"/>
  <c r="R525" i="6"/>
  <c r="S521" i="6"/>
  <c r="R521" i="6"/>
  <c r="T521" i="6"/>
  <c r="S517" i="6"/>
  <c r="T517" i="6"/>
  <c r="R517" i="6"/>
  <c r="S513" i="6"/>
  <c r="R513" i="6"/>
  <c r="T513" i="6"/>
  <c r="S509" i="6"/>
  <c r="T509" i="6"/>
  <c r="R509" i="6"/>
  <c r="S505" i="6"/>
  <c r="R505" i="6"/>
  <c r="T505" i="6"/>
  <c r="S501" i="6"/>
  <c r="T501" i="6"/>
  <c r="R501" i="6"/>
  <c r="S497" i="6"/>
  <c r="R497" i="6"/>
  <c r="T497" i="6"/>
  <c r="S493" i="6"/>
  <c r="T493" i="6"/>
  <c r="R493" i="6"/>
  <c r="S489" i="6"/>
  <c r="R489" i="6"/>
  <c r="T489" i="6"/>
  <c r="S485" i="6"/>
  <c r="T485" i="6"/>
  <c r="R485" i="6"/>
  <c r="S481" i="6"/>
  <c r="R481" i="6"/>
  <c r="T481" i="6"/>
  <c r="S477" i="6"/>
  <c r="T477" i="6"/>
  <c r="R477" i="6"/>
  <c r="S473" i="6"/>
  <c r="R473" i="6"/>
  <c r="T473" i="6"/>
  <c r="S469" i="6"/>
  <c r="T469" i="6"/>
  <c r="R469" i="6"/>
  <c r="S465" i="6"/>
  <c r="R465" i="6"/>
  <c r="T465" i="6"/>
  <c r="S461" i="6"/>
  <c r="T461" i="6"/>
  <c r="R461" i="6"/>
  <c r="S457" i="6"/>
  <c r="R457" i="6"/>
  <c r="T457" i="6"/>
  <c r="S453" i="6"/>
  <c r="T453" i="6"/>
  <c r="R453" i="6"/>
  <c r="S449" i="6"/>
  <c r="R449" i="6"/>
  <c r="T449" i="6"/>
  <c r="S445" i="6"/>
  <c r="T445" i="6"/>
  <c r="R445" i="6"/>
  <c r="S437" i="6"/>
  <c r="T437" i="6"/>
  <c r="R437" i="6"/>
  <c r="T383" i="6"/>
  <c r="S383" i="6"/>
  <c r="R383" i="6"/>
  <c r="S381" i="6"/>
  <c r="T381" i="6"/>
  <c r="R381" i="6"/>
  <c r="T379" i="6"/>
  <c r="S379" i="6"/>
  <c r="R379" i="6"/>
  <c r="S377" i="6"/>
  <c r="R377" i="6"/>
  <c r="T377" i="6"/>
  <c r="T375" i="6"/>
  <c r="S375" i="6"/>
  <c r="R375" i="6"/>
  <c r="S373" i="6"/>
  <c r="T373" i="6"/>
  <c r="R373" i="6"/>
  <c r="T371" i="6"/>
  <c r="S371" i="6"/>
  <c r="R371" i="6"/>
  <c r="S369" i="6"/>
  <c r="R369" i="6"/>
  <c r="T369" i="6"/>
  <c r="T367" i="6"/>
  <c r="S367" i="6"/>
  <c r="R367" i="6"/>
  <c r="S365" i="6"/>
  <c r="T365" i="6"/>
  <c r="R365" i="6"/>
  <c r="T363" i="6"/>
  <c r="S363" i="6"/>
  <c r="R363" i="6"/>
  <c r="S361" i="6"/>
  <c r="R361" i="6"/>
  <c r="T361" i="6"/>
  <c r="T359" i="6"/>
  <c r="S359" i="6"/>
  <c r="R359" i="6"/>
  <c r="S357" i="6"/>
  <c r="T357" i="6"/>
  <c r="R357" i="6"/>
  <c r="T355" i="6"/>
  <c r="S355" i="6"/>
  <c r="R355" i="6"/>
  <c r="S353" i="6"/>
  <c r="R353" i="6"/>
  <c r="T353" i="6"/>
  <c r="T351" i="6"/>
  <c r="S351" i="6"/>
  <c r="R351" i="6"/>
  <c r="S349" i="6"/>
  <c r="T349" i="6"/>
  <c r="R349" i="6"/>
  <c r="T347" i="6"/>
  <c r="S347" i="6"/>
  <c r="R347" i="6"/>
  <c r="S345" i="6"/>
  <c r="R345" i="6"/>
  <c r="T345" i="6"/>
  <c r="T343" i="6"/>
  <c r="S343" i="6"/>
  <c r="R343" i="6"/>
  <c r="S341" i="6"/>
  <c r="T341" i="6"/>
  <c r="R341" i="6"/>
  <c r="T339" i="6"/>
  <c r="S339" i="6"/>
  <c r="R339" i="6"/>
  <c r="S337" i="6"/>
  <c r="R337" i="6"/>
  <c r="T337" i="6"/>
  <c r="T335" i="6"/>
  <c r="S335" i="6"/>
  <c r="R335" i="6"/>
  <c r="S333" i="6"/>
  <c r="T333" i="6"/>
  <c r="R333" i="6"/>
  <c r="T331" i="6"/>
  <c r="S331" i="6"/>
  <c r="R331" i="6"/>
  <c r="S329" i="6"/>
  <c r="R329" i="6"/>
  <c r="T329" i="6"/>
  <c r="T327" i="6"/>
  <c r="S327" i="6"/>
  <c r="R327" i="6"/>
  <c r="S325" i="6"/>
  <c r="T325" i="6"/>
  <c r="R325" i="6"/>
  <c r="T323" i="6"/>
  <c r="S323" i="6"/>
  <c r="R323" i="6"/>
  <c r="S321" i="6"/>
  <c r="R321" i="6"/>
  <c r="T321" i="6"/>
  <c r="T319" i="6"/>
  <c r="S319" i="6"/>
  <c r="R319" i="6"/>
  <c r="S317" i="6"/>
  <c r="T317" i="6"/>
  <c r="R317" i="6"/>
  <c r="T315" i="6"/>
  <c r="S315" i="6"/>
  <c r="R315" i="6"/>
  <c r="S313" i="6"/>
  <c r="R313" i="6"/>
  <c r="T313" i="6"/>
  <c r="T311" i="6"/>
  <c r="S311" i="6"/>
  <c r="R311" i="6"/>
  <c r="S309" i="6"/>
  <c r="T309" i="6"/>
  <c r="R309" i="6"/>
  <c r="T307" i="6"/>
  <c r="S307" i="6"/>
  <c r="R307" i="6"/>
  <c r="S305" i="6"/>
  <c r="R305" i="6"/>
  <c r="T305" i="6"/>
  <c r="T303" i="6"/>
  <c r="S303" i="6"/>
  <c r="R303" i="6"/>
  <c r="S301" i="6"/>
  <c r="T301" i="6"/>
  <c r="R301" i="6"/>
  <c r="T299" i="6"/>
  <c r="S299" i="6"/>
  <c r="R299" i="6"/>
  <c r="S297" i="6"/>
  <c r="R297" i="6"/>
  <c r="T297" i="6"/>
  <c r="T295" i="6"/>
  <c r="S295" i="6"/>
  <c r="R295" i="6"/>
  <c r="S293" i="6"/>
  <c r="T293" i="6"/>
  <c r="R293" i="6"/>
  <c r="T291" i="6"/>
  <c r="S291" i="6"/>
  <c r="R291" i="6"/>
  <c r="S289" i="6"/>
  <c r="R289" i="6"/>
  <c r="T289" i="6"/>
  <c r="T287" i="6"/>
  <c r="S287" i="6"/>
  <c r="R287" i="6"/>
  <c r="S285" i="6"/>
  <c r="T285" i="6"/>
  <c r="R285" i="6"/>
  <c r="T283" i="6"/>
  <c r="S283" i="6"/>
  <c r="R283" i="6"/>
  <c r="S281" i="6"/>
  <c r="R281" i="6"/>
  <c r="T281" i="6"/>
  <c r="T279" i="6"/>
  <c r="S279" i="6"/>
  <c r="R279" i="6"/>
  <c r="S277" i="6"/>
  <c r="T277" i="6"/>
  <c r="R277" i="6"/>
  <c r="T275" i="6"/>
  <c r="S275" i="6"/>
  <c r="R275" i="6"/>
  <c r="S273" i="6"/>
  <c r="R273" i="6"/>
  <c r="T273" i="6"/>
  <c r="T271" i="6"/>
  <c r="S271" i="6"/>
  <c r="R271" i="6"/>
  <c r="S269" i="6"/>
  <c r="T269" i="6"/>
  <c r="R269" i="6"/>
  <c r="T267" i="6"/>
  <c r="S267" i="6"/>
  <c r="R267" i="6"/>
  <c r="S265" i="6"/>
  <c r="R265" i="6"/>
  <c r="T265" i="6"/>
  <c r="T263" i="6"/>
  <c r="S263" i="6"/>
  <c r="R263" i="6"/>
  <c r="S261" i="6"/>
  <c r="T261" i="6"/>
  <c r="R261" i="6"/>
  <c r="T259" i="6"/>
  <c r="S259" i="6"/>
  <c r="R259" i="6"/>
  <c r="S257" i="6"/>
  <c r="R257" i="6"/>
  <c r="T257" i="6"/>
  <c r="T255" i="6"/>
  <c r="S255" i="6"/>
  <c r="R255" i="6"/>
  <c r="S253" i="6"/>
  <c r="T253" i="6"/>
  <c r="R253" i="6"/>
  <c r="T251" i="6"/>
  <c r="S251" i="6"/>
  <c r="R251" i="6"/>
  <c r="S249" i="6"/>
  <c r="R249" i="6"/>
  <c r="T249" i="6"/>
  <c r="T247" i="6"/>
  <c r="S247" i="6"/>
  <c r="R247" i="6"/>
  <c r="S245" i="6"/>
  <c r="T245" i="6"/>
  <c r="R245" i="6"/>
  <c r="T243" i="6"/>
  <c r="S243" i="6"/>
  <c r="R243" i="6"/>
  <c r="S241" i="6"/>
  <c r="R241" i="6"/>
  <c r="T241" i="6"/>
  <c r="T239" i="6"/>
  <c r="S239" i="6"/>
  <c r="R239" i="6"/>
  <c r="S237" i="6"/>
  <c r="T237" i="6"/>
  <c r="R237" i="6"/>
  <c r="T235" i="6"/>
  <c r="S235" i="6"/>
  <c r="R235" i="6"/>
  <c r="S233" i="6"/>
  <c r="R233" i="6"/>
  <c r="T233" i="6"/>
  <c r="T231" i="6"/>
  <c r="S231" i="6"/>
  <c r="R231" i="6"/>
  <c r="S229" i="6"/>
  <c r="T229" i="6"/>
  <c r="R229" i="6"/>
  <c r="T227" i="6"/>
  <c r="S227" i="6"/>
  <c r="R227" i="6"/>
  <c r="S225" i="6"/>
  <c r="R225" i="6"/>
  <c r="T225" i="6"/>
  <c r="T223" i="6"/>
  <c r="S223" i="6"/>
  <c r="R223" i="6"/>
  <c r="S221" i="6"/>
  <c r="T221" i="6"/>
  <c r="R221" i="6"/>
  <c r="T219" i="6"/>
  <c r="S219" i="6"/>
  <c r="R219" i="6"/>
  <c r="S217" i="6"/>
  <c r="R217" i="6"/>
  <c r="T217" i="6"/>
  <c r="T215" i="6"/>
  <c r="S215" i="6"/>
  <c r="R215" i="6"/>
  <c r="S213" i="6"/>
  <c r="T213" i="6"/>
  <c r="R213" i="6"/>
  <c r="T211" i="6"/>
  <c r="S211" i="6"/>
  <c r="R211" i="6"/>
  <c r="S209" i="6"/>
  <c r="R209" i="6"/>
  <c r="T209" i="6"/>
  <c r="T207" i="6"/>
  <c r="S207" i="6"/>
  <c r="R207" i="6"/>
  <c r="S205" i="6"/>
  <c r="T205" i="6"/>
  <c r="R205" i="6"/>
  <c r="T203" i="6"/>
  <c r="S203" i="6"/>
  <c r="R203" i="6"/>
  <c r="S201" i="6"/>
  <c r="R201" i="6"/>
  <c r="T201" i="6"/>
  <c r="T199" i="6"/>
  <c r="S199" i="6"/>
  <c r="R199" i="6"/>
  <c r="S197" i="6"/>
  <c r="T197" i="6"/>
  <c r="R197" i="6"/>
  <c r="T195" i="6"/>
  <c r="S195" i="6"/>
  <c r="R195" i="6"/>
  <c r="S193" i="6"/>
  <c r="R193" i="6"/>
  <c r="T193" i="6"/>
  <c r="T191" i="6"/>
  <c r="S191" i="6"/>
  <c r="R191" i="6"/>
  <c r="S189" i="6"/>
  <c r="T189" i="6"/>
  <c r="R189" i="6"/>
  <c r="T187" i="6"/>
  <c r="S187" i="6"/>
  <c r="R187" i="6"/>
  <c r="S185" i="6"/>
  <c r="R185" i="6"/>
  <c r="T185" i="6"/>
  <c r="T183" i="6"/>
  <c r="S183" i="6"/>
  <c r="R183" i="6"/>
  <c r="S181" i="6"/>
  <c r="T181" i="6"/>
  <c r="R181" i="6"/>
  <c r="T179" i="6"/>
  <c r="S179" i="6"/>
  <c r="R179" i="6"/>
  <c r="S177" i="6"/>
  <c r="R177" i="6"/>
  <c r="T177" i="6"/>
  <c r="T175" i="6"/>
  <c r="S175" i="6"/>
  <c r="R175" i="6"/>
  <c r="S173" i="6"/>
  <c r="T173" i="6"/>
  <c r="R173" i="6"/>
  <c r="T171" i="6"/>
  <c r="S171" i="6"/>
  <c r="R171" i="6"/>
  <c r="S169" i="6"/>
  <c r="R169" i="6"/>
  <c r="T169" i="6"/>
  <c r="T167" i="6"/>
  <c r="S167" i="6"/>
  <c r="R167" i="6"/>
  <c r="S165" i="6"/>
  <c r="T165" i="6"/>
  <c r="R165" i="6"/>
  <c r="T163" i="6"/>
  <c r="S163" i="6"/>
  <c r="R163" i="6"/>
  <c r="S161" i="6"/>
  <c r="R161" i="6"/>
  <c r="T161" i="6"/>
  <c r="T159" i="6"/>
  <c r="S159" i="6"/>
  <c r="R159" i="6"/>
  <c r="S157" i="6"/>
  <c r="T157" i="6"/>
  <c r="R157" i="6"/>
  <c r="T155" i="6"/>
  <c r="S155" i="6"/>
  <c r="R155" i="6"/>
  <c r="S153" i="6"/>
  <c r="R153" i="6"/>
  <c r="T153" i="6"/>
  <c r="T151" i="6"/>
  <c r="S151" i="6"/>
  <c r="R151" i="6"/>
  <c r="S149" i="6"/>
  <c r="T149" i="6"/>
  <c r="R149" i="6"/>
  <c r="T147" i="6"/>
  <c r="S147" i="6"/>
  <c r="R147" i="6"/>
  <c r="S145" i="6"/>
  <c r="R145" i="6"/>
  <c r="T145" i="6"/>
  <c r="T143" i="6"/>
  <c r="S143" i="6"/>
  <c r="R143" i="6"/>
  <c r="S141" i="6"/>
  <c r="T141" i="6"/>
  <c r="R141" i="6"/>
  <c r="T139" i="6"/>
  <c r="S139" i="6"/>
  <c r="R139" i="6"/>
  <c r="S137" i="6"/>
  <c r="R137" i="6"/>
  <c r="T137" i="6"/>
  <c r="T135" i="6"/>
  <c r="S135" i="6"/>
  <c r="R135" i="6"/>
  <c r="S133" i="6"/>
  <c r="T133" i="6"/>
  <c r="R133" i="6"/>
  <c r="T131" i="6"/>
  <c r="S131" i="6"/>
  <c r="R131" i="6"/>
  <c r="S129" i="6"/>
  <c r="R129" i="6"/>
  <c r="T129" i="6"/>
  <c r="T127" i="6"/>
  <c r="S127" i="6"/>
  <c r="R127" i="6"/>
  <c r="S125" i="6"/>
  <c r="T125" i="6"/>
  <c r="R125" i="6"/>
  <c r="T123" i="6"/>
  <c r="S123" i="6"/>
  <c r="R123" i="6"/>
  <c r="S121" i="6"/>
  <c r="R121" i="6"/>
  <c r="T121" i="6"/>
  <c r="T119" i="6"/>
  <c r="S119" i="6"/>
  <c r="R119" i="6"/>
  <c r="S117" i="6"/>
  <c r="T117" i="6"/>
  <c r="R117" i="6"/>
  <c r="T115" i="6"/>
  <c r="S115" i="6"/>
  <c r="R115" i="6"/>
  <c r="S113" i="6"/>
  <c r="R113" i="6"/>
  <c r="T113" i="6"/>
  <c r="T111" i="6"/>
  <c r="S111" i="6"/>
  <c r="R111" i="6"/>
  <c r="S109" i="6"/>
  <c r="T109" i="6"/>
  <c r="R109" i="6"/>
  <c r="T107" i="6"/>
  <c r="S107" i="6"/>
  <c r="R107" i="6"/>
  <c r="S105" i="6"/>
  <c r="R105" i="6"/>
  <c r="T105" i="6"/>
  <c r="T103" i="6"/>
  <c r="S103" i="6"/>
  <c r="R103" i="6"/>
  <c r="S101" i="6"/>
  <c r="T101" i="6"/>
  <c r="R101" i="6"/>
  <c r="T99" i="6"/>
  <c r="S99" i="6"/>
  <c r="R99" i="6"/>
  <c r="S97" i="6"/>
  <c r="R97" i="6"/>
  <c r="T97" i="6"/>
  <c r="T95" i="6"/>
  <c r="S95" i="6"/>
  <c r="R95" i="6"/>
  <c r="S93" i="6"/>
  <c r="T93" i="6"/>
  <c r="R93" i="6"/>
  <c r="T91" i="6"/>
  <c r="S91" i="6"/>
  <c r="R91" i="6"/>
  <c r="S89" i="6"/>
  <c r="R89" i="6"/>
  <c r="T89" i="6"/>
  <c r="T87" i="6"/>
  <c r="S87" i="6"/>
  <c r="R87" i="6"/>
  <c r="S85" i="6"/>
  <c r="T85" i="6"/>
  <c r="R85" i="6"/>
  <c r="T83" i="6"/>
  <c r="S83" i="6"/>
  <c r="R83" i="6"/>
  <c r="S81" i="6"/>
  <c r="R81" i="6"/>
  <c r="T81" i="6"/>
  <c r="T79" i="6"/>
  <c r="S79" i="6"/>
  <c r="R79" i="6"/>
  <c r="S77" i="6"/>
  <c r="T77" i="6"/>
  <c r="R77" i="6"/>
  <c r="T75" i="6"/>
  <c r="S75" i="6"/>
  <c r="R75" i="6"/>
  <c r="S73" i="6"/>
  <c r="R73" i="6"/>
  <c r="T73" i="6"/>
  <c r="T71" i="6"/>
  <c r="S71" i="6"/>
  <c r="R71" i="6"/>
  <c r="S69" i="6"/>
  <c r="T69" i="6"/>
  <c r="R69" i="6"/>
  <c r="T67" i="6"/>
  <c r="S67" i="6"/>
  <c r="R67" i="6"/>
  <c r="S65" i="6"/>
  <c r="R65" i="6"/>
  <c r="T65" i="6"/>
  <c r="T63" i="6"/>
  <c r="S63" i="6"/>
  <c r="R63" i="6"/>
  <c r="S61" i="6"/>
  <c r="T61" i="6"/>
  <c r="R61" i="6"/>
  <c r="T59" i="6"/>
  <c r="S59" i="6"/>
  <c r="R59" i="6"/>
  <c r="S57" i="6"/>
  <c r="R57" i="6"/>
  <c r="T57" i="6"/>
  <c r="T55" i="6"/>
  <c r="S55" i="6"/>
  <c r="R55" i="6"/>
  <c r="S53" i="6"/>
  <c r="T53" i="6"/>
  <c r="R53" i="6"/>
  <c r="T51" i="6"/>
  <c r="S51" i="6"/>
  <c r="R51" i="6"/>
  <c r="S49" i="6"/>
  <c r="R49" i="6"/>
  <c r="T49" i="6"/>
  <c r="T47" i="6"/>
  <c r="S47" i="6"/>
  <c r="R47" i="6"/>
  <c r="S45" i="6"/>
  <c r="T45" i="6"/>
  <c r="R45" i="6"/>
  <c r="T43" i="6"/>
  <c r="S43" i="6"/>
  <c r="R43" i="6"/>
  <c r="S41" i="6"/>
  <c r="R41" i="6"/>
  <c r="T41" i="6"/>
  <c r="T39" i="6"/>
  <c r="S39" i="6"/>
  <c r="R39" i="6"/>
  <c r="S37" i="6"/>
  <c r="T37" i="6"/>
  <c r="R37" i="6"/>
  <c r="T35" i="6"/>
  <c r="S35" i="6"/>
  <c r="R35" i="6"/>
  <c r="S33" i="6"/>
  <c r="R33" i="6"/>
  <c r="T33" i="6"/>
  <c r="T31" i="6"/>
  <c r="S31" i="6"/>
  <c r="R31" i="6"/>
  <c r="S29" i="6"/>
  <c r="T29" i="6"/>
  <c r="R29" i="6"/>
  <c r="T27" i="6"/>
  <c r="S27" i="6"/>
  <c r="R27" i="6"/>
  <c r="S25" i="6"/>
  <c r="R25" i="6"/>
  <c r="T25" i="6"/>
  <c r="T23" i="6"/>
  <c r="S23" i="6"/>
  <c r="R23" i="6"/>
  <c r="S21" i="6"/>
  <c r="T21" i="6"/>
  <c r="R21" i="6"/>
  <c r="T19" i="6"/>
  <c r="S19" i="6"/>
  <c r="R19" i="6"/>
  <c r="S17" i="6"/>
  <c r="R17" i="6"/>
  <c r="T17" i="6"/>
  <c r="T15" i="6"/>
  <c r="S15" i="6"/>
  <c r="R15" i="6"/>
  <c r="S13" i="6"/>
  <c r="T13" i="6"/>
  <c r="R13" i="6"/>
  <c r="T11" i="6"/>
  <c r="S11" i="6"/>
  <c r="R11" i="6"/>
  <c r="S9" i="6"/>
  <c r="R9" i="6"/>
  <c r="T9" i="6"/>
  <c r="T7" i="6"/>
  <c r="S7" i="6"/>
  <c r="R7" i="6"/>
  <c r="S5" i="6"/>
  <c r="T5" i="6"/>
  <c r="R5" i="6"/>
  <c r="T3" i="6"/>
  <c r="S3" i="6"/>
  <c r="R3" i="6"/>
  <c r="T676" i="6"/>
  <c r="R676" i="6"/>
  <c r="S676" i="6"/>
  <c r="T674" i="6"/>
  <c r="R674" i="6"/>
  <c r="S674" i="6"/>
  <c r="T672" i="6"/>
  <c r="R672" i="6"/>
  <c r="S672" i="6"/>
  <c r="T670" i="6"/>
  <c r="R670" i="6"/>
  <c r="T668" i="6"/>
  <c r="R668" i="6"/>
  <c r="S668" i="6"/>
  <c r="T666" i="6"/>
  <c r="R666" i="6"/>
  <c r="S666" i="6"/>
  <c r="T664" i="6"/>
  <c r="R664" i="6"/>
  <c r="S664" i="6"/>
  <c r="T662" i="6"/>
  <c r="R662" i="6"/>
  <c r="T660" i="6"/>
  <c r="R660" i="6"/>
  <c r="S660" i="6"/>
  <c r="T658" i="6"/>
  <c r="R658" i="6"/>
  <c r="S658" i="6"/>
  <c r="T656" i="6"/>
  <c r="R656" i="6"/>
  <c r="S656" i="6"/>
  <c r="T654" i="6"/>
  <c r="R654" i="6"/>
  <c r="T652" i="6"/>
  <c r="R652" i="6"/>
  <c r="S652" i="6"/>
  <c r="T650" i="6"/>
  <c r="R650" i="6"/>
  <c r="S650" i="6"/>
  <c r="T648" i="6"/>
  <c r="R648" i="6"/>
  <c r="S648" i="6"/>
  <c r="T646" i="6"/>
  <c r="R646" i="6"/>
  <c r="T644" i="6"/>
  <c r="R644" i="6"/>
  <c r="S644" i="6"/>
  <c r="T642" i="6"/>
  <c r="R642" i="6"/>
  <c r="S642" i="6"/>
  <c r="T640" i="6"/>
  <c r="R640" i="6"/>
  <c r="S640" i="6"/>
  <c r="T638" i="6"/>
  <c r="R638" i="6"/>
  <c r="T636" i="6"/>
  <c r="R636" i="6"/>
  <c r="S636" i="6"/>
  <c r="T634" i="6"/>
  <c r="R634" i="6"/>
  <c r="S634" i="6"/>
  <c r="T632" i="6"/>
  <c r="R632" i="6"/>
  <c r="S632" i="6"/>
  <c r="T630" i="6"/>
  <c r="R630" i="6"/>
  <c r="T628" i="6"/>
  <c r="R628" i="6"/>
  <c r="S628" i="6"/>
  <c r="T626" i="6"/>
  <c r="R626" i="6"/>
  <c r="S626" i="6"/>
  <c r="T624" i="6"/>
  <c r="R624" i="6"/>
  <c r="S624" i="6"/>
  <c r="T622" i="6"/>
  <c r="R622" i="6"/>
  <c r="T620" i="6"/>
  <c r="R620" i="6"/>
  <c r="S620" i="6"/>
  <c r="T618" i="6"/>
  <c r="R618" i="6"/>
  <c r="S618" i="6"/>
  <c r="T616" i="6"/>
  <c r="R616" i="6"/>
  <c r="S616" i="6"/>
  <c r="T614" i="6"/>
  <c r="R614" i="6"/>
  <c r="T612" i="6"/>
  <c r="R612" i="6"/>
  <c r="S612" i="6"/>
  <c r="T610" i="6"/>
  <c r="R610" i="6"/>
  <c r="S610" i="6"/>
  <c r="T608" i="6"/>
  <c r="R608" i="6"/>
  <c r="S608" i="6"/>
  <c r="T606" i="6"/>
  <c r="R606" i="6"/>
  <c r="T604" i="6"/>
  <c r="R604" i="6"/>
  <c r="S604" i="6"/>
  <c r="T602" i="6"/>
  <c r="R602" i="6"/>
  <c r="S602" i="6"/>
  <c r="T600" i="6"/>
  <c r="R600" i="6"/>
  <c r="S600" i="6"/>
  <c r="T598" i="6"/>
  <c r="R598" i="6"/>
  <c r="T596" i="6"/>
  <c r="R596" i="6"/>
  <c r="S596" i="6"/>
  <c r="T594" i="6"/>
  <c r="R594" i="6"/>
  <c r="S594" i="6"/>
  <c r="T592" i="6"/>
  <c r="R592" i="6"/>
  <c r="S592" i="6"/>
  <c r="T590" i="6"/>
  <c r="R590" i="6"/>
  <c r="T588" i="6"/>
  <c r="R588" i="6"/>
  <c r="S588" i="6"/>
  <c r="T586" i="6"/>
  <c r="R586" i="6"/>
  <c r="S586" i="6"/>
  <c r="T584" i="6"/>
  <c r="R584" i="6"/>
  <c r="S584" i="6"/>
  <c r="T582" i="6"/>
  <c r="R582" i="6"/>
  <c r="T580" i="6"/>
  <c r="R580" i="6"/>
  <c r="S580" i="6"/>
  <c r="T578" i="6"/>
  <c r="R578" i="6"/>
  <c r="S578" i="6"/>
  <c r="T576" i="6"/>
  <c r="R576" i="6"/>
  <c r="S576" i="6"/>
  <c r="T574" i="6"/>
  <c r="R574" i="6"/>
  <c r="T572" i="6"/>
  <c r="R572" i="6"/>
  <c r="S572" i="6"/>
  <c r="T570" i="6"/>
  <c r="R570" i="6"/>
  <c r="S570" i="6"/>
  <c r="T568" i="6"/>
  <c r="R568" i="6"/>
  <c r="S568" i="6"/>
  <c r="T566" i="6"/>
  <c r="R566" i="6"/>
  <c r="T564" i="6"/>
  <c r="R564" i="6"/>
  <c r="S564" i="6"/>
  <c r="T562" i="6"/>
  <c r="R562" i="6"/>
  <c r="S562" i="6"/>
  <c r="T560" i="6"/>
  <c r="R560" i="6"/>
  <c r="S560" i="6"/>
  <c r="T558" i="6"/>
  <c r="R558" i="6"/>
  <c r="T556" i="6"/>
  <c r="R556" i="6"/>
  <c r="S556" i="6"/>
  <c r="T554" i="6"/>
  <c r="R554" i="6"/>
  <c r="S554" i="6"/>
  <c r="T552" i="6"/>
  <c r="R552" i="6"/>
  <c r="S552" i="6"/>
  <c r="T550" i="6"/>
  <c r="R550" i="6"/>
  <c r="T548" i="6"/>
  <c r="R548" i="6"/>
  <c r="S548" i="6"/>
  <c r="T546" i="6"/>
  <c r="R546" i="6"/>
  <c r="S546" i="6"/>
  <c r="T544" i="6"/>
  <c r="R544" i="6"/>
  <c r="S544" i="6"/>
  <c r="T542" i="6"/>
  <c r="R542" i="6"/>
  <c r="T540" i="6"/>
  <c r="R540" i="6"/>
  <c r="S540" i="6"/>
  <c r="T538" i="6"/>
  <c r="R538" i="6"/>
  <c r="S538" i="6"/>
  <c r="T536" i="6"/>
  <c r="R536" i="6"/>
  <c r="S536" i="6"/>
  <c r="T534" i="6"/>
  <c r="R534" i="6"/>
  <c r="T532" i="6"/>
  <c r="R532" i="6"/>
  <c r="S532" i="6"/>
  <c r="T530" i="6"/>
  <c r="R530" i="6"/>
  <c r="S530" i="6"/>
  <c r="T528" i="6"/>
  <c r="R528" i="6"/>
  <c r="S528" i="6"/>
  <c r="T526" i="6"/>
  <c r="R526" i="6"/>
  <c r="T524" i="6"/>
  <c r="R524" i="6"/>
  <c r="S524" i="6"/>
  <c r="T522" i="6"/>
  <c r="R522" i="6"/>
  <c r="S522" i="6"/>
  <c r="T520" i="6"/>
  <c r="R520" i="6"/>
  <c r="S520" i="6"/>
  <c r="T518" i="6"/>
  <c r="R518" i="6"/>
  <c r="T516" i="6"/>
  <c r="R516" i="6"/>
  <c r="S516" i="6"/>
  <c r="T514" i="6"/>
  <c r="R514" i="6"/>
  <c r="S514" i="6"/>
  <c r="T512" i="6"/>
  <c r="R512" i="6"/>
  <c r="S512" i="6"/>
  <c r="T510" i="6"/>
  <c r="R510" i="6"/>
  <c r="T508" i="6"/>
  <c r="R508" i="6"/>
  <c r="S508" i="6"/>
  <c r="T506" i="6"/>
  <c r="R506" i="6"/>
  <c r="S506" i="6"/>
  <c r="T504" i="6"/>
  <c r="R504" i="6"/>
  <c r="S504" i="6"/>
  <c r="T502" i="6"/>
  <c r="R502" i="6"/>
  <c r="T500" i="6"/>
  <c r="R500" i="6"/>
  <c r="S500" i="6"/>
  <c r="T498" i="6"/>
  <c r="R498" i="6"/>
  <c r="S498" i="6"/>
  <c r="T496" i="6"/>
  <c r="R496" i="6"/>
  <c r="S496" i="6"/>
  <c r="T494" i="6"/>
  <c r="R494" i="6"/>
  <c r="T492" i="6"/>
  <c r="R492" i="6"/>
  <c r="S492" i="6"/>
  <c r="T490" i="6"/>
  <c r="R490" i="6"/>
  <c r="S490" i="6"/>
  <c r="T488" i="6"/>
  <c r="R488" i="6"/>
  <c r="S488" i="6"/>
  <c r="T486" i="6"/>
  <c r="R486" i="6"/>
  <c r="T484" i="6"/>
  <c r="R484" i="6"/>
  <c r="S484" i="6"/>
  <c r="T482" i="6"/>
  <c r="R482" i="6"/>
  <c r="S482" i="6"/>
  <c r="T480" i="6"/>
  <c r="R480" i="6"/>
  <c r="S480" i="6"/>
  <c r="T478" i="6"/>
  <c r="R478" i="6"/>
  <c r="T476" i="6"/>
  <c r="R476" i="6"/>
  <c r="S476" i="6"/>
  <c r="T474" i="6"/>
  <c r="R474" i="6"/>
  <c r="S474" i="6"/>
  <c r="T472" i="6"/>
  <c r="R472" i="6"/>
  <c r="S472" i="6"/>
  <c r="T470" i="6"/>
  <c r="R470" i="6"/>
  <c r="T468" i="6"/>
  <c r="R468" i="6"/>
  <c r="S468" i="6"/>
  <c r="T466" i="6"/>
  <c r="R466" i="6"/>
  <c r="S466" i="6"/>
  <c r="T464" i="6"/>
  <c r="R464" i="6"/>
  <c r="S464" i="6"/>
  <c r="T462" i="6"/>
  <c r="R462" i="6"/>
  <c r="T460" i="6"/>
  <c r="R460" i="6"/>
  <c r="S460" i="6"/>
  <c r="T458" i="6"/>
  <c r="R458" i="6"/>
  <c r="S458" i="6"/>
  <c r="T456" i="6"/>
  <c r="R456" i="6"/>
  <c r="S456" i="6"/>
  <c r="T454" i="6"/>
  <c r="R454" i="6"/>
  <c r="T452" i="6"/>
  <c r="R452" i="6"/>
  <c r="S452" i="6"/>
  <c r="T450" i="6"/>
  <c r="R450" i="6"/>
  <c r="S450" i="6"/>
  <c r="T448" i="6"/>
  <c r="R448" i="6"/>
  <c r="S448" i="6"/>
  <c r="T446" i="6"/>
  <c r="R446" i="6"/>
  <c r="T444" i="6"/>
  <c r="R444" i="6"/>
  <c r="S444" i="6"/>
  <c r="T442" i="6"/>
  <c r="R442" i="6"/>
  <c r="S442" i="6"/>
  <c r="T440" i="6"/>
  <c r="R440" i="6"/>
  <c r="S440" i="6"/>
  <c r="T438" i="6"/>
  <c r="R438" i="6"/>
  <c r="T436" i="6"/>
  <c r="R436" i="6"/>
  <c r="S436" i="6"/>
  <c r="T434" i="6"/>
  <c r="R434" i="6"/>
  <c r="S434" i="6"/>
  <c r="T432" i="6"/>
  <c r="R432" i="6"/>
  <c r="S432" i="6"/>
  <c r="T430" i="6"/>
  <c r="R430" i="6"/>
  <c r="T428" i="6"/>
  <c r="R428" i="6"/>
  <c r="S428" i="6"/>
  <c r="T426" i="6"/>
  <c r="R426" i="6"/>
  <c r="S426" i="6"/>
  <c r="T424" i="6"/>
  <c r="R424" i="6"/>
  <c r="S424" i="6"/>
  <c r="T422" i="6"/>
  <c r="R422" i="6"/>
  <c r="T420" i="6"/>
  <c r="R420" i="6"/>
  <c r="S420" i="6"/>
  <c r="T418" i="6"/>
  <c r="R418" i="6"/>
  <c r="S418" i="6"/>
  <c r="T416" i="6"/>
  <c r="R416" i="6"/>
  <c r="S416" i="6"/>
  <c r="T414" i="6"/>
  <c r="R414" i="6"/>
  <c r="T412" i="6"/>
  <c r="R412" i="6"/>
  <c r="S412" i="6"/>
  <c r="T410" i="6"/>
  <c r="R410" i="6"/>
  <c r="S410" i="6"/>
  <c r="T408" i="6"/>
  <c r="R408" i="6"/>
  <c r="S408" i="6"/>
  <c r="T406" i="6"/>
  <c r="R406" i="6"/>
  <c r="T404" i="6"/>
  <c r="R404" i="6"/>
  <c r="S404" i="6"/>
  <c r="T402" i="6"/>
  <c r="R402" i="6"/>
  <c r="S402" i="6"/>
  <c r="T400" i="6"/>
  <c r="R400" i="6"/>
  <c r="S400" i="6"/>
  <c r="T398" i="6"/>
  <c r="R398" i="6"/>
  <c r="T396" i="6"/>
  <c r="R396" i="6"/>
  <c r="S396" i="6"/>
  <c r="T394" i="6"/>
  <c r="R394" i="6"/>
  <c r="S394" i="6"/>
  <c r="T392" i="6"/>
  <c r="R392" i="6"/>
  <c r="S392" i="6"/>
  <c r="T390" i="6"/>
  <c r="R390" i="6"/>
  <c r="T388" i="6"/>
  <c r="R388" i="6"/>
  <c r="S388" i="6"/>
  <c r="T386" i="6"/>
  <c r="R386" i="6"/>
  <c r="S386" i="6"/>
  <c r="T384" i="6"/>
  <c r="R384" i="6"/>
  <c r="S384" i="6"/>
  <c r="T382" i="6"/>
  <c r="R382" i="6"/>
  <c r="T380" i="6"/>
  <c r="R380" i="6"/>
  <c r="S380" i="6"/>
  <c r="T378" i="6"/>
  <c r="R378" i="6"/>
  <c r="S378" i="6"/>
  <c r="T376" i="6"/>
  <c r="R376" i="6"/>
  <c r="S376" i="6"/>
  <c r="T374" i="6"/>
  <c r="R374" i="6"/>
  <c r="T372" i="6"/>
  <c r="R372" i="6"/>
  <c r="S372" i="6"/>
  <c r="T370" i="6"/>
  <c r="R370" i="6"/>
  <c r="S370" i="6"/>
  <c r="T368" i="6"/>
  <c r="R368" i="6"/>
  <c r="S368" i="6"/>
  <c r="T366" i="6"/>
  <c r="R366" i="6"/>
  <c r="T364" i="6"/>
  <c r="R364" i="6"/>
  <c r="S364" i="6"/>
  <c r="T362" i="6"/>
  <c r="R362" i="6"/>
  <c r="S362" i="6"/>
  <c r="T360" i="6"/>
  <c r="R360" i="6"/>
  <c r="S360" i="6"/>
  <c r="T358" i="6"/>
  <c r="R358" i="6"/>
  <c r="T356" i="6"/>
  <c r="R356" i="6"/>
  <c r="S356" i="6"/>
  <c r="T354" i="6"/>
  <c r="R354" i="6"/>
  <c r="S354" i="6"/>
  <c r="T352" i="6"/>
  <c r="R352" i="6"/>
  <c r="S352" i="6"/>
  <c r="T350" i="6"/>
  <c r="R350" i="6"/>
  <c r="T348" i="6"/>
  <c r="R348" i="6"/>
  <c r="S348" i="6"/>
  <c r="T346" i="6"/>
  <c r="R346" i="6"/>
  <c r="S346" i="6"/>
  <c r="T344" i="6"/>
  <c r="R344" i="6"/>
  <c r="S344" i="6"/>
  <c r="T342" i="6"/>
  <c r="R342" i="6"/>
  <c r="T340" i="6"/>
  <c r="R340" i="6"/>
  <c r="S340" i="6"/>
  <c r="T338" i="6"/>
  <c r="R338" i="6"/>
  <c r="S338" i="6"/>
  <c r="T336" i="6"/>
  <c r="R336" i="6"/>
  <c r="S336" i="6"/>
  <c r="T334" i="6"/>
  <c r="R334" i="6"/>
  <c r="T332" i="6"/>
  <c r="R332" i="6"/>
  <c r="S332" i="6"/>
  <c r="T330" i="6"/>
  <c r="R330" i="6"/>
  <c r="S330" i="6"/>
  <c r="T328" i="6"/>
  <c r="R328" i="6"/>
  <c r="S328" i="6"/>
  <c r="T326" i="6"/>
  <c r="R326" i="6"/>
  <c r="T324" i="6"/>
  <c r="R324" i="6"/>
  <c r="S324" i="6"/>
  <c r="T322" i="6"/>
  <c r="R322" i="6"/>
  <c r="S322" i="6"/>
  <c r="T320" i="6"/>
  <c r="R320" i="6"/>
  <c r="S320" i="6"/>
  <c r="T318" i="6"/>
  <c r="R318" i="6"/>
  <c r="T316" i="6"/>
  <c r="R316" i="6"/>
  <c r="S316" i="6"/>
  <c r="T314" i="6"/>
  <c r="R314" i="6"/>
  <c r="S314" i="6"/>
  <c r="T312" i="6"/>
  <c r="R312" i="6"/>
  <c r="S312" i="6"/>
  <c r="T310" i="6"/>
  <c r="R310" i="6"/>
  <c r="T308" i="6"/>
  <c r="R308" i="6"/>
  <c r="S308" i="6"/>
  <c r="T306" i="6"/>
  <c r="R306" i="6"/>
  <c r="S306" i="6"/>
  <c r="T304" i="6"/>
  <c r="R304" i="6"/>
  <c r="S304" i="6"/>
  <c r="T302" i="6"/>
  <c r="R302" i="6"/>
  <c r="T300" i="6"/>
  <c r="R300" i="6"/>
  <c r="S300" i="6"/>
  <c r="T298" i="6"/>
  <c r="R298" i="6"/>
  <c r="S298" i="6"/>
  <c r="T296" i="6"/>
  <c r="R296" i="6"/>
  <c r="S296" i="6"/>
  <c r="T294" i="6"/>
  <c r="R294" i="6"/>
  <c r="T292" i="6"/>
  <c r="R292" i="6"/>
  <c r="S292" i="6"/>
  <c r="T290" i="6"/>
  <c r="R290" i="6"/>
  <c r="S290" i="6"/>
  <c r="T288" i="6"/>
  <c r="R288" i="6"/>
  <c r="S288" i="6"/>
  <c r="T286" i="6"/>
  <c r="R286" i="6"/>
  <c r="T284" i="6"/>
  <c r="R284" i="6"/>
  <c r="S284" i="6"/>
  <c r="T282" i="6"/>
  <c r="R282" i="6"/>
  <c r="S282" i="6"/>
  <c r="T280" i="6"/>
  <c r="R280" i="6"/>
  <c r="S280" i="6"/>
  <c r="T278" i="6"/>
  <c r="R278" i="6"/>
  <c r="T276" i="6"/>
  <c r="R276" i="6"/>
  <c r="S276" i="6"/>
  <c r="T274" i="6"/>
  <c r="R274" i="6"/>
  <c r="S274" i="6"/>
  <c r="T272" i="6"/>
  <c r="R272" i="6"/>
  <c r="S272" i="6"/>
  <c r="T270" i="6"/>
  <c r="R270" i="6"/>
  <c r="T268" i="6"/>
  <c r="R268" i="6"/>
  <c r="S268" i="6"/>
  <c r="T266" i="6"/>
  <c r="R266" i="6"/>
  <c r="S266" i="6"/>
  <c r="T264" i="6"/>
  <c r="R264" i="6"/>
  <c r="S264" i="6"/>
  <c r="T262" i="6"/>
  <c r="R262" i="6"/>
  <c r="T260" i="6"/>
  <c r="R260" i="6"/>
  <c r="S260" i="6"/>
  <c r="T258" i="6"/>
  <c r="R258" i="6"/>
  <c r="S258" i="6"/>
  <c r="T256" i="6"/>
  <c r="R256" i="6"/>
  <c r="S256" i="6"/>
  <c r="T254" i="6"/>
  <c r="R254" i="6"/>
  <c r="T252" i="6"/>
  <c r="R252" i="6"/>
  <c r="S252" i="6"/>
  <c r="T250" i="6"/>
  <c r="R250" i="6"/>
  <c r="S250" i="6"/>
  <c r="T248" i="6"/>
  <c r="R248" i="6"/>
  <c r="S248" i="6"/>
  <c r="T246" i="6"/>
  <c r="R246" i="6"/>
  <c r="T244" i="6"/>
  <c r="R244" i="6"/>
  <c r="S244" i="6"/>
  <c r="T242" i="6"/>
  <c r="R242" i="6"/>
  <c r="S242" i="6"/>
  <c r="T240" i="6"/>
  <c r="R240" i="6"/>
  <c r="S240" i="6"/>
  <c r="T238" i="6"/>
  <c r="R238" i="6"/>
  <c r="T236" i="6"/>
  <c r="R236" i="6"/>
  <c r="S236" i="6"/>
  <c r="T234" i="6"/>
  <c r="R234" i="6"/>
  <c r="S234" i="6"/>
  <c r="T232" i="6"/>
  <c r="R232" i="6"/>
  <c r="S232" i="6"/>
  <c r="T230" i="6"/>
  <c r="R230" i="6"/>
  <c r="T228" i="6"/>
  <c r="R228" i="6"/>
  <c r="S228" i="6"/>
  <c r="T226" i="6"/>
  <c r="R226" i="6"/>
  <c r="S226" i="6"/>
  <c r="T224" i="6"/>
  <c r="R224" i="6"/>
  <c r="S224" i="6"/>
  <c r="T222" i="6"/>
  <c r="R222" i="6"/>
  <c r="T220" i="6"/>
  <c r="R220" i="6"/>
  <c r="S220" i="6"/>
  <c r="T218" i="6"/>
  <c r="R218" i="6"/>
  <c r="S218" i="6"/>
  <c r="T216" i="6"/>
  <c r="R216" i="6"/>
  <c r="S216" i="6"/>
  <c r="T214" i="6"/>
  <c r="R214" i="6"/>
  <c r="T212" i="6"/>
  <c r="R212" i="6"/>
  <c r="S212" i="6"/>
  <c r="T210" i="6"/>
  <c r="R210" i="6"/>
  <c r="S210" i="6"/>
  <c r="T208" i="6"/>
  <c r="R208" i="6"/>
  <c r="S208" i="6"/>
  <c r="T206" i="6"/>
  <c r="R206" i="6"/>
  <c r="T204" i="6"/>
  <c r="R204" i="6"/>
  <c r="S204" i="6"/>
  <c r="T202" i="6"/>
  <c r="R202" i="6"/>
  <c r="S202" i="6"/>
  <c r="T200" i="6"/>
  <c r="R200" i="6"/>
  <c r="S200" i="6"/>
  <c r="T198" i="6"/>
  <c r="R198" i="6"/>
  <c r="T196" i="6"/>
  <c r="R196" i="6"/>
  <c r="S196" i="6"/>
  <c r="T194" i="6"/>
  <c r="R194" i="6"/>
  <c r="S194" i="6"/>
  <c r="T192" i="6"/>
  <c r="R192" i="6"/>
  <c r="S192" i="6"/>
  <c r="T190" i="6"/>
  <c r="R190" i="6"/>
  <c r="T188" i="6"/>
  <c r="R188" i="6"/>
  <c r="S188" i="6"/>
  <c r="T186" i="6"/>
  <c r="R186" i="6"/>
  <c r="S186" i="6"/>
  <c r="T184" i="6"/>
  <c r="R184" i="6"/>
  <c r="S184" i="6"/>
  <c r="T182" i="6"/>
  <c r="R182" i="6"/>
  <c r="T180" i="6"/>
  <c r="R180" i="6"/>
  <c r="S180" i="6"/>
  <c r="T178" i="6"/>
  <c r="R178" i="6"/>
  <c r="S178" i="6"/>
  <c r="T176" i="6"/>
  <c r="R176" i="6"/>
  <c r="S176" i="6"/>
  <c r="T174" i="6"/>
  <c r="R174" i="6"/>
  <c r="T172" i="6"/>
  <c r="R172" i="6"/>
  <c r="S172" i="6"/>
  <c r="T170" i="6"/>
  <c r="R170" i="6"/>
  <c r="S170" i="6"/>
  <c r="T168" i="6"/>
  <c r="R168" i="6"/>
  <c r="S168" i="6"/>
  <c r="T166" i="6"/>
  <c r="R166" i="6"/>
  <c r="T164" i="6"/>
  <c r="R164" i="6"/>
  <c r="S164" i="6"/>
  <c r="T162" i="6"/>
  <c r="R162" i="6"/>
  <c r="S162" i="6"/>
  <c r="T160" i="6"/>
  <c r="R160" i="6"/>
  <c r="S160" i="6"/>
  <c r="T158" i="6"/>
  <c r="R158" i="6"/>
  <c r="T156" i="6"/>
  <c r="R156" i="6"/>
  <c r="S156" i="6"/>
  <c r="T154" i="6"/>
  <c r="R154" i="6"/>
  <c r="S154" i="6"/>
  <c r="T152" i="6"/>
  <c r="R152" i="6"/>
  <c r="S152" i="6"/>
  <c r="T150" i="6"/>
  <c r="R150" i="6"/>
  <c r="T148" i="6"/>
  <c r="R148" i="6"/>
  <c r="S148" i="6"/>
  <c r="T146" i="6"/>
  <c r="R146" i="6"/>
  <c r="S146" i="6"/>
  <c r="T144" i="6"/>
  <c r="R144" i="6"/>
  <c r="S144" i="6"/>
  <c r="T142" i="6"/>
  <c r="R142" i="6"/>
  <c r="T140" i="6"/>
  <c r="R140" i="6"/>
  <c r="S140" i="6"/>
  <c r="T138" i="6"/>
  <c r="R138" i="6"/>
  <c r="S138" i="6"/>
  <c r="T136" i="6"/>
  <c r="R136" i="6"/>
  <c r="S136" i="6"/>
  <c r="T134" i="6"/>
  <c r="R134" i="6"/>
  <c r="T132" i="6"/>
  <c r="R132" i="6"/>
  <c r="S132" i="6"/>
  <c r="T130" i="6"/>
  <c r="R130" i="6"/>
  <c r="S130" i="6"/>
  <c r="T128" i="6"/>
  <c r="R128" i="6"/>
  <c r="S128" i="6"/>
  <c r="T126" i="6"/>
  <c r="R126" i="6"/>
  <c r="T124" i="6"/>
  <c r="R124" i="6"/>
  <c r="S124" i="6"/>
  <c r="T122" i="6"/>
  <c r="R122" i="6"/>
  <c r="S122" i="6"/>
  <c r="T120" i="6"/>
  <c r="R120" i="6"/>
  <c r="S120" i="6"/>
  <c r="T118" i="6"/>
  <c r="R118" i="6"/>
  <c r="T116" i="6"/>
  <c r="R116" i="6"/>
  <c r="S116" i="6"/>
  <c r="T114" i="6"/>
  <c r="R114" i="6"/>
  <c r="S114" i="6"/>
  <c r="T112" i="6"/>
  <c r="R112" i="6"/>
  <c r="S112" i="6"/>
  <c r="T110" i="6"/>
  <c r="R110" i="6"/>
  <c r="T108" i="6"/>
  <c r="R108" i="6"/>
  <c r="S108" i="6"/>
  <c r="T106" i="6"/>
  <c r="R106" i="6"/>
  <c r="S106" i="6"/>
  <c r="T104" i="6"/>
  <c r="R104" i="6"/>
  <c r="S104" i="6"/>
  <c r="T102" i="6"/>
  <c r="R102" i="6"/>
  <c r="T100" i="6"/>
  <c r="R100" i="6"/>
  <c r="S100" i="6"/>
  <c r="T98" i="6"/>
  <c r="R98" i="6"/>
  <c r="S98" i="6"/>
  <c r="T96" i="6"/>
  <c r="R96" i="6"/>
  <c r="S96" i="6"/>
  <c r="T94" i="6"/>
  <c r="R94" i="6"/>
  <c r="T92" i="6"/>
  <c r="R92" i="6"/>
  <c r="S92" i="6"/>
  <c r="T90" i="6"/>
  <c r="R90" i="6"/>
  <c r="S90" i="6"/>
  <c r="T88" i="6"/>
  <c r="R88" i="6"/>
  <c r="S88" i="6"/>
  <c r="T86" i="6"/>
  <c r="R86" i="6"/>
  <c r="T84" i="6"/>
  <c r="R84" i="6"/>
  <c r="S84" i="6"/>
  <c r="T82" i="6"/>
  <c r="R82" i="6"/>
  <c r="S82" i="6"/>
  <c r="T80" i="6"/>
  <c r="R80" i="6"/>
  <c r="S80" i="6"/>
  <c r="T78" i="6"/>
  <c r="R78" i="6"/>
  <c r="T76" i="6"/>
  <c r="R76" i="6"/>
  <c r="S76" i="6"/>
  <c r="T74" i="6"/>
  <c r="R74" i="6"/>
  <c r="S74" i="6"/>
  <c r="T72" i="6"/>
  <c r="R72" i="6"/>
  <c r="S72" i="6"/>
  <c r="T70" i="6"/>
  <c r="R70" i="6"/>
  <c r="T68" i="6"/>
  <c r="R68" i="6"/>
  <c r="S68" i="6"/>
  <c r="T66" i="6"/>
  <c r="R66" i="6"/>
  <c r="S66" i="6"/>
  <c r="T64" i="6"/>
  <c r="R64" i="6"/>
  <c r="S64" i="6"/>
  <c r="T62" i="6"/>
  <c r="R62" i="6"/>
  <c r="T60" i="6"/>
  <c r="R60" i="6"/>
  <c r="S60" i="6"/>
  <c r="T58" i="6"/>
  <c r="R58" i="6"/>
  <c r="S58" i="6"/>
  <c r="T56" i="6"/>
  <c r="R56" i="6"/>
  <c r="S56" i="6"/>
  <c r="T54" i="6"/>
  <c r="R54" i="6"/>
  <c r="T52" i="6"/>
  <c r="R52" i="6"/>
  <c r="S52" i="6"/>
  <c r="T50" i="6"/>
  <c r="R50" i="6"/>
  <c r="S50" i="6"/>
  <c r="T48" i="6"/>
  <c r="R48" i="6"/>
  <c r="S48" i="6"/>
  <c r="T46" i="6"/>
  <c r="R46" i="6"/>
  <c r="T44" i="6"/>
  <c r="R44" i="6"/>
  <c r="S44" i="6"/>
  <c r="T42" i="6"/>
  <c r="R42" i="6"/>
  <c r="S42" i="6"/>
  <c r="T40" i="6"/>
  <c r="R40" i="6"/>
  <c r="S40" i="6"/>
  <c r="T38" i="6"/>
  <c r="R38" i="6"/>
  <c r="T36" i="6"/>
  <c r="R36" i="6"/>
  <c r="S36" i="6"/>
  <c r="T34" i="6"/>
  <c r="R34" i="6"/>
  <c r="S34" i="6"/>
  <c r="T32" i="6"/>
  <c r="R32" i="6"/>
  <c r="S32" i="6"/>
  <c r="T30" i="6"/>
  <c r="R30" i="6"/>
  <c r="T28" i="6"/>
  <c r="R28" i="6"/>
  <c r="S28" i="6"/>
  <c r="T26" i="6"/>
  <c r="R26" i="6"/>
  <c r="S26" i="6"/>
  <c r="T24" i="6"/>
  <c r="R24" i="6"/>
  <c r="S24" i="6"/>
  <c r="T22" i="6"/>
  <c r="R22" i="6"/>
  <c r="T20" i="6"/>
  <c r="R20" i="6"/>
  <c r="S20" i="6"/>
  <c r="T18" i="6"/>
  <c r="R18" i="6"/>
  <c r="S18" i="6"/>
  <c r="T16" i="6"/>
  <c r="R16" i="6"/>
  <c r="S16" i="6"/>
  <c r="T14" i="6"/>
  <c r="R14" i="6"/>
  <c r="T12" i="6"/>
  <c r="R12" i="6"/>
  <c r="S12" i="6"/>
  <c r="T10" i="6"/>
  <c r="R10" i="6"/>
  <c r="S10" i="6"/>
  <c r="T8" i="6"/>
  <c r="R8" i="6"/>
  <c r="S8" i="6"/>
  <c r="T6" i="6"/>
  <c r="R6" i="6"/>
  <c r="T4" i="6"/>
  <c r="R4" i="6"/>
  <c r="S4" i="6"/>
  <c r="S2" i="6"/>
  <c r="T2" i="6"/>
  <c r="S662" i="6"/>
  <c r="S646" i="6"/>
  <c r="S630" i="6"/>
  <c r="S614" i="6"/>
  <c r="S598" i="6"/>
  <c r="S582" i="6"/>
  <c r="S566" i="6"/>
  <c r="S550" i="6"/>
  <c r="S534" i="6"/>
  <c r="S518" i="6"/>
  <c r="S502" i="6"/>
  <c r="S486" i="6"/>
  <c r="S470" i="6"/>
  <c r="S454" i="6"/>
  <c r="S438" i="6"/>
  <c r="S422" i="6"/>
  <c r="S406" i="6"/>
  <c r="S390" i="6"/>
  <c r="S374" i="6"/>
  <c r="S358" i="6"/>
  <c r="S342" i="6"/>
  <c r="S326" i="6"/>
  <c r="S310" i="6"/>
  <c r="S294" i="6"/>
  <c r="S278" i="6"/>
  <c r="S262" i="6"/>
  <c r="S246" i="6"/>
  <c r="S230" i="6"/>
  <c r="S214" i="6"/>
  <c r="S198" i="6"/>
  <c r="S182" i="6"/>
  <c r="S166" i="6"/>
  <c r="S150" i="6"/>
  <c r="S134" i="6"/>
  <c r="S118" i="6"/>
  <c r="S102" i="6"/>
  <c r="S86" i="6"/>
  <c r="S70" i="6"/>
  <c r="S54" i="6"/>
  <c r="S38" i="6"/>
  <c r="S22" i="6"/>
  <c r="S6" i="6"/>
  <c r="P3" i="6"/>
  <c r="P5" i="6"/>
  <c r="P7" i="6"/>
  <c r="P9" i="6"/>
  <c r="P11" i="6"/>
  <c r="P13" i="6"/>
  <c r="P15" i="6"/>
  <c r="P17" i="6"/>
  <c r="P19" i="6"/>
  <c r="P21" i="6"/>
  <c r="P23" i="6"/>
  <c r="P25" i="6"/>
  <c r="P27" i="6"/>
  <c r="P29" i="6"/>
  <c r="P31" i="6"/>
  <c r="P33" i="6"/>
  <c r="P35" i="6"/>
  <c r="P37" i="6"/>
  <c r="P39" i="6"/>
  <c r="P41" i="6"/>
  <c r="P43" i="6"/>
  <c r="P45" i="6"/>
  <c r="P47" i="6"/>
  <c r="P49" i="6"/>
  <c r="P51" i="6"/>
  <c r="P53" i="6"/>
  <c r="P55" i="6"/>
  <c r="P57" i="6"/>
  <c r="P59" i="6"/>
  <c r="P61" i="6"/>
  <c r="P63" i="6"/>
  <c r="P65" i="6"/>
  <c r="P67" i="6"/>
  <c r="P69" i="6"/>
  <c r="P71" i="6"/>
  <c r="P73" i="6"/>
  <c r="P75" i="6"/>
  <c r="P77" i="6"/>
  <c r="P79" i="6"/>
  <c r="P81" i="6"/>
  <c r="P83" i="6"/>
  <c r="P85" i="6"/>
  <c r="P87" i="6"/>
  <c r="P89" i="6"/>
  <c r="P91" i="6"/>
  <c r="P93" i="6"/>
  <c r="P95" i="6"/>
  <c r="P97" i="6"/>
  <c r="P99" i="6"/>
  <c r="P101" i="6"/>
  <c r="P103" i="6"/>
  <c r="P105" i="6"/>
  <c r="P107" i="6"/>
  <c r="P109" i="6"/>
  <c r="P111" i="6"/>
  <c r="P113" i="6"/>
  <c r="P115" i="6"/>
  <c r="P117" i="6"/>
  <c r="P119" i="6"/>
  <c r="P121" i="6"/>
  <c r="P123" i="6"/>
  <c r="P125" i="6"/>
  <c r="P127" i="6"/>
  <c r="P129" i="6"/>
  <c r="P131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4" i="6"/>
  <c r="P8" i="6"/>
  <c r="P12" i="6"/>
  <c r="P16" i="6"/>
  <c r="P20" i="6"/>
  <c r="P24" i="6"/>
  <c r="P28" i="6"/>
  <c r="P32" i="6"/>
  <c r="P36" i="6"/>
  <c r="P40" i="6"/>
  <c r="P44" i="6"/>
  <c r="P48" i="6"/>
  <c r="P52" i="6"/>
  <c r="P56" i="6"/>
  <c r="P60" i="6"/>
  <c r="P64" i="6"/>
  <c r="P68" i="6"/>
  <c r="P72" i="6"/>
  <c r="P76" i="6"/>
  <c r="P80" i="6"/>
  <c r="P84" i="6"/>
  <c r="P88" i="6"/>
  <c r="P92" i="6"/>
  <c r="P96" i="6"/>
  <c r="P100" i="6"/>
  <c r="P104" i="6"/>
  <c r="P108" i="6"/>
  <c r="P112" i="6"/>
  <c r="P116" i="6"/>
  <c r="P120" i="6"/>
  <c r="P124" i="6"/>
  <c r="P128" i="6"/>
  <c r="P132" i="6"/>
  <c r="P136" i="6"/>
  <c r="P140" i="6"/>
  <c r="P144" i="6"/>
  <c r="P148" i="6"/>
  <c r="P152" i="6"/>
  <c r="P156" i="6"/>
  <c r="P160" i="6"/>
  <c r="P164" i="6"/>
  <c r="P168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3" i="6"/>
  <c r="P177" i="6"/>
  <c r="P181" i="6"/>
  <c r="P185" i="6"/>
  <c r="P189" i="6"/>
  <c r="P193" i="6"/>
  <c r="P197" i="6"/>
  <c r="P201" i="6"/>
  <c r="P205" i="6"/>
  <c r="P209" i="6"/>
  <c r="P213" i="6"/>
  <c r="P217" i="6"/>
  <c r="P221" i="6"/>
  <c r="P225" i="6"/>
  <c r="P229" i="6"/>
  <c r="P233" i="6"/>
  <c r="P237" i="6"/>
  <c r="P241" i="6"/>
  <c r="P245" i="6"/>
  <c r="P249" i="6"/>
  <c r="P253" i="6"/>
  <c r="P257" i="6"/>
  <c r="P261" i="6"/>
  <c r="P265" i="6"/>
  <c r="P269" i="6"/>
  <c r="P273" i="6"/>
  <c r="P277" i="6"/>
  <c r="P281" i="6"/>
  <c r="P285" i="6"/>
  <c r="P289" i="6"/>
  <c r="P293" i="6"/>
  <c r="P297" i="6"/>
  <c r="P301" i="6"/>
  <c r="P305" i="6"/>
  <c r="P309" i="6"/>
  <c r="P313" i="6"/>
  <c r="P317" i="6"/>
  <c r="P321" i="6"/>
  <c r="P325" i="6"/>
  <c r="P329" i="6"/>
  <c r="P333" i="6"/>
  <c r="P337" i="6"/>
  <c r="P341" i="6"/>
  <c r="P345" i="6"/>
  <c r="P349" i="6"/>
  <c r="P353" i="6"/>
  <c r="P357" i="6"/>
  <c r="P361" i="6"/>
  <c r="P365" i="6"/>
  <c r="P369" i="6"/>
  <c r="P373" i="6"/>
  <c r="P377" i="6"/>
  <c r="P381" i="6"/>
  <c r="P385" i="6"/>
  <c r="P389" i="6"/>
  <c r="P393" i="6"/>
  <c r="P397" i="6"/>
  <c r="P401" i="6"/>
  <c r="P405" i="6"/>
  <c r="P409" i="6"/>
  <c r="P413" i="6"/>
  <c r="P417" i="6"/>
  <c r="P421" i="6"/>
  <c r="P425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536" i="6"/>
  <c r="P538" i="6"/>
  <c r="P540" i="6"/>
  <c r="P542" i="6"/>
  <c r="P544" i="6"/>
  <c r="P546" i="6"/>
  <c r="P548" i="6"/>
  <c r="P550" i="6"/>
  <c r="P552" i="6"/>
  <c r="P554" i="6"/>
  <c r="P556" i="6"/>
  <c r="P558" i="6"/>
  <c r="P560" i="6"/>
  <c r="P562" i="6"/>
  <c r="P564" i="6"/>
  <c r="P566" i="6"/>
  <c r="P568" i="6"/>
  <c r="P570" i="6"/>
  <c r="P572" i="6"/>
  <c r="P574" i="6"/>
  <c r="P576" i="6"/>
  <c r="P578" i="6"/>
  <c r="P580" i="6"/>
  <c r="P582" i="6"/>
  <c r="P584" i="6"/>
  <c r="P586" i="6"/>
  <c r="P588" i="6"/>
  <c r="P590" i="6"/>
  <c r="P592" i="6"/>
  <c r="P594" i="6"/>
  <c r="P596" i="6"/>
  <c r="P598" i="6"/>
  <c r="P600" i="6"/>
  <c r="P602" i="6"/>
  <c r="P604" i="6"/>
  <c r="P606" i="6"/>
  <c r="P608" i="6"/>
  <c r="P610" i="6"/>
  <c r="P612" i="6"/>
  <c r="P614" i="6"/>
  <c r="P616" i="6"/>
  <c r="P618" i="6"/>
  <c r="P620" i="6"/>
  <c r="P622" i="6"/>
  <c r="P624" i="6"/>
  <c r="P626" i="6"/>
  <c r="P628" i="6"/>
  <c r="P630" i="6"/>
  <c r="P632" i="6"/>
  <c r="P634" i="6"/>
  <c r="P636" i="6"/>
  <c r="P638" i="6"/>
  <c r="P640" i="6"/>
  <c r="P642" i="6"/>
  <c r="P644" i="6"/>
  <c r="P646" i="6"/>
  <c r="P648" i="6"/>
  <c r="P650" i="6"/>
  <c r="P652" i="6"/>
  <c r="P654" i="6"/>
  <c r="P656" i="6"/>
  <c r="P658" i="6"/>
  <c r="P660" i="6"/>
  <c r="P662" i="6"/>
  <c r="P664" i="6"/>
  <c r="P666" i="6"/>
  <c r="P668" i="6"/>
  <c r="P670" i="6"/>
  <c r="P672" i="6"/>
  <c r="P674" i="6"/>
  <c r="P676" i="6"/>
  <c r="P678" i="6"/>
  <c r="P680" i="6"/>
  <c r="P682" i="6"/>
  <c r="P684" i="6"/>
  <c r="P686" i="6"/>
  <c r="P2" i="6"/>
  <c r="P10" i="6"/>
  <c r="P26" i="6"/>
  <c r="P42" i="6"/>
  <c r="P58" i="6"/>
  <c r="P74" i="6"/>
  <c r="P90" i="6"/>
  <c r="P106" i="6"/>
  <c r="P122" i="6"/>
  <c r="P138" i="6"/>
  <c r="P154" i="6"/>
  <c r="P170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395" i="6"/>
  <c r="P403" i="6"/>
  <c r="P411" i="6"/>
  <c r="P419" i="6"/>
  <c r="P427" i="6"/>
  <c r="P431" i="6"/>
  <c r="P435" i="6"/>
  <c r="P439" i="6"/>
  <c r="P443" i="6"/>
  <c r="P447" i="6"/>
  <c r="P451" i="6"/>
  <c r="P455" i="6"/>
  <c r="P459" i="6"/>
  <c r="P463" i="6"/>
  <c r="P467" i="6"/>
  <c r="P471" i="6"/>
  <c r="P475" i="6"/>
  <c r="P479" i="6"/>
  <c r="P483" i="6"/>
  <c r="P487" i="6"/>
  <c r="P491" i="6"/>
  <c r="P495" i="6"/>
  <c r="P499" i="6"/>
  <c r="P503" i="6"/>
  <c r="P507" i="6"/>
  <c r="P511" i="6"/>
  <c r="P515" i="6"/>
  <c r="P519" i="6"/>
  <c r="P523" i="6"/>
  <c r="P527" i="6"/>
  <c r="P531" i="6"/>
  <c r="P535" i="6"/>
  <c r="P539" i="6"/>
  <c r="P543" i="6"/>
  <c r="P547" i="6"/>
  <c r="P551" i="6"/>
  <c r="P555" i="6"/>
  <c r="P559" i="6"/>
  <c r="P563" i="6"/>
  <c r="P567" i="6"/>
  <c r="P571" i="6"/>
  <c r="P575" i="6"/>
  <c r="P579" i="6"/>
  <c r="P583" i="6"/>
  <c r="P587" i="6"/>
  <c r="P591" i="6"/>
  <c r="P595" i="6"/>
  <c r="P599" i="6"/>
  <c r="P603" i="6"/>
  <c r="P607" i="6"/>
  <c r="P611" i="6"/>
  <c r="P615" i="6"/>
  <c r="P619" i="6"/>
  <c r="P623" i="6"/>
  <c r="P627" i="6"/>
  <c r="P631" i="6"/>
  <c r="P635" i="6"/>
  <c r="P639" i="6"/>
  <c r="P643" i="6"/>
  <c r="P647" i="6"/>
  <c r="P651" i="6"/>
  <c r="P655" i="6"/>
  <c r="P659" i="6"/>
  <c r="P663" i="6"/>
  <c r="P667" i="6"/>
  <c r="P671" i="6"/>
  <c r="P675" i="6"/>
  <c r="P679" i="6"/>
  <c r="P683" i="6"/>
  <c r="P687" i="6"/>
  <c r="P18" i="6"/>
  <c r="P50" i="6"/>
  <c r="P82" i="6"/>
  <c r="P114" i="6"/>
  <c r="P146" i="6"/>
  <c r="P175" i="6"/>
  <c r="P191" i="6"/>
  <c r="P207" i="6"/>
  <c r="P223" i="6"/>
  <c r="P239" i="6"/>
  <c r="P255" i="6"/>
  <c r="P271" i="6"/>
  <c r="P287" i="6"/>
  <c r="P303" i="6"/>
  <c r="P319" i="6"/>
  <c r="P335" i="6"/>
  <c r="P351" i="6"/>
  <c r="P367" i="6"/>
  <c r="P383" i="6"/>
  <c r="P399" i="6"/>
  <c r="P415" i="6"/>
  <c r="P429" i="6"/>
  <c r="P437" i="6"/>
  <c r="P445" i="6"/>
  <c r="P453" i="6"/>
  <c r="P461" i="6"/>
  <c r="P469" i="6"/>
  <c r="P477" i="6"/>
  <c r="P485" i="6"/>
  <c r="P493" i="6"/>
  <c r="P501" i="6"/>
  <c r="P509" i="6"/>
  <c r="P517" i="6"/>
  <c r="P525" i="6"/>
  <c r="P533" i="6"/>
  <c r="P541" i="6"/>
  <c r="P549" i="6"/>
  <c r="P557" i="6"/>
  <c r="P565" i="6"/>
  <c r="P573" i="6"/>
  <c r="P581" i="6"/>
  <c r="P589" i="6"/>
  <c r="P597" i="6"/>
  <c r="P605" i="6"/>
  <c r="P613" i="6"/>
  <c r="P621" i="6"/>
  <c r="P629" i="6"/>
  <c r="P637" i="6"/>
  <c r="P645" i="6"/>
  <c r="P653" i="6"/>
  <c r="P661" i="6"/>
  <c r="P669" i="6"/>
  <c r="P677" i="6"/>
  <c r="P685" i="6"/>
  <c r="P34" i="6"/>
  <c r="P98" i="6"/>
  <c r="P162" i="6"/>
  <c r="P199" i="6"/>
  <c r="P231" i="6"/>
  <c r="P263" i="6"/>
  <c r="P295" i="6"/>
  <c r="P327" i="6"/>
  <c r="P359" i="6"/>
  <c r="P391" i="6"/>
  <c r="P423" i="6"/>
  <c r="P441" i="6"/>
  <c r="P457" i="6"/>
  <c r="P473" i="6"/>
  <c r="P489" i="6"/>
  <c r="P505" i="6"/>
  <c r="P521" i="6"/>
  <c r="P537" i="6"/>
  <c r="P553" i="6"/>
  <c r="P569" i="6"/>
  <c r="P585" i="6"/>
  <c r="P601" i="6"/>
  <c r="P617" i="6"/>
  <c r="P633" i="6"/>
  <c r="P649" i="6"/>
  <c r="P665" i="6"/>
  <c r="P681" i="6"/>
  <c r="P66" i="6"/>
  <c r="P130" i="6"/>
  <c r="P183" i="6"/>
  <c r="P215" i="6"/>
  <c r="P247" i="6"/>
  <c r="P279" i="6"/>
  <c r="P311" i="6"/>
  <c r="P343" i="6"/>
  <c r="P375" i="6"/>
  <c r="P407" i="6"/>
  <c r="P433" i="6"/>
  <c r="P449" i="6"/>
  <c r="P465" i="6"/>
  <c r="P481" i="6"/>
  <c r="P497" i="6"/>
  <c r="P513" i="6"/>
  <c r="P529" i="6"/>
  <c r="P545" i="6"/>
  <c r="P561" i="6"/>
  <c r="P577" i="6"/>
  <c r="P593" i="6"/>
  <c r="P609" i="6"/>
  <c r="P625" i="6"/>
  <c r="P641" i="6"/>
  <c r="P657" i="6"/>
  <c r="P673" i="6"/>
  <c r="S670" i="6"/>
  <c r="S654" i="6"/>
  <c r="S638" i="6"/>
  <c r="S622" i="6"/>
  <c r="S606" i="6"/>
  <c r="S590" i="6"/>
  <c r="S574" i="6"/>
  <c r="S558" i="6"/>
  <c r="S542" i="6"/>
  <c r="S526" i="6"/>
  <c r="S510" i="6"/>
  <c r="S494" i="6"/>
  <c r="S478" i="6"/>
  <c r="S462" i="6"/>
  <c r="S446" i="6"/>
  <c r="S430" i="6"/>
  <c r="S414" i="6"/>
  <c r="S398" i="6"/>
  <c r="S382" i="6"/>
  <c r="S366" i="6"/>
  <c r="S350" i="6"/>
  <c r="S334" i="6"/>
  <c r="S318" i="6"/>
  <c r="S302" i="6"/>
  <c r="S286" i="6"/>
  <c r="S270" i="6"/>
  <c r="S254" i="6"/>
  <c r="S238" i="6"/>
  <c r="S222" i="6"/>
  <c r="S206" i="6"/>
  <c r="S190" i="6"/>
  <c r="S174" i="6"/>
  <c r="S158" i="6"/>
  <c r="S142" i="6"/>
  <c r="S126" i="6"/>
  <c r="S110" i="6"/>
  <c r="S94" i="6"/>
  <c r="S78" i="6"/>
  <c r="S62" i="6"/>
  <c r="S46" i="6"/>
  <c r="S30" i="6"/>
  <c r="S14" i="6"/>
  <c r="S2" i="7"/>
  <c r="T2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<sst xmlns="http://schemas.openxmlformats.org/spreadsheetml/2006/main" count="155478" uniqueCount="10952">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</sst>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U2122"/>
  <sheetViews>
    <sheetView tabSelected="1" zoomScale="90" zoomScaleNormal="90" workbookViewId="0">
      <pane ySplit="1" topLeftCell="A1418" activePane="bottomLeft" state="frozen"/>
      <selection pane="bottomLeft" activeCell="A1436" sqref="A1436"/>
    </sheetView>
  </sheetViews>
  <sheetFormatPr defaultRowHeight="15.75" x14ac:dyDescent="0.25"/>
  <cols>
    <col min="1" max="1" width="11.125" bestFit="1" customWidth="1"/>
    <col min="2" max="2" width="10.75" customWidth="1"/>
    <col min="3" max="3" width="11.375" customWidth="1"/>
    <col min="4" max="4" width="8" customWidth="1"/>
    <col min="6" max="6" width="10.25" customWidth="1"/>
    <col min="8" max="8" width="7.875" customWidth="1"/>
    <col min="9" max="9" width="7.875" style="41" customWidth="1"/>
    <col min="11" max="11" width="7.25" customWidth="1"/>
    <col min="12" max="12" width="7.125" customWidth="1"/>
    <col min="13" max="13" width="6.5" customWidth="1"/>
    <col min="14" max="14" width="11" customWidth="1"/>
    <col min="15" max="15" width="9.875" customWidth="1"/>
    <col min="16" max="16" width="9.125" customWidth="1"/>
    <col min="17" max="17" width="9.75" customWidth="1"/>
    <col min="18" max="18" width="12.375" customWidth="1"/>
    <col min="19" max="19" width="12.75" customWidth="1"/>
  </cols>
  <sheetData>
    <row r="1" spans="1:21" ht="47.25" x14ac:dyDescent="0.2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3" t="s">
        <v>10951</v>
      </c>
    </row>
    <row r="2" spans="1:21" x14ac:dyDescent="0.2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v>2014</v>
      </c>
      <c r="N2" s="19">
        <v>1</v>
      </c>
      <c r="O2" s="19">
        <v>2</v>
      </c>
      <c r="P2" s="12">
        <v>157192.85309999998</v>
      </c>
      <c r="Q2" s="12">
        <v>25605.209600000006</v>
      </c>
      <c r="R2" s="12">
        <v>7181.3099999999995</v>
      </c>
      <c r="S2" s="10">
        <v>52</v>
      </c>
      <c r="T2" s="10">
        <v>5</v>
      </c>
      <c r="U2" s="44">
        <v>678.10700000000008</v>
      </c>
    </row>
    <row r="3" spans="1:21" x14ac:dyDescent="0.2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v>2014</v>
      </c>
      <c r="N3" s="19">
        <v>1</v>
      </c>
      <c r="O3" s="19">
        <v>2</v>
      </c>
      <c r="P3" s="12">
        <v>157192.85309999998</v>
      </c>
      <c r="Q3" s="12">
        <v>25605.209600000006</v>
      </c>
      <c r="R3" s="12">
        <v>7181.3099999999995</v>
      </c>
      <c r="S3" s="10">
        <v>52</v>
      </c>
      <c r="T3" s="10">
        <v>5</v>
      </c>
      <c r="U3" s="44">
        <v>678.10700000000008</v>
      </c>
    </row>
    <row r="4" spans="1:21" x14ac:dyDescent="0.2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v>2014</v>
      </c>
      <c r="N4" s="19">
        <v>1</v>
      </c>
      <c r="O4" s="19">
        <v>2</v>
      </c>
      <c r="P4" s="12">
        <v>157192.85309999998</v>
      </c>
      <c r="Q4" s="12">
        <v>25605.209600000006</v>
      </c>
      <c r="R4" s="12">
        <v>7181.3099999999995</v>
      </c>
      <c r="S4" s="10">
        <v>52</v>
      </c>
      <c r="T4" s="10">
        <v>5</v>
      </c>
      <c r="U4" s="44">
        <v>678.10700000000008</v>
      </c>
    </row>
    <row r="5" spans="1:21" x14ac:dyDescent="0.2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v>2014</v>
      </c>
      <c r="N5" s="19">
        <v>1</v>
      </c>
      <c r="O5" s="19">
        <v>2</v>
      </c>
      <c r="P5" s="12">
        <v>157192.85309999998</v>
      </c>
      <c r="Q5" s="12">
        <v>25605.209600000006</v>
      </c>
      <c r="R5" s="12">
        <v>7181.3099999999995</v>
      </c>
      <c r="S5" s="10">
        <v>52</v>
      </c>
      <c r="T5" s="10">
        <v>5</v>
      </c>
      <c r="U5" s="44">
        <v>678.10700000000008</v>
      </c>
    </row>
    <row r="6" spans="1:21" x14ac:dyDescent="0.2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v>2014</v>
      </c>
      <c r="N6" s="19">
        <v>1</v>
      </c>
      <c r="O6" s="19">
        <v>3</v>
      </c>
      <c r="P6" s="12">
        <v>157192.85309999998</v>
      </c>
      <c r="Q6" s="12">
        <v>25605.209600000006</v>
      </c>
      <c r="R6" s="12">
        <v>2523.5319999999997</v>
      </c>
      <c r="S6" s="10">
        <v>71</v>
      </c>
      <c r="T6" s="10">
        <v>7</v>
      </c>
      <c r="U6" s="44">
        <v>267.25074999999998</v>
      </c>
    </row>
    <row r="7" spans="1:21" x14ac:dyDescent="0.2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v>2014</v>
      </c>
      <c r="N7" s="19">
        <v>1</v>
      </c>
      <c r="O7" s="19">
        <v>3</v>
      </c>
      <c r="P7" s="12">
        <v>157192.85309999998</v>
      </c>
      <c r="Q7" s="12">
        <v>25605.209600000006</v>
      </c>
      <c r="R7" s="12">
        <v>2523.5319999999997</v>
      </c>
      <c r="S7" s="10">
        <v>71</v>
      </c>
      <c r="T7" s="10">
        <v>7</v>
      </c>
      <c r="U7" s="44">
        <v>267.25074999999998</v>
      </c>
    </row>
    <row r="8" spans="1:21" x14ac:dyDescent="0.2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v>2014</v>
      </c>
      <c r="N8" s="19">
        <v>1</v>
      </c>
      <c r="O8" s="19">
        <v>3</v>
      </c>
      <c r="P8" s="12">
        <v>157192.85309999998</v>
      </c>
      <c r="Q8" s="12">
        <v>25605.209600000006</v>
      </c>
      <c r="R8" s="12">
        <v>2523.5319999999997</v>
      </c>
      <c r="S8" s="10">
        <v>71</v>
      </c>
      <c r="T8" s="10">
        <v>7</v>
      </c>
      <c r="U8" s="44">
        <v>267.25074999999998</v>
      </c>
    </row>
    <row r="9" spans="1:21" x14ac:dyDescent="0.2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v>2014</v>
      </c>
      <c r="N9" s="19">
        <v>1</v>
      </c>
      <c r="O9" s="19">
        <v>3</v>
      </c>
      <c r="P9" s="12">
        <v>157192.85309999998</v>
      </c>
      <c r="Q9" s="12">
        <v>25605.209600000006</v>
      </c>
      <c r="R9" s="12">
        <v>2523.5319999999997</v>
      </c>
      <c r="S9" s="10">
        <v>71</v>
      </c>
      <c r="T9" s="10">
        <v>7</v>
      </c>
      <c r="U9" s="44">
        <v>267.25074999999998</v>
      </c>
    </row>
    <row r="10" spans="1:21" x14ac:dyDescent="0.2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v>2014</v>
      </c>
      <c r="N10" s="19">
        <v>1</v>
      </c>
      <c r="O10" s="19">
        <v>4</v>
      </c>
      <c r="P10" s="12">
        <v>157192.85309999998</v>
      </c>
      <c r="Q10" s="12">
        <v>25605.209600000006</v>
      </c>
      <c r="R10" s="12">
        <v>4046.9140000000002</v>
      </c>
      <c r="S10" s="10">
        <v>64</v>
      </c>
      <c r="T10" s="10">
        <v>8</v>
      </c>
      <c r="U10" s="44">
        <v>231.46114285714287</v>
      </c>
    </row>
    <row r="11" spans="1:21" x14ac:dyDescent="0.2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v>2014</v>
      </c>
      <c r="N11" s="19">
        <v>1</v>
      </c>
      <c r="O11" s="19">
        <v>4</v>
      </c>
      <c r="P11" s="12">
        <v>157192.85309999998</v>
      </c>
      <c r="Q11" s="12">
        <v>25605.209600000006</v>
      </c>
      <c r="R11" s="12">
        <v>4046.9140000000002</v>
      </c>
      <c r="S11" s="10">
        <v>64</v>
      </c>
      <c r="T11" s="10">
        <v>8</v>
      </c>
      <c r="U11" s="44">
        <v>231.46114285714287</v>
      </c>
    </row>
    <row r="12" spans="1:21" x14ac:dyDescent="0.2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v>2014</v>
      </c>
      <c r="N12" s="19">
        <v>1</v>
      </c>
      <c r="O12" s="19">
        <v>4</v>
      </c>
      <c r="P12" s="12">
        <v>157192.85309999998</v>
      </c>
      <c r="Q12" s="12">
        <v>25605.209600000006</v>
      </c>
      <c r="R12" s="12">
        <v>4046.9140000000002</v>
      </c>
      <c r="S12" s="10">
        <v>64</v>
      </c>
      <c r="T12" s="10">
        <v>8</v>
      </c>
      <c r="U12" s="44">
        <v>231.46114285714287</v>
      </c>
    </row>
    <row r="13" spans="1:21" x14ac:dyDescent="0.2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v>2014</v>
      </c>
      <c r="N13" s="19">
        <v>1</v>
      </c>
      <c r="O13" s="19">
        <v>4</v>
      </c>
      <c r="P13" s="12">
        <v>157192.85309999998</v>
      </c>
      <c r="Q13" s="12">
        <v>25605.209600000006</v>
      </c>
      <c r="R13" s="12">
        <v>4046.9140000000002</v>
      </c>
      <c r="S13" s="10">
        <v>64</v>
      </c>
      <c r="T13" s="10">
        <v>8</v>
      </c>
      <c r="U13" s="44">
        <v>231.46114285714287</v>
      </c>
    </row>
    <row r="14" spans="1:21" x14ac:dyDescent="0.2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v>2014</v>
      </c>
      <c r="N14" s="19">
        <v>1</v>
      </c>
      <c r="O14" s="19">
        <v>4</v>
      </c>
      <c r="P14" s="12">
        <v>157192.85309999998</v>
      </c>
      <c r="Q14" s="12">
        <v>25605.209600000006</v>
      </c>
      <c r="R14" s="12">
        <v>4046.9140000000002</v>
      </c>
      <c r="S14" s="10">
        <v>64</v>
      </c>
      <c r="T14" s="10">
        <v>8</v>
      </c>
      <c r="U14" s="44">
        <v>231.46114285714287</v>
      </c>
    </row>
    <row r="15" spans="1:21" x14ac:dyDescent="0.2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v>2014</v>
      </c>
      <c r="N15" s="19">
        <v>1</v>
      </c>
      <c r="O15" s="19">
        <v>4</v>
      </c>
      <c r="P15" s="12">
        <v>157192.85309999998</v>
      </c>
      <c r="Q15" s="12">
        <v>25605.209600000006</v>
      </c>
      <c r="R15" s="12">
        <v>4046.9140000000002</v>
      </c>
      <c r="S15" s="10">
        <v>64</v>
      </c>
      <c r="T15" s="10">
        <v>8</v>
      </c>
      <c r="U15" s="44">
        <v>231.46114285714287</v>
      </c>
    </row>
    <row r="16" spans="1:21" x14ac:dyDescent="0.2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v>2014</v>
      </c>
      <c r="N16" s="19">
        <v>1</v>
      </c>
      <c r="O16" s="19">
        <v>4</v>
      </c>
      <c r="P16" s="12">
        <v>157192.85309999998</v>
      </c>
      <c r="Q16" s="12">
        <v>25605.209600000006</v>
      </c>
      <c r="R16" s="12">
        <v>4046.9140000000002</v>
      </c>
      <c r="S16" s="10">
        <v>64</v>
      </c>
      <c r="T16" s="10">
        <v>8</v>
      </c>
      <c r="U16" s="44">
        <v>231.46114285714287</v>
      </c>
    </row>
    <row r="17" spans="1:21" x14ac:dyDescent="0.2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v>2014</v>
      </c>
      <c r="N17" s="19">
        <v>1</v>
      </c>
      <c r="O17" s="19">
        <v>5</v>
      </c>
      <c r="P17" s="12">
        <v>157192.85309999998</v>
      </c>
      <c r="Q17" s="12">
        <v>25605.209600000006</v>
      </c>
      <c r="R17" s="12">
        <v>9874.6659999999993</v>
      </c>
      <c r="S17" s="10">
        <v>55</v>
      </c>
      <c r="T17" s="10">
        <v>8</v>
      </c>
      <c r="U17" s="44">
        <v>168.17320000000001</v>
      </c>
    </row>
    <row r="18" spans="1:21" x14ac:dyDescent="0.2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v>2014</v>
      </c>
      <c r="N18" s="19">
        <v>1</v>
      </c>
      <c r="O18" s="19">
        <v>5</v>
      </c>
      <c r="P18" s="12">
        <v>157192.85309999998</v>
      </c>
      <c r="Q18" s="12">
        <v>25605.209600000006</v>
      </c>
      <c r="R18" s="12">
        <v>9874.6659999999993</v>
      </c>
      <c r="S18" s="10">
        <v>55</v>
      </c>
      <c r="T18" s="10">
        <v>8</v>
      </c>
      <c r="U18" s="44">
        <v>168.17320000000001</v>
      </c>
    </row>
    <row r="19" spans="1:21" x14ac:dyDescent="0.2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v>2014</v>
      </c>
      <c r="N19" s="19">
        <v>1</v>
      </c>
      <c r="O19" s="19">
        <v>5</v>
      </c>
      <c r="P19" s="12">
        <v>157192.85309999998</v>
      </c>
      <c r="Q19" s="12">
        <v>25605.209600000006</v>
      </c>
      <c r="R19" s="12">
        <v>9874.6659999999993</v>
      </c>
      <c r="S19" s="10">
        <v>55</v>
      </c>
      <c r="T19" s="10">
        <v>8</v>
      </c>
      <c r="U19" s="44">
        <v>168.17320000000001</v>
      </c>
    </row>
    <row r="20" spans="1:21" x14ac:dyDescent="0.2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v>2014</v>
      </c>
      <c r="N20" s="19">
        <v>1</v>
      </c>
      <c r="O20" s="19">
        <v>5</v>
      </c>
      <c r="P20" s="12">
        <v>157192.85309999998</v>
      </c>
      <c r="Q20" s="12">
        <v>25605.209600000006</v>
      </c>
      <c r="R20" s="12">
        <v>9874.6659999999993</v>
      </c>
      <c r="S20" s="10">
        <v>55</v>
      </c>
      <c r="T20" s="10">
        <v>8</v>
      </c>
      <c r="U20" s="44">
        <v>168.17320000000001</v>
      </c>
    </row>
    <row r="21" spans="1:21" x14ac:dyDescent="0.2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v>2014</v>
      </c>
      <c r="N21" s="19">
        <v>1</v>
      </c>
      <c r="O21" s="19">
        <v>5</v>
      </c>
      <c r="P21" s="12">
        <v>157192.85309999998</v>
      </c>
      <c r="Q21" s="12">
        <v>25605.209600000006</v>
      </c>
      <c r="R21" s="12">
        <v>9874.6659999999993</v>
      </c>
      <c r="S21" s="10">
        <v>55</v>
      </c>
      <c r="T21" s="10">
        <v>8</v>
      </c>
      <c r="U21" s="44">
        <v>168.17320000000001</v>
      </c>
    </row>
    <row r="22" spans="1:21" x14ac:dyDescent="0.2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v>2014</v>
      </c>
      <c r="N22" s="19">
        <v>2</v>
      </c>
      <c r="O22" s="19">
        <v>6</v>
      </c>
      <c r="P22" s="12">
        <v>157192.85309999998</v>
      </c>
      <c r="Q22" s="12">
        <v>8899.5829999999987</v>
      </c>
      <c r="R22" s="12">
        <v>3745.5160000000005</v>
      </c>
      <c r="S22" s="10">
        <v>50</v>
      </c>
      <c r="T22" s="10">
        <v>5</v>
      </c>
      <c r="U22" s="44">
        <v>14.56</v>
      </c>
    </row>
    <row r="23" spans="1:21" x14ac:dyDescent="0.2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v>2014</v>
      </c>
      <c r="N23" s="19">
        <v>2</v>
      </c>
      <c r="O23" s="19">
        <v>7</v>
      </c>
      <c r="P23" s="12">
        <v>157192.85309999998</v>
      </c>
      <c r="Q23" s="12">
        <v>8899.5829999999987</v>
      </c>
      <c r="R23" s="12">
        <v>2265.8220000000001</v>
      </c>
      <c r="S23" s="10">
        <v>23</v>
      </c>
      <c r="T23" s="10">
        <v>4</v>
      </c>
      <c r="U23" s="44">
        <v>444.90450000000004</v>
      </c>
    </row>
    <row r="24" spans="1:21" x14ac:dyDescent="0.2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v>2014</v>
      </c>
      <c r="N24" s="19">
        <v>2</v>
      </c>
      <c r="O24" s="19">
        <v>7</v>
      </c>
      <c r="P24" s="12">
        <v>157192.85309999998</v>
      </c>
      <c r="Q24" s="12">
        <v>8899.5829999999987</v>
      </c>
      <c r="R24" s="12">
        <v>2265.8220000000001</v>
      </c>
      <c r="S24" s="10">
        <v>23</v>
      </c>
      <c r="T24" s="10">
        <v>4</v>
      </c>
      <c r="U24" s="44">
        <v>444.90450000000004</v>
      </c>
    </row>
    <row r="25" spans="1:21" x14ac:dyDescent="0.2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v>2014</v>
      </c>
      <c r="N25" s="19">
        <v>2</v>
      </c>
      <c r="O25" s="19">
        <v>7</v>
      </c>
      <c r="P25" s="12">
        <v>157192.85309999998</v>
      </c>
      <c r="Q25" s="12">
        <v>8899.5829999999987</v>
      </c>
      <c r="R25" s="12">
        <v>2265.8220000000001</v>
      </c>
      <c r="S25" s="10">
        <v>23</v>
      </c>
      <c r="T25" s="10">
        <v>4</v>
      </c>
      <c r="U25" s="44">
        <v>444.90450000000004</v>
      </c>
    </row>
    <row r="26" spans="1:21" x14ac:dyDescent="0.2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v>2014</v>
      </c>
      <c r="N26" s="19">
        <v>2</v>
      </c>
      <c r="O26" s="19">
        <v>7</v>
      </c>
      <c r="P26" s="12">
        <v>157192.85309999998</v>
      </c>
      <c r="Q26" s="12">
        <v>8899.5829999999987</v>
      </c>
      <c r="R26" s="12">
        <v>2265.8220000000001</v>
      </c>
      <c r="S26" s="10">
        <v>23</v>
      </c>
      <c r="T26" s="10">
        <v>4</v>
      </c>
      <c r="U26" s="44">
        <v>444.90450000000004</v>
      </c>
    </row>
    <row r="27" spans="1:21" x14ac:dyDescent="0.2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v>2014</v>
      </c>
      <c r="N27" s="19">
        <v>2</v>
      </c>
      <c r="O27" s="19">
        <v>8</v>
      </c>
      <c r="P27" s="12">
        <v>157192.85309999998</v>
      </c>
      <c r="Q27" s="12">
        <v>8899.5829999999987</v>
      </c>
      <c r="R27" s="12">
        <v>1622.1189999999999</v>
      </c>
      <c r="S27" s="10">
        <v>33</v>
      </c>
      <c r="T27" s="10">
        <v>5</v>
      </c>
      <c r="U27" s="44">
        <v>22.740000000000002</v>
      </c>
    </row>
    <row r="28" spans="1:21" x14ac:dyDescent="0.2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v>2014</v>
      </c>
      <c r="N28" s="19">
        <v>2</v>
      </c>
      <c r="O28" s="19">
        <v>8</v>
      </c>
      <c r="P28" s="12">
        <v>157192.85309999998</v>
      </c>
      <c r="Q28" s="12">
        <v>8899.5829999999987</v>
      </c>
      <c r="R28" s="12">
        <v>1622.1189999999999</v>
      </c>
      <c r="S28" s="10">
        <v>33</v>
      </c>
      <c r="T28" s="10">
        <v>5</v>
      </c>
      <c r="U28" s="44">
        <v>22.740000000000002</v>
      </c>
    </row>
    <row r="29" spans="1:21" x14ac:dyDescent="0.2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v>2014</v>
      </c>
      <c r="N29" s="19">
        <v>3</v>
      </c>
      <c r="O29" s="19">
        <v>9</v>
      </c>
      <c r="P29" s="12">
        <v>157192.85309999998</v>
      </c>
      <c r="Q29" s="12">
        <v>39874.830999999991</v>
      </c>
      <c r="R29" s="12">
        <v>3160.1210000000001</v>
      </c>
      <c r="S29" s="10">
        <v>54</v>
      </c>
      <c r="T29" s="10">
        <v>9</v>
      </c>
      <c r="U29" s="44">
        <v>378.79899999999998</v>
      </c>
    </row>
    <row r="30" spans="1:21" x14ac:dyDescent="0.2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v>2014</v>
      </c>
      <c r="N30" s="19">
        <v>3</v>
      </c>
      <c r="O30" s="19">
        <v>9</v>
      </c>
      <c r="P30" s="12">
        <v>157192.85309999998</v>
      </c>
      <c r="Q30" s="12">
        <v>39874.830999999991</v>
      </c>
      <c r="R30" s="12">
        <v>3160.1210000000001</v>
      </c>
      <c r="S30" s="10">
        <v>54</v>
      </c>
      <c r="T30" s="10">
        <v>9</v>
      </c>
      <c r="U30" s="44">
        <v>378.79899999999998</v>
      </c>
    </row>
    <row r="31" spans="1:21" x14ac:dyDescent="0.2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v>2014</v>
      </c>
      <c r="N31" s="19">
        <v>3</v>
      </c>
      <c r="O31" s="19">
        <v>9</v>
      </c>
      <c r="P31" s="12">
        <v>157192.85309999998</v>
      </c>
      <c r="Q31" s="12">
        <v>39874.830999999991</v>
      </c>
      <c r="R31" s="12">
        <v>3160.1210000000001</v>
      </c>
      <c r="S31" s="10">
        <v>54</v>
      </c>
      <c r="T31" s="10">
        <v>9</v>
      </c>
      <c r="U31" s="44">
        <v>378.79899999999998</v>
      </c>
    </row>
    <row r="32" spans="1:21" x14ac:dyDescent="0.2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v>2014</v>
      </c>
      <c r="N32" s="19">
        <v>3</v>
      </c>
      <c r="O32" s="19">
        <v>9</v>
      </c>
      <c r="P32" s="12">
        <v>157192.85309999998</v>
      </c>
      <c r="Q32" s="12">
        <v>39874.830999999991</v>
      </c>
      <c r="R32" s="12">
        <v>3160.1210000000001</v>
      </c>
      <c r="S32" s="10">
        <v>54</v>
      </c>
      <c r="T32" s="10">
        <v>9</v>
      </c>
      <c r="U32" s="44">
        <v>378.79899999999998</v>
      </c>
    </row>
    <row r="33" spans="1:21" x14ac:dyDescent="0.2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v>2014</v>
      </c>
      <c r="N33" s="19">
        <v>3</v>
      </c>
      <c r="O33" s="19">
        <v>9</v>
      </c>
      <c r="P33" s="12">
        <v>157192.85309999998</v>
      </c>
      <c r="Q33" s="12">
        <v>39874.830999999991</v>
      </c>
      <c r="R33" s="12">
        <v>3160.1210000000001</v>
      </c>
      <c r="S33" s="10">
        <v>54</v>
      </c>
      <c r="T33" s="10">
        <v>9</v>
      </c>
      <c r="U33" s="44">
        <v>378.79899999999998</v>
      </c>
    </row>
    <row r="34" spans="1:21" x14ac:dyDescent="0.2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v>2014</v>
      </c>
      <c r="N34" s="19">
        <v>3</v>
      </c>
      <c r="O34" s="19">
        <v>10</v>
      </c>
      <c r="P34" s="12">
        <v>157192.85309999998</v>
      </c>
      <c r="Q34" s="12">
        <v>39874.830999999991</v>
      </c>
      <c r="R34" s="12">
        <v>7125.7834000000003</v>
      </c>
      <c r="S34" s="10">
        <v>68</v>
      </c>
      <c r="T34" s="10">
        <v>14</v>
      </c>
      <c r="U34" s="44">
        <v>379.15720000000005</v>
      </c>
    </row>
    <row r="35" spans="1:21" x14ac:dyDescent="0.2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v>2014</v>
      </c>
      <c r="N35" s="19">
        <v>3</v>
      </c>
      <c r="O35" s="19">
        <v>10</v>
      </c>
      <c r="P35" s="12">
        <v>157192.85309999998</v>
      </c>
      <c r="Q35" s="12">
        <v>39874.830999999991</v>
      </c>
      <c r="R35" s="12">
        <v>7125.7834000000003</v>
      </c>
      <c r="S35" s="10">
        <v>68</v>
      </c>
      <c r="T35" s="10">
        <v>14</v>
      </c>
      <c r="U35" s="44">
        <v>379.15720000000005</v>
      </c>
    </row>
    <row r="36" spans="1:21" x14ac:dyDescent="0.2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v>2014</v>
      </c>
      <c r="N36" s="19">
        <v>3</v>
      </c>
      <c r="O36" s="19">
        <v>10</v>
      </c>
      <c r="P36" s="12">
        <v>157192.85309999998</v>
      </c>
      <c r="Q36" s="12">
        <v>39874.830999999991</v>
      </c>
      <c r="R36" s="12">
        <v>7125.7834000000003</v>
      </c>
      <c r="S36" s="10">
        <v>68</v>
      </c>
      <c r="T36" s="10">
        <v>14</v>
      </c>
      <c r="U36" s="44">
        <v>379.15720000000005</v>
      </c>
    </row>
    <row r="37" spans="1:21" x14ac:dyDescent="0.2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v>2014</v>
      </c>
      <c r="N37" s="19">
        <v>3</v>
      </c>
      <c r="O37" s="19">
        <v>10</v>
      </c>
      <c r="P37" s="12">
        <v>157192.85309999998</v>
      </c>
      <c r="Q37" s="12">
        <v>39874.830999999991</v>
      </c>
      <c r="R37" s="12">
        <v>7125.7834000000003</v>
      </c>
      <c r="S37" s="10">
        <v>68</v>
      </c>
      <c r="T37" s="10">
        <v>14</v>
      </c>
      <c r="U37" s="44">
        <v>379.15720000000005</v>
      </c>
    </row>
    <row r="38" spans="1:21" x14ac:dyDescent="0.2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v>2014</v>
      </c>
      <c r="N38" s="19">
        <v>3</v>
      </c>
      <c r="O38" s="19">
        <v>10</v>
      </c>
      <c r="P38" s="12">
        <v>157192.85309999998</v>
      </c>
      <c r="Q38" s="12">
        <v>39874.830999999991</v>
      </c>
      <c r="R38" s="12">
        <v>7125.7834000000003</v>
      </c>
      <c r="S38" s="10">
        <v>68</v>
      </c>
      <c r="T38" s="10">
        <v>14</v>
      </c>
      <c r="U38" s="44">
        <v>379.15720000000005</v>
      </c>
    </row>
    <row r="39" spans="1:21" x14ac:dyDescent="0.2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v>2014</v>
      </c>
      <c r="N39" s="19">
        <v>3</v>
      </c>
      <c r="O39" s="19">
        <v>11</v>
      </c>
      <c r="P39" s="12">
        <v>157192.85309999998</v>
      </c>
      <c r="Q39" s="12">
        <v>39874.830999999991</v>
      </c>
      <c r="R39" s="12">
        <v>6537.3079999999991</v>
      </c>
      <c r="S39" s="10">
        <v>86</v>
      </c>
      <c r="T39" s="10">
        <v>12</v>
      </c>
      <c r="U39" s="44">
        <v>397.97866666666664</v>
      </c>
    </row>
    <row r="40" spans="1:21" x14ac:dyDescent="0.2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v>2014</v>
      </c>
      <c r="N40" s="19">
        <v>3</v>
      </c>
      <c r="O40" s="19">
        <v>11</v>
      </c>
      <c r="P40" s="12">
        <v>157192.85309999998</v>
      </c>
      <c r="Q40" s="12">
        <v>39874.830999999991</v>
      </c>
      <c r="R40" s="12">
        <v>6537.3079999999991</v>
      </c>
      <c r="S40" s="10">
        <v>86</v>
      </c>
      <c r="T40" s="10">
        <v>12</v>
      </c>
      <c r="U40" s="44">
        <v>397.97866666666664</v>
      </c>
    </row>
    <row r="41" spans="1:21" x14ac:dyDescent="0.2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v>2014</v>
      </c>
      <c r="N41" s="19">
        <v>3</v>
      </c>
      <c r="O41" s="19">
        <v>11</v>
      </c>
      <c r="P41" s="12">
        <v>157192.85309999998</v>
      </c>
      <c r="Q41" s="12">
        <v>39874.830999999991</v>
      </c>
      <c r="R41" s="12">
        <v>6537.3079999999991</v>
      </c>
      <c r="S41" s="10">
        <v>86</v>
      </c>
      <c r="T41" s="10">
        <v>12</v>
      </c>
      <c r="U41" s="44">
        <v>397.97866666666664</v>
      </c>
    </row>
    <row r="42" spans="1:21" x14ac:dyDescent="0.2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v>2014</v>
      </c>
      <c r="N42" s="19">
        <v>3</v>
      </c>
      <c r="O42" s="19">
        <v>12</v>
      </c>
      <c r="P42" s="12">
        <v>157192.85309999998</v>
      </c>
      <c r="Q42" s="12">
        <v>39874.830999999991</v>
      </c>
      <c r="R42" s="12">
        <v>10643.5226</v>
      </c>
      <c r="S42" s="10">
        <v>101</v>
      </c>
      <c r="T42" s="10">
        <v>21</v>
      </c>
      <c r="U42" s="44">
        <v>443.19733333333335</v>
      </c>
    </row>
    <row r="43" spans="1:21" x14ac:dyDescent="0.2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v>2014</v>
      </c>
      <c r="N43" s="19">
        <v>3</v>
      </c>
      <c r="O43" s="19">
        <v>12</v>
      </c>
      <c r="P43" s="12">
        <v>157192.85309999998</v>
      </c>
      <c r="Q43" s="12">
        <v>39874.830999999991</v>
      </c>
      <c r="R43" s="12">
        <v>10643.5226</v>
      </c>
      <c r="S43" s="10">
        <v>101</v>
      </c>
      <c r="T43" s="10">
        <v>21</v>
      </c>
      <c r="U43" s="44">
        <v>443.19733333333335</v>
      </c>
    </row>
    <row r="44" spans="1:21" x14ac:dyDescent="0.2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v>2014</v>
      </c>
      <c r="N44" s="19">
        <v>3</v>
      </c>
      <c r="O44" s="19">
        <v>12</v>
      </c>
      <c r="P44" s="12">
        <v>157192.85309999998</v>
      </c>
      <c r="Q44" s="12">
        <v>39874.830999999991</v>
      </c>
      <c r="R44" s="12">
        <v>10643.5226</v>
      </c>
      <c r="S44" s="10">
        <v>101</v>
      </c>
      <c r="T44" s="10">
        <v>21</v>
      </c>
      <c r="U44" s="44">
        <v>443.19733333333335</v>
      </c>
    </row>
    <row r="45" spans="1:21" x14ac:dyDescent="0.2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v>2014</v>
      </c>
      <c r="N45" s="19">
        <v>3</v>
      </c>
      <c r="O45" s="19">
        <v>12</v>
      </c>
      <c r="P45" s="12">
        <v>157192.85309999998</v>
      </c>
      <c r="Q45" s="12">
        <v>39874.830999999991</v>
      </c>
      <c r="R45" s="12">
        <v>10643.5226</v>
      </c>
      <c r="S45" s="10">
        <v>101</v>
      </c>
      <c r="T45" s="10">
        <v>21</v>
      </c>
      <c r="U45" s="44">
        <v>443.19733333333335</v>
      </c>
    </row>
    <row r="46" spans="1:21" x14ac:dyDescent="0.2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v>2014</v>
      </c>
      <c r="N46" s="19">
        <v>3</v>
      </c>
      <c r="O46" s="19">
        <v>12</v>
      </c>
      <c r="P46" s="12">
        <v>157192.85309999998</v>
      </c>
      <c r="Q46" s="12">
        <v>39874.830999999991</v>
      </c>
      <c r="R46" s="12">
        <v>10643.5226</v>
      </c>
      <c r="S46" s="10">
        <v>101</v>
      </c>
      <c r="T46" s="10">
        <v>21</v>
      </c>
      <c r="U46" s="44">
        <v>443.19733333333335</v>
      </c>
    </row>
    <row r="47" spans="1:21" x14ac:dyDescent="0.2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v>2014</v>
      </c>
      <c r="N47" s="19">
        <v>3</v>
      </c>
      <c r="O47" s="19">
        <v>12</v>
      </c>
      <c r="P47" s="12">
        <v>157192.85309999998</v>
      </c>
      <c r="Q47" s="12">
        <v>39874.830999999991</v>
      </c>
      <c r="R47" s="12">
        <v>10643.5226</v>
      </c>
      <c r="S47" s="10">
        <v>101</v>
      </c>
      <c r="T47" s="10">
        <v>21</v>
      </c>
      <c r="U47" s="44">
        <v>443.19733333333335</v>
      </c>
    </row>
    <row r="48" spans="1:21" x14ac:dyDescent="0.2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v>2014</v>
      </c>
      <c r="N48" s="19">
        <v>3</v>
      </c>
      <c r="O48" s="19">
        <v>12</v>
      </c>
      <c r="P48" s="12">
        <v>157192.85309999998</v>
      </c>
      <c r="Q48" s="12">
        <v>39874.830999999991</v>
      </c>
      <c r="R48" s="12">
        <v>10643.5226</v>
      </c>
      <c r="S48" s="10">
        <v>101</v>
      </c>
      <c r="T48" s="10">
        <v>21</v>
      </c>
      <c r="U48" s="44">
        <v>443.19733333333335</v>
      </c>
    </row>
    <row r="49" spans="1:21" x14ac:dyDescent="0.2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v>2014</v>
      </c>
      <c r="N49" s="19">
        <v>3</v>
      </c>
      <c r="O49" s="19">
        <v>12</v>
      </c>
      <c r="P49" s="12">
        <v>157192.85309999998</v>
      </c>
      <c r="Q49" s="12">
        <v>39874.830999999991</v>
      </c>
      <c r="R49" s="12">
        <v>10643.5226</v>
      </c>
      <c r="S49" s="10">
        <v>101</v>
      </c>
      <c r="T49" s="10">
        <v>21</v>
      </c>
      <c r="U49" s="44">
        <v>443.19733333333335</v>
      </c>
    </row>
    <row r="50" spans="1:21" x14ac:dyDescent="0.2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v>2014</v>
      </c>
      <c r="N50" s="19">
        <v>3</v>
      </c>
      <c r="O50" s="19">
        <v>12</v>
      </c>
      <c r="P50" s="12">
        <v>157192.85309999998</v>
      </c>
      <c r="Q50" s="12">
        <v>39874.830999999991</v>
      </c>
      <c r="R50" s="12">
        <v>10643.5226</v>
      </c>
      <c r="S50" s="10">
        <v>101</v>
      </c>
      <c r="T50" s="10">
        <v>21</v>
      </c>
      <c r="U50" s="44">
        <v>443.19733333333335</v>
      </c>
    </row>
    <row r="51" spans="1:21" x14ac:dyDescent="0.2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v>2014</v>
      </c>
      <c r="N51" s="19">
        <v>3</v>
      </c>
      <c r="O51" s="19">
        <v>12</v>
      </c>
      <c r="P51" s="12">
        <v>157192.85309999998</v>
      </c>
      <c r="Q51" s="12">
        <v>39874.830999999991</v>
      </c>
      <c r="R51" s="12">
        <v>10643.5226</v>
      </c>
      <c r="S51" s="10">
        <v>101</v>
      </c>
      <c r="T51" s="10">
        <v>21</v>
      </c>
      <c r="U51" s="44">
        <v>443.19733333333335</v>
      </c>
    </row>
    <row r="52" spans="1:21" x14ac:dyDescent="0.2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v>2014</v>
      </c>
      <c r="N52" s="19">
        <v>3</v>
      </c>
      <c r="O52" s="19">
        <v>12</v>
      </c>
      <c r="P52" s="12">
        <v>157192.85309999998</v>
      </c>
      <c r="Q52" s="12">
        <v>39874.830999999991</v>
      </c>
      <c r="R52" s="12">
        <v>10643.5226</v>
      </c>
      <c r="S52" s="10">
        <v>101</v>
      </c>
      <c r="T52" s="10">
        <v>21</v>
      </c>
      <c r="U52" s="44">
        <v>443.19733333333335</v>
      </c>
    </row>
    <row r="53" spans="1:21" x14ac:dyDescent="0.2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v>2014</v>
      </c>
      <c r="N53" s="19">
        <v>3</v>
      </c>
      <c r="O53" s="19">
        <v>12</v>
      </c>
      <c r="P53" s="12">
        <v>157192.85309999998</v>
      </c>
      <c r="Q53" s="12">
        <v>39874.830999999991</v>
      </c>
      <c r="R53" s="12">
        <v>10643.5226</v>
      </c>
      <c r="S53" s="10">
        <v>101</v>
      </c>
      <c r="T53" s="10">
        <v>21</v>
      </c>
      <c r="U53" s="44">
        <v>443.19733333333335</v>
      </c>
    </row>
    <row r="54" spans="1:21" x14ac:dyDescent="0.2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v>2014</v>
      </c>
      <c r="N54" s="19">
        <v>3</v>
      </c>
      <c r="O54" s="19">
        <v>13</v>
      </c>
      <c r="P54" s="12">
        <v>157192.85309999998</v>
      </c>
      <c r="Q54" s="12">
        <v>39874.830999999991</v>
      </c>
      <c r="R54" s="12">
        <v>8693.5550000000003</v>
      </c>
      <c r="S54" s="10">
        <v>65</v>
      </c>
      <c r="T54" s="10">
        <v>9</v>
      </c>
      <c r="U54" s="44">
        <v>562.68299999999999</v>
      </c>
    </row>
    <row r="55" spans="1:21" x14ac:dyDescent="0.2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v>2014</v>
      </c>
      <c r="N55" s="19">
        <v>3</v>
      </c>
      <c r="O55" s="19">
        <v>13</v>
      </c>
      <c r="P55" s="12">
        <v>157192.85309999998</v>
      </c>
      <c r="Q55" s="12">
        <v>39874.830999999991</v>
      </c>
      <c r="R55" s="12">
        <v>8693.5550000000003</v>
      </c>
      <c r="S55" s="10">
        <v>65</v>
      </c>
      <c r="T55" s="10">
        <v>9</v>
      </c>
      <c r="U55" s="44">
        <v>562.68299999999999</v>
      </c>
    </row>
    <row r="56" spans="1:21" x14ac:dyDescent="0.2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v>2014</v>
      </c>
      <c r="N56" s="19">
        <v>3</v>
      </c>
      <c r="O56" s="19">
        <v>13</v>
      </c>
      <c r="P56" s="12">
        <v>157192.85309999998</v>
      </c>
      <c r="Q56" s="12">
        <v>39874.830999999991</v>
      </c>
      <c r="R56" s="12">
        <v>8693.5550000000003</v>
      </c>
      <c r="S56" s="10">
        <v>65</v>
      </c>
      <c r="T56" s="10">
        <v>9</v>
      </c>
      <c r="U56" s="44">
        <v>562.68299999999999</v>
      </c>
    </row>
    <row r="57" spans="1:21" x14ac:dyDescent="0.2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v>2014</v>
      </c>
      <c r="N57" s="19">
        <v>3</v>
      </c>
      <c r="O57" s="19">
        <v>13</v>
      </c>
      <c r="P57" s="12">
        <v>157192.85309999998</v>
      </c>
      <c r="Q57" s="12">
        <v>39874.830999999991</v>
      </c>
      <c r="R57" s="12">
        <v>8693.5550000000003</v>
      </c>
      <c r="S57" s="10">
        <v>65</v>
      </c>
      <c r="T57" s="10">
        <v>9</v>
      </c>
      <c r="U57" s="44">
        <v>562.68299999999999</v>
      </c>
    </row>
    <row r="58" spans="1:21" x14ac:dyDescent="0.2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v>2014</v>
      </c>
      <c r="N58" s="19">
        <v>3</v>
      </c>
      <c r="O58" s="19">
        <v>13</v>
      </c>
      <c r="P58" s="12">
        <v>157192.85309999998</v>
      </c>
      <c r="Q58" s="12">
        <v>39874.830999999991</v>
      </c>
      <c r="R58" s="12">
        <v>8693.5550000000003</v>
      </c>
      <c r="S58" s="10">
        <v>65</v>
      </c>
      <c r="T58" s="10">
        <v>9</v>
      </c>
      <c r="U58" s="44">
        <v>562.68299999999999</v>
      </c>
    </row>
    <row r="59" spans="1:21" x14ac:dyDescent="0.2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v>2014</v>
      </c>
      <c r="N59" s="19">
        <v>3</v>
      </c>
      <c r="O59" s="19">
        <v>14</v>
      </c>
      <c r="P59" s="12">
        <v>157192.85309999998</v>
      </c>
      <c r="Q59" s="12">
        <v>39874.830999999991</v>
      </c>
      <c r="R59" s="12">
        <v>8051.6490000000013</v>
      </c>
      <c r="S59" s="10">
        <v>81</v>
      </c>
      <c r="T59" s="10">
        <v>10</v>
      </c>
      <c r="U59" s="44">
        <v>486.15199999999987</v>
      </c>
    </row>
    <row r="60" spans="1:21" x14ac:dyDescent="0.2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v>2014</v>
      </c>
      <c r="N60" s="19">
        <v>3</v>
      </c>
      <c r="O60" s="19">
        <v>14</v>
      </c>
      <c r="P60" s="12">
        <v>157192.85309999998</v>
      </c>
      <c r="Q60" s="12">
        <v>39874.830999999991</v>
      </c>
      <c r="R60" s="12">
        <v>8051.6490000000013</v>
      </c>
      <c r="S60" s="10">
        <v>81</v>
      </c>
      <c r="T60" s="10">
        <v>10</v>
      </c>
      <c r="U60" s="44">
        <v>486.15199999999987</v>
      </c>
    </row>
    <row r="61" spans="1:21" x14ac:dyDescent="0.2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v>2014</v>
      </c>
      <c r="N61" s="19">
        <v>3</v>
      </c>
      <c r="O61" s="19">
        <v>14</v>
      </c>
      <c r="P61" s="12">
        <v>157192.85309999998</v>
      </c>
      <c r="Q61" s="12">
        <v>39874.830999999991</v>
      </c>
      <c r="R61" s="12">
        <v>8051.6490000000013</v>
      </c>
      <c r="S61" s="10">
        <v>81</v>
      </c>
      <c r="T61" s="10">
        <v>10</v>
      </c>
      <c r="U61" s="44">
        <v>486.15199999999987</v>
      </c>
    </row>
    <row r="62" spans="1:21" x14ac:dyDescent="0.2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v>2014</v>
      </c>
      <c r="N62" s="19">
        <v>4</v>
      </c>
      <c r="O62" s="19">
        <v>14</v>
      </c>
      <c r="P62" s="12">
        <v>157192.85309999998</v>
      </c>
      <c r="Q62" s="12">
        <v>31632.625499999998</v>
      </c>
      <c r="R62" s="12">
        <v>8051.6490000000013</v>
      </c>
      <c r="S62" s="10">
        <v>81</v>
      </c>
      <c r="T62" s="10">
        <v>10</v>
      </c>
      <c r="U62" s="44">
        <v>91.575000000000003</v>
      </c>
    </row>
    <row r="63" spans="1:21" x14ac:dyDescent="0.2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v>2014</v>
      </c>
      <c r="N63" s="19">
        <v>4</v>
      </c>
      <c r="O63" s="19">
        <v>14</v>
      </c>
      <c r="P63" s="12">
        <v>157192.85309999998</v>
      </c>
      <c r="Q63" s="12">
        <v>31632.625499999998</v>
      </c>
      <c r="R63" s="12">
        <v>8051.6490000000013</v>
      </c>
      <c r="S63" s="10">
        <v>81</v>
      </c>
      <c r="T63" s="10">
        <v>10</v>
      </c>
      <c r="U63" s="44">
        <v>91.575000000000003</v>
      </c>
    </row>
    <row r="64" spans="1:21" x14ac:dyDescent="0.2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v>2014</v>
      </c>
      <c r="N64" s="19">
        <v>4</v>
      </c>
      <c r="O64" s="19">
        <v>15</v>
      </c>
      <c r="P64" s="12">
        <v>157192.85309999998</v>
      </c>
      <c r="Q64" s="12">
        <v>31632.625499999998</v>
      </c>
      <c r="R64" s="12">
        <v>7423.0379999999996</v>
      </c>
      <c r="S64" s="10">
        <v>89</v>
      </c>
      <c r="T64" s="10">
        <v>15</v>
      </c>
      <c r="U64" s="44">
        <v>304.27388888888891</v>
      </c>
    </row>
    <row r="65" spans="1:21" x14ac:dyDescent="0.2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v>2014</v>
      </c>
      <c r="N65" s="19">
        <v>4</v>
      </c>
      <c r="O65" s="19">
        <v>15</v>
      </c>
      <c r="P65" s="12">
        <v>157192.85309999998</v>
      </c>
      <c r="Q65" s="12">
        <v>31632.625499999998</v>
      </c>
      <c r="R65" s="12">
        <v>7423.0379999999996</v>
      </c>
      <c r="S65" s="10">
        <v>89</v>
      </c>
      <c r="T65" s="10">
        <v>15</v>
      </c>
      <c r="U65" s="44">
        <v>304.27388888888891</v>
      </c>
    </row>
    <row r="66" spans="1:21" x14ac:dyDescent="0.2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v>2014</v>
      </c>
      <c r="N66" s="19">
        <v>4</v>
      </c>
      <c r="O66" s="19">
        <v>15</v>
      </c>
      <c r="P66" s="12">
        <v>157192.85309999998</v>
      </c>
      <c r="Q66" s="12">
        <v>31632.625499999998</v>
      </c>
      <c r="R66" s="12">
        <v>7423.0379999999996</v>
      </c>
      <c r="S66" s="10">
        <v>89</v>
      </c>
      <c r="T66" s="10">
        <v>15</v>
      </c>
      <c r="U66" s="44">
        <v>304.27388888888891</v>
      </c>
    </row>
    <row r="67" spans="1:21" x14ac:dyDescent="0.2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v>2014</v>
      </c>
      <c r="N67" s="19">
        <v>4</v>
      </c>
      <c r="O67" s="19">
        <v>15</v>
      </c>
      <c r="P67" s="12">
        <v>157192.85309999998</v>
      </c>
      <c r="Q67" s="12">
        <v>31632.625499999998</v>
      </c>
      <c r="R67" s="12">
        <v>7423.0379999999996</v>
      </c>
      <c r="S67" s="10">
        <v>89</v>
      </c>
      <c r="T67" s="10">
        <v>15</v>
      </c>
      <c r="U67" s="44">
        <v>304.27388888888891</v>
      </c>
    </row>
    <row r="68" spans="1:21" x14ac:dyDescent="0.2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v>2014</v>
      </c>
      <c r="N68" s="19">
        <v>4</v>
      </c>
      <c r="O68" s="19">
        <v>15</v>
      </c>
      <c r="P68" s="12">
        <v>157192.85309999998</v>
      </c>
      <c r="Q68" s="12">
        <v>31632.625499999998</v>
      </c>
      <c r="R68" s="12">
        <v>7423.0379999999996</v>
      </c>
      <c r="S68" s="10">
        <v>89</v>
      </c>
      <c r="T68" s="10">
        <v>15</v>
      </c>
      <c r="U68" s="44">
        <v>304.27388888888891</v>
      </c>
    </row>
    <row r="69" spans="1:21" x14ac:dyDescent="0.2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v>2014</v>
      </c>
      <c r="N69" s="19">
        <v>4</v>
      </c>
      <c r="O69" s="19">
        <v>15</v>
      </c>
      <c r="P69" s="12">
        <v>157192.85309999998</v>
      </c>
      <c r="Q69" s="12">
        <v>31632.625499999998</v>
      </c>
      <c r="R69" s="12">
        <v>7423.0379999999996</v>
      </c>
      <c r="S69" s="10">
        <v>89</v>
      </c>
      <c r="T69" s="10">
        <v>15</v>
      </c>
      <c r="U69" s="44">
        <v>304.27388888888891</v>
      </c>
    </row>
    <row r="70" spans="1:21" x14ac:dyDescent="0.2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v>2014</v>
      </c>
      <c r="N70" s="19">
        <v>4</v>
      </c>
      <c r="O70" s="19">
        <v>15</v>
      </c>
      <c r="P70" s="12">
        <v>157192.85309999998</v>
      </c>
      <c r="Q70" s="12">
        <v>31632.625499999998</v>
      </c>
      <c r="R70" s="12">
        <v>7423.0379999999996</v>
      </c>
      <c r="S70" s="10">
        <v>89</v>
      </c>
      <c r="T70" s="10">
        <v>15</v>
      </c>
      <c r="U70" s="44">
        <v>304.27388888888891</v>
      </c>
    </row>
    <row r="71" spans="1:21" x14ac:dyDescent="0.2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v>2014</v>
      </c>
      <c r="N71" s="19">
        <v>4</v>
      </c>
      <c r="O71" s="19">
        <v>15</v>
      </c>
      <c r="P71" s="12">
        <v>157192.85309999998</v>
      </c>
      <c r="Q71" s="12">
        <v>31632.625499999998</v>
      </c>
      <c r="R71" s="12">
        <v>7423.0379999999996</v>
      </c>
      <c r="S71" s="10">
        <v>89</v>
      </c>
      <c r="T71" s="10">
        <v>15</v>
      </c>
      <c r="U71" s="44">
        <v>304.27388888888891</v>
      </c>
    </row>
    <row r="72" spans="1:21" x14ac:dyDescent="0.2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v>2014</v>
      </c>
      <c r="N72" s="19">
        <v>4</v>
      </c>
      <c r="O72" s="19">
        <v>15</v>
      </c>
      <c r="P72" s="12">
        <v>157192.85309999998</v>
      </c>
      <c r="Q72" s="12">
        <v>31632.625499999998</v>
      </c>
      <c r="R72" s="12">
        <v>7423.0379999999996</v>
      </c>
      <c r="S72" s="10">
        <v>89</v>
      </c>
      <c r="T72" s="10">
        <v>15</v>
      </c>
      <c r="U72" s="44">
        <v>304.27388888888891</v>
      </c>
    </row>
    <row r="73" spans="1:21" x14ac:dyDescent="0.2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v>2014</v>
      </c>
      <c r="N73" s="19">
        <v>4</v>
      </c>
      <c r="O73" s="19">
        <v>16</v>
      </c>
      <c r="P73" s="12">
        <v>157192.85309999998</v>
      </c>
      <c r="Q73" s="12">
        <v>31632.625499999998</v>
      </c>
      <c r="R73" s="12">
        <v>8018.5340000000006</v>
      </c>
      <c r="S73" s="10">
        <v>72</v>
      </c>
      <c r="T73" s="10">
        <v>12</v>
      </c>
      <c r="U73" s="44">
        <v>193.65266666666665</v>
      </c>
    </row>
    <row r="74" spans="1:21" x14ac:dyDescent="0.2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v>2014</v>
      </c>
      <c r="N74" s="19">
        <v>4</v>
      </c>
      <c r="O74" s="19">
        <v>16</v>
      </c>
      <c r="P74" s="12">
        <v>157192.85309999998</v>
      </c>
      <c r="Q74" s="12">
        <v>31632.625499999998</v>
      </c>
      <c r="R74" s="12">
        <v>8018.5340000000006</v>
      </c>
      <c r="S74" s="10">
        <v>72</v>
      </c>
      <c r="T74" s="10">
        <v>12</v>
      </c>
      <c r="U74" s="44">
        <v>193.65266666666665</v>
      </c>
    </row>
    <row r="75" spans="1:21" x14ac:dyDescent="0.2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v>2014</v>
      </c>
      <c r="N75" s="19">
        <v>4</v>
      </c>
      <c r="O75" s="19">
        <v>16</v>
      </c>
      <c r="P75" s="12">
        <v>157192.85309999998</v>
      </c>
      <c r="Q75" s="12">
        <v>31632.625499999998</v>
      </c>
      <c r="R75" s="12">
        <v>8018.5340000000006</v>
      </c>
      <c r="S75" s="10">
        <v>72</v>
      </c>
      <c r="T75" s="10">
        <v>12</v>
      </c>
      <c r="U75" s="44">
        <v>193.65266666666665</v>
      </c>
    </row>
    <row r="76" spans="1:21" x14ac:dyDescent="0.2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v>2014</v>
      </c>
      <c r="N76" s="19">
        <v>4</v>
      </c>
      <c r="O76" s="19">
        <v>17</v>
      </c>
      <c r="P76" s="12">
        <v>157192.85309999998</v>
      </c>
      <c r="Q76" s="12">
        <v>31632.625499999998</v>
      </c>
      <c r="R76" s="12">
        <v>7383.5790000000006</v>
      </c>
      <c r="S76" s="10">
        <v>89</v>
      </c>
      <c r="T76" s="10">
        <v>16</v>
      </c>
      <c r="U76" s="44">
        <v>423.4733333333333</v>
      </c>
    </row>
    <row r="77" spans="1:21" x14ac:dyDescent="0.2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v>2014</v>
      </c>
      <c r="N77" s="19">
        <v>4</v>
      </c>
      <c r="O77" s="19">
        <v>17</v>
      </c>
      <c r="P77" s="12">
        <v>157192.85309999998</v>
      </c>
      <c r="Q77" s="12">
        <v>31632.625499999998</v>
      </c>
      <c r="R77" s="12">
        <v>7383.5790000000006</v>
      </c>
      <c r="S77" s="10">
        <v>89</v>
      </c>
      <c r="T77" s="10">
        <v>16</v>
      </c>
      <c r="U77" s="44">
        <v>423.4733333333333</v>
      </c>
    </row>
    <row r="78" spans="1:21" x14ac:dyDescent="0.2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v>2014</v>
      </c>
      <c r="N78" s="19">
        <v>4</v>
      </c>
      <c r="O78" s="19">
        <v>17</v>
      </c>
      <c r="P78" s="12">
        <v>157192.85309999998</v>
      </c>
      <c r="Q78" s="12">
        <v>31632.625499999998</v>
      </c>
      <c r="R78" s="12">
        <v>7383.5790000000006</v>
      </c>
      <c r="S78" s="10">
        <v>89</v>
      </c>
      <c r="T78" s="10">
        <v>16</v>
      </c>
      <c r="U78" s="44">
        <v>423.4733333333333</v>
      </c>
    </row>
    <row r="79" spans="1:21" x14ac:dyDescent="0.2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v>2014</v>
      </c>
      <c r="N79" s="19">
        <v>4</v>
      </c>
      <c r="O79" s="19">
        <v>17</v>
      </c>
      <c r="P79" s="12">
        <v>157192.85309999998</v>
      </c>
      <c r="Q79" s="12">
        <v>31632.625499999998</v>
      </c>
      <c r="R79" s="12">
        <v>7383.5790000000006</v>
      </c>
      <c r="S79" s="10">
        <v>89</v>
      </c>
      <c r="T79" s="10">
        <v>16</v>
      </c>
      <c r="U79" s="44">
        <v>423.4733333333333</v>
      </c>
    </row>
    <row r="80" spans="1:21" x14ac:dyDescent="0.2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v>2014</v>
      </c>
      <c r="N80" s="19">
        <v>4</v>
      </c>
      <c r="O80" s="19">
        <v>17</v>
      </c>
      <c r="P80" s="12">
        <v>157192.85309999998</v>
      </c>
      <c r="Q80" s="12">
        <v>31632.625499999998</v>
      </c>
      <c r="R80" s="12">
        <v>7383.5790000000006</v>
      </c>
      <c r="S80" s="10">
        <v>89</v>
      </c>
      <c r="T80" s="10">
        <v>16</v>
      </c>
      <c r="U80" s="44">
        <v>423.4733333333333</v>
      </c>
    </row>
    <row r="81" spans="1:21" x14ac:dyDescent="0.2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v>2014</v>
      </c>
      <c r="N81" s="19">
        <v>4</v>
      </c>
      <c r="O81" s="19">
        <v>17</v>
      </c>
      <c r="P81" s="12">
        <v>157192.85309999998</v>
      </c>
      <c r="Q81" s="12">
        <v>31632.625499999998</v>
      </c>
      <c r="R81" s="12">
        <v>7383.5790000000006</v>
      </c>
      <c r="S81" s="10">
        <v>89</v>
      </c>
      <c r="T81" s="10">
        <v>16</v>
      </c>
      <c r="U81" s="44">
        <v>423.4733333333333</v>
      </c>
    </row>
    <row r="82" spans="1:21" x14ac:dyDescent="0.2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v>2014</v>
      </c>
      <c r="N82" s="19">
        <v>4</v>
      </c>
      <c r="O82" s="19">
        <v>17</v>
      </c>
      <c r="P82" s="12">
        <v>157192.85309999998</v>
      </c>
      <c r="Q82" s="12">
        <v>31632.625499999998</v>
      </c>
      <c r="R82" s="12">
        <v>7383.5790000000006</v>
      </c>
      <c r="S82" s="10">
        <v>89</v>
      </c>
      <c r="T82" s="10">
        <v>16</v>
      </c>
      <c r="U82" s="44">
        <v>423.4733333333333</v>
      </c>
    </row>
    <row r="83" spans="1:21" x14ac:dyDescent="0.2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v>2014</v>
      </c>
      <c r="N83" s="19">
        <v>4</v>
      </c>
      <c r="O83" s="19">
        <v>17</v>
      </c>
      <c r="P83" s="12">
        <v>157192.85309999998</v>
      </c>
      <c r="Q83" s="12">
        <v>31632.625499999998</v>
      </c>
      <c r="R83" s="12">
        <v>7383.5790000000006</v>
      </c>
      <c r="S83" s="10">
        <v>89</v>
      </c>
      <c r="T83" s="10">
        <v>16</v>
      </c>
      <c r="U83" s="44">
        <v>423.4733333333333</v>
      </c>
    </row>
    <row r="84" spans="1:21" x14ac:dyDescent="0.2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v>2014</v>
      </c>
      <c r="N84" s="19">
        <v>4</v>
      </c>
      <c r="O84" s="19">
        <v>17</v>
      </c>
      <c r="P84" s="12">
        <v>157192.85309999998</v>
      </c>
      <c r="Q84" s="12">
        <v>31632.625499999998</v>
      </c>
      <c r="R84" s="12">
        <v>7383.5790000000006</v>
      </c>
      <c r="S84" s="10">
        <v>89</v>
      </c>
      <c r="T84" s="10">
        <v>16</v>
      </c>
      <c r="U84" s="44">
        <v>423.4733333333333</v>
      </c>
    </row>
    <row r="85" spans="1:21" x14ac:dyDescent="0.2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v>2014</v>
      </c>
      <c r="N85" s="19">
        <v>4</v>
      </c>
      <c r="O85" s="19">
        <v>18</v>
      </c>
      <c r="P85" s="12">
        <v>157192.85309999998</v>
      </c>
      <c r="Q85" s="12">
        <v>31632.625499999998</v>
      </c>
      <c r="R85" s="12">
        <v>5800.0445</v>
      </c>
      <c r="S85" s="10">
        <v>67</v>
      </c>
      <c r="T85" s="10">
        <v>14</v>
      </c>
      <c r="U85" s="44">
        <v>210.33466666666666</v>
      </c>
    </row>
    <row r="86" spans="1:21" x14ac:dyDescent="0.2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v>2014</v>
      </c>
      <c r="N86" s="19">
        <v>4</v>
      </c>
      <c r="O86" s="19">
        <v>18</v>
      </c>
      <c r="P86" s="12">
        <v>157192.85309999998</v>
      </c>
      <c r="Q86" s="12">
        <v>31632.625499999998</v>
      </c>
      <c r="R86" s="12">
        <v>5800.0445</v>
      </c>
      <c r="S86" s="10">
        <v>67</v>
      </c>
      <c r="T86" s="10">
        <v>14</v>
      </c>
      <c r="U86" s="44">
        <v>210.33466666666666</v>
      </c>
    </row>
    <row r="87" spans="1:21" x14ac:dyDescent="0.2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v>2014</v>
      </c>
      <c r="N87" s="19">
        <v>4</v>
      </c>
      <c r="O87" s="19">
        <v>18</v>
      </c>
      <c r="P87" s="12">
        <v>157192.85309999998</v>
      </c>
      <c r="Q87" s="12">
        <v>31632.625499999998</v>
      </c>
      <c r="R87" s="12">
        <v>5800.0445</v>
      </c>
      <c r="S87" s="10">
        <v>67</v>
      </c>
      <c r="T87" s="10">
        <v>14</v>
      </c>
      <c r="U87" s="44">
        <v>210.33466666666666</v>
      </c>
    </row>
    <row r="88" spans="1:21" x14ac:dyDescent="0.2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v>2014</v>
      </c>
      <c r="N88" s="19">
        <v>5</v>
      </c>
      <c r="O88" s="19">
        <v>19</v>
      </c>
      <c r="P88" s="12">
        <v>157192.85309999998</v>
      </c>
      <c r="Q88" s="12">
        <v>31407.572499999995</v>
      </c>
      <c r="R88" s="12">
        <v>7862.3020000000006</v>
      </c>
      <c r="S88" s="10">
        <v>127</v>
      </c>
      <c r="T88" s="10">
        <v>18</v>
      </c>
      <c r="U88" s="44">
        <v>262.97542857142861</v>
      </c>
    </row>
    <row r="89" spans="1:21" x14ac:dyDescent="0.2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v>2014</v>
      </c>
      <c r="N89" s="19">
        <v>5</v>
      </c>
      <c r="O89" s="19">
        <v>19</v>
      </c>
      <c r="P89" s="12">
        <v>157192.85309999998</v>
      </c>
      <c r="Q89" s="12">
        <v>31407.572499999995</v>
      </c>
      <c r="R89" s="12">
        <v>7862.3020000000006</v>
      </c>
      <c r="S89" s="10">
        <v>127</v>
      </c>
      <c r="T89" s="10">
        <v>18</v>
      </c>
      <c r="U89" s="44">
        <v>262.97542857142861</v>
      </c>
    </row>
    <row r="90" spans="1:21" x14ac:dyDescent="0.2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v>2014</v>
      </c>
      <c r="N90" s="19">
        <v>5</v>
      </c>
      <c r="O90" s="19">
        <v>19</v>
      </c>
      <c r="P90" s="12">
        <v>157192.85309999998</v>
      </c>
      <c r="Q90" s="12">
        <v>31407.572499999995</v>
      </c>
      <c r="R90" s="12">
        <v>7862.3020000000006</v>
      </c>
      <c r="S90" s="10">
        <v>127</v>
      </c>
      <c r="T90" s="10">
        <v>18</v>
      </c>
      <c r="U90" s="44">
        <v>262.97542857142861</v>
      </c>
    </row>
    <row r="91" spans="1:21" x14ac:dyDescent="0.2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v>2014</v>
      </c>
      <c r="N91" s="19">
        <v>5</v>
      </c>
      <c r="O91" s="19">
        <v>19</v>
      </c>
      <c r="P91" s="12">
        <v>157192.85309999998</v>
      </c>
      <c r="Q91" s="12">
        <v>31407.572499999995</v>
      </c>
      <c r="R91" s="12">
        <v>7862.3020000000006</v>
      </c>
      <c r="S91" s="10">
        <v>127</v>
      </c>
      <c r="T91" s="10">
        <v>18</v>
      </c>
      <c r="U91" s="44">
        <v>262.97542857142861</v>
      </c>
    </row>
    <row r="92" spans="1:21" x14ac:dyDescent="0.2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v>2014</v>
      </c>
      <c r="N92" s="19">
        <v>5</v>
      </c>
      <c r="O92" s="19">
        <v>19</v>
      </c>
      <c r="P92" s="12">
        <v>157192.85309999998</v>
      </c>
      <c r="Q92" s="12">
        <v>31407.572499999995</v>
      </c>
      <c r="R92" s="12">
        <v>7862.3020000000006</v>
      </c>
      <c r="S92" s="10">
        <v>127</v>
      </c>
      <c r="T92" s="10">
        <v>18</v>
      </c>
      <c r="U92" s="44">
        <v>262.97542857142861</v>
      </c>
    </row>
    <row r="93" spans="1:21" x14ac:dyDescent="0.2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v>2014</v>
      </c>
      <c r="N93" s="19">
        <v>5</v>
      </c>
      <c r="O93" s="19">
        <v>19</v>
      </c>
      <c r="P93" s="12">
        <v>157192.85309999998</v>
      </c>
      <c r="Q93" s="12">
        <v>31407.572499999995</v>
      </c>
      <c r="R93" s="12">
        <v>7862.3020000000006</v>
      </c>
      <c r="S93" s="10">
        <v>127</v>
      </c>
      <c r="T93" s="10">
        <v>18</v>
      </c>
      <c r="U93" s="44">
        <v>262.97542857142861</v>
      </c>
    </row>
    <row r="94" spans="1:21" x14ac:dyDescent="0.2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v>2014</v>
      </c>
      <c r="N94" s="19">
        <v>5</v>
      </c>
      <c r="O94" s="19">
        <v>19</v>
      </c>
      <c r="P94" s="12">
        <v>157192.85309999998</v>
      </c>
      <c r="Q94" s="12">
        <v>31407.572499999995</v>
      </c>
      <c r="R94" s="12">
        <v>7862.3020000000006</v>
      </c>
      <c r="S94" s="10">
        <v>127</v>
      </c>
      <c r="T94" s="10">
        <v>18</v>
      </c>
      <c r="U94" s="44">
        <v>262.97542857142861</v>
      </c>
    </row>
    <row r="95" spans="1:21" x14ac:dyDescent="0.2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v>2014</v>
      </c>
      <c r="N95" s="19">
        <v>5</v>
      </c>
      <c r="O95" s="19">
        <v>20</v>
      </c>
      <c r="P95" s="12">
        <v>157192.85309999998</v>
      </c>
      <c r="Q95" s="12">
        <v>31407.572499999995</v>
      </c>
      <c r="R95" s="12">
        <v>4835.4135000000006</v>
      </c>
      <c r="S95" s="10">
        <v>68</v>
      </c>
      <c r="T95" s="10">
        <v>13</v>
      </c>
      <c r="U95" s="44">
        <v>405.30485714285714</v>
      </c>
    </row>
    <row r="96" spans="1:21" x14ac:dyDescent="0.2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v>2014</v>
      </c>
      <c r="N96" s="19">
        <v>5</v>
      </c>
      <c r="O96" s="19">
        <v>20</v>
      </c>
      <c r="P96" s="12">
        <v>157192.85309999998</v>
      </c>
      <c r="Q96" s="12">
        <v>31407.572499999995</v>
      </c>
      <c r="R96" s="12">
        <v>4835.4135000000006</v>
      </c>
      <c r="S96" s="10">
        <v>68</v>
      </c>
      <c r="T96" s="10">
        <v>13</v>
      </c>
      <c r="U96" s="44">
        <v>405.30485714285714</v>
      </c>
    </row>
    <row r="97" spans="1:21" x14ac:dyDescent="0.2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v>2014</v>
      </c>
      <c r="N97" s="19">
        <v>5</v>
      </c>
      <c r="O97" s="19">
        <v>20</v>
      </c>
      <c r="P97" s="12">
        <v>157192.85309999998</v>
      </c>
      <c r="Q97" s="12">
        <v>31407.572499999995</v>
      </c>
      <c r="R97" s="12">
        <v>4835.4135000000006</v>
      </c>
      <c r="S97" s="10">
        <v>68</v>
      </c>
      <c r="T97" s="10">
        <v>13</v>
      </c>
      <c r="U97" s="44">
        <v>405.30485714285714</v>
      </c>
    </row>
    <row r="98" spans="1:21" x14ac:dyDescent="0.2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v>2014</v>
      </c>
      <c r="N98" s="19">
        <v>5</v>
      </c>
      <c r="O98" s="19">
        <v>20</v>
      </c>
      <c r="P98" s="12">
        <v>157192.85309999998</v>
      </c>
      <c r="Q98" s="12">
        <v>31407.572499999995</v>
      </c>
      <c r="R98" s="12">
        <v>4835.4135000000006</v>
      </c>
      <c r="S98" s="10">
        <v>68</v>
      </c>
      <c r="T98" s="10">
        <v>13</v>
      </c>
      <c r="U98" s="44">
        <v>405.30485714285714</v>
      </c>
    </row>
    <row r="99" spans="1:21" x14ac:dyDescent="0.2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v>2014</v>
      </c>
      <c r="N99" s="19">
        <v>5</v>
      </c>
      <c r="O99" s="19">
        <v>20</v>
      </c>
      <c r="P99" s="12">
        <v>157192.85309999998</v>
      </c>
      <c r="Q99" s="12">
        <v>31407.572499999995</v>
      </c>
      <c r="R99" s="12">
        <v>4835.4135000000006</v>
      </c>
      <c r="S99" s="10">
        <v>68</v>
      </c>
      <c r="T99" s="10">
        <v>13</v>
      </c>
      <c r="U99" s="44">
        <v>405.30485714285714</v>
      </c>
    </row>
    <row r="100" spans="1:21" x14ac:dyDescent="0.2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v>2014</v>
      </c>
      <c r="N100" s="19">
        <v>5</v>
      </c>
      <c r="O100" s="19">
        <v>20</v>
      </c>
      <c r="P100" s="12">
        <v>157192.85309999998</v>
      </c>
      <c r="Q100" s="12">
        <v>31407.572499999995</v>
      </c>
      <c r="R100" s="12">
        <v>4835.4135000000006</v>
      </c>
      <c r="S100" s="10">
        <v>68</v>
      </c>
      <c r="T100" s="10">
        <v>13</v>
      </c>
      <c r="U100" s="44">
        <v>405.30485714285714</v>
      </c>
    </row>
    <row r="101" spans="1:21" x14ac:dyDescent="0.2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v>2014</v>
      </c>
      <c r="N101" s="19">
        <v>5</v>
      </c>
      <c r="O101" s="19">
        <v>20</v>
      </c>
      <c r="P101" s="12">
        <v>157192.85309999998</v>
      </c>
      <c r="Q101" s="12">
        <v>31407.572499999995</v>
      </c>
      <c r="R101" s="12">
        <v>4835.4135000000006</v>
      </c>
      <c r="S101" s="10">
        <v>68</v>
      </c>
      <c r="T101" s="10">
        <v>13</v>
      </c>
      <c r="U101" s="44">
        <v>405.30485714285714</v>
      </c>
    </row>
    <row r="102" spans="1:21" x14ac:dyDescent="0.2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v>2014</v>
      </c>
      <c r="N102" s="19">
        <v>5</v>
      </c>
      <c r="O102" s="19">
        <v>21</v>
      </c>
      <c r="P102" s="12">
        <v>157192.85309999998</v>
      </c>
      <c r="Q102" s="12">
        <v>31407.572499999995</v>
      </c>
      <c r="R102" s="12">
        <v>2891.19</v>
      </c>
      <c r="S102" s="10">
        <v>58</v>
      </c>
      <c r="T102" s="10">
        <v>5</v>
      </c>
      <c r="U102" s="44">
        <v>101.79899999999999</v>
      </c>
    </row>
    <row r="103" spans="1:21" x14ac:dyDescent="0.2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v>2014</v>
      </c>
      <c r="N103" s="19">
        <v>5</v>
      </c>
      <c r="O103" s="19">
        <v>21</v>
      </c>
      <c r="P103" s="12">
        <v>157192.85309999998</v>
      </c>
      <c r="Q103" s="12">
        <v>31407.572499999995</v>
      </c>
      <c r="R103" s="12">
        <v>2891.19</v>
      </c>
      <c r="S103" s="10">
        <v>58</v>
      </c>
      <c r="T103" s="10">
        <v>5</v>
      </c>
      <c r="U103" s="44">
        <v>101.79899999999999</v>
      </c>
    </row>
    <row r="104" spans="1:21" x14ac:dyDescent="0.2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v>2014</v>
      </c>
      <c r="N104" s="19">
        <v>5</v>
      </c>
      <c r="O104" s="19">
        <v>21</v>
      </c>
      <c r="P104" s="12">
        <v>157192.85309999998</v>
      </c>
      <c r="Q104" s="12">
        <v>31407.572499999995</v>
      </c>
      <c r="R104" s="12">
        <v>2891.19</v>
      </c>
      <c r="S104" s="10">
        <v>58</v>
      </c>
      <c r="T104" s="10">
        <v>5</v>
      </c>
      <c r="U104" s="44">
        <v>101.79899999999999</v>
      </c>
    </row>
    <row r="105" spans="1:21" x14ac:dyDescent="0.2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v>2014</v>
      </c>
      <c r="N105" s="19">
        <v>5</v>
      </c>
      <c r="O105" s="19">
        <v>21</v>
      </c>
      <c r="P105" s="12">
        <v>157192.85309999998</v>
      </c>
      <c r="Q105" s="12">
        <v>31407.572499999995</v>
      </c>
      <c r="R105" s="12">
        <v>2891.19</v>
      </c>
      <c r="S105" s="10">
        <v>58</v>
      </c>
      <c r="T105" s="10">
        <v>5</v>
      </c>
      <c r="U105" s="44">
        <v>101.79899999999999</v>
      </c>
    </row>
    <row r="106" spans="1:21" x14ac:dyDescent="0.2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v>2014</v>
      </c>
      <c r="N106" s="19">
        <v>5</v>
      </c>
      <c r="O106" s="19">
        <v>22</v>
      </c>
      <c r="P106" s="12">
        <v>157192.85309999998</v>
      </c>
      <c r="Q106" s="12">
        <v>31407.572499999995</v>
      </c>
      <c r="R106" s="12">
        <v>8138.1639999999998</v>
      </c>
      <c r="S106" s="10">
        <v>89</v>
      </c>
      <c r="T106" s="10">
        <v>17</v>
      </c>
      <c r="U106" s="44">
        <v>304.60483333333332</v>
      </c>
    </row>
    <row r="107" spans="1:21" x14ac:dyDescent="0.2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v>2014</v>
      </c>
      <c r="N107" s="19">
        <v>5</v>
      </c>
      <c r="O107" s="19">
        <v>22</v>
      </c>
      <c r="P107" s="12">
        <v>157192.85309999998</v>
      </c>
      <c r="Q107" s="12">
        <v>31407.572499999995</v>
      </c>
      <c r="R107" s="12">
        <v>8138.1639999999998</v>
      </c>
      <c r="S107" s="10">
        <v>89</v>
      </c>
      <c r="T107" s="10">
        <v>17</v>
      </c>
      <c r="U107" s="44">
        <v>304.60483333333332</v>
      </c>
    </row>
    <row r="108" spans="1:21" x14ac:dyDescent="0.2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v>2014</v>
      </c>
      <c r="N108" s="19">
        <v>5</v>
      </c>
      <c r="O108" s="19">
        <v>22</v>
      </c>
      <c r="P108" s="12">
        <v>157192.85309999998</v>
      </c>
      <c r="Q108" s="12">
        <v>31407.572499999995</v>
      </c>
      <c r="R108" s="12">
        <v>8138.1639999999998</v>
      </c>
      <c r="S108" s="10">
        <v>89</v>
      </c>
      <c r="T108" s="10">
        <v>17</v>
      </c>
      <c r="U108" s="44">
        <v>304.60483333333332</v>
      </c>
    </row>
    <row r="109" spans="1:21" x14ac:dyDescent="0.2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v>2014</v>
      </c>
      <c r="N109" s="19">
        <v>5</v>
      </c>
      <c r="O109" s="19">
        <v>22</v>
      </c>
      <c r="P109" s="12">
        <v>157192.85309999998</v>
      </c>
      <c r="Q109" s="12">
        <v>31407.572499999995</v>
      </c>
      <c r="R109" s="12">
        <v>8138.1639999999998</v>
      </c>
      <c r="S109" s="10">
        <v>89</v>
      </c>
      <c r="T109" s="10">
        <v>17</v>
      </c>
      <c r="U109" s="44">
        <v>304.60483333333332</v>
      </c>
    </row>
    <row r="110" spans="1:21" x14ac:dyDescent="0.2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v>2014</v>
      </c>
      <c r="N110" s="19">
        <v>5</v>
      </c>
      <c r="O110" s="19">
        <v>22</v>
      </c>
      <c r="P110" s="12">
        <v>157192.85309999998</v>
      </c>
      <c r="Q110" s="12">
        <v>31407.572499999995</v>
      </c>
      <c r="R110" s="12">
        <v>8138.1639999999998</v>
      </c>
      <c r="S110" s="10">
        <v>89</v>
      </c>
      <c r="T110" s="10">
        <v>17</v>
      </c>
      <c r="U110" s="44">
        <v>304.60483333333332</v>
      </c>
    </row>
    <row r="111" spans="1:21" x14ac:dyDescent="0.2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v>2014</v>
      </c>
      <c r="N111" s="19">
        <v>5</v>
      </c>
      <c r="O111" s="19">
        <v>22</v>
      </c>
      <c r="P111" s="12">
        <v>157192.85309999998</v>
      </c>
      <c r="Q111" s="12">
        <v>31407.572499999995</v>
      </c>
      <c r="R111" s="12">
        <v>8138.1639999999998</v>
      </c>
      <c r="S111" s="10">
        <v>89</v>
      </c>
      <c r="T111" s="10">
        <v>17</v>
      </c>
      <c r="U111" s="44">
        <v>304.60483333333332</v>
      </c>
    </row>
    <row r="112" spans="1:21" x14ac:dyDescent="0.2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v>2014</v>
      </c>
      <c r="N112" s="19">
        <v>6</v>
      </c>
      <c r="O112" s="19">
        <v>23</v>
      </c>
      <c r="P112" s="12">
        <v>157192.85309999998</v>
      </c>
      <c r="Q112" s="12">
        <v>33990.876599999989</v>
      </c>
      <c r="R112" s="12">
        <v>14416.489000000001</v>
      </c>
      <c r="S112" s="10">
        <v>138</v>
      </c>
      <c r="T112" s="10">
        <v>16</v>
      </c>
      <c r="U112" s="44">
        <v>435.99910000000011</v>
      </c>
    </row>
    <row r="113" spans="1:21" x14ac:dyDescent="0.2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v>2014</v>
      </c>
      <c r="N113" s="19">
        <v>6</v>
      </c>
      <c r="O113" s="19">
        <v>23</v>
      </c>
      <c r="P113" s="12">
        <v>157192.85309999998</v>
      </c>
      <c r="Q113" s="12">
        <v>33990.876599999989</v>
      </c>
      <c r="R113" s="12">
        <v>14416.489000000001</v>
      </c>
      <c r="S113" s="10">
        <v>138</v>
      </c>
      <c r="T113" s="10">
        <v>16</v>
      </c>
      <c r="U113" s="44">
        <v>435.99910000000011</v>
      </c>
    </row>
    <row r="114" spans="1:21" x14ac:dyDescent="0.2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v>2014</v>
      </c>
      <c r="N114" s="19">
        <v>6</v>
      </c>
      <c r="O114" s="19">
        <v>23</v>
      </c>
      <c r="P114" s="12">
        <v>157192.85309999998</v>
      </c>
      <c r="Q114" s="12">
        <v>33990.876599999989</v>
      </c>
      <c r="R114" s="12">
        <v>14416.489000000001</v>
      </c>
      <c r="S114" s="10">
        <v>138</v>
      </c>
      <c r="T114" s="10">
        <v>16</v>
      </c>
      <c r="U114" s="44">
        <v>435.99910000000011</v>
      </c>
    </row>
    <row r="115" spans="1:21" x14ac:dyDescent="0.2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v>2014</v>
      </c>
      <c r="N115" s="19">
        <v>6</v>
      </c>
      <c r="O115" s="19">
        <v>23</v>
      </c>
      <c r="P115" s="12">
        <v>157192.85309999998</v>
      </c>
      <c r="Q115" s="12">
        <v>33990.876599999989</v>
      </c>
      <c r="R115" s="12">
        <v>14416.489000000001</v>
      </c>
      <c r="S115" s="10">
        <v>138</v>
      </c>
      <c r="T115" s="10">
        <v>16</v>
      </c>
      <c r="U115" s="44">
        <v>435.99910000000011</v>
      </c>
    </row>
    <row r="116" spans="1:21" x14ac:dyDescent="0.2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v>2014</v>
      </c>
      <c r="N116" s="19">
        <v>6</v>
      </c>
      <c r="O116" s="19">
        <v>23</v>
      </c>
      <c r="P116" s="12">
        <v>157192.85309999998</v>
      </c>
      <c r="Q116" s="12">
        <v>33990.876599999989</v>
      </c>
      <c r="R116" s="12">
        <v>14416.489000000001</v>
      </c>
      <c r="S116" s="10">
        <v>138</v>
      </c>
      <c r="T116" s="10">
        <v>16</v>
      </c>
      <c r="U116" s="44">
        <v>435.99910000000011</v>
      </c>
    </row>
    <row r="117" spans="1:21" x14ac:dyDescent="0.2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v>2014</v>
      </c>
      <c r="N117" s="19">
        <v>6</v>
      </c>
      <c r="O117" s="19">
        <v>23</v>
      </c>
      <c r="P117" s="12">
        <v>157192.85309999998</v>
      </c>
      <c r="Q117" s="12">
        <v>33990.876599999989</v>
      </c>
      <c r="R117" s="12">
        <v>14416.489000000001</v>
      </c>
      <c r="S117" s="10">
        <v>138</v>
      </c>
      <c r="T117" s="10">
        <v>16</v>
      </c>
      <c r="U117" s="44">
        <v>435.99910000000011</v>
      </c>
    </row>
    <row r="118" spans="1:21" x14ac:dyDescent="0.2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v>2014</v>
      </c>
      <c r="N118" s="19">
        <v>6</v>
      </c>
      <c r="O118" s="19">
        <v>23</v>
      </c>
      <c r="P118" s="12">
        <v>157192.85309999998</v>
      </c>
      <c r="Q118" s="12">
        <v>33990.876599999989</v>
      </c>
      <c r="R118" s="12">
        <v>14416.489000000001</v>
      </c>
      <c r="S118" s="10">
        <v>138</v>
      </c>
      <c r="T118" s="10">
        <v>16</v>
      </c>
      <c r="U118" s="44">
        <v>435.99910000000011</v>
      </c>
    </row>
    <row r="119" spans="1:21" x14ac:dyDescent="0.2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v>2014</v>
      </c>
      <c r="N119" s="19">
        <v>6</v>
      </c>
      <c r="O119" s="19">
        <v>23</v>
      </c>
      <c r="P119" s="12">
        <v>157192.85309999998</v>
      </c>
      <c r="Q119" s="12">
        <v>33990.876599999989</v>
      </c>
      <c r="R119" s="12">
        <v>14416.489000000001</v>
      </c>
      <c r="S119" s="10">
        <v>138</v>
      </c>
      <c r="T119" s="10">
        <v>16</v>
      </c>
      <c r="U119" s="44">
        <v>435.99910000000011</v>
      </c>
    </row>
    <row r="120" spans="1:21" x14ac:dyDescent="0.2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v>2014</v>
      </c>
      <c r="N120" s="19">
        <v>6</v>
      </c>
      <c r="O120" s="19">
        <v>23</v>
      </c>
      <c r="P120" s="12">
        <v>157192.85309999998</v>
      </c>
      <c r="Q120" s="12">
        <v>33990.876599999989</v>
      </c>
      <c r="R120" s="12">
        <v>14416.489000000001</v>
      </c>
      <c r="S120" s="10">
        <v>138</v>
      </c>
      <c r="T120" s="10">
        <v>16</v>
      </c>
      <c r="U120" s="44">
        <v>435.99910000000011</v>
      </c>
    </row>
    <row r="121" spans="1:21" x14ac:dyDescent="0.2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v>2014</v>
      </c>
      <c r="N121" s="19">
        <v>6</v>
      </c>
      <c r="O121" s="19">
        <v>23</v>
      </c>
      <c r="P121" s="12">
        <v>157192.85309999998</v>
      </c>
      <c r="Q121" s="12">
        <v>33990.876599999989</v>
      </c>
      <c r="R121" s="12">
        <v>14416.489000000001</v>
      </c>
      <c r="S121" s="10">
        <v>138</v>
      </c>
      <c r="T121" s="10">
        <v>16</v>
      </c>
      <c r="U121" s="44">
        <v>435.99910000000011</v>
      </c>
    </row>
    <row r="122" spans="1:21" x14ac:dyDescent="0.2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v>2014</v>
      </c>
      <c r="N122" s="19">
        <v>6</v>
      </c>
      <c r="O122" s="19">
        <v>24</v>
      </c>
      <c r="P122" s="12">
        <v>157192.85309999998</v>
      </c>
      <c r="Q122" s="12">
        <v>33990.876599999989</v>
      </c>
      <c r="R122" s="12">
        <v>9591.391999999998</v>
      </c>
      <c r="S122" s="10">
        <v>82</v>
      </c>
      <c r="T122" s="10">
        <v>13</v>
      </c>
      <c r="U122" s="44">
        <v>600.36971428571439</v>
      </c>
    </row>
    <row r="123" spans="1:21" x14ac:dyDescent="0.2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v>2014</v>
      </c>
      <c r="N123" s="19">
        <v>6</v>
      </c>
      <c r="O123" s="19">
        <v>24</v>
      </c>
      <c r="P123" s="12">
        <v>157192.85309999998</v>
      </c>
      <c r="Q123" s="12">
        <v>33990.876599999989</v>
      </c>
      <c r="R123" s="12">
        <v>9591.391999999998</v>
      </c>
      <c r="S123" s="10">
        <v>82</v>
      </c>
      <c r="T123" s="10">
        <v>13</v>
      </c>
      <c r="U123" s="44">
        <v>600.36971428571439</v>
      </c>
    </row>
    <row r="124" spans="1:21" x14ac:dyDescent="0.2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v>2014</v>
      </c>
      <c r="N124" s="19">
        <v>6</v>
      </c>
      <c r="O124" s="19">
        <v>24</v>
      </c>
      <c r="P124" s="12">
        <v>157192.85309999998</v>
      </c>
      <c r="Q124" s="12">
        <v>33990.876599999989</v>
      </c>
      <c r="R124" s="12">
        <v>9591.391999999998</v>
      </c>
      <c r="S124" s="10">
        <v>82</v>
      </c>
      <c r="T124" s="10">
        <v>13</v>
      </c>
      <c r="U124" s="44">
        <v>600.36971428571439</v>
      </c>
    </row>
    <row r="125" spans="1:21" x14ac:dyDescent="0.2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v>2014</v>
      </c>
      <c r="N125" s="19">
        <v>6</v>
      </c>
      <c r="O125" s="19">
        <v>24</v>
      </c>
      <c r="P125" s="12">
        <v>157192.85309999998</v>
      </c>
      <c r="Q125" s="12">
        <v>33990.876599999989</v>
      </c>
      <c r="R125" s="12">
        <v>9591.391999999998</v>
      </c>
      <c r="S125" s="10">
        <v>82</v>
      </c>
      <c r="T125" s="10">
        <v>13</v>
      </c>
      <c r="U125" s="44">
        <v>600.36971428571439</v>
      </c>
    </row>
    <row r="126" spans="1:21" x14ac:dyDescent="0.2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v>2014</v>
      </c>
      <c r="N126" s="19">
        <v>6</v>
      </c>
      <c r="O126" s="19">
        <v>24</v>
      </c>
      <c r="P126" s="12">
        <v>157192.85309999998</v>
      </c>
      <c r="Q126" s="12">
        <v>33990.876599999989</v>
      </c>
      <c r="R126" s="12">
        <v>9591.391999999998</v>
      </c>
      <c r="S126" s="10">
        <v>82</v>
      </c>
      <c r="T126" s="10">
        <v>13</v>
      </c>
      <c r="U126" s="44">
        <v>600.36971428571439</v>
      </c>
    </row>
    <row r="127" spans="1:21" x14ac:dyDescent="0.2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v>2014</v>
      </c>
      <c r="N127" s="19">
        <v>6</v>
      </c>
      <c r="O127" s="19">
        <v>24</v>
      </c>
      <c r="P127" s="12">
        <v>157192.85309999998</v>
      </c>
      <c r="Q127" s="12">
        <v>33990.876599999989</v>
      </c>
      <c r="R127" s="12">
        <v>9591.391999999998</v>
      </c>
      <c r="S127" s="10">
        <v>82</v>
      </c>
      <c r="T127" s="10">
        <v>13</v>
      </c>
      <c r="U127" s="44">
        <v>600.36971428571439</v>
      </c>
    </row>
    <row r="128" spans="1:21" x14ac:dyDescent="0.2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v>2014</v>
      </c>
      <c r="N128" s="19">
        <v>6</v>
      </c>
      <c r="O128" s="19">
        <v>24</v>
      </c>
      <c r="P128" s="12">
        <v>157192.85309999998</v>
      </c>
      <c r="Q128" s="12">
        <v>33990.876599999989</v>
      </c>
      <c r="R128" s="12">
        <v>9591.391999999998</v>
      </c>
      <c r="S128" s="10">
        <v>82</v>
      </c>
      <c r="T128" s="10">
        <v>13</v>
      </c>
      <c r="U128" s="44">
        <v>600.36971428571439</v>
      </c>
    </row>
    <row r="129" spans="1:21" x14ac:dyDescent="0.2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v>2014</v>
      </c>
      <c r="N129" s="19">
        <v>6</v>
      </c>
      <c r="O129" s="19">
        <v>25</v>
      </c>
      <c r="P129" s="12">
        <v>157192.85309999998</v>
      </c>
      <c r="Q129" s="12">
        <v>33990.876599999989</v>
      </c>
      <c r="R129" s="12">
        <v>9028.4965999999986</v>
      </c>
      <c r="S129" s="10">
        <v>109</v>
      </c>
      <c r="T129" s="10">
        <v>20</v>
      </c>
      <c r="U129" s="44">
        <v>264.71451428571424</v>
      </c>
    </row>
    <row r="130" spans="1:21" x14ac:dyDescent="0.2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v>2014</v>
      </c>
      <c r="N130" s="19">
        <v>6</v>
      </c>
      <c r="O130" s="19">
        <v>25</v>
      </c>
      <c r="P130" s="12">
        <v>157192.85309999998</v>
      </c>
      <c r="Q130" s="12">
        <v>33990.876599999989</v>
      </c>
      <c r="R130" s="12">
        <v>9028.4965999999986</v>
      </c>
      <c r="S130" s="10">
        <v>109</v>
      </c>
      <c r="T130" s="10">
        <v>20</v>
      </c>
      <c r="U130" s="44">
        <v>264.71451428571424</v>
      </c>
    </row>
    <row r="131" spans="1:21" x14ac:dyDescent="0.2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v>2014</v>
      </c>
      <c r="N131" s="19">
        <v>6</v>
      </c>
      <c r="O131" s="19">
        <v>25</v>
      </c>
      <c r="P131" s="12">
        <v>157192.85309999998</v>
      </c>
      <c r="Q131" s="12">
        <v>33990.876599999989</v>
      </c>
      <c r="R131" s="12">
        <v>9028.4965999999986</v>
      </c>
      <c r="S131" s="10">
        <v>109</v>
      </c>
      <c r="T131" s="10">
        <v>20</v>
      </c>
      <c r="U131" s="44">
        <v>264.71451428571424</v>
      </c>
    </row>
    <row r="132" spans="1:21" x14ac:dyDescent="0.2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v>2014</v>
      </c>
      <c r="N132" s="19">
        <v>6</v>
      </c>
      <c r="O132" s="19">
        <v>25</v>
      </c>
      <c r="P132" s="12">
        <v>157192.85309999998</v>
      </c>
      <c r="Q132" s="12">
        <v>33990.876599999989</v>
      </c>
      <c r="R132" s="12">
        <v>9028.4965999999986</v>
      </c>
      <c r="S132" s="10">
        <v>109</v>
      </c>
      <c r="T132" s="10">
        <v>20</v>
      </c>
      <c r="U132" s="44">
        <v>264.71451428571424</v>
      </c>
    </row>
    <row r="133" spans="1:21" x14ac:dyDescent="0.2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v>2014</v>
      </c>
      <c r="N133" s="19">
        <v>6</v>
      </c>
      <c r="O133" s="19">
        <v>25</v>
      </c>
      <c r="P133" s="12">
        <v>157192.85309999998</v>
      </c>
      <c r="Q133" s="12">
        <v>33990.876599999989</v>
      </c>
      <c r="R133" s="12">
        <v>9028.4965999999986</v>
      </c>
      <c r="S133" s="10">
        <v>109</v>
      </c>
      <c r="T133" s="10">
        <v>20</v>
      </c>
      <c r="U133" s="44">
        <v>264.71451428571424</v>
      </c>
    </row>
    <row r="134" spans="1:21" x14ac:dyDescent="0.2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v>2014</v>
      </c>
      <c r="N134" s="19">
        <v>6</v>
      </c>
      <c r="O134" s="19">
        <v>25</v>
      </c>
      <c r="P134" s="12">
        <v>157192.85309999998</v>
      </c>
      <c r="Q134" s="12">
        <v>33990.876599999989</v>
      </c>
      <c r="R134" s="12">
        <v>9028.4965999999986</v>
      </c>
      <c r="S134" s="10">
        <v>109</v>
      </c>
      <c r="T134" s="10">
        <v>20</v>
      </c>
      <c r="U134" s="44">
        <v>264.71451428571424</v>
      </c>
    </row>
    <row r="135" spans="1:21" x14ac:dyDescent="0.2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v>2014</v>
      </c>
      <c r="N135" s="19">
        <v>6</v>
      </c>
      <c r="O135" s="19">
        <v>25</v>
      </c>
      <c r="P135" s="12">
        <v>157192.85309999998</v>
      </c>
      <c r="Q135" s="12">
        <v>33990.876599999989</v>
      </c>
      <c r="R135" s="12">
        <v>9028.4965999999986</v>
      </c>
      <c r="S135" s="10">
        <v>109</v>
      </c>
      <c r="T135" s="10">
        <v>20</v>
      </c>
      <c r="U135" s="44">
        <v>264.71451428571424</v>
      </c>
    </row>
    <row r="136" spans="1:21" x14ac:dyDescent="0.2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v>2014</v>
      </c>
      <c r="N136" s="19">
        <v>6</v>
      </c>
      <c r="O136" s="19">
        <v>26</v>
      </c>
      <c r="P136" s="12">
        <v>157192.85309999998</v>
      </c>
      <c r="Q136" s="12">
        <v>33990.876599999989</v>
      </c>
      <c r="R136" s="12">
        <v>5340.4059999999999</v>
      </c>
      <c r="S136" s="10">
        <v>62</v>
      </c>
      <c r="T136" s="10">
        <v>12</v>
      </c>
      <c r="U136" s="44">
        <v>465.09083333333325</v>
      </c>
    </row>
    <row r="137" spans="1:21" x14ac:dyDescent="0.2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v>2014</v>
      </c>
      <c r="N137" s="19">
        <v>6</v>
      </c>
      <c r="O137" s="19">
        <v>26</v>
      </c>
      <c r="P137" s="12">
        <v>157192.85309999998</v>
      </c>
      <c r="Q137" s="12">
        <v>33990.876599999989</v>
      </c>
      <c r="R137" s="12">
        <v>5340.4059999999999</v>
      </c>
      <c r="S137" s="10">
        <v>62</v>
      </c>
      <c r="T137" s="10">
        <v>12</v>
      </c>
      <c r="U137" s="44">
        <v>465.09083333333325</v>
      </c>
    </row>
    <row r="138" spans="1:21" x14ac:dyDescent="0.2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v>2014</v>
      </c>
      <c r="N138" s="19">
        <v>6</v>
      </c>
      <c r="O138" s="19">
        <v>26</v>
      </c>
      <c r="P138" s="12">
        <v>157192.85309999998</v>
      </c>
      <c r="Q138" s="12">
        <v>33990.876599999989</v>
      </c>
      <c r="R138" s="12">
        <v>5340.4059999999999</v>
      </c>
      <c r="S138" s="10">
        <v>62</v>
      </c>
      <c r="T138" s="10">
        <v>12</v>
      </c>
      <c r="U138" s="44">
        <v>465.09083333333325</v>
      </c>
    </row>
    <row r="139" spans="1:21" x14ac:dyDescent="0.2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v>2014</v>
      </c>
      <c r="N139" s="19">
        <v>6</v>
      </c>
      <c r="O139" s="19">
        <v>26</v>
      </c>
      <c r="P139" s="12">
        <v>157192.85309999998</v>
      </c>
      <c r="Q139" s="12">
        <v>33990.876599999989</v>
      </c>
      <c r="R139" s="12">
        <v>5340.4059999999999</v>
      </c>
      <c r="S139" s="10">
        <v>62</v>
      </c>
      <c r="T139" s="10">
        <v>12</v>
      </c>
      <c r="U139" s="44">
        <v>465.09083333333325</v>
      </c>
    </row>
    <row r="140" spans="1:21" x14ac:dyDescent="0.2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v>2014</v>
      </c>
      <c r="N140" s="19">
        <v>6</v>
      </c>
      <c r="O140" s="19">
        <v>26</v>
      </c>
      <c r="P140" s="12">
        <v>157192.85309999998</v>
      </c>
      <c r="Q140" s="12">
        <v>33990.876599999989</v>
      </c>
      <c r="R140" s="12">
        <v>5340.4059999999999</v>
      </c>
      <c r="S140" s="10">
        <v>62</v>
      </c>
      <c r="T140" s="10">
        <v>12</v>
      </c>
      <c r="U140" s="44">
        <v>465.09083333333325</v>
      </c>
    </row>
    <row r="141" spans="1:21" x14ac:dyDescent="0.2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v>2014</v>
      </c>
      <c r="N141" s="19">
        <v>6</v>
      </c>
      <c r="O141" s="19">
        <v>26</v>
      </c>
      <c r="P141" s="12">
        <v>157192.85309999998</v>
      </c>
      <c r="Q141" s="12">
        <v>33990.876599999989</v>
      </c>
      <c r="R141" s="12">
        <v>5340.4059999999999</v>
      </c>
      <c r="S141" s="10">
        <v>62</v>
      </c>
      <c r="T141" s="10">
        <v>12</v>
      </c>
      <c r="U141" s="44">
        <v>465.09083333333325</v>
      </c>
    </row>
    <row r="142" spans="1:21" x14ac:dyDescent="0.2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v>2014</v>
      </c>
      <c r="N142" s="19">
        <v>7</v>
      </c>
      <c r="O142" s="19">
        <v>27</v>
      </c>
      <c r="P142" s="12">
        <v>157192.85309999998</v>
      </c>
      <c r="Q142" s="12">
        <v>37563.989999999991</v>
      </c>
      <c r="R142" s="12">
        <v>5660.1040000000003</v>
      </c>
      <c r="S142" s="10">
        <v>71</v>
      </c>
      <c r="T142" s="10">
        <v>14</v>
      </c>
      <c r="U142" s="44">
        <v>116.36800000000001</v>
      </c>
    </row>
    <row r="143" spans="1:21" x14ac:dyDescent="0.2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v>2014</v>
      </c>
      <c r="N143" s="19">
        <v>7</v>
      </c>
      <c r="O143" s="19">
        <v>27</v>
      </c>
      <c r="P143" s="12">
        <v>157192.85309999998</v>
      </c>
      <c r="Q143" s="12">
        <v>37563.989999999991</v>
      </c>
      <c r="R143" s="12">
        <v>5660.1040000000003</v>
      </c>
      <c r="S143" s="10">
        <v>71</v>
      </c>
      <c r="T143" s="10">
        <v>14</v>
      </c>
      <c r="U143" s="44">
        <v>116.36800000000001</v>
      </c>
    </row>
    <row r="144" spans="1:21" x14ac:dyDescent="0.2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v>2014</v>
      </c>
      <c r="N144" s="19">
        <v>7</v>
      </c>
      <c r="O144" s="19">
        <v>28</v>
      </c>
      <c r="P144" s="12">
        <v>157192.85309999998</v>
      </c>
      <c r="Q144" s="12">
        <v>37563.989999999991</v>
      </c>
      <c r="R144" s="12">
        <v>8792.5579999999991</v>
      </c>
      <c r="S144" s="10">
        <v>117</v>
      </c>
      <c r="T144" s="10">
        <v>22</v>
      </c>
      <c r="U144" s="44">
        <v>338.07027272727277</v>
      </c>
    </row>
    <row r="145" spans="1:21" x14ac:dyDescent="0.2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v>2014</v>
      </c>
      <c r="N145" s="19">
        <v>7</v>
      </c>
      <c r="O145" s="19">
        <v>28</v>
      </c>
      <c r="P145" s="12">
        <v>157192.85309999998</v>
      </c>
      <c r="Q145" s="12">
        <v>37563.989999999991</v>
      </c>
      <c r="R145" s="12">
        <v>8792.5579999999991</v>
      </c>
      <c r="S145" s="10">
        <v>117</v>
      </c>
      <c r="T145" s="10">
        <v>22</v>
      </c>
      <c r="U145" s="44">
        <v>338.07027272727277</v>
      </c>
    </row>
    <row r="146" spans="1:21" x14ac:dyDescent="0.2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v>2014</v>
      </c>
      <c r="N146" s="19">
        <v>7</v>
      </c>
      <c r="O146" s="19">
        <v>28</v>
      </c>
      <c r="P146" s="12">
        <v>157192.85309999998</v>
      </c>
      <c r="Q146" s="12">
        <v>37563.989999999991</v>
      </c>
      <c r="R146" s="12">
        <v>8792.5579999999991</v>
      </c>
      <c r="S146" s="10">
        <v>117</v>
      </c>
      <c r="T146" s="10">
        <v>22</v>
      </c>
      <c r="U146" s="44">
        <v>338.07027272727277</v>
      </c>
    </row>
    <row r="147" spans="1:21" x14ac:dyDescent="0.2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v>2014</v>
      </c>
      <c r="N147" s="19">
        <v>7</v>
      </c>
      <c r="O147" s="19">
        <v>28</v>
      </c>
      <c r="P147" s="12">
        <v>157192.85309999998</v>
      </c>
      <c r="Q147" s="12">
        <v>37563.989999999991</v>
      </c>
      <c r="R147" s="12">
        <v>8792.5579999999991</v>
      </c>
      <c r="S147" s="10">
        <v>117</v>
      </c>
      <c r="T147" s="10">
        <v>22</v>
      </c>
      <c r="U147" s="44">
        <v>338.07027272727277</v>
      </c>
    </row>
    <row r="148" spans="1:21" x14ac:dyDescent="0.2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v>2014</v>
      </c>
      <c r="N148" s="19">
        <v>7</v>
      </c>
      <c r="O148" s="19">
        <v>28</v>
      </c>
      <c r="P148" s="12">
        <v>157192.85309999998</v>
      </c>
      <c r="Q148" s="12">
        <v>37563.989999999991</v>
      </c>
      <c r="R148" s="12">
        <v>8792.5579999999991</v>
      </c>
      <c r="S148" s="10">
        <v>117</v>
      </c>
      <c r="T148" s="10">
        <v>22</v>
      </c>
      <c r="U148" s="44">
        <v>338.07027272727277</v>
      </c>
    </row>
    <row r="149" spans="1:21" x14ac:dyDescent="0.2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v>2014</v>
      </c>
      <c r="N149" s="19">
        <v>7</v>
      </c>
      <c r="O149" s="19">
        <v>28</v>
      </c>
      <c r="P149" s="12">
        <v>157192.85309999998</v>
      </c>
      <c r="Q149" s="12">
        <v>37563.989999999991</v>
      </c>
      <c r="R149" s="12">
        <v>8792.5579999999991</v>
      </c>
      <c r="S149" s="10">
        <v>117</v>
      </c>
      <c r="T149" s="10">
        <v>22</v>
      </c>
      <c r="U149" s="44">
        <v>338.07027272727277</v>
      </c>
    </row>
    <row r="150" spans="1:21" x14ac:dyDescent="0.2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v>2014</v>
      </c>
      <c r="N150" s="19">
        <v>7</v>
      </c>
      <c r="O150" s="19">
        <v>28</v>
      </c>
      <c r="P150" s="12">
        <v>157192.85309999998</v>
      </c>
      <c r="Q150" s="12">
        <v>37563.989999999991</v>
      </c>
      <c r="R150" s="12">
        <v>8792.5579999999991</v>
      </c>
      <c r="S150" s="10">
        <v>117</v>
      </c>
      <c r="T150" s="10">
        <v>22</v>
      </c>
      <c r="U150" s="44">
        <v>338.07027272727277</v>
      </c>
    </row>
    <row r="151" spans="1:21" x14ac:dyDescent="0.2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v>2014</v>
      </c>
      <c r="N151" s="19">
        <v>7</v>
      </c>
      <c r="O151" s="19">
        <v>28</v>
      </c>
      <c r="P151" s="12">
        <v>157192.85309999998</v>
      </c>
      <c r="Q151" s="12">
        <v>37563.989999999991</v>
      </c>
      <c r="R151" s="12">
        <v>8792.5579999999991</v>
      </c>
      <c r="S151" s="10">
        <v>117</v>
      </c>
      <c r="T151" s="10">
        <v>22</v>
      </c>
      <c r="U151" s="44">
        <v>338.07027272727277</v>
      </c>
    </row>
    <row r="152" spans="1:21" x14ac:dyDescent="0.2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v>2014</v>
      </c>
      <c r="N152" s="19">
        <v>7</v>
      </c>
      <c r="O152" s="19">
        <v>28</v>
      </c>
      <c r="P152" s="12">
        <v>157192.85309999998</v>
      </c>
      <c r="Q152" s="12">
        <v>37563.989999999991</v>
      </c>
      <c r="R152" s="12">
        <v>8792.5579999999991</v>
      </c>
      <c r="S152" s="10">
        <v>117</v>
      </c>
      <c r="T152" s="10">
        <v>22</v>
      </c>
      <c r="U152" s="44">
        <v>338.07027272727277</v>
      </c>
    </row>
    <row r="153" spans="1:21" x14ac:dyDescent="0.2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v>2014</v>
      </c>
      <c r="N153" s="19">
        <v>7</v>
      </c>
      <c r="O153" s="19">
        <v>28</v>
      </c>
      <c r="P153" s="12">
        <v>157192.85309999998</v>
      </c>
      <c r="Q153" s="12">
        <v>37563.989999999991</v>
      </c>
      <c r="R153" s="12">
        <v>8792.5579999999991</v>
      </c>
      <c r="S153" s="10">
        <v>117</v>
      </c>
      <c r="T153" s="10">
        <v>22</v>
      </c>
      <c r="U153" s="44">
        <v>338.07027272727277</v>
      </c>
    </row>
    <row r="154" spans="1:21" x14ac:dyDescent="0.2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v>2014</v>
      </c>
      <c r="N154" s="19">
        <v>7</v>
      </c>
      <c r="O154" s="19">
        <v>28</v>
      </c>
      <c r="P154" s="12">
        <v>157192.85309999998</v>
      </c>
      <c r="Q154" s="12">
        <v>37563.989999999991</v>
      </c>
      <c r="R154" s="12">
        <v>8792.5579999999991</v>
      </c>
      <c r="S154" s="10">
        <v>117</v>
      </c>
      <c r="T154" s="10">
        <v>22</v>
      </c>
      <c r="U154" s="44">
        <v>338.07027272727277</v>
      </c>
    </row>
    <row r="155" spans="1:21" x14ac:dyDescent="0.2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v>2014</v>
      </c>
      <c r="N155" s="19">
        <v>7</v>
      </c>
      <c r="O155" s="19">
        <v>29</v>
      </c>
      <c r="P155" s="12">
        <v>157192.85309999998</v>
      </c>
      <c r="Q155" s="12">
        <v>37563.989999999991</v>
      </c>
      <c r="R155" s="12">
        <v>7141.107</v>
      </c>
      <c r="S155" s="10">
        <v>70</v>
      </c>
      <c r="T155" s="10">
        <v>16</v>
      </c>
      <c r="U155" s="44">
        <v>178.22399999999999</v>
      </c>
    </row>
    <row r="156" spans="1:21" x14ac:dyDescent="0.2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v>2014</v>
      </c>
      <c r="N156" s="19">
        <v>7</v>
      </c>
      <c r="O156" s="19">
        <v>29</v>
      </c>
      <c r="P156" s="12">
        <v>157192.85309999998</v>
      </c>
      <c r="Q156" s="12">
        <v>37563.989999999991</v>
      </c>
      <c r="R156" s="12">
        <v>7141.107</v>
      </c>
      <c r="S156" s="10">
        <v>70</v>
      </c>
      <c r="T156" s="10">
        <v>16</v>
      </c>
      <c r="U156" s="44">
        <v>178.22399999999999</v>
      </c>
    </row>
    <row r="157" spans="1:21" x14ac:dyDescent="0.2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v>2014</v>
      </c>
      <c r="N157" s="19">
        <v>7</v>
      </c>
      <c r="O157" s="19">
        <v>29</v>
      </c>
      <c r="P157" s="12">
        <v>157192.85309999998</v>
      </c>
      <c r="Q157" s="12">
        <v>37563.989999999991</v>
      </c>
      <c r="R157" s="12">
        <v>7141.107</v>
      </c>
      <c r="S157" s="10">
        <v>70</v>
      </c>
      <c r="T157" s="10">
        <v>16</v>
      </c>
      <c r="U157" s="44">
        <v>178.22399999999999</v>
      </c>
    </row>
    <row r="158" spans="1:21" x14ac:dyDescent="0.2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v>2014</v>
      </c>
      <c r="N158" s="19">
        <v>7</v>
      </c>
      <c r="O158" s="19">
        <v>29</v>
      </c>
      <c r="P158" s="12">
        <v>157192.85309999998</v>
      </c>
      <c r="Q158" s="12">
        <v>37563.989999999991</v>
      </c>
      <c r="R158" s="12">
        <v>7141.107</v>
      </c>
      <c r="S158" s="10">
        <v>70</v>
      </c>
      <c r="T158" s="10">
        <v>16</v>
      </c>
      <c r="U158" s="44">
        <v>178.22399999999999</v>
      </c>
    </row>
    <row r="159" spans="1:21" x14ac:dyDescent="0.2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v>2014</v>
      </c>
      <c r="N159" s="19">
        <v>7</v>
      </c>
      <c r="O159" s="19">
        <v>30</v>
      </c>
      <c r="P159" s="12">
        <v>157192.85309999998</v>
      </c>
      <c r="Q159" s="12">
        <v>37563.989999999991</v>
      </c>
      <c r="R159" s="12">
        <v>10401.907999999999</v>
      </c>
      <c r="S159" s="10">
        <v>112</v>
      </c>
      <c r="T159" s="10">
        <v>16</v>
      </c>
      <c r="U159" s="44">
        <v>332.77985714285717</v>
      </c>
    </row>
    <row r="160" spans="1:21" x14ac:dyDescent="0.2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v>2014</v>
      </c>
      <c r="N160" s="19">
        <v>7</v>
      </c>
      <c r="O160" s="19">
        <v>30</v>
      </c>
      <c r="P160" s="12">
        <v>157192.85309999998</v>
      </c>
      <c r="Q160" s="12">
        <v>37563.989999999991</v>
      </c>
      <c r="R160" s="12">
        <v>10401.907999999999</v>
      </c>
      <c r="S160" s="10">
        <v>112</v>
      </c>
      <c r="T160" s="10">
        <v>16</v>
      </c>
      <c r="U160" s="44">
        <v>332.77985714285717</v>
      </c>
    </row>
    <row r="161" spans="1:21" x14ac:dyDescent="0.2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v>2014</v>
      </c>
      <c r="N161" s="19">
        <v>7</v>
      </c>
      <c r="O161" s="19">
        <v>30</v>
      </c>
      <c r="P161" s="12">
        <v>157192.85309999998</v>
      </c>
      <c r="Q161" s="12">
        <v>37563.989999999991</v>
      </c>
      <c r="R161" s="12">
        <v>10401.907999999999</v>
      </c>
      <c r="S161" s="10">
        <v>112</v>
      </c>
      <c r="T161" s="10">
        <v>16</v>
      </c>
      <c r="U161" s="44">
        <v>332.77985714285717</v>
      </c>
    </row>
    <row r="162" spans="1:21" x14ac:dyDescent="0.2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v>2014</v>
      </c>
      <c r="N162" s="19">
        <v>7</v>
      </c>
      <c r="O162" s="19">
        <v>30</v>
      </c>
      <c r="P162" s="12">
        <v>157192.85309999998</v>
      </c>
      <c r="Q162" s="12">
        <v>37563.989999999991</v>
      </c>
      <c r="R162" s="12">
        <v>10401.907999999999</v>
      </c>
      <c r="S162" s="10">
        <v>112</v>
      </c>
      <c r="T162" s="10">
        <v>16</v>
      </c>
      <c r="U162" s="44">
        <v>332.77985714285717</v>
      </c>
    </row>
    <row r="163" spans="1:21" x14ac:dyDescent="0.2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v>2014</v>
      </c>
      <c r="N163" s="19">
        <v>7</v>
      </c>
      <c r="O163" s="19">
        <v>30</v>
      </c>
      <c r="P163" s="12">
        <v>157192.85309999998</v>
      </c>
      <c r="Q163" s="12">
        <v>37563.989999999991</v>
      </c>
      <c r="R163" s="12">
        <v>10401.907999999999</v>
      </c>
      <c r="S163" s="10">
        <v>112</v>
      </c>
      <c r="T163" s="10">
        <v>16</v>
      </c>
      <c r="U163" s="44">
        <v>332.77985714285717</v>
      </c>
    </row>
    <row r="164" spans="1:21" x14ac:dyDescent="0.2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v>2014</v>
      </c>
      <c r="N164" s="19">
        <v>7</v>
      </c>
      <c r="O164" s="19">
        <v>30</v>
      </c>
      <c r="P164" s="12">
        <v>157192.85309999998</v>
      </c>
      <c r="Q164" s="12">
        <v>37563.989999999991</v>
      </c>
      <c r="R164" s="12">
        <v>10401.907999999999</v>
      </c>
      <c r="S164" s="10">
        <v>112</v>
      </c>
      <c r="T164" s="10">
        <v>16</v>
      </c>
      <c r="U164" s="44">
        <v>332.77985714285717</v>
      </c>
    </row>
    <row r="165" spans="1:21" x14ac:dyDescent="0.2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v>2014</v>
      </c>
      <c r="N165" s="19">
        <v>7</v>
      </c>
      <c r="O165" s="19">
        <v>30</v>
      </c>
      <c r="P165" s="12">
        <v>157192.85309999998</v>
      </c>
      <c r="Q165" s="12">
        <v>37563.989999999991</v>
      </c>
      <c r="R165" s="12">
        <v>10401.907999999999</v>
      </c>
      <c r="S165" s="10">
        <v>112</v>
      </c>
      <c r="T165" s="10">
        <v>16</v>
      </c>
      <c r="U165" s="44">
        <v>332.77985714285717</v>
      </c>
    </row>
    <row r="166" spans="1:21" x14ac:dyDescent="0.2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v>2014</v>
      </c>
      <c r="N166" s="19">
        <v>7</v>
      </c>
      <c r="O166" s="19">
        <v>30</v>
      </c>
      <c r="P166" s="12">
        <v>157192.85309999998</v>
      </c>
      <c r="Q166" s="12">
        <v>37563.989999999991</v>
      </c>
      <c r="R166" s="12">
        <v>10401.907999999999</v>
      </c>
      <c r="S166" s="10">
        <v>112</v>
      </c>
      <c r="T166" s="10">
        <v>16</v>
      </c>
      <c r="U166" s="44">
        <v>332.77985714285717</v>
      </c>
    </row>
    <row r="167" spans="1:21" x14ac:dyDescent="0.2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v>2014</v>
      </c>
      <c r="N167" s="19">
        <v>7</v>
      </c>
      <c r="O167" s="19">
        <v>30</v>
      </c>
      <c r="P167" s="12">
        <v>157192.85309999998</v>
      </c>
      <c r="Q167" s="12">
        <v>37563.989999999991</v>
      </c>
      <c r="R167" s="12">
        <v>10401.907999999999</v>
      </c>
      <c r="S167" s="10">
        <v>112</v>
      </c>
      <c r="T167" s="10">
        <v>16</v>
      </c>
      <c r="U167" s="44">
        <v>332.77985714285717</v>
      </c>
    </row>
    <row r="168" spans="1:21" x14ac:dyDescent="0.2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v>2014</v>
      </c>
      <c r="N168" s="19">
        <v>7</v>
      </c>
      <c r="O168" s="19">
        <v>30</v>
      </c>
      <c r="P168" s="12">
        <v>157192.85309999998</v>
      </c>
      <c r="Q168" s="12">
        <v>37563.989999999991</v>
      </c>
      <c r="R168" s="12">
        <v>10401.907999999999</v>
      </c>
      <c r="S168" s="10">
        <v>112</v>
      </c>
      <c r="T168" s="10">
        <v>16</v>
      </c>
      <c r="U168" s="44">
        <v>332.77985714285717</v>
      </c>
    </row>
    <row r="169" spans="1:21" x14ac:dyDescent="0.2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v>2014</v>
      </c>
      <c r="N169" s="19">
        <v>7</v>
      </c>
      <c r="O169" s="19">
        <v>30</v>
      </c>
      <c r="P169" s="12">
        <v>157192.85309999998</v>
      </c>
      <c r="Q169" s="12">
        <v>37563.989999999991</v>
      </c>
      <c r="R169" s="12">
        <v>10401.907999999999</v>
      </c>
      <c r="S169" s="10">
        <v>112</v>
      </c>
      <c r="T169" s="10">
        <v>16</v>
      </c>
      <c r="U169" s="44">
        <v>332.77985714285717</v>
      </c>
    </row>
    <row r="170" spans="1:21" x14ac:dyDescent="0.2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v>2014</v>
      </c>
      <c r="N170" s="19">
        <v>7</v>
      </c>
      <c r="O170" s="19">
        <v>30</v>
      </c>
      <c r="P170" s="12">
        <v>157192.85309999998</v>
      </c>
      <c r="Q170" s="12">
        <v>37563.989999999991</v>
      </c>
      <c r="R170" s="12">
        <v>10401.907999999999</v>
      </c>
      <c r="S170" s="10">
        <v>112</v>
      </c>
      <c r="T170" s="10">
        <v>16</v>
      </c>
      <c r="U170" s="44">
        <v>332.77985714285717</v>
      </c>
    </row>
    <row r="171" spans="1:21" x14ac:dyDescent="0.2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v>2014</v>
      </c>
      <c r="N171" s="19">
        <v>7</v>
      </c>
      <c r="O171" s="19">
        <v>30</v>
      </c>
      <c r="P171" s="12">
        <v>157192.85309999998</v>
      </c>
      <c r="Q171" s="12">
        <v>37563.989999999991</v>
      </c>
      <c r="R171" s="12">
        <v>10401.907999999999</v>
      </c>
      <c r="S171" s="10">
        <v>112</v>
      </c>
      <c r="T171" s="10">
        <v>16</v>
      </c>
      <c r="U171" s="44">
        <v>332.77985714285717</v>
      </c>
    </row>
    <row r="172" spans="1:21" x14ac:dyDescent="0.2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v>2014</v>
      </c>
      <c r="N172" s="19">
        <v>7</v>
      </c>
      <c r="O172" s="19">
        <v>30</v>
      </c>
      <c r="P172" s="12">
        <v>157192.85309999998</v>
      </c>
      <c r="Q172" s="12">
        <v>37563.989999999991</v>
      </c>
      <c r="R172" s="12">
        <v>10401.907999999999</v>
      </c>
      <c r="S172" s="10">
        <v>112</v>
      </c>
      <c r="T172" s="10">
        <v>16</v>
      </c>
      <c r="U172" s="44">
        <v>332.77985714285717</v>
      </c>
    </row>
    <row r="173" spans="1:21" x14ac:dyDescent="0.2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v>2014</v>
      </c>
      <c r="N173" s="19">
        <v>7</v>
      </c>
      <c r="O173" s="19">
        <v>31</v>
      </c>
      <c r="P173" s="12">
        <v>157192.85309999998</v>
      </c>
      <c r="Q173" s="12">
        <v>37563.989999999991</v>
      </c>
      <c r="R173" s="12">
        <v>8712.3930000000018</v>
      </c>
      <c r="S173" s="10">
        <v>95</v>
      </c>
      <c r="T173" s="10">
        <v>11</v>
      </c>
      <c r="U173" s="44">
        <v>748.86399999999992</v>
      </c>
    </row>
    <row r="174" spans="1:21" x14ac:dyDescent="0.2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v>2014</v>
      </c>
      <c r="N174" s="19">
        <v>7</v>
      </c>
      <c r="O174" s="19">
        <v>31</v>
      </c>
      <c r="P174" s="12">
        <v>157192.85309999998</v>
      </c>
      <c r="Q174" s="12">
        <v>37563.989999999991</v>
      </c>
      <c r="R174" s="12">
        <v>8712.3930000000018</v>
      </c>
      <c r="S174" s="10">
        <v>95</v>
      </c>
      <c r="T174" s="10">
        <v>11</v>
      </c>
      <c r="U174" s="44">
        <v>748.86399999999992</v>
      </c>
    </row>
    <row r="175" spans="1:21" x14ac:dyDescent="0.2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v>2014</v>
      </c>
      <c r="N175" s="19">
        <v>8</v>
      </c>
      <c r="O175" s="19">
        <v>31</v>
      </c>
      <c r="P175" s="12">
        <v>157192.85309999998</v>
      </c>
      <c r="Q175" s="12">
        <v>29442.170999999998</v>
      </c>
      <c r="R175" s="12">
        <v>8712.3930000000018</v>
      </c>
      <c r="S175" s="10">
        <v>95</v>
      </c>
      <c r="T175" s="10">
        <v>11</v>
      </c>
      <c r="U175" s="44">
        <v>44.128</v>
      </c>
    </row>
    <row r="176" spans="1:21" x14ac:dyDescent="0.2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v>2014</v>
      </c>
      <c r="N176" s="19">
        <v>8</v>
      </c>
      <c r="O176" s="19">
        <v>32</v>
      </c>
      <c r="P176" s="12">
        <v>157192.85309999998</v>
      </c>
      <c r="Q176" s="12">
        <v>29442.170999999998</v>
      </c>
      <c r="R176" s="12">
        <v>5371.7532000000001</v>
      </c>
      <c r="S176" s="10">
        <v>78</v>
      </c>
      <c r="T176" s="10">
        <v>12</v>
      </c>
      <c r="U176" s="44">
        <v>354.99324999999999</v>
      </c>
    </row>
    <row r="177" spans="1:21" x14ac:dyDescent="0.2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v>2014</v>
      </c>
      <c r="N177" s="19">
        <v>8</v>
      </c>
      <c r="O177" s="19">
        <v>32</v>
      </c>
      <c r="P177" s="12">
        <v>157192.85309999998</v>
      </c>
      <c r="Q177" s="12">
        <v>29442.170999999998</v>
      </c>
      <c r="R177" s="12">
        <v>5371.7532000000001</v>
      </c>
      <c r="S177" s="10">
        <v>78</v>
      </c>
      <c r="T177" s="10">
        <v>12</v>
      </c>
      <c r="U177" s="44">
        <v>354.99324999999999</v>
      </c>
    </row>
    <row r="178" spans="1:21" x14ac:dyDescent="0.2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v>2014</v>
      </c>
      <c r="N178" s="19">
        <v>8</v>
      </c>
      <c r="O178" s="19">
        <v>32</v>
      </c>
      <c r="P178" s="12">
        <v>157192.85309999998</v>
      </c>
      <c r="Q178" s="12">
        <v>29442.170999999998</v>
      </c>
      <c r="R178" s="12">
        <v>5371.7532000000001</v>
      </c>
      <c r="S178" s="10">
        <v>78</v>
      </c>
      <c r="T178" s="10">
        <v>12</v>
      </c>
      <c r="U178" s="44">
        <v>354.99324999999999</v>
      </c>
    </row>
    <row r="179" spans="1:21" x14ac:dyDescent="0.2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v>2014</v>
      </c>
      <c r="N179" s="19">
        <v>8</v>
      </c>
      <c r="O179" s="19">
        <v>32</v>
      </c>
      <c r="P179" s="12">
        <v>157192.85309999998</v>
      </c>
      <c r="Q179" s="12">
        <v>29442.170999999998</v>
      </c>
      <c r="R179" s="12">
        <v>5371.7532000000001</v>
      </c>
      <c r="S179" s="10">
        <v>78</v>
      </c>
      <c r="T179" s="10">
        <v>12</v>
      </c>
      <c r="U179" s="44">
        <v>354.99324999999999</v>
      </c>
    </row>
    <row r="180" spans="1:21" x14ac:dyDescent="0.2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v>2014</v>
      </c>
      <c r="N180" s="19">
        <v>8</v>
      </c>
      <c r="O180" s="19">
        <v>32</v>
      </c>
      <c r="P180" s="12">
        <v>157192.85309999998</v>
      </c>
      <c r="Q180" s="12">
        <v>29442.170999999998</v>
      </c>
      <c r="R180" s="12">
        <v>5371.7532000000001</v>
      </c>
      <c r="S180" s="10">
        <v>78</v>
      </c>
      <c r="T180" s="10">
        <v>12</v>
      </c>
      <c r="U180" s="44">
        <v>354.99324999999999</v>
      </c>
    </row>
    <row r="181" spans="1:21" x14ac:dyDescent="0.2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v>2014</v>
      </c>
      <c r="N181" s="19">
        <v>8</v>
      </c>
      <c r="O181" s="19">
        <v>32</v>
      </c>
      <c r="P181" s="12">
        <v>157192.85309999998</v>
      </c>
      <c r="Q181" s="12">
        <v>29442.170999999998</v>
      </c>
      <c r="R181" s="12">
        <v>5371.7532000000001</v>
      </c>
      <c r="S181" s="10">
        <v>78</v>
      </c>
      <c r="T181" s="10">
        <v>12</v>
      </c>
      <c r="U181" s="44">
        <v>354.99324999999999</v>
      </c>
    </row>
    <row r="182" spans="1:21" x14ac:dyDescent="0.2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v>2014</v>
      </c>
      <c r="N182" s="19">
        <v>8</v>
      </c>
      <c r="O182" s="19">
        <v>32</v>
      </c>
      <c r="P182" s="12">
        <v>157192.85309999998</v>
      </c>
      <c r="Q182" s="12">
        <v>29442.170999999998</v>
      </c>
      <c r="R182" s="12">
        <v>5371.7532000000001</v>
      </c>
      <c r="S182" s="10">
        <v>78</v>
      </c>
      <c r="T182" s="10">
        <v>12</v>
      </c>
      <c r="U182" s="44">
        <v>354.99324999999999</v>
      </c>
    </row>
    <row r="183" spans="1:21" x14ac:dyDescent="0.2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v>2014</v>
      </c>
      <c r="N183" s="19">
        <v>8</v>
      </c>
      <c r="O183" s="19">
        <v>32</v>
      </c>
      <c r="P183" s="12">
        <v>157192.85309999998</v>
      </c>
      <c r="Q183" s="12">
        <v>29442.170999999998</v>
      </c>
      <c r="R183" s="12">
        <v>5371.7532000000001</v>
      </c>
      <c r="S183" s="10">
        <v>78</v>
      </c>
      <c r="T183" s="10">
        <v>12</v>
      </c>
      <c r="U183" s="44">
        <v>354.99324999999999</v>
      </c>
    </row>
    <row r="184" spans="1:21" x14ac:dyDescent="0.2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v>2014</v>
      </c>
      <c r="N184" s="19">
        <v>8</v>
      </c>
      <c r="O184" s="19">
        <v>33</v>
      </c>
      <c r="P184" s="12">
        <v>157192.85309999998</v>
      </c>
      <c r="Q184" s="12">
        <v>29442.170999999998</v>
      </c>
      <c r="R184" s="12">
        <v>4756.0245000000004</v>
      </c>
      <c r="S184" s="10">
        <v>69</v>
      </c>
      <c r="T184" s="10">
        <v>8</v>
      </c>
      <c r="U184" s="44">
        <v>286.50449999999995</v>
      </c>
    </row>
    <row r="185" spans="1:21" x14ac:dyDescent="0.2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v>2014</v>
      </c>
      <c r="N185" s="19">
        <v>8</v>
      </c>
      <c r="O185" s="19">
        <v>33</v>
      </c>
      <c r="P185" s="12">
        <v>157192.85309999998</v>
      </c>
      <c r="Q185" s="12">
        <v>29442.170999999998</v>
      </c>
      <c r="R185" s="12">
        <v>4756.0245000000004</v>
      </c>
      <c r="S185" s="10">
        <v>69</v>
      </c>
      <c r="T185" s="10">
        <v>8</v>
      </c>
      <c r="U185" s="44">
        <v>286.50449999999995</v>
      </c>
    </row>
    <row r="186" spans="1:21" x14ac:dyDescent="0.2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v>2014</v>
      </c>
      <c r="N186" s="19">
        <v>8</v>
      </c>
      <c r="O186" s="19">
        <v>33</v>
      </c>
      <c r="P186" s="12">
        <v>157192.85309999998</v>
      </c>
      <c r="Q186" s="12">
        <v>29442.170999999998</v>
      </c>
      <c r="R186" s="12">
        <v>4756.0245000000004</v>
      </c>
      <c r="S186" s="10">
        <v>69</v>
      </c>
      <c r="T186" s="10">
        <v>8</v>
      </c>
      <c r="U186" s="44">
        <v>286.50449999999995</v>
      </c>
    </row>
    <row r="187" spans="1:21" x14ac:dyDescent="0.2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v>2014</v>
      </c>
      <c r="N187" s="19">
        <v>8</v>
      </c>
      <c r="O187" s="19">
        <v>33</v>
      </c>
      <c r="P187" s="12">
        <v>157192.85309999998</v>
      </c>
      <c r="Q187" s="12">
        <v>29442.170999999998</v>
      </c>
      <c r="R187" s="12">
        <v>4756.0245000000004</v>
      </c>
      <c r="S187" s="10">
        <v>69</v>
      </c>
      <c r="T187" s="10">
        <v>8</v>
      </c>
      <c r="U187" s="44">
        <v>286.50449999999995</v>
      </c>
    </row>
    <row r="188" spans="1:21" x14ac:dyDescent="0.2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v>2014</v>
      </c>
      <c r="N188" s="19">
        <v>8</v>
      </c>
      <c r="O188" s="19">
        <v>34</v>
      </c>
      <c r="P188" s="12">
        <v>157192.85309999998</v>
      </c>
      <c r="Q188" s="12">
        <v>29442.170999999998</v>
      </c>
      <c r="R188" s="12">
        <v>4878.0679999999993</v>
      </c>
      <c r="S188" s="10">
        <v>67</v>
      </c>
      <c r="T188" s="10">
        <v>12</v>
      </c>
      <c r="U188" s="44">
        <v>370.7792</v>
      </c>
    </row>
    <row r="189" spans="1:21" x14ac:dyDescent="0.2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v>2014</v>
      </c>
      <c r="N189" s="19">
        <v>8</v>
      </c>
      <c r="O189" s="19">
        <v>34</v>
      </c>
      <c r="P189" s="12">
        <v>157192.85309999998</v>
      </c>
      <c r="Q189" s="12">
        <v>29442.170999999998</v>
      </c>
      <c r="R189" s="12">
        <v>4878.0679999999993</v>
      </c>
      <c r="S189" s="10">
        <v>67</v>
      </c>
      <c r="T189" s="10">
        <v>12</v>
      </c>
      <c r="U189" s="44">
        <v>370.7792</v>
      </c>
    </row>
    <row r="190" spans="1:21" x14ac:dyDescent="0.2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v>2014</v>
      </c>
      <c r="N190" s="19">
        <v>8</v>
      </c>
      <c r="O190" s="19">
        <v>34</v>
      </c>
      <c r="P190" s="12">
        <v>157192.85309999998</v>
      </c>
      <c r="Q190" s="12">
        <v>29442.170999999998</v>
      </c>
      <c r="R190" s="12">
        <v>4878.0679999999993</v>
      </c>
      <c r="S190" s="10">
        <v>67</v>
      </c>
      <c r="T190" s="10">
        <v>12</v>
      </c>
      <c r="U190" s="44">
        <v>370.7792</v>
      </c>
    </row>
    <row r="191" spans="1:21" x14ac:dyDescent="0.2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v>2014</v>
      </c>
      <c r="N191" s="19">
        <v>8</v>
      </c>
      <c r="O191" s="19">
        <v>34</v>
      </c>
      <c r="P191" s="12">
        <v>157192.85309999998</v>
      </c>
      <c r="Q191" s="12">
        <v>29442.170999999998</v>
      </c>
      <c r="R191" s="12">
        <v>4878.0679999999993</v>
      </c>
      <c r="S191" s="10">
        <v>67</v>
      </c>
      <c r="T191" s="10">
        <v>12</v>
      </c>
      <c r="U191" s="44">
        <v>370.7792</v>
      </c>
    </row>
    <row r="192" spans="1:21" x14ac:dyDescent="0.2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v>2014</v>
      </c>
      <c r="N192" s="19">
        <v>8</v>
      </c>
      <c r="O192" s="19">
        <v>34</v>
      </c>
      <c r="P192" s="12">
        <v>157192.85309999998</v>
      </c>
      <c r="Q192" s="12">
        <v>29442.170999999998</v>
      </c>
      <c r="R192" s="12">
        <v>4878.0679999999993</v>
      </c>
      <c r="S192" s="10">
        <v>67</v>
      </c>
      <c r="T192" s="10">
        <v>12</v>
      </c>
      <c r="U192" s="44">
        <v>370.7792</v>
      </c>
    </row>
    <row r="193" spans="1:21" x14ac:dyDescent="0.2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v>2014</v>
      </c>
      <c r="N193" s="19">
        <v>8</v>
      </c>
      <c r="O193" s="19">
        <v>35</v>
      </c>
      <c r="P193" s="12">
        <v>157192.85309999998</v>
      </c>
      <c r="Q193" s="12">
        <v>29442.170999999998</v>
      </c>
      <c r="R193" s="12">
        <v>11574.501500000002</v>
      </c>
      <c r="S193" s="10">
        <v>95</v>
      </c>
      <c r="T193" s="10">
        <v>17</v>
      </c>
      <c r="U193" s="44">
        <v>239.39308333333335</v>
      </c>
    </row>
    <row r="194" spans="1:21" x14ac:dyDescent="0.2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v>2014</v>
      </c>
      <c r="N194" s="19">
        <v>8</v>
      </c>
      <c r="O194" s="19">
        <v>35</v>
      </c>
      <c r="P194" s="12">
        <v>157192.85309999998</v>
      </c>
      <c r="Q194" s="12">
        <v>29442.170999999998</v>
      </c>
      <c r="R194" s="12">
        <v>11574.501500000002</v>
      </c>
      <c r="S194" s="10">
        <v>95</v>
      </c>
      <c r="T194" s="10">
        <v>17</v>
      </c>
      <c r="U194" s="44">
        <v>239.39308333333335</v>
      </c>
    </row>
    <row r="195" spans="1:21" x14ac:dyDescent="0.2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v>2014</v>
      </c>
      <c r="N195" s="19">
        <v>8</v>
      </c>
      <c r="O195" s="19">
        <v>35</v>
      </c>
      <c r="P195" s="12">
        <v>157192.85309999998</v>
      </c>
      <c r="Q195" s="12">
        <v>29442.170999999998</v>
      </c>
      <c r="R195" s="12">
        <v>11574.501500000002</v>
      </c>
      <c r="S195" s="10">
        <v>95</v>
      </c>
      <c r="T195" s="10">
        <v>17</v>
      </c>
      <c r="U195" s="44">
        <v>239.39308333333335</v>
      </c>
    </row>
    <row r="196" spans="1:21" x14ac:dyDescent="0.2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v>2014</v>
      </c>
      <c r="N196" s="19">
        <v>8</v>
      </c>
      <c r="O196" s="19">
        <v>35</v>
      </c>
      <c r="P196" s="12">
        <v>157192.85309999998</v>
      </c>
      <c r="Q196" s="12">
        <v>29442.170999999998</v>
      </c>
      <c r="R196" s="12">
        <v>11574.501500000002</v>
      </c>
      <c r="S196" s="10">
        <v>95</v>
      </c>
      <c r="T196" s="10">
        <v>17</v>
      </c>
      <c r="U196" s="44">
        <v>239.39308333333335</v>
      </c>
    </row>
    <row r="197" spans="1:21" x14ac:dyDescent="0.2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v>2014</v>
      </c>
      <c r="N197" s="19">
        <v>8</v>
      </c>
      <c r="O197" s="19">
        <v>35</v>
      </c>
      <c r="P197" s="12">
        <v>157192.85309999998</v>
      </c>
      <c r="Q197" s="12">
        <v>29442.170999999998</v>
      </c>
      <c r="R197" s="12">
        <v>11574.501500000002</v>
      </c>
      <c r="S197" s="10">
        <v>95</v>
      </c>
      <c r="T197" s="10">
        <v>17</v>
      </c>
      <c r="U197" s="44">
        <v>239.39308333333335</v>
      </c>
    </row>
    <row r="198" spans="1:21" x14ac:dyDescent="0.2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v>2014</v>
      </c>
      <c r="N198" s="19">
        <v>8</v>
      </c>
      <c r="O198" s="19">
        <v>35</v>
      </c>
      <c r="P198" s="12">
        <v>157192.85309999998</v>
      </c>
      <c r="Q198" s="12">
        <v>29442.170999999998</v>
      </c>
      <c r="R198" s="12">
        <v>11574.501500000002</v>
      </c>
      <c r="S198" s="10">
        <v>95</v>
      </c>
      <c r="T198" s="10">
        <v>17</v>
      </c>
      <c r="U198" s="44">
        <v>239.39308333333335</v>
      </c>
    </row>
    <row r="199" spans="1:21" x14ac:dyDescent="0.2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v>2014</v>
      </c>
      <c r="N199" s="19">
        <v>9</v>
      </c>
      <c r="O199" s="19">
        <v>36</v>
      </c>
      <c r="P199" s="12">
        <v>157192.85309999998</v>
      </c>
      <c r="Q199" s="12">
        <v>77352.384700000039</v>
      </c>
      <c r="R199" s="12">
        <v>6735.2027999999991</v>
      </c>
      <c r="S199" s="10">
        <v>92</v>
      </c>
      <c r="T199" s="10">
        <v>16</v>
      </c>
      <c r="U199" s="44">
        <v>48.191333333333326</v>
      </c>
    </row>
    <row r="200" spans="1:21" x14ac:dyDescent="0.2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v>2014</v>
      </c>
      <c r="N200" s="19">
        <v>9</v>
      </c>
      <c r="O200" s="19">
        <v>36</v>
      </c>
      <c r="P200" s="12">
        <v>157192.85309999998</v>
      </c>
      <c r="Q200" s="12">
        <v>77352.384700000039</v>
      </c>
      <c r="R200" s="12">
        <v>6735.2027999999991</v>
      </c>
      <c r="S200" s="10">
        <v>92</v>
      </c>
      <c r="T200" s="10">
        <v>16</v>
      </c>
      <c r="U200" s="44">
        <v>48.191333333333326</v>
      </c>
    </row>
    <row r="201" spans="1:21" x14ac:dyDescent="0.2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v>2014</v>
      </c>
      <c r="N201" s="19">
        <v>9</v>
      </c>
      <c r="O201" s="19">
        <v>36</v>
      </c>
      <c r="P201" s="12">
        <v>157192.85309999998</v>
      </c>
      <c r="Q201" s="12">
        <v>77352.384700000039</v>
      </c>
      <c r="R201" s="12">
        <v>6735.2027999999991</v>
      </c>
      <c r="S201" s="10">
        <v>92</v>
      </c>
      <c r="T201" s="10">
        <v>16</v>
      </c>
      <c r="U201" s="44">
        <v>48.191333333333326</v>
      </c>
    </row>
    <row r="202" spans="1:21" x14ac:dyDescent="0.2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v>2014</v>
      </c>
      <c r="N202" s="19">
        <v>9</v>
      </c>
      <c r="O202" s="19">
        <v>37</v>
      </c>
      <c r="P202" s="12">
        <v>157192.85309999998</v>
      </c>
      <c r="Q202" s="12">
        <v>77352.384700000039</v>
      </c>
      <c r="R202" s="12">
        <v>22509.903599999998</v>
      </c>
      <c r="S202" s="10">
        <v>193</v>
      </c>
      <c r="T202" s="10">
        <v>31</v>
      </c>
      <c r="U202" s="44">
        <v>624.20545000000004</v>
      </c>
    </row>
    <row r="203" spans="1:21" x14ac:dyDescent="0.2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v>2014</v>
      </c>
      <c r="N203" s="19">
        <v>9</v>
      </c>
      <c r="O203" s="19">
        <v>37</v>
      </c>
      <c r="P203" s="12">
        <v>157192.85309999998</v>
      </c>
      <c r="Q203" s="12">
        <v>77352.384700000039</v>
      </c>
      <c r="R203" s="12">
        <v>22509.903599999998</v>
      </c>
      <c r="S203" s="10">
        <v>193</v>
      </c>
      <c r="T203" s="10">
        <v>31</v>
      </c>
      <c r="U203" s="44">
        <v>624.20545000000004</v>
      </c>
    </row>
    <row r="204" spans="1:21" x14ac:dyDescent="0.2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v>2014</v>
      </c>
      <c r="N204" s="19">
        <v>9</v>
      </c>
      <c r="O204" s="19">
        <v>37</v>
      </c>
      <c r="P204" s="12">
        <v>157192.85309999998</v>
      </c>
      <c r="Q204" s="12">
        <v>77352.384700000039</v>
      </c>
      <c r="R204" s="12">
        <v>22509.903599999998</v>
      </c>
      <c r="S204" s="10">
        <v>193</v>
      </c>
      <c r="T204" s="10">
        <v>31</v>
      </c>
      <c r="U204" s="44">
        <v>624.20545000000004</v>
      </c>
    </row>
    <row r="205" spans="1:21" x14ac:dyDescent="0.2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v>2014</v>
      </c>
      <c r="N205" s="19">
        <v>9</v>
      </c>
      <c r="O205" s="19">
        <v>37</v>
      </c>
      <c r="P205" s="12">
        <v>157192.85309999998</v>
      </c>
      <c r="Q205" s="12">
        <v>77352.384700000039</v>
      </c>
      <c r="R205" s="12">
        <v>22509.903599999998</v>
      </c>
      <c r="S205" s="10">
        <v>193</v>
      </c>
      <c r="T205" s="10">
        <v>31</v>
      </c>
      <c r="U205" s="44">
        <v>624.20545000000004</v>
      </c>
    </row>
    <row r="206" spans="1:21" x14ac:dyDescent="0.2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v>2014</v>
      </c>
      <c r="N206" s="19">
        <v>9</v>
      </c>
      <c r="O206" s="19">
        <v>37</v>
      </c>
      <c r="P206" s="12">
        <v>157192.85309999998</v>
      </c>
      <c r="Q206" s="12">
        <v>77352.384700000039</v>
      </c>
      <c r="R206" s="12">
        <v>22509.903599999998</v>
      </c>
      <c r="S206" s="10">
        <v>193</v>
      </c>
      <c r="T206" s="10">
        <v>31</v>
      </c>
      <c r="U206" s="44">
        <v>624.20545000000004</v>
      </c>
    </row>
    <row r="207" spans="1:21" x14ac:dyDescent="0.2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v>2014</v>
      </c>
      <c r="N207" s="19">
        <v>9</v>
      </c>
      <c r="O207" s="19">
        <v>37</v>
      </c>
      <c r="P207" s="12">
        <v>157192.85309999998</v>
      </c>
      <c r="Q207" s="12">
        <v>77352.384700000039</v>
      </c>
      <c r="R207" s="12">
        <v>22509.903599999998</v>
      </c>
      <c r="S207" s="10">
        <v>193</v>
      </c>
      <c r="T207" s="10">
        <v>31</v>
      </c>
      <c r="U207" s="44">
        <v>624.20545000000004</v>
      </c>
    </row>
    <row r="208" spans="1:21" x14ac:dyDescent="0.2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v>2014</v>
      </c>
      <c r="N208" s="19">
        <v>9</v>
      </c>
      <c r="O208" s="19">
        <v>37</v>
      </c>
      <c r="P208" s="12">
        <v>157192.85309999998</v>
      </c>
      <c r="Q208" s="12">
        <v>77352.384700000039</v>
      </c>
      <c r="R208" s="12">
        <v>22509.903599999998</v>
      </c>
      <c r="S208" s="10">
        <v>193</v>
      </c>
      <c r="T208" s="10">
        <v>31</v>
      </c>
      <c r="U208" s="44">
        <v>624.20545000000004</v>
      </c>
    </row>
    <row r="209" spans="1:21" x14ac:dyDescent="0.2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v>2014</v>
      </c>
      <c r="N209" s="19">
        <v>9</v>
      </c>
      <c r="O209" s="19">
        <v>37</v>
      </c>
      <c r="P209" s="12">
        <v>157192.85309999998</v>
      </c>
      <c r="Q209" s="12">
        <v>77352.384700000039</v>
      </c>
      <c r="R209" s="12">
        <v>22509.903599999998</v>
      </c>
      <c r="S209" s="10">
        <v>193</v>
      </c>
      <c r="T209" s="10">
        <v>31</v>
      </c>
      <c r="U209" s="44">
        <v>624.20545000000004</v>
      </c>
    </row>
    <row r="210" spans="1:21" x14ac:dyDescent="0.2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v>2014</v>
      </c>
      <c r="N210" s="19">
        <v>9</v>
      </c>
      <c r="O210" s="19">
        <v>37</v>
      </c>
      <c r="P210" s="12">
        <v>157192.85309999998</v>
      </c>
      <c r="Q210" s="12">
        <v>77352.384700000039</v>
      </c>
      <c r="R210" s="12">
        <v>22509.903599999998</v>
      </c>
      <c r="S210" s="10">
        <v>193</v>
      </c>
      <c r="T210" s="10">
        <v>31</v>
      </c>
      <c r="U210" s="44">
        <v>624.20545000000004</v>
      </c>
    </row>
    <row r="211" spans="1:21" x14ac:dyDescent="0.2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v>2014</v>
      </c>
      <c r="N211" s="19">
        <v>9</v>
      </c>
      <c r="O211" s="19">
        <v>37</v>
      </c>
      <c r="P211" s="12">
        <v>157192.85309999998</v>
      </c>
      <c r="Q211" s="12">
        <v>77352.384700000039</v>
      </c>
      <c r="R211" s="12">
        <v>22509.903599999998</v>
      </c>
      <c r="S211" s="10">
        <v>193</v>
      </c>
      <c r="T211" s="10">
        <v>31</v>
      </c>
      <c r="U211" s="44">
        <v>624.20545000000004</v>
      </c>
    </row>
    <row r="212" spans="1:21" x14ac:dyDescent="0.2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v>2014</v>
      </c>
      <c r="N212" s="19">
        <v>9</v>
      </c>
      <c r="O212" s="19">
        <v>37</v>
      </c>
      <c r="P212" s="12">
        <v>157192.85309999998</v>
      </c>
      <c r="Q212" s="12">
        <v>77352.384700000039</v>
      </c>
      <c r="R212" s="12">
        <v>22509.903599999998</v>
      </c>
      <c r="S212" s="10">
        <v>193</v>
      </c>
      <c r="T212" s="10">
        <v>31</v>
      </c>
      <c r="U212" s="44">
        <v>624.20545000000004</v>
      </c>
    </row>
    <row r="213" spans="1:21" x14ac:dyDescent="0.2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v>2014</v>
      </c>
      <c r="N213" s="19">
        <v>9</v>
      </c>
      <c r="O213" s="19">
        <v>37</v>
      </c>
      <c r="P213" s="12">
        <v>157192.85309999998</v>
      </c>
      <c r="Q213" s="12">
        <v>77352.384700000039</v>
      </c>
      <c r="R213" s="12">
        <v>22509.903599999998</v>
      </c>
      <c r="S213" s="10">
        <v>193</v>
      </c>
      <c r="T213" s="10">
        <v>31</v>
      </c>
      <c r="U213" s="44">
        <v>624.20545000000004</v>
      </c>
    </row>
    <row r="214" spans="1:21" x14ac:dyDescent="0.2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v>2014</v>
      </c>
      <c r="N214" s="19">
        <v>9</v>
      </c>
      <c r="O214" s="19">
        <v>37</v>
      </c>
      <c r="P214" s="12">
        <v>157192.85309999998</v>
      </c>
      <c r="Q214" s="12">
        <v>77352.384700000039</v>
      </c>
      <c r="R214" s="12">
        <v>22509.903599999998</v>
      </c>
      <c r="S214" s="10">
        <v>193</v>
      </c>
      <c r="T214" s="10">
        <v>31</v>
      </c>
      <c r="U214" s="44">
        <v>624.20545000000004</v>
      </c>
    </row>
    <row r="215" spans="1:21" x14ac:dyDescent="0.2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v>2014</v>
      </c>
      <c r="N215" s="19">
        <v>9</v>
      </c>
      <c r="O215" s="19">
        <v>37</v>
      </c>
      <c r="P215" s="12">
        <v>157192.85309999998</v>
      </c>
      <c r="Q215" s="12">
        <v>77352.384700000039</v>
      </c>
      <c r="R215" s="12">
        <v>22509.903599999998</v>
      </c>
      <c r="S215" s="10">
        <v>193</v>
      </c>
      <c r="T215" s="10">
        <v>31</v>
      </c>
      <c r="U215" s="44">
        <v>624.20545000000004</v>
      </c>
    </row>
    <row r="216" spans="1:21" x14ac:dyDescent="0.2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v>2014</v>
      </c>
      <c r="N216" s="19">
        <v>9</v>
      </c>
      <c r="O216" s="19">
        <v>37</v>
      </c>
      <c r="P216" s="12">
        <v>157192.85309999998</v>
      </c>
      <c r="Q216" s="12">
        <v>77352.384700000039</v>
      </c>
      <c r="R216" s="12">
        <v>22509.903599999998</v>
      </c>
      <c r="S216" s="10">
        <v>193</v>
      </c>
      <c r="T216" s="10">
        <v>31</v>
      </c>
      <c r="U216" s="44">
        <v>624.20545000000004</v>
      </c>
    </row>
    <row r="217" spans="1:21" x14ac:dyDescent="0.2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v>2014</v>
      </c>
      <c r="N217" s="19">
        <v>9</v>
      </c>
      <c r="O217" s="19">
        <v>37</v>
      </c>
      <c r="P217" s="12">
        <v>157192.85309999998</v>
      </c>
      <c r="Q217" s="12">
        <v>77352.384700000039</v>
      </c>
      <c r="R217" s="12">
        <v>22509.903599999998</v>
      </c>
      <c r="S217" s="10">
        <v>193</v>
      </c>
      <c r="T217" s="10">
        <v>31</v>
      </c>
      <c r="U217" s="44">
        <v>624.20545000000004</v>
      </c>
    </row>
    <row r="218" spans="1:21" x14ac:dyDescent="0.2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v>2014</v>
      </c>
      <c r="N218" s="19">
        <v>9</v>
      </c>
      <c r="O218" s="19">
        <v>37</v>
      </c>
      <c r="P218" s="12">
        <v>157192.85309999998</v>
      </c>
      <c r="Q218" s="12">
        <v>77352.384700000039</v>
      </c>
      <c r="R218" s="12">
        <v>22509.903599999998</v>
      </c>
      <c r="S218" s="10">
        <v>193</v>
      </c>
      <c r="T218" s="10">
        <v>31</v>
      </c>
      <c r="U218" s="44">
        <v>624.20545000000004</v>
      </c>
    </row>
    <row r="219" spans="1:21" x14ac:dyDescent="0.2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v>2014</v>
      </c>
      <c r="N219" s="19">
        <v>9</v>
      </c>
      <c r="O219" s="19">
        <v>37</v>
      </c>
      <c r="P219" s="12">
        <v>157192.85309999998</v>
      </c>
      <c r="Q219" s="12">
        <v>77352.384700000039</v>
      </c>
      <c r="R219" s="12">
        <v>22509.903599999998</v>
      </c>
      <c r="S219" s="10">
        <v>193</v>
      </c>
      <c r="T219" s="10">
        <v>31</v>
      </c>
      <c r="U219" s="44">
        <v>624.20545000000004</v>
      </c>
    </row>
    <row r="220" spans="1:21" x14ac:dyDescent="0.2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v>2014</v>
      </c>
      <c r="N220" s="19">
        <v>9</v>
      </c>
      <c r="O220" s="19">
        <v>37</v>
      </c>
      <c r="P220" s="12">
        <v>157192.85309999998</v>
      </c>
      <c r="Q220" s="12">
        <v>77352.384700000039</v>
      </c>
      <c r="R220" s="12">
        <v>22509.903599999998</v>
      </c>
      <c r="S220" s="10">
        <v>193</v>
      </c>
      <c r="T220" s="10">
        <v>31</v>
      </c>
      <c r="U220" s="44">
        <v>624.20545000000004</v>
      </c>
    </row>
    <row r="221" spans="1:21" x14ac:dyDescent="0.2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v>2014</v>
      </c>
      <c r="N221" s="19">
        <v>9</v>
      </c>
      <c r="O221" s="19">
        <v>37</v>
      </c>
      <c r="P221" s="12">
        <v>157192.85309999998</v>
      </c>
      <c r="Q221" s="12">
        <v>77352.384700000039</v>
      </c>
      <c r="R221" s="12">
        <v>22509.903599999998</v>
      </c>
      <c r="S221" s="10">
        <v>193</v>
      </c>
      <c r="T221" s="10">
        <v>31</v>
      </c>
      <c r="U221" s="44">
        <v>624.20545000000004</v>
      </c>
    </row>
    <row r="222" spans="1:21" x14ac:dyDescent="0.2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v>2014</v>
      </c>
      <c r="N222" s="19">
        <v>9</v>
      </c>
      <c r="O222" s="19">
        <v>38</v>
      </c>
      <c r="P222" s="12">
        <v>157192.85309999998</v>
      </c>
      <c r="Q222" s="12">
        <v>77352.384700000039</v>
      </c>
      <c r="R222" s="12">
        <v>25917.395999999997</v>
      </c>
      <c r="S222" s="10">
        <v>196</v>
      </c>
      <c r="T222" s="10">
        <v>29</v>
      </c>
      <c r="U222" s="44">
        <v>321.08493333333331</v>
      </c>
    </row>
    <row r="223" spans="1:21" x14ac:dyDescent="0.2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v>2014</v>
      </c>
      <c r="N223" s="19">
        <v>9</v>
      </c>
      <c r="O223" s="19">
        <v>38</v>
      </c>
      <c r="P223" s="12">
        <v>157192.85309999998</v>
      </c>
      <c r="Q223" s="12">
        <v>77352.384700000039</v>
      </c>
      <c r="R223" s="12">
        <v>25917.395999999997</v>
      </c>
      <c r="S223" s="10">
        <v>196</v>
      </c>
      <c r="T223" s="10">
        <v>29</v>
      </c>
      <c r="U223" s="44">
        <v>321.08493333333331</v>
      </c>
    </row>
    <row r="224" spans="1:21" x14ac:dyDescent="0.2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v>2014</v>
      </c>
      <c r="N224" s="19">
        <v>9</v>
      </c>
      <c r="O224" s="19">
        <v>38</v>
      </c>
      <c r="P224" s="12">
        <v>157192.85309999998</v>
      </c>
      <c r="Q224" s="12">
        <v>77352.384700000039</v>
      </c>
      <c r="R224" s="12">
        <v>25917.395999999997</v>
      </c>
      <c r="S224" s="10">
        <v>196</v>
      </c>
      <c r="T224" s="10">
        <v>29</v>
      </c>
      <c r="U224" s="44">
        <v>321.08493333333331</v>
      </c>
    </row>
    <row r="225" spans="1:21" x14ac:dyDescent="0.2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v>2014</v>
      </c>
      <c r="N225" s="19">
        <v>9</v>
      </c>
      <c r="O225" s="19">
        <v>38</v>
      </c>
      <c r="P225" s="12">
        <v>157192.85309999998</v>
      </c>
      <c r="Q225" s="12">
        <v>77352.384700000039</v>
      </c>
      <c r="R225" s="12">
        <v>25917.395999999997</v>
      </c>
      <c r="S225" s="10">
        <v>196</v>
      </c>
      <c r="T225" s="10">
        <v>29</v>
      </c>
      <c r="U225" s="44">
        <v>321.08493333333331</v>
      </c>
    </row>
    <row r="226" spans="1:21" x14ac:dyDescent="0.2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v>2014</v>
      </c>
      <c r="N226" s="19">
        <v>9</v>
      </c>
      <c r="O226" s="19">
        <v>38</v>
      </c>
      <c r="P226" s="12">
        <v>157192.85309999998</v>
      </c>
      <c r="Q226" s="12">
        <v>77352.384700000039</v>
      </c>
      <c r="R226" s="12">
        <v>25917.395999999997</v>
      </c>
      <c r="S226" s="10">
        <v>196</v>
      </c>
      <c r="T226" s="10">
        <v>29</v>
      </c>
      <c r="U226" s="44">
        <v>321.08493333333331</v>
      </c>
    </row>
    <row r="227" spans="1:21" x14ac:dyDescent="0.2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v>2014</v>
      </c>
      <c r="N227" s="19">
        <v>9</v>
      </c>
      <c r="O227" s="19">
        <v>38</v>
      </c>
      <c r="P227" s="12">
        <v>157192.85309999998</v>
      </c>
      <c r="Q227" s="12">
        <v>77352.384700000039</v>
      </c>
      <c r="R227" s="12">
        <v>25917.395999999997</v>
      </c>
      <c r="S227" s="10">
        <v>196</v>
      </c>
      <c r="T227" s="10">
        <v>29</v>
      </c>
      <c r="U227" s="44">
        <v>321.08493333333331</v>
      </c>
    </row>
    <row r="228" spans="1:21" x14ac:dyDescent="0.2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v>2014</v>
      </c>
      <c r="N228" s="19">
        <v>9</v>
      </c>
      <c r="O228" s="19">
        <v>38</v>
      </c>
      <c r="P228" s="12">
        <v>157192.85309999998</v>
      </c>
      <c r="Q228" s="12">
        <v>77352.384700000039</v>
      </c>
      <c r="R228" s="12">
        <v>25917.395999999997</v>
      </c>
      <c r="S228" s="10">
        <v>196</v>
      </c>
      <c r="T228" s="10">
        <v>29</v>
      </c>
      <c r="U228" s="44">
        <v>321.08493333333331</v>
      </c>
    </row>
    <row r="229" spans="1:21" x14ac:dyDescent="0.2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v>2014</v>
      </c>
      <c r="N229" s="19">
        <v>9</v>
      </c>
      <c r="O229" s="19">
        <v>38</v>
      </c>
      <c r="P229" s="12">
        <v>157192.85309999998</v>
      </c>
      <c r="Q229" s="12">
        <v>77352.384700000039</v>
      </c>
      <c r="R229" s="12">
        <v>25917.395999999997</v>
      </c>
      <c r="S229" s="10">
        <v>196</v>
      </c>
      <c r="T229" s="10">
        <v>29</v>
      </c>
      <c r="U229" s="44">
        <v>321.08493333333331</v>
      </c>
    </row>
    <row r="230" spans="1:21" x14ac:dyDescent="0.2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v>2014</v>
      </c>
      <c r="N230" s="19">
        <v>9</v>
      </c>
      <c r="O230" s="19">
        <v>38</v>
      </c>
      <c r="P230" s="12">
        <v>157192.85309999998</v>
      </c>
      <c r="Q230" s="12">
        <v>77352.384700000039</v>
      </c>
      <c r="R230" s="12">
        <v>25917.395999999997</v>
      </c>
      <c r="S230" s="10">
        <v>196</v>
      </c>
      <c r="T230" s="10">
        <v>29</v>
      </c>
      <c r="U230" s="44">
        <v>321.08493333333331</v>
      </c>
    </row>
    <row r="231" spans="1:21" x14ac:dyDescent="0.2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v>2014</v>
      </c>
      <c r="N231" s="19">
        <v>9</v>
      </c>
      <c r="O231" s="19">
        <v>38</v>
      </c>
      <c r="P231" s="12">
        <v>157192.85309999998</v>
      </c>
      <c r="Q231" s="12">
        <v>77352.384700000039</v>
      </c>
      <c r="R231" s="12">
        <v>25917.395999999997</v>
      </c>
      <c r="S231" s="10">
        <v>196</v>
      </c>
      <c r="T231" s="10">
        <v>29</v>
      </c>
      <c r="U231" s="44">
        <v>321.08493333333331</v>
      </c>
    </row>
    <row r="232" spans="1:21" x14ac:dyDescent="0.2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v>2014</v>
      </c>
      <c r="N232" s="19">
        <v>9</v>
      </c>
      <c r="O232" s="19">
        <v>38</v>
      </c>
      <c r="P232" s="12">
        <v>157192.85309999998</v>
      </c>
      <c r="Q232" s="12">
        <v>77352.384700000039</v>
      </c>
      <c r="R232" s="12">
        <v>25917.395999999997</v>
      </c>
      <c r="S232" s="10">
        <v>196</v>
      </c>
      <c r="T232" s="10">
        <v>29</v>
      </c>
      <c r="U232" s="44">
        <v>321.08493333333331</v>
      </c>
    </row>
    <row r="233" spans="1:21" x14ac:dyDescent="0.2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v>2014</v>
      </c>
      <c r="N233" s="19">
        <v>9</v>
      </c>
      <c r="O233" s="19">
        <v>38</v>
      </c>
      <c r="P233" s="12">
        <v>157192.85309999998</v>
      </c>
      <c r="Q233" s="12">
        <v>77352.384700000039</v>
      </c>
      <c r="R233" s="12">
        <v>25917.395999999997</v>
      </c>
      <c r="S233" s="10">
        <v>196</v>
      </c>
      <c r="T233" s="10">
        <v>29</v>
      </c>
      <c r="U233" s="44">
        <v>321.08493333333331</v>
      </c>
    </row>
    <row r="234" spans="1:21" x14ac:dyDescent="0.2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v>2014</v>
      </c>
      <c r="N234" s="19">
        <v>9</v>
      </c>
      <c r="O234" s="19">
        <v>38</v>
      </c>
      <c r="P234" s="12">
        <v>157192.85309999998</v>
      </c>
      <c r="Q234" s="12">
        <v>77352.384700000039</v>
      </c>
      <c r="R234" s="12">
        <v>25917.395999999997</v>
      </c>
      <c r="S234" s="10">
        <v>196</v>
      </c>
      <c r="T234" s="10">
        <v>29</v>
      </c>
      <c r="U234" s="44">
        <v>321.08493333333331</v>
      </c>
    </row>
    <row r="235" spans="1:21" x14ac:dyDescent="0.2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v>2014</v>
      </c>
      <c r="N235" s="19">
        <v>9</v>
      </c>
      <c r="O235" s="19">
        <v>38</v>
      </c>
      <c r="P235" s="12">
        <v>157192.85309999998</v>
      </c>
      <c r="Q235" s="12">
        <v>77352.384700000039</v>
      </c>
      <c r="R235" s="12">
        <v>25917.395999999997</v>
      </c>
      <c r="S235" s="10">
        <v>196</v>
      </c>
      <c r="T235" s="10">
        <v>29</v>
      </c>
      <c r="U235" s="44">
        <v>321.08493333333331</v>
      </c>
    </row>
    <row r="236" spans="1:21" x14ac:dyDescent="0.2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v>2014</v>
      </c>
      <c r="N236" s="19">
        <v>9</v>
      </c>
      <c r="O236" s="19">
        <v>38</v>
      </c>
      <c r="P236" s="12">
        <v>157192.85309999998</v>
      </c>
      <c r="Q236" s="12">
        <v>77352.384700000039</v>
      </c>
      <c r="R236" s="12">
        <v>25917.395999999997</v>
      </c>
      <c r="S236" s="10">
        <v>196</v>
      </c>
      <c r="T236" s="10">
        <v>29</v>
      </c>
      <c r="U236" s="44">
        <v>321.08493333333331</v>
      </c>
    </row>
    <row r="237" spans="1:21" x14ac:dyDescent="0.2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v>2014</v>
      </c>
      <c r="N237" s="19">
        <v>9</v>
      </c>
      <c r="O237" s="19">
        <v>39</v>
      </c>
      <c r="P237" s="12">
        <v>157192.85309999998</v>
      </c>
      <c r="Q237" s="12">
        <v>77352.384700000039</v>
      </c>
      <c r="R237" s="12">
        <v>16876.033799999997</v>
      </c>
      <c r="S237" s="10">
        <v>164</v>
      </c>
      <c r="T237" s="10">
        <v>29</v>
      </c>
      <c r="U237" s="44">
        <v>286.58078</v>
      </c>
    </row>
    <row r="238" spans="1:21" x14ac:dyDescent="0.2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v>2014</v>
      </c>
      <c r="N238" s="19">
        <v>9</v>
      </c>
      <c r="O238" s="19">
        <v>39</v>
      </c>
      <c r="P238" s="12">
        <v>157192.85309999998</v>
      </c>
      <c r="Q238" s="12">
        <v>77352.384700000039</v>
      </c>
      <c r="R238" s="12">
        <v>16876.033799999997</v>
      </c>
      <c r="S238" s="10">
        <v>164</v>
      </c>
      <c r="T238" s="10">
        <v>29</v>
      </c>
      <c r="U238" s="44">
        <v>286.58078</v>
      </c>
    </row>
    <row r="239" spans="1:21" x14ac:dyDescent="0.2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v>2014</v>
      </c>
      <c r="N239" s="19">
        <v>9</v>
      </c>
      <c r="O239" s="19">
        <v>39</v>
      </c>
      <c r="P239" s="12">
        <v>157192.85309999998</v>
      </c>
      <c r="Q239" s="12">
        <v>77352.384700000039</v>
      </c>
      <c r="R239" s="12">
        <v>16876.033799999997</v>
      </c>
      <c r="S239" s="10">
        <v>164</v>
      </c>
      <c r="T239" s="10">
        <v>29</v>
      </c>
      <c r="U239" s="44">
        <v>286.58078</v>
      </c>
    </row>
    <row r="240" spans="1:21" x14ac:dyDescent="0.2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v>2014</v>
      </c>
      <c r="N240" s="19">
        <v>9</v>
      </c>
      <c r="O240" s="19">
        <v>39</v>
      </c>
      <c r="P240" s="12">
        <v>157192.85309999998</v>
      </c>
      <c r="Q240" s="12">
        <v>77352.384700000039</v>
      </c>
      <c r="R240" s="12">
        <v>16876.033799999997</v>
      </c>
      <c r="S240" s="10">
        <v>164</v>
      </c>
      <c r="T240" s="10">
        <v>29</v>
      </c>
      <c r="U240" s="44">
        <v>286.58078</v>
      </c>
    </row>
    <row r="241" spans="1:21" x14ac:dyDescent="0.2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v>2014</v>
      </c>
      <c r="N241" s="19">
        <v>9</v>
      </c>
      <c r="O241" s="19">
        <v>39</v>
      </c>
      <c r="P241" s="12">
        <v>157192.85309999998</v>
      </c>
      <c r="Q241" s="12">
        <v>77352.384700000039</v>
      </c>
      <c r="R241" s="12">
        <v>16876.033799999997</v>
      </c>
      <c r="S241" s="10">
        <v>164</v>
      </c>
      <c r="T241" s="10">
        <v>29</v>
      </c>
      <c r="U241" s="44">
        <v>286.58078</v>
      </c>
    </row>
    <row r="242" spans="1:21" x14ac:dyDescent="0.2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v>2014</v>
      </c>
      <c r="N242" s="19">
        <v>9</v>
      </c>
      <c r="O242" s="19">
        <v>39</v>
      </c>
      <c r="P242" s="12">
        <v>157192.85309999998</v>
      </c>
      <c r="Q242" s="12">
        <v>77352.384700000039</v>
      </c>
      <c r="R242" s="12">
        <v>16876.033799999997</v>
      </c>
      <c r="S242" s="10">
        <v>164</v>
      </c>
      <c r="T242" s="10">
        <v>29</v>
      </c>
      <c r="U242" s="44">
        <v>286.58078</v>
      </c>
    </row>
    <row r="243" spans="1:21" x14ac:dyDescent="0.2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v>2014</v>
      </c>
      <c r="N243" s="19">
        <v>9</v>
      </c>
      <c r="O243" s="19">
        <v>39</v>
      </c>
      <c r="P243" s="12">
        <v>157192.85309999998</v>
      </c>
      <c r="Q243" s="12">
        <v>77352.384700000039</v>
      </c>
      <c r="R243" s="12">
        <v>16876.033799999997</v>
      </c>
      <c r="S243" s="10">
        <v>164</v>
      </c>
      <c r="T243" s="10">
        <v>29</v>
      </c>
      <c r="U243" s="44">
        <v>286.58078</v>
      </c>
    </row>
    <row r="244" spans="1:21" x14ac:dyDescent="0.2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v>2014</v>
      </c>
      <c r="N244" s="19">
        <v>9</v>
      </c>
      <c r="O244" s="19">
        <v>39</v>
      </c>
      <c r="P244" s="12">
        <v>157192.85309999998</v>
      </c>
      <c r="Q244" s="12">
        <v>77352.384700000039</v>
      </c>
      <c r="R244" s="12">
        <v>16876.033799999997</v>
      </c>
      <c r="S244" s="10">
        <v>164</v>
      </c>
      <c r="T244" s="10">
        <v>29</v>
      </c>
      <c r="U244" s="44">
        <v>286.58078</v>
      </c>
    </row>
    <row r="245" spans="1:21" x14ac:dyDescent="0.2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v>2014</v>
      </c>
      <c r="N245" s="19">
        <v>9</v>
      </c>
      <c r="O245" s="19">
        <v>39</v>
      </c>
      <c r="P245" s="12">
        <v>157192.85309999998</v>
      </c>
      <c r="Q245" s="12">
        <v>77352.384700000039</v>
      </c>
      <c r="R245" s="12">
        <v>16876.033799999997</v>
      </c>
      <c r="S245" s="10">
        <v>164</v>
      </c>
      <c r="T245" s="10">
        <v>29</v>
      </c>
      <c r="U245" s="44">
        <v>286.58078</v>
      </c>
    </row>
    <row r="246" spans="1:21" x14ac:dyDescent="0.2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v>2014</v>
      </c>
      <c r="N246" s="19">
        <v>9</v>
      </c>
      <c r="O246" s="19">
        <v>39</v>
      </c>
      <c r="P246" s="12">
        <v>157192.85309999998</v>
      </c>
      <c r="Q246" s="12">
        <v>77352.384700000039</v>
      </c>
      <c r="R246" s="12">
        <v>16876.033799999997</v>
      </c>
      <c r="S246" s="10">
        <v>164</v>
      </c>
      <c r="T246" s="10">
        <v>29</v>
      </c>
      <c r="U246" s="44">
        <v>286.58078</v>
      </c>
    </row>
    <row r="247" spans="1:21" x14ac:dyDescent="0.2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v>2014</v>
      </c>
      <c r="N247" s="19">
        <v>9</v>
      </c>
      <c r="O247" s="19">
        <v>40</v>
      </c>
      <c r="P247" s="12">
        <v>157192.85309999998</v>
      </c>
      <c r="Q247" s="12">
        <v>77352.384700000039</v>
      </c>
      <c r="R247" s="12">
        <v>10142.3593</v>
      </c>
      <c r="S247" s="10">
        <v>106</v>
      </c>
      <c r="T247" s="10">
        <v>22</v>
      </c>
      <c r="U247" s="44">
        <v>438.21449999999999</v>
      </c>
    </row>
    <row r="248" spans="1:21" x14ac:dyDescent="0.2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v>2014</v>
      </c>
      <c r="N248" s="19">
        <v>9</v>
      </c>
      <c r="O248" s="19">
        <v>40</v>
      </c>
      <c r="P248" s="12">
        <v>157192.85309999998</v>
      </c>
      <c r="Q248" s="12">
        <v>77352.384700000039</v>
      </c>
      <c r="R248" s="12">
        <v>10142.3593</v>
      </c>
      <c r="S248" s="10">
        <v>106</v>
      </c>
      <c r="T248" s="10">
        <v>22</v>
      </c>
      <c r="U248" s="44">
        <v>438.21449999999999</v>
      </c>
    </row>
    <row r="249" spans="1:21" x14ac:dyDescent="0.2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v>2014</v>
      </c>
      <c r="N249" s="19">
        <v>9</v>
      </c>
      <c r="O249" s="19">
        <v>40</v>
      </c>
      <c r="P249" s="12">
        <v>157192.85309999998</v>
      </c>
      <c r="Q249" s="12">
        <v>77352.384700000039</v>
      </c>
      <c r="R249" s="12">
        <v>10142.3593</v>
      </c>
      <c r="S249" s="10">
        <v>106</v>
      </c>
      <c r="T249" s="10">
        <v>22</v>
      </c>
      <c r="U249" s="44">
        <v>438.21449999999999</v>
      </c>
    </row>
    <row r="250" spans="1:21" x14ac:dyDescent="0.2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v>2014</v>
      </c>
      <c r="N250" s="19">
        <v>9</v>
      </c>
      <c r="O250" s="19">
        <v>40</v>
      </c>
      <c r="P250" s="12">
        <v>157192.85309999998</v>
      </c>
      <c r="Q250" s="12">
        <v>77352.384700000039</v>
      </c>
      <c r="R250" s="12">
        <v>10142.3593</v>
      </c>
      <c r="S250" s="10">
        <v>106</v>
      </c>
      <c r="T250" s="10">
        <v>22</v>
      </c>
      <c r="U250" s="44">
        <v>438.21449999999999</v>
      </c>
    </row>
    <row r="251" spans="1:21" x14ac:dyDescent="0.2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v>2014</v>
      </c>
      <c r="N251" s="19">
        <v>9</v>
      </c>
      <c r="O251" s="19">
        <v>40</v>
      </c>
      <c r="P251" s="12">
        <v>157192.85309999998</v>
      </c>
      <c r="Q251" s="12">
        <v>77352.384700000039</v>
      </c>
      <c r="R251" s="12">
        <v>10142.3593</v>
      </c>
      <c r="S251" s="10">
        <v>106</v>
      </c>
      <c r="T251" s="10">
        <v>22</v>
      </c>
      <c r="U251" s="44">
        <v>438.21449999999999</v>
      </c>
    </row>
    <row r="252" spans="1:21" x14ac:dyDescent="0.2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v>2014</v>
      </c>
      <c r="N252" s="19">
        <v>9</v>
      </c>
      <c r="O252" s="19">
        <v>40</v>
      </c>
      <c r="P252" s="12">
        <v>157192.85309999998</v>
      </c>
      <c r="Q252" s="12">
        <v>77352.384700000039</v>
      </c>
      <c r="R252" s="12">
        <v>10142.3593</v>
      </c>
      <c r="S252" s="10">
        <v>106</v>
      </c>
      <c r="T252" s="10">
        <v>22</v>
      </c>
      <c r="U252" s="44">
        <v>438.21449999999999</v>
      </c>
    </row>
    <row r="253" spans="1:21" x14ac:dyDescent="0.2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v>2014</v>
      </c>
      <c r="N253" s="19">
        <v>9</v>
      </c>
      <c r="O253" s="19">
        <v>40</v>
      </c>
      <c r="P253" s="12">
        <v>157192.85309999998</v>
      </c>
      <c r="Q253" s="12">
        <v>77352.384700000039</v>
      </c>
      <c r="R253" s="12">
        <v>10142.3593</v>
      </c>
      <c r="S253" s="10">
        <v>106</v>
      </c>
      <c r="T253" s="10">
        <v>22</v>
      </c>
      <c r="U253" s="44">
        <v>438.21449999999999</v>
      </c>
    </row>
    <row r="254" spans="1:21" x14ac:dyDescent="0.2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v>2014</v>
      </c>
      <c r="N254" s="19">
        <v>9</v>
      </c>
      <c r="O254" s="19">
        <v>40</v>
      </c>
      <c r="P254" s="12">
        <v>157192.85309999998</v>
      </c>
      <c r="Q254" s="12">
        <v>77352.384700000039</v>
      </c>
      <c r="R254" s="12">
        <v>10142.3593</v>
      </c>
      <c r="S254" s="10">
        <v>106</v>
      </c>
      <c r="T254" s="10">
        <v>22</v>
      </c>
      <c r="U254" s="44">
        <v>438.21449999999999</v>
      </c>
    </row>
    <row r="255" spans="1:21" x14ac:dyDescent="0.2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v>2014</v>
      </c>
      <c r="N255" s="19">
        <v>10</v>
      </c>
      <c r="O255" s="19">
        <v>40</v>
      </c>
      <c r="P255" s="12">
        <v>157192.85309999998</v>
      </c>
      <c r="Q255" s="12">
        <v>36203.44749999998</v>
      </c>
      <c r="R255" s="12">
        <v>10142.3593</v>
      </c>
      <c r="S255" s="10">
        <v>106</v>
      </c>
      <c r="T255" s="10">
        <v>22</v>
      </c>
      <c r="U255" s="44">
        <v>229.04979999999995</v>
      </c>
    </row>
    <row r="256" spans="1:21" x14ac:dyDescent="0.2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v>2014</v>
      </c>
      <c r="N256" s="19">
        <v>10</v>
      </c>
      <c r="O256" s="19">
        <v>40</v>
      </c>
      <c r="P256" s="12">
        <v>157192.85309999998</v>
      </c>
      <c r="Q256" s="12">
        <v>36203.44749999998</v>
      </c>
      <c r="R256" s="12">
        <v>10142.3593</v>
      </c>
      <c r="S256" s="10">
        <v>106</v>
      </c>
      <c r="T256" s="10">
        <v>22</v>
      </c>
      <c r="U256" s="44">
        <v>229.04979999999995</v>
      </c>
    </row>
    <row r="257" spans="1:21" x14ac:dyDescent="0.2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v>2014</v>
      </c>
      <c r="N257" s="19">
        <v>10</v>
      </c>
      <c r="O257" s="19">
        <v>40</v>
      </c>
      <c r="P257" s="12">
        <v>157192.85309999998</v>
      </c>
      <c r="Q257" s="12">
        <v>36203.44749999998</v>
      </c>
      <c r="R257" s="12">
        <v>10142.3593</v>
      </c>
      <c r="S257" s="10">
        <v>106</v>
      </c>
      <c r="T257" s="10">
        <v>22</v>
      </c>
      <c r="U257" s="44">
        <v>229.04979999999995</v>
      </c>
    </row>
    <row r="258" spans="1:21" x14ac:dyDescent="0.2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v>2014</v>
      </c>
      <c r="N258" s="19">
        <v>10</v>
      </c>
      <c r="O258" s="19">
        <v>40</v>
      </c>
      <c r="P258" s="12">
        <v>157192.85309999998</v>
      </c>
      <c r="Q258" s="12">
        <v>36203.44749999998</v>
      </c>
      <c r="R258" s="12">
        <v>10142.3593</v>
      </c>
      <c r="S258" s="10">
        <v>106</v>
      </c>
      <c r="T258" s="10">
        <v>22</v>
      </c>
      <c r="U258" s="44">
        <v>229.04979999999995</v>
      </c>
    </row>
    <row r="259" spans="1:21" x14ac:dyDescent="0.2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v>2014</v>
      </c>
      <c r="N259" s="19">
        <v>10</v>
      </c>
      <c r="O259" s="19">
        <v>40</v>
      </c>
      <c r="P259" s="12">
        <v>157192.85309999998</v>
      </c>
      <c r="Q259" s="12">
        <v>36203.44749999998</v>
      </c>
      <c r="R259" s="12">
        <v>10142.3593</v>
      </c>
      <c r="S259" s="10">
        <v>106</v>
      </c>
      <c r="T259" s="10">
        <v>22</v>
      </c>
      <c r="U259" s="44">
        <v>229.04979999999995</v>
      </c>
    </row>
    <row r="260" spans="1:21" x14ac:dyDescent="0.2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v>2014</v>
      </c>
      <c r="N260" s="19">
        <v>10</v>
      </c>
      <c r="O260" s="19">
        <v>41</v>
      </c>
      <c r="P260" s="12">
        <v>157192.85309999998</v>
      </c>
      <c r="Q260" s="12">
        <v>36203.44749999998</v>
      </c>
      <c r="R260" s="12">
        <v>4446.3940000000011</v>
      </c>
      <c r="S260" s="10">
        <v>85</v>
      </c>
      <c r="T260" s="10">
        <v>15</v>
      </c>
      <c r="U260" s="44">
        <v>134.18366666666665</v>
      </c>
    </row>
    <row r="261" spans="1:21" x14ac:dyDescent="0.2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v>2014</v>
      </c>
      <c r="N261" s="19">
        <v>10</v>
      </c>
      <c r="O261" s="19">
        <v>41</v>
      </c>
      <c r="P261" s="12">
        <v>157192.85309999998</v>
      </c>
      <c r="Q261" s="12">
        <v>36203.44749999998</v>
      </c>
      <c r="R261" s="12">
        <v>4446.3940000000011</v>
      </c>
      <c r="S261" s="10">
        <v>85</v>
      </c>
      <c r="T261" s="10">
        <v>15</v>
      </c>
      <c r="U261" s="44">
        <v>134.18366666666665</v>
      </c>
    </row>
    <row r="262" spans="1:21" x14ac:dyDescent="0.2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v>2014</v>
      </c>
      <c r="N262" s="19">
        <v>10</v>
      </c>
      <c r="O262" s="19">
        <v>41</v>
      </c>
      <c r="P262" s="12">
        <v>157192.85309999998</v>
      </c>
      <c r="Q262" s="12">
        <v>36203.44749999998</v>
      </c>
      <c r="R262" s="12">
        <v>4446.3940000000011</v>
      </c>
      <c r="S262" s="10">
        <v>85</v>
      </c>
      <c r="T262" s="10">
        <v>15</v>
      </c>
      <c r="U262" s="44">
        <v>134.18366666666665</v>
      </c>
    </row>
    <row r="263" spans="1:21" x14ac:dyDescent="0.2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v>2014</v>
      </c>
      <c r="N263" s="19">
        <v>10</v>
      </c>
      <c r="O263" s="19">
        <v>41</v>
      </c>
      <c r="P263" s="12">
        <v>157192.85309999998</v>
      </c>
      <c r="Q263" s="12">
        <v>36203.44749999998</v>
      </c>
      <c r="R263" s="12">
        <v>4446.3940000000011</v>
      </c>
      <c r="S263" s="10">
        <v>85</v>
      </c>
      <c r="T263" s="10">
        <v>15</v>
      </c>
      <c r="U263" s="44">
        <v>134.18366666666665</v>
      </c>
    </row>
    <row r="264" spans="1:21" x14ac:dyDescent="0.2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v>2014</v>
      </c>
      <c r="N264" s="19">
        <v>10</v>
      </c>
      <c r="O264" s="19">
        <v>41</v>
      </c>
      <c r="P264" s="12">
        <v>157192.85309999998</v>
      </c>
      <c r="Q264" s="12">
        <v>36203.44749999998</v>
      </c>
      <c r="R264" s="12">
        <v>4446.3940000000011</v>
      </c>
      <c r="S264" s="10">
        <v>85</v>
      </c>
      <c r="T264" s="10">
        <v>15</v>
      </c>
      <c r="U264" s="44">
        <v>134.18366666666665</v>
      </c>
    </row>
    <row r="265" spans="1:21" x14ac:dyDescent="0.2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v>2014</v>
      </c>
      <c r="N265" s="19">
        <v>10</v>
      </c>
      <c r="O265" s="19">
        <v>41</v>
      </c>
      <c r="P265" s="12">
        <v>157192.85309999998</v>
      </c>
      <c r="Q265" s="12">
        <v>36203.44749999998</v>
      </c>
      <c r="R265" s="12">
        <v>4446.3940000000011</v>
      </c>
      <c r="S265" s="10">
        <v>85</v>
      </c>
      <c r="T265" s="10">
        <v>15</v>
      </c>
      <c r="U265" s="44">
        <v>134.18366666666665</v>
      </c>
    </row>
    <row r="266" spans="1:21" x14ac:dyDescent="0.2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v>2014</v>
      </c>
      <c r="N266" s="19">
        <v>10</v>
      </c>
      <c r="O266" s="19">
        <v>42</v>
      </c>
      <c r="P266" s="12">
        <v>157192.85309999998</v>
      </c>
      <c r="Q266" s="12">
        <v>36203.44749999998</v>
      </c>
      <c r="R266" s="12">
        <v>11959.627500000001</v>
      </c>
      <c r="S266" s="10">
        <v>107</v>
      </c>
      <c r="T266" s="10">
        <v>18</v>
      </c>
      <c r="U266" s="44">
        <v>566.07974999999999</v>
      </c>
    </row>
    <row r="267" spans="1:21" x14ac:dyDescent="0.2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v>2014</v>
      </c>
      <c r="N267" s="19">
        <v>10</v>
      </c>
      <c r="O267" s="19">
        <v>42</v>
      </c>
      <c r="P267" s="12">
        <v>157192.85309999998</v>
      </c>
      <c r="Q267" s="12">
        <v>36203.44749999998</v>
      </c>
      <c r="R267" s="12">
        <v>11959.627500000001</v>
      </c>
      <c r="S267" s="10">
        <v>107</v>
      </c>
      <c r="T267" s="10">
        <v>18</v>
      </c>
      <c r="U267" s="44">
        <v>566.07974999999999</v>
      </c>
    </row>
    <row r="268" spans="1:21" x14ac:dyDescent="0.2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v>2014</v>
      </c>
      <c r="N268" s="19">
        <v>10</v>
      </c>
      <c r="O268" s="19">
        <v>42</v>
      </c>
      <c r="P268" s="12">
        <v>157192.85309999998</v>
      </c>
      <c r="Q268" s="12">
        <v>36203.44749999998</v>
      </c>
      <c r="R268" s="12">
        <v>11959.627500000001</v>
      </c>
      <c r="S268" s="10">
        <v>107</v>
      </c>
      <c r="T268" s="10">
        <v>18</v>
      </c>
      <c r="U268" s="44">
        <v>566.07974999999999</v>
      </c>
    </row>
    <row r="269" spans="1:21" x14ac:dyDescent="0.2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v>2014</v>
      </c>
      <c r="N269" s="19">
        <v>10</v>
      </c>
      <c r="O269" s="19">
        <v>42</v>
      </c>
      <c r="P269" s="12">
        <v>157192.85309999998</v>
      </c>
      <c r="Q269" s="12">
        <v>36203.44749999998</v>
      </c>
      <c r="R269" s="12">
        <v>11959.627500000001</v>
      </c>
      <c r="S269" s="10">
        <v>107</v>
      </c>
      <c r="T269" s="10">
        <v>18</v>
      </c>
      <c r="U269" s="44">
        <v>566.07974999999999</v>
      </c>
    </row>
    <row r="270" spans="1:21" x14ac:dyDescent="0.2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v>2014</v>
      </c>
      <c r="N270" s="19">
        <v>10</v>
      </c>
      <c r="O270" s="19">
        <v>42</v>
      </c>
      <c r="P270" s="12">
        <v>157192.85309999998</v>
      </c>
      <c r="Q270" s="12">
        <v>36203.44749999998</v>
      </c>
      <c r="R270" s="12">
        <v>11959.627500000001</v>
      </c>
      <c r="S270" s="10">
        <v>107</v>
      </c>
      <c r="T270" s="10">
        <v>18</v>
      </c>
      <c r="U270" s="44">
        <v>566.07974999999999</v>
      </c>
    </row>
    <row r="271" spans="1:21" x14ac:dyDescent="0.2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v>2014</v>
      </c>
      <c r="N271" s="19">
        <v>10</v>
      </c>
      <c r="O271" s="19">
        <v>42</v>
      </c>
      <c r="P271" s="12">
        <v>157192.85309999998</v>
      </c>
      <c r="Q271" s="12">
        <v>36203.44749999998</v>
      </c>
      <c r="R271" s="12">
        <v>11959.627500000001</v>
      </c>
      <c r="S271" s="10">
        <v>107</v>
      </c>
      <c r="T271" s="10">
        <v>18</v>
      </c>
      <c r="U271" s="44">
        <v>566.07974999999999</v>
      </c>
    </row>
    <row r="272" spans="1:21" x14ac:dyDescent="0.2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v>2014</v>
      </c>
      <c r="N272" s="19">
        <v>10</v>
      </c>
      <c r="O272" s="19">
        <v>42</v>
      </c>
      <c r="P272" s="12">
        <v>157192.85309999998</v>
      </c>
      <c r="Q272" s="12">
        <v>36203.44749999998</v>
      </c>
      <c r="R272" s="12">
        <v>11959.627500000001</v>
      </c>
      <c r="S272" s="10">
        <v>107</v>
      </c>
      <c r="T272" s="10">
        <v>18</v>
      </c>
      <c r="U272" s="44">
        <v>566.07974999999999</v>
      </c>
    </row>
    <row r="273" spans="1:21" x14ac:dyDescent="0.2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v>2014</v>
      </c>
      <c r="N273" s="19">
        <v>10</v>
      </c>
      <c r="O273" s="19">
        <v>42</v>
      </c>
      <c r="P273" s="12">
        <v>157192.85309999998</v>
      </c>
      <c r="Q273" s="12">
        <v>36203.44749999998</v>
      </c>
      <c r="R273" s="12">
        <v>11959.627500000001</v>
      </c>
      <c r="S273" s="10">
        <v>107</v>
      </c>
      <c r="T273" s="10">
        <v>18</v>
      </c>
      <c r="U273" s="44">
        <v>566.07974999999999</v>
      </c>
    </row>
    <row r="274" spans="1:21" x14ac:dyDescent="0.2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v>2014</v>
      </c>
      <c r="N274" s="19">
        <v>10</v>
      </c>
      <c r="O274" s="19">
        <v>43</v>
      </c>
      <c r="P274" s="12">
        <v>157192.85309999998</v>
      </c>
      <c r="Q274" s="12">
        <v>36203.44749999998</v>
      </c>
      <c r="R274" s="12">
        <v>7478.4009999999998</v>
      </c>
      <c r="S274" s="10">
        <v>107</v>
      </c>
      <c r="T274" s="10">
        <v>17</v>
      </c>
      <c r="U274" s="44">
        <v>310.66160000000002</v>
      </c>
    </row>
    <row r="275" spans="1:21" x14ac:dyDescent="0.2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v>2014</v>
      </c>
      <c r="N275" s="19">
        <v>10</v>
      </c>
      <c r="O275" s="19">
        <v>43</v>
      </c>
      <c r="P275" s="12">
        <v>157192.85309999998</v>
      </c>
      <c r="Q275" s="12">
        <v>36203.44749999998</v>
      </c>
      <c r="R275" s="12">
        <v>7478.4009999999998</v>
      </c>
      <c r="S275" s="10">
        <v>107</v>
      </c>
      <c r="T275" s="10">
        <v>17</v>
      </c>
      <c r="U275" s="44">
        <v>310.66160000000002</v>
      </c>
    </row>
    <row r="276" spans="1:21" x14ac:dyDescent="0.2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v>2014</v>
      </c>
      <c r="N276" s="19">
        <v>10</v>
      </c>
      <c r="O276" s="19">
        <v>43</v>
      </c>
      <c r="P276" s="12">
        <v>157192.85309999998</v>
      </c>
      <c r="Q276" s="12">
        <v>36203.44749999998</v>
      </c>
      <c r="R276" s="12">
        <v>7478.4009999999998</v>
      </c>
      <c r="S276" s="10">
        <v>107</v>
      </c>
      <c r="T276" s="10">
        <v>17</v>
      </c>
      <c r="U276" s="44">
        <v>310.66160000000002</v>
      </c>
    </row>
    <row r="277" spans="1:21" x14ac:dyDescent="0.2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v>2014</v>
      </c>
      <c r="N277" s="19">
        <v>10</v>
      </c>
      <c r="O277" s="19">
        <v>43</v>
      </c>
      <c r="P277" s="12">
        <v>157192.85309999998</v>
      </c>
      <c r="Q277" s="12">
        <v>36203.44749999998</v>
      </c>
      <c r="R277" s="12">
        <v>7478.4009999999998</v>
      </c>
      <c r="S277" s="10">
        <v>107</v>
      </c>
      <c r="T277" s="10">
        <v>17</v>
      </c>
      <c r="U277" s="44">
        <v>310.66160000000002</v>
      </c>
    </row>
    <row r="278" spans="1:21" x14ac:dyDescent="0.2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v>2014</v>
      </c>
      <c r="N278" s="19">
        <v>10</v>
      </c>
      <c r="O278" s="19">
        <v>43</v>
      </c>
      <c r="P278" s="12">
        <v>157192.85309999998</v>
      </c>
      <c r="Q278" s="12">
        <v>36203.44749999998</v>
      </c>
      <c r="R278" s="12">
        <v>7478.4009999999998</v>
      </c>
      <c r="S278" s="10">
        <v>107</v>
      </c>
      <c r="T278" s="10">
        <v>17</v>
      </c>
      <c r="U278" s="44">
        <v>310.66160000000002</v>
      </c>
    </row>
    <row r="279" spans="1:21" x14ac:dyDescent="0.2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v>2014</v>
      </c>
      <c r="N279" s="19">
        <v>10</v>
      </c>
      <c r="O279" s="19">
        <v>44</v>
      </c>
      <c r="P279" s="12">
        <v>157192.85309999998</v>
      </c>
      <c r="Q279" s="12">
        <v>36203.44749999998</v>
      </c>
      <c r="R279" s="12">
        <v>8273.9610000000011</v>
      </c>
      <c r="S279" s="10">
        <v>124</v>
      </c>
      <c r="T279" s="10">
        <v>15</v>
      </c>
      <c r="U279" s="44">
        <v>533.99374999999998</v>
      </c>
    </row>
    <row r="280" spans="1:21" x14ac:dyDescent="0.2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v>2014</v>
      </c>
      <c r="N280" s="19">
        <v>10</v>
      </c>
      <c r="O280" s="19">
        <v>44</v>
      </c>
      <c r="P280" s="12">
        <v>157192.85309999998</v>
      </c>
      <c r="Q280" s="12">
        <v>36203.44749999998</v>
      </c>
      <c r="R280" s="12">
        <v>8273.9610000000011</v>
      </c>
      <c r="S280" s="10">
        <v>124</v>
      </c>
      <c r="T280" s="10">
        <v>15</v>
      </c>
      <c r="U280" s="44">
        <v>533.99374999999998</v>
      </c>
    </row>
    <row r="281" spans="1:21" x14ac:dyDescent="0.2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v>2014</v>
      </c>
      <c r="N281" s="19">
        <v>10</v>
      </c>
      <c r="O281" s="19">
        <v>44</v>
      </c>
      <c r="P281" s="12">
        <v>157192.85309999998</v>
      </c>
      <c r="Q281" s="12">
        <v>36203.44749999998</v>
      </c>
      <c r="R281" s="12">
        <v>8273.9610000000011</v>
      </c>
      <c r="S281" s="10">
        <v>124</v>
      </c>
      <c r="T281" s="10">
        <v>15</v>
      </c>
      <c r="U281" s="44">
        <v>533.99374999999998</v>
      </c>
    </row>
    <row r="282" spans="1:21" x14ac:dyDescent="0.2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v>2014</v>
      </c>
      <c r="N282" s="19">
        <v>10</v>
      </c>
      <c r="O282" s="19">
        <v>44</v>
      </c>
      <c r="P282" s="12">
        <v>157192.85309999998</v>
      </c>
      <c r="Q282" s="12">
        <v>36203.44749999998</v>
      </c>
      <c r="R282" s="12">
        <v>8273.9610000000011</v>
      </c>
      <c r="S282" s="10">
        <v>124</v>
      </c>
      <c r="T282" s="10">
        <v>15</v>
      </c>
      <c r="U282" s="44">
        <v>533.99374999999998</v>
      </c>
    </row>
    <row r="283" spans="1:21" x14ac:dyDescent="0.2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v>2014</v>
      </c>
      <c r="N283" s="19">
        <v>10</v>
      </c>
      <c r="O283" s="19">
        <v>44</v>
      </c>
      <c r="P283" s="12">
        <v>157192.85309999998</v>
      </c>
      <c r="Q283" s="12">
        <v>36203.44749999998</v>
      </c>
      <c r="R283" s="12">
        <v>8273.9610000000011</v>
      </c>
      <c r="S283" s="10">
        <v>124</v>
      </c>
      <c r="T283" s="10">
        <v>15</v>
      </c>
      <c r="U283" s="44">
        <v>533.99374999999998</v>
      </c>
    </row>
    <row r="284" spans="1:21" x14ac:dyDescent="0.2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v>2014</v>
      </c>
      <c r="N284" s="19">
        <v>10</v>
      </c>
      <c r="O284" s="19">
        <v>44</v>
      </c>
      <c r="P284" s="12">
        <v>157192.85309999998</v>
      </c>
      <c r="Q284" s="12">
        <v>36203.44749999998</v>
      </c>
      <c r="R284" s="12">
        <v>8273.9610000000011</v>
      </c>
      <c r="S284" s="10">
        <v>124</v>
      </c>
      <c r="T284" s="10">
        <v>15</v>
      </c>
      <c r="U284" s="44">
        <v>533.99374999999998</v>
      </c>
    </row>
    <row r="285" spans="1:21" x14ac:dyDescent="0.2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v>2014</v>
      </c>
      <c r="N285" s="19">
        <v>10</v>
      </c>
      <c r="O285" s="19">
        <v>44</v>
      </c>
      <c r="P285" s="12">
        <v>157192.85309999998</v>
      </c>
      <c r="Q285" s="12">
        <v>36203.44749999998</v>
      </c>
      <c r="R285" s="12">
        <v>8273.9610000000011</v>
      </c>
      <c r="S285" s="10">
        <v>124</v>
      </c>
      <c r="T285" s="10">
        <v>15</v>
      </c>
      <c r="U285" s="44">
        <v>533.99374999999998</v>
      </c>
    </row>
    <row r="286" spans="1:21" x14ac:dyDescent="0.2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v>2014</v>
      </c>
      <c r="N286" s="19">
        <v>10</v>
      </c>
      <c r="O286" s="19">
        <v>44</v>
      </c>
      <c r="P286" s="12">
        <v>157192.85309999998</v>
      </c>
      <c r="Q286" s="12">
        <v>36203.44749999998</v>
      </c>
      <c r="R286" s="12">
        <v>8273.9610000000011</v>
      </c>
      <c r="S286" s="10">
        <v>124</v>
      </c>
      <c r="T286" s="10">
        <v>15</v>
      </c>
      <c r="U286" s="44">
        <v>533.99374999999998</v>
      </c>
    </row>
    <row r="287" spans="1:21" x14ac:dyDescent="0.2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v>2014</v>
      </c>
      <c r="N287" s="19">
        <v>11</v>
      </c>
      <c r="O287" s="19">
        <v>44</v>
      </c>
      <c r="P287" s="12">
        <v>157192.85309999998</v>
      </c>
      <c r="Q287" s="12">
        <v>84229.333999999973</v>
      </c>
      <c r="R287" s="12">
        <v>8273.9610000000011</v>
      </c>
      <c r="S287" s="10">
        <v>124</v>
      </c>
      <c r="T287" s="10">
        <v>15</v>
      </c>
      <c r="U287" s="44">
        <v>50.191999999999993</v>
      </c>
    </row>
    <row r="288" spans="1:21" x14ac:dyDescent="0.2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v>2014</v>
      </c>
      <c r="N288" s="19">
        <v>11</v>
      </c>
      <c r="O288" s="19">
        <v>44</v>
      </c>
      <c r="P288" s="12">
        <v>157192.85309999998</v>
      </c>
      <c r="Q288" s="12">
        <v>84229.333999999973</v>
      </c>
      <c r="R288" s="12">
        <v>8273.9610000000011</v>
      </c>
      <c r="S288" s="10">
        <v>124</v>
      </c>
      <c r="T288" s="10">
        <v>15</v>
      </c>
      <c r="U288" s="44">
        <v>50.191999999999993</v>
      </c>
    </row>
    <row r="289" spans="1:21" x14ac:dyDescent="0.2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v>2014</v>
      </c>
      <c r="N289" s="19">
        <v>11</v>
      </c>
      <c r="O289" s="19">
        <v>45</v>
      </c>
      <c r="P289" s="12">
        <v>157192.85309999998</v>
      </c>
      <c r="Q289" s="12">
        <v>84229.333999999973</v>
      </c>
      <c r="R289" s="12">
        <v>20251.937799999996</v>
      </c>
      <c r="S289" s="10">
        <v>195</v>
      </c>
      <c r="T289" s="10">
        <v>29</v>
      </c>
      <c r="U289" s="44">
        <v>331.63299999999998</v>
      </c>
    </row>
    <row r="290" spans="1:21" x14ac:dyDescent="0.2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v>2014</v>
      </c>
      <c r="N290" s="19">
        <v>11</v>
      </c>
      <c r="O290" s="19">
        <v>45</v>
      </c>
      <c r="P290" s="12">
        <v>157192.85309999998</v>
      </c>
      <c r="Q290" s="12">
        <v>84229.333999999973</v>
      </c>
      <c r="R290" s="12">
        <v>20251.937799999996</v>
      </c>
      <c r="S290" s="10">
        <v>195</v>
      </c>
      <c r="T290" s="10">
        <v>29</v>
      </c>
      <c r="U290" s="44">
        <v>331.63299999999998</v>
      </c>
    </row>
    <row r="291" spans="1:21" x14ac:dyDescent="0.2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v>2014</v>
      </c>
      <c r="N291" s="19">
        <v>11</v>
      </c>
      <c r="O291" s="19">
        <v>45</v>
      </c>
      <c r="P291" s="12">
        <v>157192.85309999998</v>
      </c>
      <c r="Q291" s="12">
        <v>84229.333999999973</v>
      </c>
      <c r="R291" s="12">
        <v>20251.937799999996</v>
      </c>
      <c r="S291" s="10">
        <v>195</v>
      </c>
      <c r="T291" s="10">
        <v>29</v>
      </c>
      <c r="U291" s="44">
        <v>331.63299999999998</v>
      </c>
    </row>
    <row r="292" spans="1:21" x14ac:dyDescent="0.2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v>2014</v>
      </c>
      <c r="N292" s="19">
        <v>11</v>
      </c>
      <c r="O292" s="19">
        <v>45</v>
      </c>
      <c r="P292" s="12">
        <v>157192.85309999998</v>
      </c>
      <c r="Q292" s="12">
        <v>84229.333999999973</v>
      </c>
      <c r="R292" s="12">
        <v>20251.937799999996</v>
      </c>
      <c r="S292" s="10">
        <v>195</v>
      </c>
      <c r="T292" s="10">
        <v>29</v>
      </c>
      <c r="U292" s="44">
        <v>331.63299999999998</v>
      </c>
    </row>
    <row r="293" spans="1:21" x14ac:dyDescent="0.2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v>2014</v>
      </c>
      <c r="N293" s="19">
        <v>11</v>
      </c>
      <c r="O293" s="19">
        <v>45</v>
      </c>
      <c r="P293" s="12">
        <v>157192.85309999998</v>
      </c>
      <c r="Q293" s="12">
        <v>84229.333999999973</v>
      </c>
      <c r="R293" s="12">
        <v>20251.937799999996</v>
      </c>
      <c r="S293" s="10">
        <v>195</v>
      </c>
      <c r="T293" s="10">
        <v>29</v>
      </c>
      <c r="U293" s="44">
        <v>331.63299999999998</v>
      </c>
    </row>
    <row r="294" spans="1:21" x14ac:dyDescent="0.2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v>2014</v>
      </c>
      <c r="N294" s="19">
        <v>11</v>
      </c>
      <c r="O294" s="19">
        <v>45</v>
      </c>
      <c r="P294" s="12">
        <v>157192.85309999998</v>
      </c>
      <c r="Q294" s="12">
        <v>84229.333999999973</v>
      </c>
      <c r="R294" s="12">
        <v>20251.937799999996</v>
      </c>
      <c r="S294" s="10">
        <v>195</v>
      </c>
      <c r="T294" s="10">
        <v>29</v>
      </c>
      <c r="U294" s="44">
        <v>331.63299999999998</v>
      </c>
    </row>
    <row r="295" spans="1:21" x14ac:dyDescent="0.2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v>2014</v>
      </c>
      <c r="N295" s="19">
        <v>11</v>
      </c>
      <c r="O295" s="19">
        <v>45</v>
      </c>
      <c r="P295" s="12">
        <v>157192.85309999998</v>
      </c>
      <c r="Q295" s="12">
        <v>84229.333999999973</v>
      </c>
      <c r="R295" s="12">
        <v>20251.937799999996</v>
      </c>
      <c r="S295" s="10">
        <v>195</v>
      </c>
      <c r="T295" s="10">
        <v>29</v>
      </c>
      <c r="U295" s="44">
        <v>331.63299999999998</v>
      </c>
    </row>
    <row r="296" spans="1:21" x14ac:dyDescent="0.2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v>2014</v>
      </c>
      <c r="N296" s="19">
        <v>11</v>
      </c>
      <c r="O296" s="19">
        <v>45</v>
      </c>
      <c r="P296" s="12">
        <v>157192.85309999998</v>
      </c>
      <c r="Q296" s="12">
        <v>84229.333999999973</v>
      </c>
      <c r="R296" s="12">
        <v>20251.937799999996</v>
      </c>
      <c r="S296" s="10">
        <v>195</v>
      </c>
      <c r="T296" s="10">
        <v>29</v>
      </c>
      <c r="U296" s="44">
        <v>331.63299999999998</v>
      </c>
    </row>
    <row r="297" spans="1:21" x14ac:dyDescent="0.2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v>2014</v>
      </c>
      <c r="N297" s="19">
        <v>11</v>
      </c>
      <c r="O297" s="19">
        <v>45</v>
      </c>
      <c r="P297" s="12">
        <v>157192.85309999998</v>
      </c>
      <c r="Q297" s="12">
        <v>84229.333999999973</v>
      </c>
      <c r="R297" s="12">
        <v>20251.937799999996</v>
      </c>
      <c r="S297" s="10">
        <v>195</v>
      </c>
      <c r="T297" s="10">
        <v>29</v>
      </c>
      <c r="U297" s="44">
        <v>331.63299999999998</v>
      </c>
    </row>
    <row r="298" spans="1:21" x14ac:dyDescent="0.2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v>2014</v>
      </c>
      <c r="N298" s="19">
        <v>11</v>
      </c>
      <c r="O298" s="19">
        <v>45</v>
      </c>
      <c r="P298" s="12">
        <v>157192.85309999998</v>
      </c>
      <c r="Q298" s="12">
        <v>84229.333999999973</v>
      </c>
      <c r="R298" s="12">
        <v>20251.937799999996</v>
      </c>
      <c r="S298" s="10">
        <v>195</v>
      </c>
      <c r="T298" s="10">
        <v>29</v>
      </c>
      <c r="U298" s="44">
        <v>331.63299999999998</v>
      </c>
    </row>
    <row r="299" spans="1:21" x14ac:dyDescent="0.2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v>2014</v>
      </c>
      <c r="N299" s="19">
        <v>11</v>
      </c>
      <c r="O299" s="19">
        <v>46</v>
      </c>
      <c r="P299" s="12">
        <v>157192.85309999998</v>
      </c>
      <c r="Q299" s="12">
        <v>84229.333999999973</v>
      </c>
      <c r="R299" s="12">
        <v>25612.582399999988</v>
      </c>
      <c r="S299" s="10">
        <v>219</v>
      </c>
      <c r="T299" s="10">
        <v>35</v>
      </c>
      <c r="U299" s="44">
        <v>238.07432499999999</v>
      </c>
    </row>
    <row r="300" spans="1:21" x14ac:dyDescent="0.2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v>2014</v>
      </c>
      <c r="N300" s="19">
        <v>11</v>
      </c>
      <c r="O300" s="19">
        <v>46</v>
      </c>
      <c r="P300" s="12">
        <v>157192.85309999998</v>
      </c>
      <c r="Q300" s="12">
        <v>84229.333999999973</v>
      </c>
      <c r="R300" s="12">
        <v>25612.582399999988</v>
      </c>
      <c r="S300" s="10">
        <v>219</v>
      </c>
      <c r="T300" s="10">
        <v>35</v>
      </c>
      <c r="U300" s="44">
        <v>238.07432499999999</v>
      </c>
    </row>
    <row r="301" spans="1:21" x14ac:dyDescent="0.2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v>2014</v>
      </c>
      <c r="N301" s="19">
        <v>11</v>
      </c>
      <c r="O301" s="19">
        <v>46</v>
      </c>
      <c r="P301" s="12">
        <v>157192.85309999998</v>
      </c>
      <c r="Q301" s="12">
        <v>84229.333999999973</v>
      </c>
      <c r="R301" s="12">
        <v>25612.582399999988</v>
      </c>
      <c r="S301" s="10">
        <v>219</v>
      </c>
      <c r="T301" s="10">
        <v>35</v>
      </c>
      <c r="U301" s="44">
        <v>238.07432499999999</v>
      </c>
    </row>
    <row r="302" spans="1:21" x14ac:dyDescent="0.2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v>2014</v>
      </c>
      <c r="N302" s="19">
        <v>11</v>
      </c>
      <c r="O302" s="19">
        <v>46</v>
      </c>
      <c r="P302" s="12">
        <v>157192.85309999998</v>
      </c>
      <c r="Q302" s="12">
        <v>84229.333999999973</v>
      </c>
      <c r="R302" s="12">
        <v>25612.582399999988</v>
      </c>
      <c r="S302" s="10">
        <v>219</v>
      </c>
      <c r="T302" s="10">
        <v>35</v>
      </c>
      <c r="U302" s="44">
        <v>238.07432499999999</v>
      </c>
    </row>
    <row r="303" spans="1:21" x14ac:dyDescent="0.2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v>2014</v>
      </c>
      <c r="N303" s="19">
        <v>11</v>
      </c>
      <c r="O303" s="19">
        <v>46</v>
      </c>
      <c r="P303" s="12">
        <v>157192.85309999998</v>
      </c>
      <c r="Q303" s="12">
        <v>84229.333999999973</v>
      </c>
      <c r="R303" s="12">
        <v>25612.582399999988</v>
      </c>
      <c r="S303" s="10">
        <v>219</v>
      </c>
      <c r="T303" s="10">
        <v>35</v>
      </c>
      <c r="U303" s="44">
        <v>238.07432499999999</v>
      </c>
    </row>
    <row r="304" spans="1:21" x14ac:dyDescent="0.2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v>2014</v>
      </c>
      <c r="N304" s="19">
        <v>11</v>
      </c>
      <c r="O304" s="19">
        <v>46</v>
      </c>
      <c r="P304" s="12">
        <v>157192.85309999998</v>
      </c>
      <c r="Q304" s="12">
        <v>84229.333999999973</v>
      </c>
      <c r="R304" s="12">
        <v>25612.582399999988</v>
      </c>
      <c r="S304" s="10">
        <v>219</v>
      </c>
      <c r="T304" s="10">
        <v>35</v>
      </c>
      <c r="U304" s="44">
        <v>238.07432499999999</v>
      </c>
    </row>
    <row r="305" spans="1:21" x14ac:dyDescent="0.2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v>2014</v>
      </c>
      <c r="N305" s="19">
        <v>11</v>
      </c>
      <c r="O305" s="19">
        <v>46</v>
      </c>
      <c r="P305" s="12">
        <v>157192.85309999998</v>
      </c>
      <c r="Q305" s="12">
        <v>84229.333999999973</v>
      </c>
      <c r="R305" s="12">
        <v>25612.582399999988</v>
      </c>
      <c r="S305" s="10">
        <v>219</v>
      </c>
      <c r="T305" s="10">
        <v>35</v>
      </c>
      <c r="U305" s="44">
        <v>238.07432499999999</v>
      </c>
    </row>
    <row r="306" spans="1:21" x14ac:dyDescent="0.2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v>2014</v>
      </c>
      <c r="N306" s="19">
        <v>11</v>
      </c>
      <c r="O306" s="19">
        <v>46</v>
      </c>
      <c r="P306" s="12">
        <v>157192.85309999998</v>
      </c>
      <c r="Q306" s="12">
        <v>84229.333999999973</v>
      </c>
      <c r="R306" s="12">
        <v>25612.582399999988</v>
      </c>
      <c r="S306" s="10">
        <v>219</v>
      </c>
      <c r="T306" s="10">
        <v>35</v>
      </c>
      <c r="U306" s="44">
        <v>238.07432499999999</v>
      </c>
    </row>
    <row r="307" spans="1:21" x14ac:dyDescent="0.2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v>2014</v>
      </c>
      <c r="N307" s="19">
        <v>11</v>
      </c>
      <c r="O307" s="19">
        <v>46</v>
      </c>
      <c r="P307" s="12">
        <v>157192.85309999998</v>
      </c>
      <c r="Q307" s="12">
        <v>84229.333999999973</v>
      </c>
      <c r="R307" s="12">
        <v>25612.582399999988</v>
      </c>
      <c r="S307" s="10">
        <v>219</v>
      </c>
      <c r="T307" s="10">
        <v>35</v>
      </c>
      <c r="U307" s="44">
        <v>238.07432499999999</v>
      </c>
    </row>
    <row r="308" spans="1:21" x14ac:dyDescent="0.2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v>2014</v>
      </c>
      <c r="N308" s="19">
        <v>11</v>
      </c>
      <c r="O308" s="19">
        <v>46</v>
      </c>
      <c r="P308" s="12">
        <v>157192.85309999998</v>
      </c>
      <c r="Q308" s="12">
        <v>84229.333999999973</v>
      </c>
      <c r="R308" s="12">
        <v>25612.582399999988</v>
      </c>
      <c r="S308" s="10">
        <v>219</v>
      </c>
      <c r="T308" s="10">
        <v>35</v>
      </c>
      <c r="U308" s="44">
        <v>238.07432499999999</v>
      </c>
    </row>
    <row r="309" spans="1:21" x14ac:dyDescent="0.2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v>2014</v>
      </c>
      <c r="N309" s="19">
        <v>11</v>
      </c>
      <c r="O309" s="19">
        <v>46</v>
      </c>
      <c r="P309" s="12">
        <v>157192.85309999998</v>
      </c>
      <c r="Q309" s="12">
        <v>84229.333999999973</v>
      </c>
      <c r="R309" s="12">
        <v>25612.582399999988</v>
      </c>
      <c r="S309" s="10">
        <v>219</v>
      </c>
      <c r="T309" s="10">
        <v>35</v>
      </c>
      <c r="U309" s="44">
        <v>238.07432499999999</v>
      </c>
    </row>
    <row r="310" spans="1:21" x14ac:dyDescent="0.2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v>2014</v>
      </c>
      <c r="N310" s="19">
        <v>11</v>
      </c>
      <c r="O310" s="19">
        <v>46</v>
      </c>
      <c r="P310" s="12">
        <v>157192.85309999998</v>
      </c>
      <c r="Q310" s="12">
        <v>84229.333999999973</v>
      </c>
      <c r="R310" s="12">
        <v>25612.582399999988</v>
      </c>
      <c r="S310" s="10">
        <v>219</v>
      </c>
      <c r="T310" s="10">
        <v>35</v>
      </c>
      <c r="U310" s="44">
        <v>238.07432499999999</v>
      </c>
    </row>
    <row r="311" spans="1:21" x14ac:dyDescent="0.2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v>2014</v>
      </c>
      <c r="N311" s="19">
        <v>11</v>
      </c>
      <c r="O311" s="19">
        <v>46</v>
      </c>
      <c r="P311" s="12">
        <v>157192.85309999998</v>
      </c>
      <c r="Q311" s="12">
        <v>84229.333999999973</v>
      </c>
      <c r="R311" s="12">
        <v>25612.582399999988</v>
      </c>
      <c r="S311" s="10">
        <v>219</v>
      </c>
      <c r="T311" s="10">
        <v>35</v>
      </c>
      <c r="U311" s="44">
        <v>238.07432499999999</v>
      </c>
    </row>
    <row r="312" spans="1:21" x14ac:dyDescent="0.2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v>2014</v>
      </c>
      <c r="N312" s="19">
        <v>11</v>
      </c>
      <c r="O312" s="19">
        <v>46</v>
      </c>
      <c r="P312" s="12">
        <v>157192.85309999998</v>
      </c>
      <c r="Q312" s="12">
        <v>84229.333999999973</v>
      </c>
      <c r="R312" s="12">
        <v>25612.582399999988</v>
      </c>
      <c r="S312" s="10">
        <v>219</v>
      </c>
      <c r="T312" s="10">
        <v>35</v>
      </c>
      <c r="U312" s="44">
        <v>238.07432499999999</v>
      </c>
    </row>
    <row r="313" spans="1:21" x14ac:dyDescent="0.2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v>2014</v>
      </c>
      <c r="N313" s="19">
        <v>11</v>
      </c>
      <c r="O313" s="19">
        <v>46</v>
      </c>
      <c r="P313" s="12">
        <v>157192.85309999998</v>
      </c>
      <c r="Q313" s="12">
        <v>84229.333999999973</v>
      </c>
      <c r="R313" s="12">
        <v>25612.582399999988</v>
      </c>
      <c r="S313" s="10">
        <v>219</v>
      </c>
      <c r="T313" s="10">
        <v>35</v>
      </c>
      <c r="U313" s="44">
        <v>238.07432499999999</v>
      </c>
    </row>
    <row r="314" spans="1:21" x14ac:dyDescent="0.2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v>2014</v>
      </c>
      <c r="N314" s="19">
        <v>11</v>
      </c>
      <c r="O314" s="19">
        <v>46</v>
      </c>
      <c r="P314" s="12">
        <v>157192.85309999998</v>
      </c>
      <c r="Q314" s="12">
        <v>84229.333999999973</v>
      </c>
      <c r="R314" s="12">
        <v>25612.582399999988</v>
      </c>
      <c r="S314" s="10">
        <v>219</v>
      </c>
      <c r="T314" s="10">
        <v>35</v>
      </c>
      <c r="U314" s="44">
        <v>238.07432499999999</v>
      </c>
    </row>
    <row r="315" spans="1:21" x14ac:dyDescent="0.2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v>2014</v>
      </c>
      <c r="N315" s="19">
        <v>11</v>
      </c>
      <c r="O315" s="19">
        <v>47</v>
      </c>
      <c r="P315" s="12">
        <v>157192.85309999998</v>
      </c>
      <c r="Q315" s="12">
        <v>84229.333999999973</v>
      </c>
      <c r="R315" s="12">
        <v>18308.569299999999</v>
      </c>
      <c r="S315" s="10">
        <v>177</v>
      </c>
      <c r="T315" s="10">
        <v>27</v>
      </c>
      <c r="U315" s="44">
        <v>588.73083333333329</v>
      </c>
    </row>
    <row r="316" spans="1:21" x14ac:dyDescent="0.2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v>2014</v>
      </c>
      <c r="N316" s="19">
        <v>11</v>
      </c>
      <c r="O316" s="19">
        <v>47</v>
      </c>
      <c r="P316" s="12">
        <v>157192.85309999998</v>
      </c>
      <c r="Q316" s="12">
        <v>84229.333999999973</v>
      </c>
      <c r="R316" s="12">
        <v>18308.569299999999</v>
      </c>
      <c r="S316" s="10">
        <v>177</v>
      </c>
      <c r="T316" s="10">
        <v>27</v>
      </c>
      <c r="U316" s="44">
        <v>588.73083333333329</v>
      </c>
    </row>
    <row r="317" spans="1:21" x14ac:dyDescent="0.2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v>2014</v>
      </c>
      <c r="N317" s="19">
        <v>11</v>
      </c>
      <c r="O317" s="19">
        <v>47</v>
      </c>
      <c r="P317" s="12">
        <v>157192.85309999998</v>
      </c>
      <c r="Q317" s="12">
        <v>84229.333999999973</v>
      </c>
      <c r="R317" s="12">
        <v>18308.569299999999</v>
      </c>
      <c r="S317" s="10">
        <v>177</v>
      </c>
      <c r="T317" s="10">
        <v>27</v>
      </c>
      <c r="U317" s="44">
        <v>588.73083333333329</v>
      </c>
    </row>
    <row r="318" spans="1:21" x14ac:dyDescent="0.2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v>2014</v>
      </c>
      <c r="N318" s="19">
        <v>11</v>
      </c>
      <c r="O318" s="19">
        <v>47</v>
      </c>
      <c r="P318" s="12">
        <v>157192.85309999998</v>
      </c>
      <c r="Q318" s="12">
        <v>84229.333999999973</v>
      </c>
      <c r="R318" s="12">
        <v>18308.569299999999</v>
      </c>
      <c r="S318" s="10">
        <v>177</v>
      </c>
      <c r="T318" s="10">
        <v>27</v>
      </c>
      <c r="U318" s="44">
        <v>588.73083333333329</v>
      </c>
    </row>
    <row r="319" spans="1:21" x14ac:dyDescent="0.2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v>2014</v>
      </c>
      <c r="N319" s="19">
        <v>11</v>
      </c>
      <c r="O319" s="19">
        <v>47</v>
      </c>
      <c r="P319" s="12">
        <v>157192.85309999998</v>
      </c>
      <c r="Q319" s="12">
        <v>84229.333999999973</v>
      </c>
      <c r="R319" s="12">
        <v>18308.569299999999</v>
      </c>
      <c r="S319" s="10">
        <v>177</v>
      </c>
      <c r="T319" s="10">
        <v>27</v>
      </c>
      <c r="U319" s="44">
        <v>588.73083333333329</v>
      </c>
    </row>
    <row r="320" spans="1:21" x14ac:dyDescent="0.2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v>2014</v>
      </c>
      <c r="N320" s="19">
        <v>11</v>
      </c>
      <c r="O320" s="19">
        <v>47</v>
      </c>
      <c r="P320" s="12">
        <v>157192.85309999998</v>
      </c>
      <c r="Q320" s="12">
        <v>84229.333999999973</v>
      </c>
      <c r="R320" s="12">
        <v>18308.569299999999</v>
      </c>
      <c r="S320" s="10">
        <v>177</v>
      </c>
      <c r="T320" s="10">
        <v>27</v>
      </c>
      <c r="U320" s="44">
        <v>588.73083333333329</v>
      </c>
    </row>
    <row r="321" spans="1:21" x14ac:dyDescent="0.2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v>2014</v>
      </c>
      <c r="N321" s="19">
        <v>11</v>
      </c>
      <c r="O321" s="19">
        <v>47</v>
      </c>
      <c r="P321" s="12">
        <v>157192.85309999998</v>
      </c>
      <c r="Q321" s="12">
        <v>84229.333999999973</v>
      </c>
      <c r="R321" s="12">
        <v>18308.569299999999</v>
      </c>
      <c r="S321" s="10">
        <v>177</v>
      </c>
      <c r="T321" s="10">
        <v>27</v>
      </c>
      <c r="U321" s="44">
        <v>588.73083333333329</v>
      </c>
    </row>
    <row r="322" spans="1:21" x14ac:dyDescent="0.2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v>2014</v>
      </c>
      <c r="N322" s="19">
        <v>11</v>
      </c>
      <c r="O322" s="19">
        <v>47</v>
      </c>
      <c r="P322" s="12">
        <v>157192.85309999998</v>
      </c>
      <c r="Q322" s="12">
        <v>84229.333999999973</v>
      </c>
      <c r="R322" s="12">
        <v>18308.569299999999</v>
      </c>
      <c r="S322" s="10">
        <v>177</v>
      </c>
      <c r="T322" s="10">
        <v>27</v>
      </c>
      <c r="U322" s="44">
        <v>588.73083333333329</v>
      </c>
    </row>
    <row r="323" spans="1:21" x14ac:dyDescent="0.2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v>2014</v>
      </c>
      <c r="N323" s="19">
        <v>11</v>
      </c>
      <c r="O323" s="19">
        <v>47</v>
      </c>
      <c r="P323" s="12">
        <v>157192.85309999998</v>
      </c>
      <c r="Q323" s="12">
        <v>84229.333999999973</v>
      </c>
      <c r="R323" s="12">
        <v>18308.569299999999</v>
      </c>
      <c r="S323" s="10">
        <v>177</v>
      </c>
      <c r="T323" s="10">
        <v>27</v>
      </c>
      <c r="U323" s="44">
        <v>588.73083333333329</v>
      </c>
    </row>
    <row r="324" spans="1:21" x14ac:dyDescent="0.2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v>2014</v>
      </c>
      <c r="N324" s="19">
        <v>11</v>
      </c>
      <c r="O324" s="19">
        <v>47</v>
      </c>
      <c r="P324" s="12">
        <v>157192.85309999998</v>
      </c>
      <c r="Q324" s="12">
        <v>84229.333999999973</v>
      </c>
      <c r="R324" s="12">
        <v>18308.569299999999</v>
      </c>
      <c r="S324" s="10">
        <v>177</v>
      </c>
      <c r="T324" s="10">
        <v>27</v>
      </c>
      <c r="U324" s="44">
        <v>588.73083333333329</v>
      </c>
    </row>
    <row r="325" spans="1:21" x14ac:dyDescent="0.2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v>2014</v>
      </c>
      <c r="N325" s="19">
        <v>11</v>
      </c>
      <c r="O325" s="19">
        <v>47</v>
      </c>
      <c r="P325" s="12">
        <v>157192.85309999998</v>
      </c>
      <c r="Q325" s="12">
        <v>84229.333999999973</v>
      </c>
      <c r="R325" s="12">
        <v>18308.569299999999</v>
      </c>
      <c r="S325" s="10">
        <v>177</v>
      </c>
      <c r="T325" s="10">
        <v>27</v>
      </c>
      <c r="U325" s="44">
        <v>588.73083333333329</v>
      </c>
    </row>
    <row r="326" spans="1:21" x14ac:dyDescent="0.2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v>2014</v>
      </c>
      <c r="N326" s="19">
        <v>11</v>
      </c>
      <c r="O326" s="19">
        <v>47</v>
      </c>
      <c r="P326" s="12">
        <v>157192.85309999998</v>
      </c>
      <c r="Q326" s="12">
        <v>84229.333999999973</v>
      </c>
      <c r="R326" s="12">
        <v>18308.569299999999</v>
      </c>
      <c r="S326" s="10">
        <v>177</v>
      </c>
      <c r="T326" s="10">
        <v>27</v>
      </c>
      <c r="U326" s="44">
        <v>588.73083333333329</v>
      </c>
    </row>
    <row r="327" spans="1:21" x14ac:dyDescent="0.2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v>2014</v>
      </c>
      <c r="N327" s="19">
        <v>11</v>
      </c>
      <c r="O327" s="19">
        <v>47</v>
      </c>
      <c r="P327" s="12">
        <v>157192.85309999998</v>
      </c>
      <c r="Q327" s="12">
        <v>84229.333999999973</v>
      </c>
      <c r="R327" s="12">
        <v>18308.569299999999</v>
      </c>
      <c r="S327" s="10">
        <v>177</v>
      </c>
      <c r="T327" s="10">
        <v>27</v>
      </c>
      <c r="U327" s="44">
        <v>588.73083333333329</v>
      </c>
    </row>
    <row r="328" spans="1:21" x14ac:dyDescent="0.2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v>2014</v>
      </c>
      <c r="N328" s="19">
        <v>11</v>
      </c>
      <c r="O328" s="19">
        <v>47</v>
      </c>
      <c r="P328" s="12">
        <v>157192.85309999998</v>
      </c>
      <c r="Q328" s="12">
        <v>84229.333999999973</v>
      </c>
      <c r="R328" s="12">
        <v>18308.569299999999</v>
      </c>
      <c r="S328" s="10">
        <v>177</v>
      </c>
      <c r="T328" s="10">
        <v>27</v>
      </c>
      <c r="U328" s="44">
        <v>588.73083333333329</v>
      </c>
    </row>
    <row r="329" spans="1:21" x14ac:dyDescent="0.2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v>2014</v>
      </c>
      <c r="N329" s="19">
        <v>11</v>
      </c>
      <c r="O329" s="19">
        <v>47</v>
      </c>
      <c r="P329" s="12">
        <v>157192.85309999998</v>
      </c>
      <c r="Q329" s="12">
        <v>84229.333999999973</v>
      </c>
      <c r="R329" s="12">
        <v>18308.569299999999</v>
      </c>
      <c r="S329" s="10">
        <v>177</v>
      </c>
      <c r="T329" s="10">
        <v>27</v>
      </c>
      <c r="U329" s="44">
        <v>588.73083333333329</v>
      </c>
    </row>
    <row r="330" spans="1:21" x14ac:dyDescent="0.2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v>2014</v>
      </c>
      <c r="N330" s="19">
        <v>11</v>
      </c>
      <c r="O330" s="19">
        <v>48</v>
      </c>
      <c r="P330" s="12">
        <v>157192.85309999998</v>
      </c>
      <c r="Q330" s="12">
        <v>84229.333999999973</v>
      </c>
      <c r="R330" s="12">
        <v>18172.3145</v>
      </c>
      <c r="S330" s="10">
        <v>212</v>
      </c>
      <c r="T330" s="10">
        <v>36</v>
      </c>
      <c r="U330" s="44">
        <v>289.89510526315792</v>
      </c>
    </row>
    <row r="331" spans="1:21" x14ac:dyDescent="0.2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v>2014</v>
      </c>
      <c r="N331" s="19">
        <v>11</v>
      </c>
      <c r="O331" s="19">
        <v>48</v>
      </c>
      <c r="P331" s="12">
        <v>157192.85309999998</v>
      </c>
      <c r="Q331" s="12">
        <v>84229.333999999973</v>
      </c>
      <c r="R331" s="12">
        <v>18172.3145</v>
      </c>
      <c r="S331" s="10">
        <v>212</v>
      </c>
      <c r="T331" s="10">
        <v>36</v>
      </c>
      <c r="U331" s="44">
        <v>289.89510526315792</v>
      </c>
    </row>
    <row r="332" spans="1:21" x14ac:dyDescent="0.2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v>2014</v>
      </c>
      <c r="N332" s="19">
        <v>11</v>
      </c>
      <c r="O332" s="19">
        <v>48</v>
      </c>
      <c r="P332" s="12">
        <v>157192.85309999998</v>
      </c>
      <c r="Q332" s="12">
        <v>84229.333999999973</v>
      </c>
      <c r="R332" s="12">
        <v>18172.3145</v>
      </c>
      <c r="S332" s="10">
        <v>212</v>
      </c>
      <c r="T332" s="10">
        <v>36</v>
      </c>
      <c r="U332" s="44">
        <v>289.89510526315792</v>
      </c>
    </row>
    <row r="333" spans="1:21" x14ac:dyDescent="0.2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v>2014</v>
      </c>
      <c r="N333" s="19">
        <v>11</v>
      </c>
      <c r="O333" s="19">
        <v>48</v>
      </c>
      <c r="P333" s="12">
        <v>157192.85309999998</v>
      </c>
      <c r="Q333" s="12">
        <v>84229.333999999973</v>
      </c>
      <c r="R333" s="12">
        <v>18172.3145</v>
      </c>
      <c r="S333" s="10">
        <v>212</v>
      </c>
      <c r="T333" s="10">
        <v>36</v>
      </c>
      <c r="U333" s="44">
        <v>289.89510526315792</v>
      </c>
    </row>
    <row r="334" spans="1:21" x14ac:dyDescent="0.2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v>2014</v>
      </c>
      <c r="N334" s="19">
        <v>11</v>
      </c>
      <c r="O334" s="19">
        <v>48</v>
      </c>
      <c r="P334" s="12">
        <v>157192.85309999998</v>
      </c>
      <c r="Q334" s="12">
        <v>84229.333999999973</v>
      </c>
      <c r="R334" s="12">
        <v>18172.3145</v>
      </c>
      <c r="S334" s="10">
        <v>212</v>
      </c>
      <c r="T334" s="10">
        <v>36</v>
      </c>
      <c r="U334" s="44">
        <v>289.89510526315792</v>
      </c>
    </row>
    <row r="335" spans="1:21" x14ac:dyDescent="0.2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v>2014</v>
      </c>
      <c r="N335" s="19">
        <v>11</v>
      </c>
      <c r="O335" s="19">
        <v>48</v>
      </c>
      <c r="P335" s="12">
        <v>157192.85309999998</v>
      </c>
      <c r="Q335" s="12">
        <v>84229.333999999973</v>
      </c>
      <c r="R335" s="12">
        <v>18172.3145</v>
      </c>
      <c r="S335" s="10">
        <v>212</v>
      </c>
      <c r="T335" s="10">
        <v>36</v>
      </c>
      <c r="U335" s="44">
        <v>289.89510526315792</v>
      </c>
    </row>
    <row r="336" spans="1:21" x14ac:dyDescent="0.2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v>2014</v>
      </c>
      <c r="N336" s="19">
        <v>11</v>
      </c>
      <c r="O336" s="19">
        <v>48</v>
      </c>
      <c r="P336" s="12">
        <v>157192.85309999998</v>
      </c>
      <c r="Q336" s="12">
        <v>84229.333999999973</v>
      </c>
      <c r="R336" s="12">
        <v>18172.3145</v>
      </c>
      <c r="S336" s="10">
        <v>212</v>
      </c>
      <c r="T336" s="10">
        <v>36</v>
      </c>
      <c r="U336" s="44">
        <v>289.89510526315792</v>
      </c>
    </row>
    <row r="337" spans="1:21" x14ac:dyDescent="0.2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v>2014</v>
      </c>
      <c r="N337" s="19">
        <v>11</v>
      </c>
      <c r="O337" s="19">
        <v>48</v>
      </c>
      <c r="P337" s="12">
        <v>157192.85309999998</v>
      </c>
      <c r="Q337" s="12">
        <v>84229.333999999973</v>
      </c>
      <c r="R337" s="12">
        <v>18172.3145</v>
      </c>
      <c r="S337" s="10">
        <v>212</v>
      </c>
      <c r="T337" s="10">
        <v>36</v>
      </c>
      <c r="U337" s="44">
        <v>289.89510526315792</v>
      </c>
    </row>
    <row r="338" spans="1:21" x14ac:dyDescent="0.2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v>2014</v>
      </c>
      <c r="N338" s="19">
        <v>11</v>
      </c>
      <c r="O338" s="19">
        <v>48</v>
      </c>
      <c r="P338" s="12">
        <v>157192.85309999998</v>
      </c>
      <c r="Q338" s="12">
        <v>84229.333999999973</v>
      </c>
      <c r="R338" s="12">
        <v>18172.3145</v>
      </c>
      <c r="S338" s="10">
        <v>212</v>
      </c>
      <c r="T338" s="10">
        <v>36</v>
      </c>
      <c r="U338" s="44">
        <v>289.89510526315792</v>
      </c>
    </row>
    <row r="339" spans="1:21" x14ac:dyDescent="0.2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v>2014</v>
      </c>
      <c r="N339" s="19">
        <v>11</v>
      </c>
      <c r="O339" s="19">
        <v>48</v>
      </c>
      <c r="P339" s="12">
        <v>157192.85309999998</v>
      </c>
      <c r="Q339" s="12">
        <v>84229.333999999973</v>
      </c>
      <c r="R339" s="12">
        <v>18172.3145</v>
      </c>
      <c r="S339" s="10">
        <v>212</v>
      </c>
      <c r="T339" s="10">
        <v>36</v>
      </c>
      <c r="U339" s="44">
        <v>289.89510526315792</v>
      </c>
    </row>
    <row r="340" spans="1:21" x14ac:dyDescent="0.2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v>2014</v>
      </c>
      <c r="N340" s="19">
        <v>11</v>
      </c>
      <c r="O340" s="19">
        <v>48</v>
      </c>
      <c r="P340" s="12">
        <v>157192.85309999998</v>
      </c>
      <c r="Q340" s="12">
        <v>84229.333999999973</v>
      </c>
      <c r="R340" s="12">
        <v>18172.3145</v>
      </c>
      <c r="S340" s="10">
        <v>212</v>
      </c>
      <c r="T340" s="10">
        <v>36</v>
      </c>
      <c r="U340" s="44">
        <v>289.89510526315792</v>
      </c>
    </row>
    <row r="341" spans="1:21" x14ac:dyDescent="0.2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v>2014</v>
      </c>
      <c r="N341" s="19">
        <v>11</v>
      </c>
      <c r="O341" s="19">
        <v>48</v>
      </c>
      <c r="P341" s="12">
        <v>157192.85309999998</v>
      </c>
      <c r="Q341" s="12">
        <v>84229.333999999973</v>
      </c>
      <c r="R341" s="12">
        <v>18172.3145</v>
      </c>
      <c r="S341" s="10">
        <v>212</v>
      </c>
      <c r="T341" s="10">
        <v>36</v>
      </c>
      <c r="U341" s="44">
        <v>289.89510526315792</v>
      </c>
    </row>
    <row r="342" spans="1:21" x14ac:dyDescent="0.2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v>2014</v>
      </c>
      <c r="N342" s="19">
        <v>11</v>
      </c>
      <c r="O342" s="19">
        <v>48</v>
      </c>
      <c r="P342" s="12">
        <v>157192.85309999998</v>
      </c>
      <c r="Q342" s="12">
        <v>84229.333999999973</v>
      </c>
      <c r="R342" s="12">
        <v>18172.3145</v>
      </c>
      <c r="S342" s="10">
        <v>212</v>
      </c>
      <c r="T342" s="10">
        <v>36</v>
      </c>
      <c r="U342" s="44">
        <v>289.89510526315792</v>
      </c>
    </row>
    <row r="343" spans="1:21" x14ac:dyDescent="0.2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v>2014</v>
      </c>
      <c r="N343" s="19">
        <v>11</v>
      </c>
      <c r="O343" s="19">
        <v>48</v>
      </c>
      <c r="P343" s="12">
        <v>157192.85309999998</v>
      </c>
      <c r="Q343" s="12">
        <v>84229.333999999973</v>
      </c>
      <c r="R343" s="12">
        <v>18172.3145</v>
      </c>
      <c r="S343" s="10">
        <v>212</v>
      </c>
      <c r="T343" s="10">
        <v>36</v>
      </c>
      <c r="U343" s="44">
        <v>289.89510526315792</v>
      </c>
    </row>
    <row r="344" spans="1:21" x14ac:dyDescent="0.2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v>2014</v>
      </c>
      <c r="N344" s="19">
        <v>11</v>
      </c>
      <c r="O344" s="19">
        <v>48</v>
      </c>
      <c r="P344" s="12">
        <v>157192.85309999998</v>
      </c>
      <c r="Q344" s="12">
        <v>84229.333999999973</v>
      </c>
      <c r="R344" s="12">
        <v>18172.3145</v>
      </c>
      <c r="S344" s="10">
        <v>212</v>
      </c>
      <c r="T344" s="10">
        <v>36</v>
      </c>
      <c r="U344" s="44">
        <v>289.89510526315792</v>
      </c>
    </row>
    <row r="345" spans="1:21" x14ac:dyDescent="0.2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v>2014</v>
      </c>
      <c r="N345" s="19">
        <v>11</v>
      </c>
      <c r="O345" s="19">
        <v>48</v>
      </c>
      <c r="P345" s="12">
        <v>157192.85309999998</v>
      </c>
      <c r="Q345" s="12">
        <v>84229.333999999973</v>
      </c>
      <c r="R345" s="12">
        <v>18172.3145</v>
      </c>
      <c r="S345" s="10">
        <v>212</v>
      </c>
      <c r="T345" s="10">
        <v>36</v>
      </c>
      <c r="U345" s="44">
        <v>289.89510526315792</v>
      </c>
    </row>
    <row r="346" spans="1:21" x14ac:dyDescent="0.2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v>2014</v>
      </c>
      <c r="N346" s="19">
        <v>11</v>
      </c>
      <c r="O346" s="19">
        <v>48</v>
      </c>
      <c r="P346" s="12">
        <v>157192.85309999998</v>
      </c>
      <c r="Q346" s="12">
        <v>84229.333999999973</v>
      </c>
      <c r="R346" s="12">
        <v>18172.3145</v>
      </c>
      <c r="S346" s="10">
        <v>212</v>
      </c>
      <c r="T346" s="10">
        <v>36</v>
      </c>
      <c r="U346" s="44">
        <v>289.89510526315792</v>
      </c>
    </row>
    <row r="347" spans="1:21" x14ac:dyDescent="0.2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v>2014</v>
      </c>
      <c r="N347" s="19">
        <v>11</v>
      </c>
      <c r="O347" s="19">
        <v>48</v>
      </c>
      <c r="P347" s="12">
        <v>157192.85309999998</v>
      </c>
      <c r="Q347" s="12">
        <v>84229.333999999973</v>
      </c>
      <c r="R347" s="12">
        <v>18172.3145</v>
      </c>
      <c r="S347" s="10">
        <v>212</v>
      </c>
      <c r="T347" s="10">
        <v>36</v>
      </c>
      <c r="U347" s="44">
        <v>289.89510526315792</v>
      </c>
    </row>
    <row r="348" spans="1:21" x14ac:dyDescent="0.2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v>2014</v>
      </c>
      <c r="N348" s="19">
        <v>11</v>
      </c>
      <c r="O348" s="19">
        <v>48</v>
      </c>
      <c r="P348" s="12">
        <v>157192.85309999998</v>
      </c>
      <c r="Q348" s="12">
        <v>84229.333999999973</v>
      </c>
      <c r="R348" s="12">
        <v>18172.3145</v>
      </c>
      <c r="S348" s="10">
        <v>212</v>
      </c>
      <c r="T348" s="10">
        <v>36</v>
      </c>
      <c r="U348" s="44">
        <v>289.89510526315792</v>
      </c>
    </row>
    <row r="349" spans="1:21" x14ac:dyDescent="0.2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v>2014</v>
      </c>
      <c r="N349" s="19">
        <v>12</v>
      </c>
      <c r="O349" s="19">
        <v>49</v>
      </c>
      <c r="P349" s="12">
        <v>157192.85309999998</v>
      </c>
      <c r="Q349" s="12">
        <v>90410.50069999996</v>
      </c>
      <c r="R349" s="12">
        <v>23729.715</v>
      </c>
      <c r="S349" s="10">
        <v>258</v>
      </c>
      <c r="T349" s="10">
        <v>35</v>
      </c>
      <c r="U349" s="44">
        <v>395.09987499999994</v>
      </c>
    </row>
    <row r="350" spans="1:21" x14ac:dyDescent="0.2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v>2014</v>
      </c>
      <c r="N350" s="19">
        <v>12</v>
      </c>
      <c r="O350" s="19">
        <v>49</v>
      </c>
      <c r="P350" s="12">
        <v>157192.85309999998</v>
      </c>
      <c r="Q350" s="12">
        <v>90410.50069999996</v>
      </c>
      <c r="R350" s="12">
        <v>23729.715</v>
      </c>
      <c r="S350" s="10">
        <v>258</v>
      </c>
      <c r="T350" s="10">
        <v>35</v>
      </c>
      <c r="U350" s="44">
        <v>395.09987499999994</v>
      </c>
    </row>
    <row r="351" spans="1:21" x14ac:dyDescent="0.2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v>2014</v>
      </c>
      <c r="N351" s="19">
        <v>12</v>
      </c>
      <c r="O351" s="19">
        <v>49</v>
      </c>
      <c r="P351" s="12">
        <v>157192.85309999998</v>
      </c>
      <c r="Q351" s="12">
        <v>90410.50069999996</v>
      </c>
      <c r="R351" s="12">
        <v>23729.715</v>
      </c>
      <c r="S351" s="10">
        <v>258</v>
      </c>
      <c r="T351" s="10">
        <v>35</v>
      </c>
      <c r="U351" s="44">
        <v>395.09987499999994</v>
      </c>
    </row>
    <row r="352" spans="1:21" x14ac:dyDescent="0.2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v>2014</v>
      </c>
      <c r="N352" s="19">
        <v>12</v>
      </c>
      <c r="O352" s="19">
        <v>49</v>
      </c>
      <c r="P352" s="12">
        <v>157192.85309999998</v>
      </c>
      <c r="Q352" s="12">
        <v>90410.50069999996</v>
      </c>
      <c r="R352" s="12">
        <v>23729.715</v>
      </c>
      <c r="S352" s="10">
        <v>258</v>
      </c>
      <c r="T352" s="10">
        <v>35</v>
      </c>
      <c r="U352" s="44">
        <v>395.09987499999994</v>
      </c>
    </row>
    <row r="353" spans="1:21" x14ac:dyDescent="0.2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v>2014</v>
      </c>
      <c r="N353" s="19">
        <v>12</v>
      </c>
      <c r="O353" s="19">
        <v>49</v>
      </c>
      <c r="P353" s="12">
        <v>157192.85309999998</v>
      </c>
      <c r="Q353" s="12">
        <v>90410.50069999996</v>
      </c>
      <c r="R353" s="12">
        <v>23729.715</v>
      </c>
      <c r="S353" s="10">
        <v>258</v>
      </c>
      <c r="T353" s="10">
        <v>35</v>
      </c>
      <c r="U353" s="44">
        <v>395.09987499999994</v>
      </c>
    </row>
    <row r="354" spans="1:21" x14ac:dyDescent="0.2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v>2014</v>
      </c>
      <c r="N354" s="19">
        <v>12</v>
      </c>
      <c r="O354" s="19">
        <v>49</v>
      </c>
      <c r="P354" s="12">
        <v>157192.85309999998</v>
      </c>
      <c r="Q354" s="12">
        <v>90410.50069999996</v>
      </c>
      <c r="R354" s="12">
        <v>23729.715</v>
      </c>
      <c r="S354" s="10">
        <v>258</v>
      </c>
      <c r="T354" s="10">
        <v>35</v>
      </c>
      <c r="U354" s="44">
        <v>395.09987499999994</v>
      </c>
    </row>
    <row r="355" spans="1:21" x14ac:dyDescent="0.2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v>2014</v>
      </c>
      <c r="N355" s="19">
        <v>12</v>
      </c>
      <c r="O355" s="19">
        <v>49</v>
      </c>
      <c r="P355" s="12">
        <v>157192.85309999998</v>
      </c>
      <c r="Q355" s="12">
        <v>90410.50069999996</v>
      </c>
      <c r="R355" s="12">
        <v>23729.715</v>
      </c>
      <c r="S355" s="10">
        <v>258</v>
      </c>
      <c r="T355" s="10">
        <v>35</v>
      </c>
      <c r="U355" s="44">
        <v>395.09987499999994</v>
      </c>
    </row>
    <row r="356" spans="1:21" x14ac:dyDescent="0.2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v>2014</v>
      </c>
      <c r="N356" s="19">
        <v>12</v>
      </c>
      <c r="O356" s="19">
        <v>49</v>
      </c>
      <c r="P356" s="12">
        <v>157192.85309999998</v>
      </c>
      <c r="Q356" s="12">
        <v>90410.50069999996</v>
      </c>
      <c r="R356" s="12">
        <v>23729.715</v>
      </c>
      <c r="S356" s="10">
        <v>258</v>
      </c>
      <c r="T356" s="10">
        <v>35</v>
      </c>
      <c r="U356" s="44">
        <v>395.09987499999994</v>
      </c>
    </row>
    <row r="357" spans="1:21" x14ac:dyDescent="0.2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v>2014</v>
      </c>
      <c r="N357" s="19">
        <v>12</v>
      </c>
      <c r="O357" s="19">
        <v>49</v>
      </c>
      <c r="P357" s="12">
        <v>157192.85309999998</v>
      </c>
      <c r="Q357" s="12">
        <v>90410.50069999996</v>
      </c>
      <c r="R357" s="12">
        <v>23729.715</v>
      </c>
      <c r="S357" s="10">
        <v>258</v>
      </c>
      <c r="T357" s="10">
        <v>35</v>
      </c>
      <c r="U357" s="44">
        <v>395.09987499999994</v>
      </c>
    </row>
    <row r="358" spans="1:21" x14ac:dyDescent="0.2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v>2014</v>
      </c>
      <c r="N358" s="19">
        <v>12</v>
      </c>
      <c r="O358" s="19">
        <v>49</v>
      </c>
      <c r="P358" s="12">
        <v>157192.85309999998</v>
      </c>
      <c r="Q358" s="12">
        <v>90410.50069999996</v>
      </c>
      <c r="R358" s="12">
        <v>23729.715</v>
      </c>
      <c r="S358" s="10">
        <v>258</v>
      </c>
      <c r="T358" s="10">
        <v>35</v>
      </c>
      <c r="U358" s="44">
        <v>395.09987499999994</v>
      </c>
    </row>
    <row r="359" spans="1:21" x14ac:dyDescent="0.2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v>2014</v>
      </c>
      <c r="N359" s="19">
        <v>12</v>
      </c>
      <c r="O359" s="19">
        <v>49</v>
      </c>
      <c r="P359" s="12">
        <v>157192.85309999998</v>
      </c>
      <c r="Q359" s="12">
        <v>90410.50069999996</v>
      </c>
      <c r="R359" s="12">
        <v>23729.715</v>
      </c>
      <c r="S359" s="10">
        <v>258</v>
      </c>
      <c r="T359" s="10">
        <v>35</v>
      </c>
      <c r="U359" s="44">
        <v>395.09987499999994</v>
      </c>
    </row>
    <row r="360" spans="1:21" x14ac:dyDescent="0.2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v>2014</v>
      </c>
      <c r="N360" s="19">
        <v>12</v>
      </c>
      <c r="O360" s="19">
        <v>49</v>
      </c>
      <c r="P360" s="12">
        <v>157192.85309999998</v>
      </c>
      <c r="Q360" s="12">
        <v>90410.50069999996</v>
      </c>
      <c r="R360" s="12">
        <v>23729.715</v>
      </c>
      <c r="S360" s="10">
        <v>258</v>
      </c>
      <c r="T360" s="10">
        <v>35</v>
      </c>
      <c r="U360" s="44">
        <v>395.09987499999994</v>
      </c>
    </row>
    <row r="361" spans="1:21" x14ac:dyDescent="0.2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v>2014</v>
      </c>
      <c r="N361" s="19">
        <v>12</v>
      </c>
      <c r="O361" s="19">
        <v>49</v>
      </c>
      <c r="P361" s="12">
        <v>157192.85309999998</v>
      </c>
      <c r="Q361" s="12">
        <v>90410.50069999996</v>
      </c>
      <c r="R361" s="12">
        <v>23729.715</v>
      </c>
      <c r="S361" s="10">
        <v>258</v>
      </c>
      <c r="T361" s="10">
        <v>35</v>
      </c>
      <c r="U361" s="44">
        <v>395.09987499999994</v>
      </c>
    </row>
    <row r="362" spans="1:21" x14ac:dyDescent="0.2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v>2014</v>
      </c>
      <c r="N362" s="19">
        <v>12</v>
      </c>
      <c r="O362" s="19">
        <v>49</v>
      </c>
      <c r="P362" s="12">
        <v>157192.85309999998</v>
      </c>
      <c r="Q362" s="12">
        <v>90410.50069999996</v>
      </c>
      <c r="R362" s="12">
        <v>23729.715</v>
      </c>
      <c r="S362" s="10">
        <v>258</v>
      </c>
      <c r="T362" s="10">
        <v>35</v>
      </c>
      <c r="U362" s="44">
        <v>395.09987499999994</v>
      </c>
    </row>
    <row r="363" spans="1:21" x14ac:dyDescent="0.2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v>2014</v>
      </c>
      <c r="N363" s="19">
        <v>12</v>
      </c>
      <c r="O363" s="19">
        <v>49</v>
      </c>
      <c r="P363" s="12">
        <v>157192.85309999998</v>
      </c>
      <c r="Q363" s="12">
        <v>90410.50069999996</v>
      </c>
      <c r="R363" s="12">
        <v>23729.715</v>
      </c>
      <c r="S363" s="10">
        <v>258</v>
      </c>
      <c r="T363" s="10">
        <v>35</v>
      </c>
      <c r="U363" s="44">
        <v>395.09987499999994</v>
      </c>
    </row>
    <row r="364" spans="1:21" x14ac:dyDescent="0.2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v>2014</v>
      </c>
      <c r="N364" s="19">
        <v>12</v>
      </c>
      <c r="O364" s="19">
        <v>49</v>
      </c>
      <c r="P364" s="12">
        <v>157192.85309999998</v>
      </c>
      <c r="Q364" s="12">
        <v>90410.50069999996</v>
      </c>
      <c r="R364" s="12">
        <v>23729.715</v>
      </c>
      <c r="S364" s="10">
        <v>258</v>
      </c>
      <c r="T364" s="10">
        <v>35</v>
      </c>
      <c r="U364" s="44">
        <v>395.09987499999994</v>
      </c>
    </row>
    <row r="365" spans="1:21" x14ac:dyDescent="0.2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v>2014</v>
      </c>
      <c r="N365" s="19">
        <v>12</v>
      </c>
      <c r="O365" s="19">
        <v>50</v>
      </c>
      <c r="P365" s="12">
        <v>157192.85309999998</v>
      </c>
      <c r="Q365" s="12">
        <v>90410.50069999996</v>
      </c>
      <c r="R365" s="12">
        <v>17222.834500000004</v>
      </c>
      <c r="S365" s="10">
        <v>155</v>
      </c>
      <c r="T365" s="10">
        <v>18</v>
      </c>
      <c r="U365" s="44">
        <v>494.96504166666676</v>
      </c>
    </row>
    <row r="366" spans="1:21" x14ac:dyDescent="0.2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v>2014</v>
      </c>
      <c r="N366" s="19">
        <v>12</v>
      </c>
      <c r="O366" s="19">
        <v>50</v>
      </c>
      <c r="P366" s="12">
        <v>157192.85309999998</v>
      </c>
      <c r="Q366" s="12">
        <v>90410.50069999996</v>
      </c>
      <c r="R366" s="12">
        <v>17222.834500000004</v>
      </c>
      <c r="S366" s="10">
        <v>155</v>
      </c>
      <c r="T366" s="10">
        <v>18</v>
      </c>
      <c r="U366" s="44">
        <v>494.96504166666676</v>
      </c>
    </row>
    <row r="367" spans="1:21" x14ac:dyDescent="0.2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v>2014</v>
      </c>
      <c r="N367" s="19">
        <v>12</v>
      </c>
      <c r="O367" s="19">
        <v>50</v>
      </c>
      <c r="P367" s="12">
        <v>157192.85309999998</v>
      </c>
      <c r="Q367" s="12">
        <v>90410.50069999996</v>
      </c>
      <c r="R367" s="12">
        <v>17222.834500000004</v>
      </c>
      <c r="S367" s="10">
        <v>155</v>
      </c>
      <c r="T367" s="10">
        <v>18</v>
      </c>
      <c r="U367" s="44">
        <v>494.96504166666676</v>
      </c>
    </row>
    <row r="368" spans="1:21" x14ac:dyDescent="0.2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v>2014</v>
      </c>
      <c r="N368" s="19">
        <v>12</v>
      </c>
      <c r="O368" s="19">
        <v>50</v>
      </c>
      <c r="P368" s="12">
        <v>157192.85309999998</v>
      </c>
      <c r="Q368" s="12">
        <v>90410.50069999996</v>
      </c>
      <c r="R368" s="12">
        <v>17222.834500000004</v>
      </c>
      <c r="S368" s="10">
        <v>155</v>
      </c>
      <c r="T368" s="10">
        <v>18</v>
      </c>
      <c r="U368" s="44">
        <v>494.96504166666676</v>
      </c>
    </row>
    <row r="369" spans="1:21" x14ac:dyDescent="0.2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v>2014</v>
      </c>
      <c r="N369" s="19">
        <v>12</v>
      </c>
      <c r="O369" s="19">
        <v>50</v>
      </c>
      <c r="P369" s="12">
        <v>157192.85309999998</v>
      </c>
      <c r="Q369" s="12">
        <v>90410.50069999996</v>
      </c>
      <c r="R369" s="12">
        <v>17222.834500000004</v>
      </c>
      <c r="S369" s="10">
        <v>155</v>
      </c>
      <c r="T369" s="10">
        <v>18</v>
      </c>
      <c r="U369" s="44">
        <v>494.96504166666676</v>
      </c>
    </row>
    <row r="370" spans="1:21" x14ac:dyDescent="0.2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v>2014</v>
      </c>
      <c r="N370" s="19">
        <v>12</v>
      </c>
      <c r="O370" s="19">
        <v>50</v>
      </c>
      <c r="P370" s="12">
        <v>157192.85309999998</v>
      </c>
      <c r="Q370" s="12">
        <v>90410.50069999996</v>
      </c>
      <c r="R370" s="12">
        <v>17222.834500000004</v>
      </c>
      <c r="S370" s="10">
        <v>155</v>
      </c>
      <c r="T370" s="10">
        <v>18</v>
      </c>
      <c r="U370" s="44">
        <v>494.96504166666676</v>
      </c>
    </row>
    <row r="371" spans="1:21" x14ac:dyDescent="0.2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v>2014</v>
      </c>
      <c r="N371" s="19">
        <v>12</v>
      </c>
      <c r="O371" s="19">
        <v>50</v>
      </c>
      <c r="P371" s="12">
        <v>157192.85309999998</v>
      </c>
      <c r="Q371" s="12">
        <v>90410.50069999996</v>
      </c>
      <c r="R371" s="12">
        <v>17222.834500000004</v>
      </c>
      <c r="S371" s="10">
        <v>155</v>
      </c>
      <c r="T371" s="10">
        <v>18</v>
      </c>
      <c r="U371" s="44">
        <v>494.96504166666676</v>
      </c>
    </row>
    <row r="372" spans="1:21" x14ac:dyDescent="0.2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v>2014</v>
      </c>
      <c r="N372" s="19">
        <v>12</v>
      </c>
      <c r="O372" s="19">
        <v>50</v>
      </c>
      <c r="P372" s="12">
        <v>157192.85309999998</v>
      </c>
      <c r="Q372" s="12">
        <v>90410.50069999996</v>
      </c>
      <c r="R372" s="12">
        <v>17222.834500000004</v>
      </c>
      <c r="S372" s="10">
        <v>155</v>
      </c>
      <c r="T372" s="10">
        <v>18</v>
      </c>
      <c r="U372" s="44">
        <v>494.96504166666676</v>
      </c>
    </row>
    <row r="373" spans="1:21" x14ac:dyDescent="0.2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v>2014</v>
      </c>
      <c r="N373" s="19">
        <v>12</v>
      </c>
      <c r="O373" s="19">
        <v>50</v>
      </c>
      <c r="P373" s="12">
        <v>157192.85309999998</v>
      </c>
      <c r="Q373" s="12">
        <v>90410.50069999996</v>
      </c>
      <c r="R373" s="12">
        <v>17222.834500000004</v>
      </c>
      <c r="S373" s="10">
        <v>155</v>
      </c>
      <c r="T373" s="10">
        <v>18</v>
      </c>
      <c r="U373" s="44">
        <v>494.96504166666676</v>
      </c>
    </row>
    <row r="374" spans="1:21" x14ac:dyDescent="0.2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v>2014</v>
      </c>
      <c r="N374" s="19">
        <v>12</v>
      </c>
      <c r="O374" s="19">
        <v>50</v>
      </c>
      <c r="P374" s="12">
        <v>157192.85309999998</v>
      </c>
      <c r="Q374" s="12">
        <v>90410.50069999996</v>
      </c>
      <c r="R374" s="12">
        <v>17222.834500000004</v>
      </c>
      <c r="S374" s="10">
        <v>155</v>
      </c>
      <c r="T374" s="10">
        <v>18</v>
      </c>
      <c r="U374" s="44">
        <v>494.96504166666676</v>
      </c>
    </row>
    <row r="375" spans="1:21" x14ac:dyDescent="0.2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v>2014</v>
      </c>
      <c r="N375" s="19">
        <v>12</v>
      </c>
      <c r="O375" s="19">
        <v>50</v>
      </c>
      <c r="P375" s="12">
        <v>157192.85309999998</v>
      </c>
      <c r="Q375" s="12">
        <v>90410.50069999996</v>
      </c>
      <c r="R375" s="12">
        <v>17222.834500000004</v>
      </c>
      <c r="S375" s="10">
        <v>155</v>
      </c>
      <c r="T375" s="10">
        <v>18</v>
      </c>
      <c r="U375" s="44">
        <v>494.96504166666676</v>
      </c>
    </row>
    <row r="376" spans="1:21" x14ac:dyDescent="0.2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v>2014</v>
      </c>
      <c r="N376" s="19">
        <v>12</v>
      </c>
      <c r="O376" s="19">
        <v>50</v>
      </c>
      <c r="P376" s="12">
        <v>157192.85309999998</v>
      </c>
      <c r="Q376" s="12">
        <v>90410.50069999996</v>
      </c>
      <c r="R376" s="12">
        <v>17222.834500000004</v>
      </c>
      <c r="S376" s="10">
        <v>155</v>
      </c>
      <c r="T376" s="10">
        <v>18</v>
      </c>
      <c r="U376" s="44">
        <v>494.96504166666676</v>
      </c>
    </row>
    <row r="377" spans="1:21" x14ac:dyDescent="0.2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v>2014</v>
      </c>
      <c r="N377" s="19">
        <v>12</v>
      </c>
      <c r="O377" s="19">
        <v>51</v>
      </c>
      <c r="P377" s="12">
        <v>157192.85309999998</v>
      </c>
      <c r="Q377" s="12">
        <v>90410.50069999996</v>
      </c>
      <c r="R377" s="12">
        <v>22575.500999999993</v>
      </c>
      <c r="S377" s="10">
        <v>215</v>
      </c>
      <c r="T377" s="10">
        <v>30</v>
      </c>
      <c r="U377" s="44">
        <v>485.93933333333337</v>
      </c>
    </row>
    <row r="378" spans="1:21" x14ac:dyDescent="0.2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v>2014</v>
      </c>
      <c r="N378" s="19">
        <v>12</v>
      </c>
      <c r="O378" s="19">
        <v>51</v>
      </c>
      <c r="P378" s="12">
        <v>157192.85309999998</v>
      </c>
      <c r="Q378" s="12">
        <v>90410.50069999996</v>
      </c>
      <c r="R378" s="12">
        <v>22575.500999999993</v>
      </c>
      <c r="S378" s="10">
        <v>215</v>
      </c>
      <c r="T378" s="10">
        <v>30</v>
      </c>
      <c r="U378" s="44">
        <v>485.93933333333337</v>
      </c>
    </row>
    <row r="379" spans="1:21" x14ac:dyDescent="0.2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v>2014</v>
      </c>
      <c r="N379" s="19">
        <v>12</v>
      </c>
      <c r="O379" s="19">
        <v>51</v>
      </c>
      <c r="P379" s="12">
        <v>157192.85309999998</v>
      </c>
      <c r="Q379" s="12">
        <v>90410.50069999996</v>
      </c>
      <c r="R379" s="12">
        <v>22575.500999999993</v>
      </c>
      <c r="S379" s="10">
        <v>215</v>
      </c>
      <c r="T379" s="10">
        <v>30</v>
      </c>
      <c r="U379" s="44">
        <v>485.93933333333337</v>
      </c>
    </row>
    <row r="380" spans="1:21" x14ac:dyDescent="0.2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v>2014</v>
      </c>
      <c r="N380" s="19">
        <v>12</v>
      </c>
      <c r="O380" s="19">
        <v>51</v>
      </c>
      <c r="P380" s="12">
        <v>157192.85309999998</v>
      </c>
      <c r="Q380" s="12">
        <v>90410.50069999996</v>
      </c>
      <c r="R380" s="12">
        <v>22575.500999999993</v>
      </c>
      <c r="S380" s="10">
        <v>215</v>
      </c>
      <c r="T380" s="10">
        <v>30</v>
      </c>
      <c r="U380" s="44">
        <v>485.93933333333337</v>
      </c>
    </row>
    <row r="381" spans="1:21" x14ac:dyDescent="0.2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v>2014</v>
      </c>
      <c r="N381" s="19">
        <v>12</v>
      </c>
      <c r="O381" s="19">
        <v>51</v>
      </c>
      <c r="P381" s="12">
        <v>157192.85309999998</v>
      </c>
      <c r="Q381" s="12">
        <v>90410.50069999996</v>
      </c>
      <c r="R381" s="12">
        <v>22575.500999999993</v>
      </c>
      <c r="S381" s="10">
        <v>215</v>
      </c>
      <c r="T381" s="10">
        <v>30</v>
      </c>
      <c r="U381" s="44">
        <v>485.93933333333337</v>
      </c>
    </row>
    <row r="382" spans="1:21" x14ac:dyDescent="0.2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v>2014</v>
      </c>
      <c r="N382" s="19">
        <v>12</v>
      </c>
      <c r="O382" s="19">
        <v>51</v>
      </c>
      <c r="P382" s="12">
        <v>157192.85309999998</v>
      </c>
      <c r="Q382" s="12">
        <v>90410.50069999996</v>
      </c>
      <c r="R382" s="12">
        <v>22575.500999999993</v>
      </c>
      <c r="S382" s="10">
        <v>215</v>
      </c>
      <c r="T382" s="10">
        <v>30</v>
      </c>
      <c r="U382" s="44">
        <v>485.93933333333337</v>
      </c>
    </row>
    <row r="383" spans="1:21" x14ac:dyDescent="0.2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v>2014</v>
      </c>
      <c r="N383" s="19">
        <v>12</v>
      </c>
      <c r="O383" s="19">
        <v>51</v>
      </c>
      <c r="P383" s="12">
        <v>157192.85309999998</v>
      </c>
      <c r="Q383" s="12">
        <v>90410.50069999996</v>
      </c>
      <c r="R383" s="12">
        <v>22575.500999999993</v>
      </c>
      <c r="S383" s="10">
        <v>215</v>
      </c>
      <c r="T383" s="10">
        <v>30</v>
      </c>
      <c r="U383" s="44">
        <v>485.93933333333337</v>
      </c>
    </row>
    <row r="384" spans="1:21" x14ac:dyDescent="0.2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v>2014</v>
      </c>
      <c r="N384" s="19">
        <v>12</v>
      </c>
      <c r="O384" s="19">
        <v>51</v>
      </c>
      <c r="P384" s="12">
        <v>157192.85309999998</v>
      </c>
      <c r="Q384" s="12">
        <v>90410.50069999996</v>
      </c>
      <c r="R384" s="12">
        <v>22575.500999999993</v>
      </c>
      <c r="S384" s="10">
        <v>215</v>
      </c>
      <c r="T384" s="10">
        <v>30</v>
      </c>
      <c r="U384" s="44">
        <v>485.93933333333337</v>
      </c>
    </row>
    <row r="385" spans="1:21" x14ac:dyDescent="0.2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v>2014</v>
      </c>
      <c r="N385" s="19">
        <v>12</v>
      </c>
      <c r="O385" s="19">
        <v>51</v>
      </c>
      <c r="P385" s="12">
        <v>157192.85309999998</v>
      </c>
      <c r="Q385" s="12">
        <v>90410.50069999996</v>
      </c>
      <c r="R385" s="12">
        <v>22575.500999999993</v>
      </c>
      <c r="S385" s="10">
        <v>215</v>
      </c>
      <c r="T385" s="10">
        <v>30</v>
      </c>
      <c r="U385" s="44">
        <v>485.93933333333337</v>
      </c>
    </row>
    <row r="386" spans="1:21" x14ac:dyDescent="0.2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v>2014</v>
      </c>
      <c r="N386" s="19">
        <v>12</v>
      </c>
      <c r="O386" s="19">
        <v>51</v>
      </c>
      <c r="P386" s="12">
        <v>157192.85309999998</v>
      </c>
      <c r="Q386" s="12">
        <v>90410.50069999996</v>
      </c>
      <c r="R386" s="12">
        <v>22575.500999999993</v>
      </c>
      <c r="S386" s="10">
        <v>215</v>
      </c>
      <c r="T386" s="10">
        <v>30</v>
      </c>
      <c r="U386" s="44">
        <v>485.93933333333337</v>
      </c>
    </row>
    <row r="387" spans="1:21" x14ac:dyDescent="0.2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v>2014</v>
      </c>
      <c r="N387" s="19">
        <v>12</v>
      </c>
      <c r="O387" s="19">
        <v>51</v>
      </c>
      <c r="P387" s="12">
        <v>157192.85309999998</v>
      </c>
      <c r="Q387" s="12">
        <v>90410.50069999996</v>
      </c>
      <c r="R387" s="12">
        <v>22575.500999999993</v>
      </c>
      <c r="S387" s="10">
        <v>215</v>
      </c>
      <c r="T387" s="10">
        <v>30</v>
      </c>
      <c r="U387" s="44">
        <v>485.93933333333337</v>
      </c>
    </row>
    <row r="388" spans="1:21" x14ac:dyDescent="0.2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v>2014</v>
      </c>
      <c r="N388" s="19">
        <v>12</v>
      </c>
      <c r="O388" s="19">
        <v>51</v>
      </c>
      <c r="P388" s="12">
        <v>157192.85309999998</v>
      </c>
      <c r="Q388" s="12">
        <v>90410.50069999996</v>
      </c>
      <c r="R388" s="12">
        <v>22575.500999999993</v>
      </c>
      <c r="S388" s="10">
        <v>215</v>
      </c>
      <c r="T388" s="10">
        <v>30</v>
      </c>
      <c r="U388" s="44">
        <v>485.93933333333337</v>
      </c>
    </row>
    <row r="389" spans="1:21" x14ac:dyDescent="0.2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v>2014</v>
      </c>
      <c r="N389" s="19">
        <v>12</v>
      </c>
      <c r="O389" s="19">
        <v>51</v>
      </c>
      <c r="P389" s="12">
        <v>157192.85309999998</v>
      </c>
      <c r="Q389" s="12">
        <v>90410.50069999996</v>
      </c>
      <c r="R389" s="12">
        <v>22575.500999999993</v>
      </c>
      <c r="S389" s="10">
        <v>215</v>
      </c>
      <c r="T389" s="10">
        <v>30</v>
      </c>
      <c r="U389" s="44">
        <v>485.93933333333337</v>
      </c>
    </row>
    <row r="390" spans="1:21" x14ac:dyDescent="0.2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v>2014</v>
      </c>
      <c r="N390" s="19">
        <v>12</v>
      </c>
      <c r="O390" s="19">
        <v>51</v>
      </c>
      <c r="P390" s="12">
        <v>157192.85309999998</v>
      </c>
      <c r="Q390" s="12">
        <v>90410.50069999996</v>
      </c>
      <c r="R390" s="12">
        <v>22575.500999999993</v>
      </c>
      <c r="S390" s="10">
        <v>215</v>
      </c>
      <c r="T390" s="10">
        <v>30</v>
      </c>
      <c r="U390" s="44">
        <v>485.93933333333337</v>
      </c>
    </row>
    <row r="391" spans="1:21" x14ac:dyDescent="0.2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v>2014</v>
      </c>
      <c r="N391" s="19">
        <v>12</v>
      </c>
      <c r="O391" s="19">
        <v>51</v>
      </c>
      <c r="P391" s="12">
        <v>157192.85309999998</v>
      </c>
      <c r="Q391" s="12">
        <v>90410.50069999996</v>
      </c>
      <c r="R391" s="12">
        <v>22575.500999999993</v>
      </c>
      <c r="S391" s="10">
        <v>215</v>
      </c>
      <c r="T391" s="10">
        <v>30</v>
      </c>
      <c r="U391" s="44">
        <v>485.93933333333337</v>
      </c>
    </row>
    <row r="392" spans="1:21" x14ac:dyDescent="0.2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v>2014</v>
      </c>
      <c r="N392" s="19">
        <v>12</v>
      </c>
      <c r="O392" s="19">
        <v>51</v>
      </c>
      <c r="P392" s="12">
        <v>157192.85309999998</v>
      </c>
      <c r="Q392" s="12">
        <v>90410.50069999996</v>
      </c>
      <c r="R392" s="12">
        <v>22575.500999999993</v>
      </c>
      <c r="S392" s="10">
        <v>215</v>
      </c>
      <c r="T392" s="10">
        <v>30</v>
      </c>
      <c r="U392" s="44">
        <v>485.93933333333337</v>
      </c>
    </row>
    <row r="393" spans="1:21" x14ac:dyDescent="0.2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v>2014</v>
      </c>
      <c r="N393" s="19">
        <v>12</v>
      </c>
      <c r="O393" s="19">
        <v>51</v>
      </c>
      <c r="P393" s="12">
        <v>157192.85309999998</v>
      </c>
      <c r="Q393" s="12">
        <v>90410.50069999996</v>
      </c>
      <c r="R393" s="12">
        <v>22575.500999999993</v>
      </c>
      <c r="S393" s="10">
        <v>215</v>
      </c>
      <c r="T393" s="10">
        <v>30</v>
      </c>
      <c r="U393" s="44">
        <v>485.93933333333337</v>
      </c>
    </row>
    <row r="394" spans="1:21" x14ac:dyDescent="0.2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v>2014</v>
      </c>
      <c r="N394" s="19">
        <v>12</v>
      </c>
      <c r="O394" s="19">
        <v>51</v>
      </c>
      <c r="P394" s="12">
        <v>157192.85309999998</v>
      </c>
      <c r="Q394" s="12">
        <v>90410.50069999996</v>
      </c>
      <c r="R394" s="12">
        <v>22575.500999999993</v>
      </c>
      <c r="S394" s="10">
        <v>215</v>
      </c>
      <c r="T394" s="10">
        <v>30</v>
      </c>
      <c r="U394" s="44">
        <v>485.93933333333337</v>
      </c>
    </row>
    <row r="395" spans="1:21" x14ac:dyDescent="0.2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v>2014</v>
      </c>
      <c r="N395" s="19">
        <v>12</v>
      </c>
      <c r="O395" s="19">
        <v>51</v>
      </c>
      <c r="P395" s="12">
        <v>157192.85309999998</v>
      </c>
      <c r="Q395" s="12">
        <v>90410.50069999996</v>
      </c>
      <c r="R395" s="12">
        <v>22575.500999999993</v>
      </c>
      <c r="S395" s="10">
        <v>215</v>
      </c>
      <c r="T395" s="10">
        <v>30</v>
      </c>
      <c r="U395" s="44">
        <v>485.93933333333337</v>
      </c>
    </row>
    <row r="396" spans="1:21" x14ac:dyDescent="0.2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v>2014</v>
      </c>
      <c r="N396" s="19">
        <v>12</v>
      </c>
      <c r="O396" s="19">
        <v>51</v>
      </c>
      <c r="P396" s="12">
        <v>157192.85309999998</v>
      </c>
      <c r="Q396" s="12">
        <v>90410.50069999996</v>
      </c>
      <c r="R396" s="12">
        <v>22575.500999999993</v>
      </c>
      <c r="S396" s="10">
        <v>215</v>
      </c>
      <c r="T396" s="10">
        <v>30</v>
      </c>
      <c r="U396" s="44">
        <v>485.93933333333337</v>
      </c>
    </row>
    <row r="397" spans="1:21" x14ac:dyDescent="0.2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v>2014</v>
      </c>
      <c r="N397" s="19">
        <v>12</v>
      </c>
      <c r="O397" s="19">
        <v>51</v>
      </c>
      <c r="P397" s="12">
        <v>157192.85309999998</v>
      </c>
      <c r="Q397" s="12">
        <v>90410.50069999996</v>
      </c>
      <c r="R397" s="12">
        <v>22575.500999999993</v>
      </c>
      <c r="S397" s="10">
        <v>215</v>
      </c>
      <c r="T397" s="10">
        <v>30</v>
      </c>
      <c r="U397" s="44">
        <v>485.93933333333337</v>
      </c>
    </row>
    <row r="398" spans="1:21" x14ac:dyDescent="0.2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v>2014</v>
      </c>
      <c r="N398" s="19">
        <v>12</v>
      </c>
      <c r="O398" s="19">
        <v>52</v>
      </c>
      <c r="P398" s="12">
        <v>157192.85309999998</v>
      </c>
      <c r="Q398" s="12">
        <v>90410.50069999996</v>
      </c>
      <c r="R398" s="12">
        <v>15447.442999999996</v>
      </c>
      <c r="S398" s="10">
        <v>215</v>
      </c>
      <c r="T398" s="10">
        <v>33</v>
      </c>
      <c r="U398" s="44">
        <v>308.037375</v>
      </c>
    </row>
    <row r="399" spans="1:21" x14ac:dyDescent="0.2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v>2014</v>
      </c>
      <c r="N399" s="19">
        <v>12</v>
      </c>
      <c r="O399" s="19">
        <v>52</v>
      </c>
      <c r="P399" s="12">
        <v>157192.85309999998</v>
      </c>
      <c r="Q399" s="12">
        <v>90410.50069999996</v>
      </c>
      <c r="R399" s="12">
        <v>15447.442999999996</v>
      </c>
      <c r="S399" s="10">
        <v>215</v>
      </c>
      <c r="T399" s="10">
        <v>33</v>
      </c>
      <c r="U399" s="44">
        <v>308.037375</v>
      </c>
    </row>
    <row r="400" spans="1:21" x14ac:dyDescent="0.2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v>2014</v>
      </c>
      <c r="N400" s="19">
        <v>12</v>
      </c>
      <c r="O400" s="19">
        <v>52</v>
      </c>
      <c r="P400" s="12">
        <v>157192.85309999998</v>
      </c>
      <c r="Q400" s="12">
        <v>90410.50069999996</v>
      </c>
      <c r="R400" s="12">
        <v>15447.442999999996</v>
      </c>
      <c r="S400" s="10">
        <v>215</v>
      </c>
      <c r="T400" s="10">
        <v>33</v>
      </c>
      <c r="U400" s="44">
        <v>308.037375</v>
      </c>
    </row>
    <row r="401" spans="1:21" x14ac:dyDescent="0.2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v>2014</v>
      </c>
      <c r="N401" s="19">
        <v>12</v>
      </c>
      <c r="O401" s="19">
        <v>52</v>
      </c>
      <c r="P401" s="12">
        <v>157192.85309999998</v>
      </c>
      <c r="Q401" s="12">
        <v>90410.50069999996</v>
      </c>
      <c r="R401" s="12">
        <v>15447.442999999996</v>
      </c>
      <c r="S401" s="10">
        <v>215</v>
      </c>
      <c r="T401" s="10">
        <v>33</v>
      </c>
      <c r="U401" s="44">
        <v>308.037375</v>
      </c>
    </row>
    <row r="402" spans="1:21" x14ac:dyDescent="0.2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v>2014</v>
      </c>
      <c r="N402" s="19">
        <v>12</v>
      </c>
      <c r="O402" s="19">
        <v>52</v>
      </c>
      <c r="P402" s="12">
        <v>157192.85309999998</v>
      </c>
      <c r="Q402" s="12">
        <v>90410.50069999996</v>
      </c>
      <c r="R402" s="12">
        <v>15447.442999999996</v>
      </c>
      <c r="S402" s="10">
        <v>215</v>
      </c>
      <c r="T402" s="10">
        <v>33</v>
      </c>
      <c r="U402" s="44">
        <v>308.037375</v>
      </c>
    </row>
    <row r="403" spans="1:21" x14ac:dyDescent="0.2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v>2014</v>
      </c>
      <c r="N403" s="19">
        <v>12</v>
      </c>
      <c r="O403" s="19">
        <v>52</v>
      </c>
      <c r="P403" s="12">
        <v>157192.85309999998</v>
      </c>
      <c r="Q403" s="12">
        <v>90410.50069999996</v>
      </c>
      <c r="R403" s="12">
        <v>15447.442999999996</v>
      </c>
      <c r="S403" s="10">
        <v>215</v>
      </c>
      <c r="T403" s="10">
        <v>33</v>
      </c>
      <c r="U403" s="44">
        <v>308.037375</v>
      </c>
    </row>
    <row r="404" spans="1:21" x14ac:dyDescent="0.2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v>2014</v>
      </c>
      <c r="N404" s="19">
        <v>12</v>
      </c>
      <c r="O404" s="19">
        <v>52</v>
      </c>
      <c r="P404" s="12">
        <v>157192.85309999998</v>
      </c>
      <c r="Q404" s="12">
        <v>90410.50069999996</v>
      </c>
      <c r="R404" s="12">
        <v>15447.442999999996</v>
      </c>
      <c r="S404" s="10">
        <v>215</v>
      </c>
      <c r="T404" s="10">
        <v>33</v>
      </c>
      <c r="U404" s="44">
        <v>308.037375</v>
      </c>
    </row>
    <row r="405" spans="1:21" x14ac:dyDescent="0.2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v>2014</v>
      </c>
      <c r="N405" s="19">
        <v>12</v>
      </c>
      <c r="O405" s="19">
        <v>52</v>
      </c>
      <c r="P405" s="12">
        <v>157192.85309999998</v>
      </c>
      <c r="Q405" s="12">
        <v>90410.50069999996</v>
      </c>
      <c r="R405" s="12">
        <v>15447.442999999996</v>
      </c>
      <c r="S405" s="10">
        <v>215</v>
      </c>
      <c r="T405" s="10">
        <v>33</v>
      </c>
      <c r="U405" s="44">
        <v>308.037375</v>
      </c>
    </row>
    <row r="406" spans="1:21" x14ac:dyDescent="0.2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v>2014</v>
      </c>
      <c r="N406" s="19">
        <v>12</v>
      </c>
      <c r="O406" s="19">
        <v>52</v>
      </c>
      <c r="P406" s="12">
        <v>157192.85309999998</v>
      </c>
      <c r="Q406" s="12">
        <v>90410.50069999996</v>
      </c>
      <c r="R406" s="12">
        <v>15447.442999999996</v>
      </c>
      <c r="S406" s="10">
        <v>215</v>
      </c>
      <c r="T406" s="10">
        <v>33</v>
      </c>
      <c r="U406" s="44">
        <v>308.037375</v>
      </c>
    </row>
    <row r="407" spans="1:21" x14ac:dyDescent="0.2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v>2014</v>
      </c>
      <c r="N407" s="19">
        <v>12</v>
      </c>
      <c r="O407" s="19">
        <v>52</v>
      </c>
      <c r="P407" s="12">
        <v>157192.85309999998</v>
      </c>
      <c r="Q407" s="12">
        <v>90410.50069999996</v>
      </c>
      <c r="R407" s="12">
        <v>15447.442999999996</v>
      </c>
      <c r="S407" s="10">
        <v>215</v>
      </c>
      <c r="T407" s="10">
        <v>33</v>
      </c>
      <c r="U407" s="44">
        <v>308.037375</v>
      </c>
    </row>
    <row r="408" spans="1:21" x14ac:dyDescent="0.2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v>2014</v>
      </c>
      <c r="N408" s="19">
        <v>12</v>
      </c>
      <c r="O408" s="19">
        <v>52</v>
      </c>
      <c r="P408" s="12">
        <v>157192.85309999998</v>
      </c>
      <c r="Q408" s="12">
        <v>90410.50069999996</v>
      </c>
      <c r="R408" s="12">
        <v>15447.442999999996</v>
      </c>
      <c r="S408" s="10">
        <v>215</v>
      </c>
      <c r="T408" s="10">
        <v>33</v>
      </c>
      <c r="U408" s="44">
        <v>308.037375</v>
      </c>
    </row>
    <row r="409" spans="1:21" x14ac:dyDescent="0.2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v>2014</v>
      </c>
      <c r="N409" s="19">
        <v>12</v>
      </c>
      <c r="O409" s="19">
        <v>52</v>
      </c>
      <c r="P409" s="12">
        <v>157192.85309999998</v>
      </c>
      <c r="Q409" s="12">
        <v>90410.50069999996</v>
      </c>
      <c r="R409" s="12">
        <v>15447.442999999996</v>
      </c>
      <c r="S409" s="10">
        <v>215</v>
      </c>
      <c r="T409" s="10">
        <v>33</v>
      </c>
      <c r="U409" s="44">
        <v>308.037375</v>
      </c>
    </row>
    <row r="410" spans="1:21" x14ac:dyDescent="0.2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v>2014</v>
      </c>
      <c r="N410" s="19">
        <v>12</v>
      </c>
      <c r="O410" s="19">
        <v>52</v>
      </c>
      <c r="P410" s="12">
        <v>157192.85309999998</v>
      </c>
      <c r="Q410" s="12">
        <v>90410.50069999996</v>
      </c>
      <c r="R410" s="12">
        <v>15447.442999999996</v>
      </c>
      <c r="S410" s="10">
        <v>215</v>
      </c>
      <c r="T410" s="10">
        <v>33</v>
      </c>
      <c r="U410" s="44">
        <v>308.037375</v>
      </c>
    </row>
    <row r="411" spans="1:21" x14ac:dyDescent="0.2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v>2014</v>
      </c>
      <c r="N411" s="19">
        <v>12</v>
      </c>
      <c r="O411" s="19">
        <v>52</v>
      </c>
      <c r="P411" s="12">
        <v>157192.85309999998</v>
      </c>
      <c r="Q411" s="12">
        <v>90410.50069999996</v>
      </c>
      <c r="R411" s="12">
        <v>15447.442999999996</v>
      </c>
      <c r="S411" s="10">
        <v>215</v>
      </c>
      <c r="T411" s="10">
        <v>33</v>
      </c>
      <c r="U411" s="44">
        <v>308.037375</v>
      </c>
    </row>
    <row r="412" spans="1:21" x14ac:dyDescent="0.2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v>2014</v>
      </c>
      <c r="N412" s="19">
        <v>12</v>
      </c>
      <c r="O412" s="19">
        <v>52</v>
      </c>
      <c r="P412" s="12">
        <v>157192.85309999998</v>
      </c>
      <c r="Q412" s="12">
        <v>90410.50069999996</v>
      </c>
      <c r="R412" s="12">
        <v>15447.442999999996</v>
      </c>
      <c r="S412" s="10">
        <v>215</v>
      </c>
      <c r="T412" s="10">
        <v>33</v>
      </c>
      <c r="U412" s="44">
        <v>308.037375</v>
      </c>
    </row>
    <row r="413" spans="1:21" x14ac:dyDescent="0.2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v>2014</v>
      </c>
      <c r="N413" s="19">
        <v>12</v>
      </c>
      <c r="O413" s="19">
        <v>52</v>
      </c>
      <c r="P413" s="12">
        <v>157192.85309999998</v>
      </c>
      <c r="Q413" s="12">
        <v>90410.50069999996</v>
      </c>
      <c r="R413" s="12">
        <v>15447.442999999996</v>
      </c>
      <c r="S413" s="10">
        <v>215</v>
      </c>
      <c r="T413" s="10">
        <v>33</v>
      </c>
      <c r="U413" s="44">
        <v>308.037375</v>
      </c>
    </row>
    <row r="414" spans="1:21" x14ac:dyDescent="0.2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v>2014</v>
      </c>
      <c r="N414" s="19">
        <v>12</v>
      </c>
      <c r="O414" s="19">
        <v>53</v>
      </c>
      <c r="P414" s="12">
        <v>157192.85309999998</v>
      </c>
      <c r="Q414" s="12">
        <v>90410.50069999996</v>
      </c>
      <c r="R414" s="12">
        <v>15484.278200000002</v>
      </c>
      <c r="S414" s="10">
        <v>127</v>
      </c>
      <c r="T414" s="10">
        <v>20</v>
      </c>
      <c r="U414" s="44">
        <v>361.27377777777775</v>
      </c>
    </row>
    <row r="415" spans="1:21" x14ac:dyDescent="0.2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v>2014</v>
      </c>
      <c r="N415" s="19">
        <v>12</v>
      </c>
      <c r="O415" s="19">
        <v>53</v>
      </c>
      <c r="P415" s="12">
        <v>157192.85309999998</v>
      </c>
      <c r="Q415" s="12">
        <v>90410.50069999996</v>
      </c>
      <c r="R415" s="12">
        <v>15484.278200000002</v>
      </c>
      <c r="S415" s="10">
        <v>127</v>
      </c>
      <c r="T415" s="10">
        <v>20</v>
      </c>
      <c r="U415" s="44">
        <v>361.27377777777775</v>
      </c>
    </row>
    <row r="416" spans="1:21" x14ac:dyDescent="0.2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v>2014</v>
      </c>
      <c r="N416" s="19">
        <v>12</v>
      </c>
      <c r="O416" s="19">
        <v>53</v>
      </c>
      <c r="P416" s="12">
        <v>157192.85309999998</v>
      </c>
      <c r="Q416" s="12">
        <v>90410.50069999996</v>
      </c>
      <c r="R416" s="12">
        <v>15484.278200000002</v>
      </c>
      <c r="S416" s="10">
        <v>127</v>
      </c>
      <c r="T416" s="10">
        <v>20</v>
      </c>
      <c r="U416" s="44">
        <v>361.27377777777775</v>
      </c>
    </row>
    <row r="417" spans="1:21" x14ac:dyDescent="0.2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v>2014</v>
      </c>
      <c r="N417" s="19">
        <v>12</v>
      </c>
      <c r="O417" s="19">
        <v>53</v>
      </c>
      <c r="P417" s="12">
        <v>157192.85309999998</v>
      </c>
      <c r="Q417" s="12">
        <v>90410.50069999996</v>
      </c>
      <c r="R417" s="12">
        <v>15484.278200000002</v>
      </c>
      <c r="S417" s="10">
        <v>127</v>
      </c>
      <c r="T417" s="10">
        <v>20</v>
      </c>
      <c r="U417" s="44">
        <v>361.27377777777775</v>
      </c>
    </row>
    <row r="418" spans="1:21" x14ac:dyDescent="0.2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v>2014</v>
      </c>
      <c r="N418" s="19">
        <v>12</v>
      </c>
      <c r="O418" s="19">
        <v>53</v>
      </c>
      <c r="P418" s="12">
        <v>157192.85309999998</v>
      </c>
      <c r="Q418" s="12">
        <v>90410.50069999996</v>
      </c>
      <c r="R418" s="12">
        <v>15484.278200000002</v>
      </c>
      <c r="S418" s="10">
        <v>127</v>
      </c>
      <c r="T418" s="10">
        <v>20</v>
      </c>
      <c r="U418" s="44">
        <v>361.27377777777775</v>
      </c>
    </row>
    <row r="419" spans="1:21" x14ac:dyDescent="0.2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v>2014</v>
      </c>
      <c r="N419" s="19">
        <v>12</v>
      </c>
      <c r="O419" s="19">
        <v>53</v>
      </c>
      <c r="P419" s="12">
        <v>157192.85309999998</v>
      </c>
      <c r="Q419" s="12">
        <v>90410.50069999996</v>
      </c>
      <c r="R419" s="12">
        <v>15484.278200000002</v>
      </c>
      <c r="S419" s="10">
        <v>127</v>
      </c>
      <c r="T419" s="10">
        <v>20</v>
      </c>
      <c r="U419" s="44">
        <v>361.27377777777775</v>
      </c>
    </row>
    <row r="420" spans="1:21" x14ac:dyDescent="0.2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v>2014</v>
      </c>
      <c r="N420" s="19">
        <v>12</v>
      </c>
      <c r="O420" s="19">
        <v>53</v>
      </c>
      <c r="P420" s="12">
        <v>157192.85309999998</v>
      </c>
      <c r="Q420" s="12">
        <v>90410.50069999996</v>
      </c>
      <c r="R420" s="12">
        <v>15484.278200000002</v>
      </c>
      <c r="S420" s="10">
        <v>127</v>
      </c>
      <c r="T420" s="10">
        <v>20</v>
      </c>
      <c r="U420" s="44">
        <v>361.27377777777775</v>
      </c>
    </row>
    <row r="421" spans="1:21" x14ac:dyDescent="0.2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v>2014</v>
      </c>
      <c r="N421" s="19">
        <v>12</v>
      </c>
      <c r="O421" s="19">
        <v>53</v>
      </c>
      <c r="P421" s="12">
        <v>157192.85309999998</v>
      </c>
      <c r="Q421" s="12">
        <v>90410.50069999996</v>
      </c>
      <c r="R421" s="12">
        <v>15484.278200000002</v>
      </c>
      <c r="S421" s="10">
        <v>127</v>
      </c>
      <c r="T421" s="10">
        <v>20</v>
      </c>
      <c r="U421" s="44">
        <v>361.27377777777775</v>
      </c>
    </row>
    <row r="422" spans="1:21" x14ac:dyDescent="0.2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v>2014</v>
      </c>
      <c r="N422" s="19">
        <v>12</v>
      </c>
      <c r="O422" s="19">
        <v>53</v>
      </c>
      <c r="P422" s="12">
        <v>157192.85309999998</v>
      </c>
      <c r="Q422" s="12">
        <v>90410.50069999996</v>
      </c>
      <c r="R422" s="12">
        <v>15484.278200000002</v>
      </c>
      <c r="S422" s="10">
        <v>127</v>
      </c>
      <c r="T422" s="10">
        <v>20</v>
      </c>
      <c r="U422" s="44">
        <v>361.27377777777775</v>
      </c>
    </row>
    <row r="423" spans="1:21" x14ac:dyDescent="0.2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v>2015</v>
      </c>
      <c r="N423" s="19">
        <v>1</v>
      </c>
      <c r="O423" s="19">
        <v>1</v>
      </c>
      <c r="P423" s="12">
        <v>170518.23699999996</v>
      </c>
      <c r="Q423" s="12">
        <v>25605.209600000006</v>
      </c>
      <c r="R423" s="12">
        <v>1978.7875999999999</v>
      </c>
      <c r="S423" s="10">
        <v>17</v>
      </c>
      <c r="T423" s="10">
        <v>2</v>
      </c>
      <c r="U423" s="44">
        <v>902.42379999999991</v>
      </c>
    </row>
    <row r="424" spans="1:21" x14ac:dyDescent="0.2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v>2015</v>
      </c>
      <c r="N424" s="19">
        <v>1</v>
      </c>
      <c r="O424" s="19">
        <v>1</v>
      </c>
      <c r="P424" s="12">
        <v>170518.23699999996</v>
      </c>
      <c r="Q424" s="12">
        <v>25605.209600000006</v>
      </c>
      <c r="R424" s="12">
        <v>1978.7875999999999</v>
      </c>
      <c r="S424" s="10">
        <v>17</v>
      </c>
      <c r="T424" s="10">
        <v>2</v>
      </c>
      <c r="U424" s="44">
        <v>902.42379999999991</v>
      </c>
    </row>
    <row r="425" spans="1:21" x14ac:dyDescent="0.2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v>2015</v>
      </c>
      <c r="N425" s="19">
        <v>1</v>
      </c>
      <c r="O425" s="19">
        <v>2</v>
      </c>
      <c r="P425" s="12">
        <v>170518.23699999996</v>
      </c>
      <c r="Q425" s="12">
        <v>25605.209600000006</v>
      </c>
      <c r="R425" s="12">
        <v>7181.3099999999995</v>
      </c>
      <c r="S425" s="10">
        <v>52</v>
      </c>
      <c r="T425" s="10">
        <v>5</v>
      </c>
      <c r="U425" s="44">
        <v>423.96933333333328</v>
      </c>
    </row>
    <row r="426" spans="1:21" x14ac:dyDescent="0.2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v>2015</v>
      </c>
      <c r="N426" s="19">
        <v>1</v>
      </c>
      <c r="O426" s="19">
        <v>2</v>
      </c>
      <c r="P426" s="12">
        <v>170518.23699999996</v>
      </c>
      <c r="Q426" s="12">
        <v>25605.209600000006</v>
      </c>
      <c r="R426" s="12">
        <v>7181.3099999999995</v>
      </c>
      <c r="S426" s="10">
        <v>52</v>
      </c>
      <c r="T426" s="10">
        <v>5</v>
      </c>
      <c r="U426" s="44">
        <v>423.96933333333328</v>
      </c>
    </row>
    <row r="427" spans="1:21" x14ac:dyDescent="0.2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v>2015</v>
      </c>
      <c r="N427" s="19">
        <v>1</v>
      </c>
      <c r="O427" s="19">
        <v>2</v>
      </c>
      <c r="P427" s="12">
        <v>170518.23699999996</v>
      </c>
      <c r="Q427" s="12">
        <v>25605.209600000006</v>
      </c>
      <c r="R427" s="12">
        <v>7181.3099999999995</v>
      </c>
      <c r="S427" s="10">
        <v>52</v>
      </c>
      <c r="T427" s="10">
        <v>5</v>
      </c>
      <c r="U427" s="44">
        <v>423.96933333333328</v>
      </c>
    </row>
    <row r="428" spans="1:21" x14ac:dyDescent="0.2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v>2015</v>
      </c>
      <c r="N428" s="19">
        <v>1</v>
      </c>
      <c r="O428" s="19">
        <v>3</v>
      </c>
      <c r="P428" s="12">
        <v>170518.23699999996</v>
      </c>
      <c r="Q428" s="12">
        <v>25605.209600000006</v>
      </c>
      <c r="R428" s="12">
        <v>2523.5319999999997</v>
      </c>
      <c r="S428" s="10">
        <v>71</v>
      </c>
      <c r="T428" s="10">
        <v>7</v>
      </c>
      <c r="U428" s="44">
        <v>265.73133333333334</v>
      </c>
    </row>
    <row r="429" spans="1:21" x14ac:dyDescent="0.2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v>2015</v>
      </c>
      <c r="N429" s="19">
        <v>1</v>
      </c>
      <c r="O429" s="19">
        <v>3</v>
      </c>
      <c r="P429" s="12">
        <v>170518.23699999996</v>
      </c>
      <c r="Q429" s="12">
        <v>25605.209600000006</v>
      </c>
      <c r="R429" s="12">
        <v>2523.5319999999997</v>
      </c>
      <c r="S429" s="10">
        <v>71</v>
      </c>
      <c r="T429" s="10">
        <v>7</v>
      </c>
      <c r="U429" s="44">
        <v>265.73133333333334</v>
      </c>
    </row>
    <row r="430" spans="1:21" x14ac:dyDescent="0.2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v>2015</v>
      </c>
      <c r="N430" s="19">
        <v>1</v>
      </c>
      <c r="O430" s="19">
        <v>3</v>
      </c>
      <c r="P430" s="12">
        <v>170518.23699999996</v>
      </c>
      <c r="Q430" s="12">
        <v>25605.209600000006</v>
      </c>
      <c r="R430" s="12">
        <v>2523.5319999999997</v>
      </c>
      <c r="S430" s="10">
        <v>71</v>
      </c>
      <c r="T430" s="10">
        <v>7</v>
      </c>
      <c r="U430" s="44">
        <v>265.73133333333334</v>
      </c>
    </row>
    <row r="431" spans="1:21" x14ac:dyDescent="0.2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v>2015</v>
      </c>
      <c r="N431" s="19">
        <v>1</v>
      </c>
      <c r="O431" s="19">
        <v>4</v>
      </c>
      <c r="P431" s="12">
        <v>170518.23699999996</v>
      </c>
      <c r="Q431" s="12">
        <v>25605.209600000006</v>
      </c>
      <c r="R431" s="12">
        <v>4046.9140000000002</v>
      </c>
      <c r="S431" s="10">
        <v>64</v>
      </c>
      <c r="T431" s="10">
        <v>8</v>
      </c>
      <c r="U431" s="44">
        <v>150.87100000000001</v>
      </c>
    </row>
    <row r="432" spans="1:21" x14ac:dyDescent="0.2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v>2015</v>
      </c>
      <c r="N432" s="19">
        <v>1</v>
      </c>
      <c r="O432" s="19">
        <v>4</v>
      </c>
      <c r="P432" s="12">
        <v>170518.23699999996</v>
      </c>
      <c r="Q432" s="12">
        <v>25605.209600000006</v>
      </c>
      <c r="R432" s="12">
        <v>4046.9140000000002</v>
      </c>
      <c r="S432" s="10">
        <v>64</v>
      </c>
      <c r="T432" s="10">
        <v>8</v>
      </c>
      <c r="U432" s="44">
        <v>150.87100000000001</v>
      </c>
    </row>
    <row r="433" spans="1:21" x14ac:dyDescent="0.2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v>2015</v>
      </c>
      <c r="N433" s="19">
        <v>1</v>
      </c>
      <c r="O433" s="19">
        <v>5</v>
      </c>
      <c r="P433" s="12">
        <v>170518.23699999996</v>
      </c>
      <c r="Q433" s="12">
        <v>25605.209600000006</v>
      </c>
      <c r="R433" s="12">
        <v>9874.6659999999993</v>
      </c>
      <c r="S433" s="10">
        <v>55</v>
      </c>
      <c r="T433" s="10">
        <v>8</v>
      </c>
      <c r="U433" s="44">
        <v>1512.85</v>
      </c>
    </row>
    <row r="434" spans="1:21" x14ac:dyDescent="0.2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v>2015</v>
      </c>
      <c r="N434" s="19">
        <v>1</v>
      </c>
      <c r="O434" s="19">
        <v>5</v>
      </c>
      <c r="P434" s="12">
        <v>170518.23699999996</v>
      </c>
      <c r="Q434" s="12">
        <v>25605.209600000006</v>
      </c>
      <c r="R434" s="12">
        <v>9874.6659999999993</v>
      </c>
      <c r="S434" s="10">
        <v>55</v>
      </c>
      <c r="T434" s="10">
        <v>8</v>
      </c>
      <c r="U434" s="44">
        <v>1512.85</v>
      </c>
    </row>
    <row r="435" spans="1:21" x14ac:dyDescent="0.2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v>2015</v>
      </c>
      <c r="N435" s="19">
        <v>1</v>
      </c>
      <c r="O435" s="19">
        <v>5</v>
      </c>
      <c r="P435" s="12">
        <v>170518.23699999996</v>
      </c>
      <c r="Q435" s="12">
        <v>25605.209600000006</v>
      </c>
      <c r="R435" s="12">
        <v>9874.6659999999993</v>
      </c>
      <c r="S435" s="10">
        <v>55</v>
      </c>
      <c r="T435" s="10">
        <v>8</v>
      </c>
      <c r="U435" s="44">
        <v>1512.85</v>
      </c>
    </row>
    <row r="436" spans="1:21" x14ac:dyDescent="0.2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v>2015</v>
      </c>
      <c r="N436" s="19">
        <v>1</v>
      </c>
      <c r="O436" s="19">
        <v>5</v>
      </c>
      <c r="P436" s="12">
        <v>170518.23699999996</v>
      </c>
      <c r="Q436" s="12">
        <v>25605.209600000006</v>
      </c>
      <c r="R436" s="12">
        <v>9874.6659999999993</v>
      </c>
      <c r="S436" s="10">
        <v>55</v>
      </c>
      <c r="T436" s="10">
        <v>8</v>
      </c>
      <c r="U436" s="44">
        <v>1512.85</v>
      </c>
    </row>
    <row r="437" spans="1:21" x14ac:dyDescent="0.2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v>2015</v>
      </c>
      <c r="N437" s="19">
        <v>1</v>
      </c>
      <c r="O437" s="19">
        <v>5</v>
      </c>
      <c r="P437" s="12">
        <v>170518.23699999996</v>
      </c>
      <c r="Q437" s="12">
        <v>25605.209600000006</v>
      </c>
      <c r="R437" s="12">
        <v>9874.6659999999993</v>
      </c>
      <c r="S437" s="10">
        <v>55</v>
      </c>
      <c r="T437" s="10">
        <v>8</v>
      </c>
      <c r="U437" s="44">
        <v>1512.85</v>
      </c>
    </row>
    <row r="438" spans="1:21" x14ac:dyDescent="0.2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v>2015</v>
      </c>
      <c r="N438" s="19">
        <v>2</v>
      </c>
      <c r="O438" s="19">
        <v>6</v>
      </c>
      <c r="P438" s="12">
        <v>170518.23699999996</v>
      </c>
      <c r="Q438" s="12">
        <v>8899.5829999999987</v>
      </c>
      <c r="R438" s="12">
        <v>3745.5160000000005</v>
      </c>
      <c r="S438" s="10">
        <v>50</v>
      </c>
      <c r="T438" s="10">
        <v>5</v>
      </c>
      <c r="U438" s="44">
        <v>361.78840000000002</v>
      </c>
    </row>
    <row r="439" spans="1:21" x14ac:dyDescent="0.2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v>2015</v>
      </c>
      <c r="N439" s="19">
        <v>2</v>
      </c>
      <c r="O439" s="19">
        <v>6</v>
      </c>
      <c r="P439" s="12">
        <v>170518.23699999996</v>
      </c>
      <c r="Q439" s="12">
        <v>8899.5829999999987</v>
      </c>
      <c r="R439" s="12">
        <v>3745.5160000000005</v>
      </c>
      <c r="S439" s="10">
        <v>50</v>
      </c>
      <c r="T439" s="10">
        <v>5</v>
      </c>
      <c r="U439" s="44">
        <v>361.78840000000002</v>
      </c>
    </row>
    <row r="440" spans="1:21" x14ac:dyDescent="0.2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v>2015</v>
      </c>
      <c r="N440" s="19">
        <v>2</v>
      </c>
      <c r="O440" s="19">
        <v>6</v>
      </c>
      <c r="P440" s="12">
        <v>170518.23699999996</v>
      </c>
      <c r="Q440" s="12">
        <v>8899.5829999999987</v>
      </c>
      <c r="R440" s="12">
        <v>3745.5160000000005</v>
      </c>
      <c r="S440" s="10">
        <v>50</v>
      </c>
      <c r="T440" s="10">
        <v>5</v>
      </c>
      <c r="U440" s="44">
        <v>361.78840000000002</v>
      </c>
    </row>
    <row r="441" spans="1:21" x14ac:dyDescent="0.2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v>2015</v>
      </c>
      <c r="N441" s="19">
        <v>2</v>
      </c>
      <c r="O441" s="19">
        <v>6</v>
      </c>
      <c r="P441" s="12">
        <v>170518.23699999996</v>
      </c>
      <c r="Q441" s="12">
        <v>8899.5829999999987</v>
      </c>
      <c r="R441" s="12">
        <v>3745.5160000000005</v>
      </c>
      <c r="S441" s="10">
        <v>50</v>
      </c>
      <c r="T441" s="10">
        <v>5</v>
      </c>
      <c r="U441" s="44">
        <v>361.78840000000002</v>
      </c>
    </row>
    <row r="442" spans="1:21" x14ac:dyDescent="0.2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v>2015</v>
      </c>
      <c r="N442" s="19">
        <v>2</v>
      </c>
      <c r="O442" s="19">
        <v>6</v>
      </c>
      <c r="P442" s="12">
        <v>170518.23699999996</v>
      </c>
      <c r="Q442" s="12">
        <v>8899.5829999999987</v>
      </c>
      <c r="R442" s="12">
        <v>3745.5160000000005</v>
      </c>
      <c r="S442" s="10">
        <v>50</v>
      </c>
      <c r="T442" s="10">
        <v>5</v>
      </c>
      <c r="U442" s="44">
        <v>361.78840000000002</v>
      </c>
    </row>
    <row r="443" spans="1:21" x14ac:dyDescent="0.2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v>2015</v>
      </c>
      <c r="N443" s="19">
        <v>2</v>
      </c>
      <c r="O443" s="19">
        <v>7</v>
      </c>
      <c r="P443" s="12">
        <v>170518.23699999996</v>
      </c>
      <c r="Q443" s="12">
        <v>8899.5829999999987</v>
      </c>
      <c r="R443" s="12">
        <v>2265.8220000000001</v>
      </c>
      <c r="S443" s="10">
        <v>23</v>
      </c>
      <c r="T443" s="10">
        <v>4</v>
      </c>
      <c r="U443" s="44">
        <v>122.35199999999999</v>
      </c>
    </row>
    <row r="444" spans="1:21" x14ac:dyDescent="0.2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v>2015</v>
      </c>
      <c r="N444" s="19">
        <v>2</v>
      </c>
      <c r="O444" s="19">
        <v>7</v>
      </c>
      <c r="P444" s="12">
        <v>170518.23699999996</v>
      </c>
      <c r="Q444" s="12">
        <v>8899.5829999999987</v>
      </c>
      <c r="R444" s="12">
        <v>2265.8220000000001</v>
      </c>
      <c r="S444" s="10">
        <v>23</v>
      </c>
      <c r="T444" s="10">
        <v>4</v>
      </c>
      <c r="U444" s="44">
        <v>122.35199999999999</v>
      </c>
    </row>
    <row r="445" spans="1:21" x14ac:dyDescent="0.2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v>2015</v>
      </c>
      <c r="N445" s="19">
        <v>2</v>
      </c>
      <c r="O445" s="19">
        <v>8</v>
      </c>
      <c r="P445" s="12">
        <v>170518.23699999996</v>
      </c>
      <c r="Q445" s="12">
        <v>8899.5829999999987</v>
      </c>
      <c r="R445" s="12">
        <v>1622.1189999999999</v>
      </c>
      <c r="S445" s="10">
        <v>33</v>
      </c>
      <c r="T445" s="10">
        <v>5</v>
      </c>
      <c r="U445" s="44">
        <v>35.544000000000004</v>
      </c>
    </row>
    <row r="446" spans="1:21" x14ac:dyDescent="0.2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v>2015</v>
      </c>
      <c r="N446" s="19">
        <v>2</v>
      </c>
      <c r="O446" s="19">
        <v>9</v>
      </c>
      <c r="P446" s="12">
        <v>170518.23699999996</v>
      </c>
      <c r="Q446" s="12">
        <v>8899.5829999999987</v>
      </c>
      <c r="R446" s="12">
        <v>3160.1210000000001</v>
      </c>
      <c r="S446" s="10">
        <v>54</v>
      </c>
      <c r="T446" s="10">
        <v>9</v>
      </c>
      <c r="U446" s="44">
        <v>348.39466666666664</v>
      </c>
    </row>
    <row r="447" spans="1:21" x14ac:dyDescent="0.2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v>2015</v>
      </c>
      <c r="N447" s="19">
        <v>2</v>
      </c>
      <c r="O447" s="19">
        <v>9</v>
      </c>
      <c r="P447" s="12">
        <v>170518.23699999996</v>
      </c>
      <c r="Q447" s="12">
        <v>8899.5829999999987</v>
      </c>
      <c r="R447" s="12">
        <v>3160.1210000000001</v>
      </c>
      <c r="S447" s="10">
        <v>54</v>
      </c>
      <c r="T447" s="10">
        <v>9</v>
      </c>
      <c r="U447" s="44">
        <v>348.39466666666664</v>
      </c>
    </row>
    <row r="448" spans="1:21" x14ac:dyDescent="0.2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v>2015</v>
      </c>
      <c r="N448" s="19">
        <v>2</v>
      </c>
      <c r="O448" s="19">
        <v>9</v>
      </c>
      <c r="P448" s="12">
        <v>170518.23699999996</v>
      </c>
      <c r="Q448" s="12">
        <v>8899.5829999999987</v>
      </c>
      <c r="R448" s="12">
        <v>3160.1210000000001</v>
      </c>
      <c r="S448" s="10">
        <v>54</v>
      </c>
      <c r="T448" s="10">
        <v>9</v>
      </c>
      <c r="U448" s="44">
        <v>348.39466666666664</v>
      </c>
    </row>
    <row r="449" spans="1:21" x14ac:dyDescent="0.2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v>2015</v>
      </c>
      <c r="N449" s="19">
        <v>3</v>
      </c>
      <c r="O449" s="19">
        <v>10</v>
      </c>
      <c r="P449" s="12">
        <v>170518.23699999996</v>
      </c>
      <c r="Q449" s="12">
        <v>39874.830999999991</v>
      </c>
      <c r="R449" s="12">
        <v>7125.7834000000003</v>
      </c>
      <c r="S449" s="10">
        <v>68</v>
      </c>
      <c r="T449" s="10">
        <v>14</v>
      </c>
      <c r="U449" s="44">
        <v>394.59992499999998</v>
      </c>
    </row>
    <row r="450" spans="1:21" x14ac:dyDescent="0.2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v>2015</v>
      </c>
      <c r="N450" s="19">
        <v>3</v>
      </c>
      <c r="O450" s="19">
        <v>10</v>
      </c>
      <c r="P450" s="12">
        <v>170518.23699999996</v>
      </c>
      <c r="Q450" s="12">
        <v>39874.830999999991</v>
      </c>
      <c r="R450" s="12">
        <v>7125.7834000000003</v>
      </c>
      <c r="S450" s="10">
        <v>68</v>
      </c>
      <c r="T450" s="10">
        <v>14</v>
      </c>
      <c r="U450" s="44">
        <v>394.59992499999998</v>
      </c>
    </row>
    <row r="451" spans="1:21" x14ac:dyDescent="0.2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v>2015</v>
      </c>
      <c r="N451" s="19">
        <v>3</v>
      </c>
      <c r="O451" s="19">
        <v>10</v>
      </c>
      <c r="P451" s="12">
        <v>170518.23699999996</v>
      </c>
      <c r="Q451" s="12">
        <v>39874.830999999991</v>
      </c>
      <c r="R451" s="12">
        <v>7125.7834000000003</v>
      </c>
      <c r="S451" s="10">
        <v>68</v>
      </c>
      <c r="T451" s="10">
        <v>14</v>
      </c>
      <c r="U451" s="44">
        <v>394.59992499999998</v>
      </c>
    </row>
    <row r="452" spans="1:21" x14ac:dyDescent="0.2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v>2015</v>
      </c>
      <c r="N452" s="19">
        <v>3</v>
      </c>
      <c r="O452" s="19">
        <v>10</v>
      </c>
      <c r="P452" s="12">
        <v>170518.23699999996</v>
      </c>
      <c r="Q452" s="12">
        <v>39874.830999999991</v>
      </c>
      <c r="R452" s="12">
        <v>7125.7834000000003</v>
      </c>
      <c r="S452" s="10">
        <v>68</v>
      </c>
      <c r="T452" s="10">
        <v>14</v>
      </c>
      <c r="U452" s="44">
        <v>394.59992499999998</v>
      </c>
    </row>
    <row r="453" spans="1:21" x14ac:dyDescent="0.2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v>2015</v>
      </c>
      <c r="N453" s="19">
        <v>3</v>
      </c>
      <c r="O453" s="19">
        <v>10</v>
      </c>
      <c r="P453" s="12">
        <v>170518.23699999996</v>
      </c>
      <c r="Q453" s="12">
        <v>39874.830999999991</v>
      </c>
      <c r="R453" s="12">
        <v>7125.7834000000003</v>
      </c>
      <c r="S453" s="10">
        <v>68</v>
      </c>
      <c r="T453" s="10">
        <v>14</v>
      </c>
      <c r="U453" s="44">
        <v>394.59992499999998</v>
      </c>
    </row>
    <row r="454" spans="1:21" x14ac:dyDescent="0.2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v>2015</v>
      </c>
      <c r="N454" s="19">
        <v>3</v>
      </c>
      <c r="O454" s="19">
        <v>10</v>
      </c>
      <c r="P454" s="12">
        <v>170518.23699999996</v>
      </c>
      <c r="Q454" s="12">
        <v>39874.830999999991</v>
      </c>
      <c r="R454" s="12">
        <v>7125.7834000000003</v>
      </c>
      <c r="S454" s="10">
        <v>68</v>
      </c>
      <c r="T454" s="10">
        <v>14</v>
      </c>
      <c r="U454" s="44">
        <v>394.59992499999998</v>
      </c>
    </row>
    <row r="455" spans="1:21" x14ac:dyDescent="0.2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v>2015</v>
      </c>
      <c r="N455" s="19">
        <v>3</v>
      </c>
      <c r="O455" s="19">
        <v>10</v>
      </c>
      <c r="P455" s="12">
        <v>170518.23699999996</v>
      </c>
      <c r="Q455" s="12">
        <v>39874.830999999991</v>
      </c>
      <c r="R455" s="12">
        <v>7125.7834000000003</v>
      </c>
      <c r="S455" s="10">
        <v>68</v>
      </c>
      <c r="T455" s="10">
        <v>14</v>
      </c>
      <c r="U455" s="44">
        <v>394.59992499999998</v>
      </c>
    </row>
    <row r="456" spans="1:21" x14ac:dyDescent="0.2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v>2015</v>
      </c>
      <c r="N456" s="19">
        <v>3</v>
      </c>
      <c r="O456" s="19">
        <v>10</v>
      </c>
      <c r="P456" s="12">
        <v>170518.23699999996</v>
      </c>
      <c r="Q456" s="12">
        <v>39874.830999999991</v>
      </c>
      <c r="R456" s="12">
        <v>7125.7834000000003</v>
      </c>
      <c r="S456" s="10">
        <v>68</v>
      </c>
      <c r="T456" s="10">
        <v>14</v>
      </c>
      <c r="U456" s="44">
        <v>394.59992499999998</v>
      </c>
    </row>
    <row r="457" spans="1:21" x14ac:dyDescent="0.2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v>2015</v>
      </c>
      <c r="N457" s="19">
        <v>3</v>
      </c>
      <c r="O457" s="19">
        <v>11</v>
      </c>
      <c r="P457" s="12">
        <v>170518.23699999996</v>
      </c>
      <c r="Q457" s="12">
        <v>39874.830999999991</v>
      </c>
      <c r="R457" s="12">
        <v>6537.3079999999991</v>
      </c>
      <c r="S457" s="10">
        <v>86</v>
      </c>
      <c r="T457" s="10">
        <v>12</v>
      </c>
      <c r="U457" s="44">
        <v>396.13675000000001</v>
      </c>
    </row>
    <row r="458" spans="1:21" x14ac:dyDescent="0.2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v>2015</v>
      </c>
      <c r="N458" s="19">
        <v>3</v>
      </c>
      <c r="O458" s="19">
        <v>11</v>
      </c>
      <c r="P458" s="12">
        <v>170518.23699999996</v>
      </c>
      <c r="Q458" s="12">
        <v>39874.830999999991</v>
      </c>
      <c r="R458" s="12">
        <v>6537.3079999999991</v>
      </c>
      <c r="S458" s="10">
        <v>86</v>
      </c>
      <c r="T458" s="10">
        <v>12</v>
      </c>
      <c r="U458" s="44">
        <v>396.13675000000001</v>
      </c>
    </row>
    <row r="459" spans="1:21" x14ac:dyDescent="0.2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v>2015</v>
      </c>
      <c r="N459" s="19">
        <v>3</v>
      </c>
      <c r="O459" s="19">
        <v>11</v>
      </c>
      <c r="P459" s="12">
        <v>170518.23699999996</v>
      </c>
      <c r="Q459" s="12">
        <v>39874.830999999991</v>
      </c>
      <c r="R459" s="12">
        <v>6537.3079999999991</v>
      </c>
      <c r="S459" s="10">
        <v>86</v>
      </c>
      <c r="T459" s="10">
        <v>12</v>
      </c>
      <c r="U459" s="44">
        <v>396.13675000000001</v>
      </c>
    </row>
    <row r="460" spans="1:21" x14ac:dyDescent="0.2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v>2015</v>
      </c>
      <c r="N460" s="19">
        <v>3</v>
      </c>
      <c r="O460" s="19">
        <v>11</v>
      </c>
      <c r="P460" s="12">
        <v>170518.23699999996</v>
      </c>
      <c r="Q460" s="12">
        <v>39874.830999999991</v>
      </c>
      <c r="R460" s="12">
        <v>6537.3079999999991</v>
      </c>
      <c r="S460" s="10">
        <v>86</v>
      </c>
      <c r="T460" s="10">
        <v>12</v>
      </c>
      <c r="U460" s="44">
        <v>396.13675000000001</v>
      </c>
    </row>
    <row r="461" spans="1:21" x14ac:dyDescent="0.2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v>2015</v>
      </c>
      <c r="N461" s="19">
        <v>3</v>
      </c>
      <c r="O461" s="19">
        <v>11</v>
      </c>
      <c r="P461" s="12">
        <v>170518.23699999996</v>
      </c>
      <c r="Q461" s="12">
        <v>39874.830999999991</v>
      </c>
      <c r="R461" s="12">
        <v>6537.3079999999991</v>
      </c>
      <c r="S461" s="10">
        <v>86</v>
      </c>
      <c r="T461" s="10">
        <v>12</v>
      </c>
      <c r="U461" s="44">
        <v>396.13675000000001</v>
      </c>
    </row>
    <row r="462" spans="1:21" x14ac:dyDescent="0.2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v>2015</v>
      </c>
      <c r="N462" s="19">
        <v>3</v>
      </c>
      <c r="O462" s="19">
        <v>11</v>
      </c>
      <c r="P462" s="12">
        <v>170518.23699999996</v>
      </c>
      <c r="Q462" s="12">
        <v>39874.830999999991</v>
      </c>
      <c r="R462" s="12">
        <v>6537.3079999999991</v>
      </c>
      <c r="S462" s="10">
        <v>86</v>
      </c>
      <c r="T462" s="10">
        <v>12</v>
      </c>
      <c r="U462" s="44">
        <v>396.13675000000001</v>
      </c>
    </row>
    <row r="463" spans="1:21" x14ac:dyDescent="0.2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v>2015</v>
      </c>
      <c r="N463" s="19">
        <v>3</v>
      </c>
      <c r="O463" s="19">
        <v>11</v>
      </c>
      <c r="P463" s="12">
        <v>170518.23699999996</v>
      </c>
      <c r="Q463" s="12">
        <v>39874.830999999991</v>
      </c>
      <c r="R463" s="12">
        <v>6537.3079999999991</v>
      </c>
      <c r="S463" s="10">
        <v>86</v>
      </c>
      <c r="T463" s="10">
        <v>12</v>
      </c>
      <c r="U463" s="44">
        <v>396.13675000000001</v>
      </c>
    </row>
    <row r="464" spans="1:21" x14ac:dyDescent="0.2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v>2015</v>
      </c>
      <c r="N464" s="19">
        <v>3</v>
      </c>
      <c r="O464" s="19">
        <v>11</v>
      </c>
      <c r="P464" s="12">
        <v>170518.23699999996</v>
      </c>
      <c r="Q464" s="12">
        <v>39874.830999999991</v>
      </c>
      <c r="R464" s="12">
        <v>6537.3079999999991</v>
      </c>
      <c r="S464" s="10">
        <v>86</v>
      </c>
      <c r="T464" s="10">
        <v>12</v>
      </c>
      <c r="U464" s="44">
        <v>396.13675000000001</v>
      </c>
    </row>
    <row r="465" spans="1:21" x14ac:dyDescent="0.2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v>2015</v>
      </c>
      <c r="N465" s="19">
        <v>3</v>
      </c>
      <c r="O465" s="19">
        <v>12</v>
      </c>
      <c r="P465" s="12">
        <v>170518.23699999996</v>
      </c>
      <c r="Q465" s="12">
        <v>39874.830999999991</v>
      </c>
      <c r="R465" s="12">
        <v>10643.5226</v>
      </c>
      <c r="S465" s="10">
        <v>101</v>
      </c>
      <c r="T465" s="10">
        <v>21</v>
      </c>
      <c r="U465" s="44">
        <v>199.51853333333329</v>
      </c>
    </row>
    <row r="466" spans="1:21" x14ac:dyDescent="0.2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v>2015</v>
      </c>
      <c r="N466" s="19">
        <v>3</v>
      </c>
      <c r="O466" s="19">
        <v>12</v>
      </c>
      <c r="P466" s="12">
        <v>170518.23699999996</v>
      </c>
      <c r="Q466" s="12">
        <v>39874.830999999991</v>
      </c>
      <c r="R466" s="12">
        <v>10643.5226</v>
      </c>
      <c r="S466" s="10">
        <v>101</v>
      </c>
      <c r="T466" s="10">
        <v>21</v>
      </c>
      <c r="U466" s="44">
        <v>199.51853333333329</v>
      </c>
    </row>
    <row r="467" spans="1:21" x14ac:dyDescent="0.2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v>2015</v>
      </c>
      <c r="N467" s="19">
        <v>3</v>
      </c>
      <c r="O467" s="19">
        <v>12</v>
      </c>
      <c r="P467" s="12">
        <v>170518.23699999996</v>
      </c>
      <c r="Q467" s="12">
        <v>39874.830999999991</v>
      </c>
      <c r="R467" s="12">
        <v>10643.5226</v>
      </c>
      <c r="S467" s="10">
        <v>101</v>
      </c>
      <c r="T467" s="10">
        <v>21</v>
      </c>
      <c r="U467" s="44">
        <v>199.51853333333329</v>
      </c>
    </row>
    <row r="468" spans="1:21" x14ac:dyDescent="0.2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v>2015</v>
      </c>
      <c r="N468" s="19">
        <v>3</v>
      </c>
      <c r="O468" s="19">
        <v>13</v>
      </c>
      <c r="P468" s="12">
        <v>170518.23699999996</v>
      </c>
      <c r="Q468" s="12">
        <v>39874.830999999991</v>
      </c>
      <c r="R468" s="12">
        <v>8693.5550000000003</v>
      </c>
      <c r="S468" s="10">
        <v>65</v>
      </c>
      <c r="T468" s="10">
        <v>9</v>
      </c>
      <c r="U468" s="44">
        <v>799.87400000000002</v>
      </c>
    </row>
    <row r="469" spans="1:21" x14ac:dyDescent="0.2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v>2015</v>
      </c>
      <c r="N469" s="19">
        <v>3</v>
      </c>
      <c r="O469" s="19">
        <v>13</v>
      </c>
      <c r="P469" s="12">
        <v>170518.23699999996</v>
      </c>
      <c r="Q469" s="12">
        <v>39874.830999999991</v>
      </c>
      <c r="R469" s="12">
        <v>8693.5550000000003</v>
      </c>
      <c r="S469" s="10">
        <v>65</v>
      </c>
      <c r="T469" s="10">
        <v>9</v>
      </c>
      <c r="U469" s="44">
        <v>799.87400000000002</v>
      </c>
    </row>
    <row r="470" spans="1:21" x14ac:dyDescent="0.2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v>2015</v>
      </c>
      <c r="N470" s="19">
        <v>3</v>
      </c>
      <c r="O470" s="19">
        <v>13</v>
      </c>
      <c r="P470" s="12">
        <v>170518.23699999996</v>
      </c>
      <c r="Q470" s="12">
        <v>39874.830999999991</v>
      </c>
      <c r="R470" s="12">
        <v>8693.5550000000003</v>
      </c>
      <c r="S470" s="10">
        <v>65</v>
      </c>
      <c r="T470" s="10">
        <v>9</v>
      </c>
      <c r="U470" s="44">
        <v>799.87400000000002</v>
      </c>
    </row>
    <row r="471" spans="1:21" x14ac:dyDescent="0.2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v>2015</v>
      </c>
      <c r="N471" s="19">
        <v>3</v>
      </c>
      <c r="O471" s="19">
        <v>13</v>
      </c>
      <c r="P471" s="12">
        <v>170518.23699999996</v>
      </c>
      <c r="Q471" s="12">
        <v>39874.830999999991</v>
      </c>
      <c r="R471" s="12">
        <v>8693.5550000000003</v>
      </c>
      <c r="S471" s="10">
        <v>65</v>
      </c>
      <c r="T471" s="10">
        <v>9</v>
      </c>
      <c r="U471" s="44">
        <v>799.87400000000002</v>
      </c>
    </row>
    <row r="472" spans="1:21" x14ac:dyDescent="0.2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v>2015</v>
      </c>
      <c r="N472" s="19">
        <v>3</v>
      </c>
      <c r="O472" s="19">
        <v>13</v>
      </c>
      <c r="P472" s="12">
        <v>170518.23699999996</v>
      </c>
      <c r="Q472" s="12">
        <v>39874.830999999991</v>
      </c>
      <c r="R472" s="12">
        <v>8693.5550000000003</v>
      </c>
      <c r="S472" s="10">
        <v>65</v>
      </c>
      <c r="T472" s="10">
        <v>9</v>
      </c>
      <c r="U472" s="44">
        <v>799.87400000000002</v>
      </c>
    </row>
    <row r="473" spans="1:21" x14ac:dyDescent="0.2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v>2015</v>
      </c>
      <c r="N473" s="19">
        <v>3</v>
      </c>
      <c r="O473" s="19">
        <v>14</v>
      </c>
      <c r="P473" s="12">
        <v>170518.23699999996</v>
      </c>
      <c r="Q473" s="12">
        <v>39874.830999999991</v>
      </c>
      <c r="R473" s="12">
        <v>8051.6490000000013</v>
      </c>
      <c r="S473" s="10">
        <v>81</v>
      </c>
      <c r="T473" s="10">
        <v>10</v>
      </c>
      <c r="U473" s="44">
        <v>393.99100000000004</v>
      </c>
    </row>
    <row r="474" spans="1:21" x14ac:dyDescent="0.2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v>2015</v>
      </c>
      <c r="N474" s="19">
        <v>3</v>
      </c>
      <c r="O474" s="19">
        <v>14</v>
      </c>
      <c r="P474" s="12">
        <v>170518.23699999996</v>
      </c>
      <c r="Q474" s="12">
        <v>39874.830999999991</v>
      </c>
      <c r="R474" s="12">
        <v>8051.6490000000013</v>
      </c>
      <c r="S474" s="10">
        <v>81</v>
      </c>
      <c r="T474" s="10">
        <v>10</v>
      </c>
      <c r="U474" s="44">
        <v>393.99100000000004</v>
      </c>
    </row>
    <row r="475" spans="1:21" x14ac:dyDescent="0.2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v>2015</v>
      </c>
      <c r="N475" s="19">
        <v>3</v>
      </c>
      <c r="O475" s="19">
        <v>14</v>
      </c>
      <c r="P475" s="12">
        <v>170518.23699999996</v>
      </c>
      <c r="Q475" s="12">
        <v>39874.830999999991</v>
      </c>
      <c r="R475" s="12">
        <v>8051.6490000000013</v>
      </c>
      <c r="S475" s="10">
        <v>81</v>
      </c>
      <c r="T475" s="10">
        <v>10</v>
      </c>
      <c r="U475" s="44">
        <v>393.99100000000004</v>
      </c>
    </row>
    <row r="476" spans="1:21" x14ac:dyDescent="0.2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v>2015</v>
      </c>
      <c r="N476" s="19">
        <v>3</v>
      </c>
      <c r="O476" s="19">
        <v>14</v>
      </c>
      <c r="P476" s="12">
        <v>170518.23699999996</v>
      </c>
      <c r="Q476" s="12">
        <v>39874.830999999991</v>
      </c>
      <c r="R476" s="12">
        <v>8051.6490000000013</v>
      </c>
      <c r="S476" s="10">
        <v>81</v>
      </c>
      <c r="T476" s="10">
        <v>10</v>
      </c>
      <c r="U476" s="44">
        <v>393.99100000000004</v>
      </c>
    </row>
    <row r="477" spans="1:21" x14ac:dyDescent="0.2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v>2015</v>
      </c>
      <c r="N477" s="19">
        <v>4</v>
      </c>
      <c r="O477" s="19">
        <v>14</v>
      </c>
      <c r="P477" s="12">
        <v>170518.23699999996</v>
      </c>
      <c r="Q477" s="12">
        <v>31632.625499999998</v>
      </c>
      <c r="R477" s="12">
        <v>8051.6490000000013</v>
      </c>
      <c r="S477" s="10">
        <v>81</v>
      </c>
      <c r="T477" s="10">
        <v>10</v>
      </c>
      <c r="U477" s="44">
        <v>108.4</v>
      </c>
    </row>
    <row r="478" spans="1:21" x14ac:dyDescent="0.2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v>2015</v>
      </c>
      <c r="N478" s="19">
        <v>4</v>
      </c>
      <c r="O478" s="19">
        <v>15</v>
      </c>
      <c r="P478" s="12">
        <v>170518.23699999996</v>
      </c>
      <c r="Q478" s="12">
        <v>31632.625499999998</v>
      </c>
      <c r="R478" s="12">
        <v>7423.0379999999996</v>
      </c>
      <c r="S478" s="10">
        <v>89</v>
      </c>
      <c r="T478" s="10">
        <v>15</v>
      </c>
      <c r="U478" s="44">
        <v>327.31342857142852</v>
      </c>
    </row>
    <row r="479" spans="1:21" x14ac:dyDescent="0.2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v>2015</v>
      </c>
      <c r="N479" s="19">
        <v>4</v>
      </c>
      <c r="O479" s="19">
        <v>15</v>
      </c>
      <c r="P479" s="12">
        <v>170518.23699999996</v>
      </c>
      <c r="Q479" s="12">
        <v>31632.625499999998</v>
      </c>
      <c r="R479" s="12">
        <v>7423.0379999999996</v>
      </c>
      <c r="S479" s="10">
        <v>89</v>
      </c>
      <c r="T479" s="10">
        <v>15</v>
      </c>
      <c r="U479" s="44">
        <v>327.31342857142852</v>
      </c>
    </row>
    <row r="480" spans="1:21" x14ac:dyDescent="0.2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v>2015</v>
      </c>
      <c r="N480" s="19">
        <v>4</v>
      </c>
      <c r="O480" s="19">
        <v>15</v>
      </c>
      <c r="P480" s="12">
        <v>170518.23699999996</v>
      </c>
      <c r="Q480" s="12">
        <v>31632.625499999998</v>
      </c>
      <c r="R480" s="12">
        <v>7423.0379999999996</v>
      </c>
      <c r="S480" s="10">
        <v>89</v>
      </c>
      <c r="T480" s="10">
        <v>15</v>
      </c>
      <c r="U480" s="44">
        <v>327.31342857142852</v>
      </c>
    </row>
    <row r="481" spans="1:21" x14ac:dyDescent="0.2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v>2015</v>
      </c>
      <c r="N481" s="19">
        <v>4</v>
      </c>
      <c r="O481" s="19">
        <v>15</v>
      </c>
      <c r="P481" s="12">
        <v>170518.23699999996</v>
      </c>
      <c r="Q481" s="12">
        <v>31632.625499999998</v>
      </c>
      <c r="R481" s="12">
        <v>7423.0379999999996</v>
      </c>
      <c r="S481" s="10">
        <v>89</v>
      </c>
      <c r="T481" s="10">
        <v>15</v>
      </c>
      <c r="U481" s="44">
        <v>327.31342857142852</v>
      </c>
    </row>
    <row r="482" spans="1:21" x14ac:dyDescent="0.2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v>2015</v>
      </c>
      <c r="N482" s="19">
        <v>4</v>
      </c>
      <c r="O482" s="19">
        <v>15</v>
      </c>
      <c r="P482" s="12">
        <v>170518.23699999996</v>
      </c>
      <c r="Q482" s="12">
        <v>31632.625499999998</v>
      </c>
      <c r="R482" s="12">
        <v>7423.0379999999996</v>
      </c>
      <c r="S482" s="10">
        <v>89</v>
      </c>
      <c r="T482" s="10">
        <v>15</v>
      </c>
      <c r="U482" s="44">
        <v>327.31342857142852</v>
      </c>
    </row>
    <row r="483" spans="1:21" x14ac:dyDescent="0.2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v>2015</v>
      </c>
      <c r="N483" s="19">
        <v>4</v>
      </c>
      <c r="O483" s="19">
        <v>15</v>
      </c>
      <c r="P483" s="12">
        <v>170518.23699999996</v>
      </c>
      <c r="Q483" s="12">
        <v>31632.625499999998</v>
      </c>
      <c r="R483" s="12">
        <v>7423.0379999999996</v>
      </c>
      <c r="S483" s="10">
        <v>89</v>
      </c>
      <c r="T483" s="10">
        <v>15</v>
      </c>
      <c r="U483" s="44">
        <v>327.31342857142852</v>
      </c>
    </row>
    <row r="484" spans="1:21" x14ac:dyDescent="0.2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v>2015</v>
      </c>
      <c r="N484" s="19">
        <v>4</v>
      </c>
      <c r="O484" s="19">
        <v>15</v>
      </c>
      <c r="P484" s="12">
        <v>170518.23699999996</v>
      </c>
      <c r="Q484" s="12">
        <v>31632.625499999998</v>
      </c>
      <c r="R484" s="12">
        <v>7423.0379999999996</v>
      </c>
      <c r="S484" s="10">
        <v>89</v>
      </c>
      <c r="T484" s="10">
        <v>15</v>
      </c>
      <c r="U484" s="44">
        <v>327.31342857142852</v>
      </c>
    </row>
    <row r="485" spans="1:21" x14ac:dyDescent="0.2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v>2015</v>
      </c>
      <c r="N485" s="19">
        <v>4</v>
      </c>
      <c r="O485" s="19">
        <v>16</v>
      </c>
      <c r="P485" s="12">
        <v>170518.23699999996</v>
      </c>
      <c r="Q485" s="12">
        <v>31632.625499999998</v>
      </c>
      <c r="R485" s="12">
        <v>8018.5340000000006</v>
      </c>
      <c r="S485" s="10">
        <v>72</v>
      </c>
      <c r="T485" s="10">
        <v>12</v>
      </c>
      <c r="U485" s="44">
        <v>346.55927272727268</v>
      </c>
    </row>
    <row r="486" spans="1:21" x14ac:dyDescent="0.2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v>2015</v>
      </c>
      <c r="N486" s="19">
        <v>4</v>
      </c>
      <c r="O486" s="19">
        <v>16</v>
      </c>
      <c r="P486" s="12">
        <v>170518.23699999996</v>
      </c>
      <c r="Q486" s="12">
        <v>31632.625499999998</v>
      </c>
      <c r="R486" s="12">
        <v>8018.5340000000006</v>
      </c>
      <c r="S486" s="10">
        <v>72</v>
      </c>
      <c r="T486" s="10">
        <v>12</v>
      </c>
      <c r="U486" s="44">
        <v>346.55927272727268</v>
      </c>
    </row>
    <row r="487" spans="1:21" x14ac:dyDescent="0.2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v>2015</v>
      </c>
      <c r="N487" s="19">
        <v>4</v>
      </c>
      <c r="O487" s="19">
        <v>16</v>
      </c>
      <c r="P487" s="12">
        <v>170518.23699999996</v>
      </c>
      <c r="Q487" s="12">
        <v>31632.625499999998</v>
      </c>
      <c r="R487" s="12">
        <v>8018.5340000000006</v>
      </c>
      <c r="S487" s="10">
        <v>72</v>
      </c>
      <c r="T487" s="10">
        <v>12</v>
      </c>
      <c r="U487" s="44">
        <v>346.55927272727268</v>
      </c>
    </row>
    <row r="488" spans="1:21" x14ac:dyDescent="0.2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v>2015</v>
      </c>
      <c r="N488" s="19">
        <v>4</v>
      </c>
      <c r="O488" s="19">
        <v>16</v>
      </c>
      <c r="P488" s="12">
        <v>170518.23699999996</v>
      </c>
      <c r="Q488" s="12">
        <v>31632.625499999998</v>
      </c>
      <c r="R488" s="12">
        <v>8018.5340000000006</v>
      </c>
      <c r="S488" s="10">
        <v>72</v>
      </c>
      <c r="T488" s="10">
        <v>12</v>
      </c>
      <c r="U488" s="44">
        <v>346.55927272727268</v>
      </c>
    </row>
    <row r="489" spans="1:21" x14ac:dyDescent="0.2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v>2015</v>
      </c>
      <c r="N489" s="19">
        <v>4</v>
      </c>
      <c r="O489" s="19">
        <v>16</v>
      </c>
      <c r="P489" s="12">
        <v>170518.23699999996</v>
      </c>
      <c r="Q489" s="12">
        <v>31632.625499999998</v>
      </c>
      <c r="R489" s="12">
        <v>8018.5340000000006</v>
      </c>
      <c r="S489" s="10">
        <v>72</v>
      </c>
      <c r="T489" s="10">
        <v>12</v>
      </c>
      <c r="U489" s="44">
        <v>346.55927272727268</v>
      </c>
    </row>
    <row r="490" spans="1:21" x14ac:dyDescent="0.2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v>2015</v>
      </c>
      <c r="N490" s="19">
        <v>4</v>
      </c>
      <c r="O490" s="19">
        <v>16</v>
      </c>
      <c r="P490" s="12">
        <v>170518.23699999996</v>
      </c>
      <c r="Q490" s="12">
        <v>31632.625499999998</v>
      </c>
      <c r="R490" s="12">
        <v>8018.5340000000006</v>
      </c>
      <c r="S490" s="10">
        <v>72</v>
      </c>
      <c r="T490" s="10">
        <v>12</v>
      </c>
      <c r="U490" s="44">
        <v>346.55927272727268</v>
      </c>
    </row>
    <row r="491" spans="1:21" x14ac:dyDescent="0.2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v>2015</v>
      </c>
      <c r="N491" s="19">
        <v>4</v>
      </c>
      <c r="O491" s="19">
        <v>16</v>
      </c>
      <c r="P491" s="12">
        <v>170518.23699999996</v>
      </c>
      <c r="Q491" s="12">
        <v>31632.625499999998</v>
      </c>
      <c r="R491" s="12">
        <v>8018.5340000000006</v>
      </c>
      <c r="S491" s="10">
        <v>72</v>
      </c>
      <c r="T491" s="10">
        <v>12</v>
      </c>
      <c r="U491" s="44">
        <v>346.55927272727268</v>
      </c>
    </row>
    <row r="492" spans="1:21" x14ac:dyDescent="0.2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v>2015</v>
      </c>
      <c r="N492" s="19">
        <v>4</v>
      </c>
      <c r="O492" s="19">
        <v>16</v>
      </c>
      <c r="P492" s="12">
        <v>170518.23699999996</v>
      </c>
      <c r="Q492" s="12">
        <v>31632.625499999998</v>
      </c>
      <c r="R492" s="12">
        <v>8018.5340000000006</v>
      </c>
      <c r="S492" s="10">
        <v>72</v>
      </c>
      <c r="T492" s="10">
        <v>12</v>
      </c>
      <c r="U492" s="44">
        <v>346.55927272727268</v>
      </c>
    </row>
    <row r="493" spans="1:21" x14ac:dyDescent="0.2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v>2015</v>
      </c>
      <c r="N493" s="19">
        <v>4</v>
      </c>
      <c r="O493" s="19">
        <v>16</v>
      </c>
      <c r="P493" s="12">
        <v>170518.23699999996</v>
      </c>
      <c r="Q493" s="12">
        <v>31632.625499999998</v>
      </c>
      <c r="R493" s="12">
        <v>8018.5340000000006</v>
      </c>
      <c r="S493" s="10">
        <v>72</v>
      </c>
      <c r="T493" s="10">
        <v>12</v>
      </c>
      <c r="U493" s="44">
        <v>346.55927272727268</v>
      </c>
    </row>
    <row r="494" spans="1:21" x14ac:dyDescent="0.2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v>2015</v>
      </c>
      <c r="N494" s="19">
        <v>4</v>
      </c>
      <c r="O494" s="19">
        <v>16</v>
      </c>
      <c r="P494" s="12">
        <v>170518.23699999996</v>
      </c>
      <c r="Q494" s="12">
        <v>31632.625499999998</v>
      </c>
      <c r="R494" s="12">
        <v>8018.5340000000006</v>
      </c>
      <c r="S494" s="10">
        <v>72</v>
      </c>
      <c r="T494" s="10">
        <v>12</v>
      </c>
      <c r="U494" s="44">
        <v>346.55927272727268</v>
      </c>
    </row>
    <row r="495" spans="1:21" x14ac:dyDescent="0.2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v>2015</v>
      </c>
      <c r="N495" s="19">
        <v>4</v>
      </c>
      <c r="O495" s="19">
        <v>16</v>
      </c>
      <c r="P495" s="12">
        <v>170518.23699999996</v>
      </c>
      <c r="Q495" s="12">
        <v>31632.625499999998</v>
      </c>
      <c r="R495" s="12">
        <v>8018.5340000000006</v>
      </c>
      <c r="S495" s="10">
        <v>72</v>
      </c>
      <c r="T495" s="10">
        <v>12</v>
      </c>
      <c r="U495" s="44">
        <v>346.55927272727268</v>
      </c>
    </row>
    <row r="496" spans="1:21" x14ac:dyDescent="0.2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v>2015</v>
      </c>
      <c r="N496" s="19">
        <v>4</v>
      </c>
      <c r="O496" s="19">
        <v>17</v>
      </c>
      <c r="P496" s="12">
        <v>170518.23699999996</v>
      </c>
      <c r="Q496" s="12">
        <v>31632.625499999998</v>
      </c>
      <c r="R496" s="12">
        <v>7383.5790000000006</v>
      </c>
      <c r="S496" s="10">
        <v>89</v>
      </c>
      <c r="T496" s="10">
        <v>16</v>
      </c>
      <c r="U496" s="44">
        <v>281.31950000000001</v>
      </c>
    </row>
    <row r="497" spans="1:21" x14ac:dyDescent="0.2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v>2015</v>
      </c>
      <c r="N497" s="19">
        <v>4</v>
      </c>
      <c r="O497" s="19">
        <v>17</v>
      </c>
      <c r="P497" s="12">
        <v>170518.23699999996</v>
      </c>
      <c r="Q497" s="12">
        <v>31632.625499999998</v>
      </c>
      <c r="R497" s="12">
        <v>7383.5790000000006</v>
      </c>
      <c r="S497" s="10">
        <v>89</v>
      </c>
      <c r="T497" s="10">
        <v>16</v>
      </c>
      <c r="U497" s="44">
        <v>281.31950000000001</v>
      </c>
    </row>
    <row r="498" spans="1:21" x14ac:dyDescent="0.2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v>2015</v>
      </c>
      <c r="N498" s="19">
        <v>4</v>
      </c>
      <c r="O498" s="19">
        <v>17</v>
      </c>
      <c r="P498" s="12">
        <v>170518.23699999996</v>
      </c>
      <c r="Q498" s="12">
        <v>31632.625499999998</v>
      </c>
      <c r="R498" s="12">
        <v>7383.5790000000006</v>
      </c>
      <c r="S498" s="10">
        <v>89</v>
      </c>
      <c r="T498" s="10">
        <v>16</v>
      </c>
      <c r="U498" s="44">
        <v>281.31950000000001</v>
      </c>
    </row>
    <row r="499" spans="1:21" x14ac:dyDescent="0.2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v>2015</v>
      </c>
      <c r="N499" s="19">
        <v>4</v>
      </c>
      <c r="O499" s="19">
        <v>17</v>
      </c>
      <c r="P499" s="12">
        <v>170518.23699999996</v>
      </c>
      <c r="Q499" s="12">
        <v>31632.625499999998</v>
      </c>
      <c r="R499" s="12">
        <v>7383.5790000000006</v>
      </c>
      <c r="S499" s="10">
        <v>89</v>
      </c>
      <c r="T499" s="10">
        <v>16</v>
      </c>
      <c r="U499" s="44">
        <v>281.31950000000001</v>
      </c>
    </row>
    <row r="500" spans="1:21" x14ac:dyDescent="0.2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v>2015</v>
      </c>
      <c r="N500" s="19">
        <v>4</v>
      </c>
      <c r="O500" s="19">
        <v>18</v>
      </c>
      <c r="P500" s="12">
        <v>170518.23699999996</v>
      </c>
      <c r="Q500" s="12">
        <v>31632.625499999998</v>
      </c>
      <c r="R500" s="12">
        <v>5800.0445</v>
      </c>
      <c r="S500" s="10">
        <v>67</v>
      </c>
      <c r="T500" s="10">
        <v>14</v>
      </c>
      <c r="U500" s="44">
        <v>313.86745000000002</v>
      </c>
    </row>
    <row r="501" spans="1:21" x14ac:dyDescent="0.2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v>2015</v>
      </c>
      <c r="N501" s="19">
        <v>4</v>
      </c>
      <c r="O501" s="19">
        <v>18</v>
      </c>
      <c r="P501" s="12">
        <v>170518.23699999996</v>
      </c>
      <c r="Q501" s="12">
        <v>31632.625499999998</v>
      </c>
      <c r="R501" s="12">
        <v>5800.0445</v>
      </c>
      <c r="S501" s="10">
        <v>67</v>
      </c>
      <c r="T501" s="10">
        <v>14</v>
      </c>
      <c r="U501" s="44">
        <v>313.86745000000002</v>
      </c>
    </row>
    <row r="502" spans="1:21" x14ac:dyDescent="0.2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v>2015</v>
      </c>
      <c r="N502" s="19">
        <v>4</v>
      </c>
      <c r="O502" s="19">
        <v>18</v>
      </c>
      <c r="P502" s="12">
        <v>170518.23699999996</v>
      </c>
      <c r="Q502" s="12">
        <v>31632.625499999998</v>
      </c>
      <c r="R502" s="12">
        <v>5800.0445</v>
      </c>
      <c r="S502" s="10">
        <v>67</v>
      </c>
      <c r="T502" s="10">
        <v>14</v>
      </c>
      <c r="U502" s="44">
        <v>313.86745000000002</v>
      </c>
    </row>
    <row r="503" spans="1:21" x14ac:dyDescent="0.2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v>2015</v>
      </c>
      <c r="N503" s="19">
        <v>4</v>
      </c>
      <c r="O503" s="19">
        <v>18</v>
      </c>
      <c r="P503" s="12">
        <v>170518.23699999996</v>
      </c>
      <c r="Q503" s="12">
        <v>31632.625499999998</v>
      </c>
      <c r="R503" s="12">
        <v>5800.0445</v>
      </c>
      <c r="S503" s="10">
        <v>67</v>
      </c>
      <c r="T503" s="10">
        <v>14</v>
      </c>
      <c r="U503" s="44">
        <v>313.86745000000002</v>
      </c>
    </row>
    <row r="504" spans="1:21" x14ac:dyDescent="0.2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v>2015</v>
      </c>
      <c r="N504" s="19">
        <v>4</v>
      </c>
      <c r="O504" s="19">
        <v>18</v>
      </c>
      <c r="P504" s="12">
        <v>170518.23699999996</v>
      </c>
      <c r="Q504" s="12">
        <v>31632.625499999998</v>
      </c>
      <c r="R504" s="12">
        <v>5800.0445</v>
      </c>
      <c r="S504" s="10">
        <v>67</v>
      </c>
      <c r="T504" s="10">
        <v>14</v>
      </c>
      <c r="U504" s="44">
        <v>313.86745000000002</v>
      </c>
    </row>
    <row r="505" spans="1:21" x14ac:dyDescent="0.2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v>2015</v>
      </c>
      <c r="N505" s="19">
        <v>4</v>
      </c>
      <c r="O505" s="19">
        <v>18</v>
      </c>
      <c r="P505" s="12">
        <v>170518.23699999996</v>
      </c>
      <c r="Q505" s="12">
        <v>31632.625499999998</v>
      </c>
      <c r="R505" s="12">
        <v>5800.0445</v>
      </c>
      <c r="S505" s="10">
        <v>67</v>
      </c>
      <c r="T505" s="10">
        <v>14</v>
      </c>
      <c r="U505" s="44">
        <v>313.86745000000002</v>
      </c>
    </row>
    <row r="506" spans="1:21" x14ac:dyDescent="0.2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v>2015</v>
      </c>
      <c r="N506" s="19">
        <v>4</v>
      </c>
      <c r="O506" s="19">
        <v>18</v>
      </c>
      <c r="P506" s="12">
        <v>170518.23699999996</v>
      </c>
      <c r="Q506" s="12">
        <v>31632.625499999998</v>
      </c>
      <c r="R506" s="12">
        <v>5800.0445</v>
      </c>
      <c r="S506" s="10">
        <v>67</v>
      </c>
      <c r="T506" s="10">
        <v>14</v>
      </c>
      <c r="U506" s="44">
        <v>313.86745000000002</v>
      </c>
    </row>
    <row r="507" spans="1:21" x14ac:dyDescent="0.2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v>2015</v>
      </c>
      <c r="N507" s="19">
        <v>4</v>
      </c>
      <c r="O507" s="19">
        <v>18</v>
      </c>
      <c r="P507" s="12">
        <v>170518.23699999996</v>
      </c>
      <c r="Q507" s="12">
        <v>31632.625499999998</v>
      </c>
      <c r="R507" s="12">
        <v>5800.0445</v>
      </c>
      <c r="S507" s="10">
        <v>67</v>
      </c>
      <c r="T507" s="10">
        <v>14</v>
      </c>
      <c r="U507" s="44">
        <v>313.86745000000002</v>
      </c>
    </row>
    <row r="508" spans="1:21" x14ac:dyDescent="0.2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v>2015</v>
      </c>
      <c r="N508" s="19">
        <v>4</v>
      </c>
      <c r="O508" s="19">
        <v>18</v>
      </c>
      <c r="P508" s="12">
        <v>170518.23699999996</v>
      </c>
      <c r="Q508" s="12">
        <v>31632.625499999998</v>
      </c>
      <c r="R508" s="12">
        <v>5800.0445</v>
      </c>
      <c r="S508" s="10">
        <v>67</v>
      </c>
      <c r="T508" s="10">
        <v>14</v>
      </c>
      <c r="U508" s="44">
        <v>313.86745000000002</v>
      </c>
    </row>
    <row r="509" spans="1:21" x14ac:dyDescent="0.2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v>2015</v>
      </c>
      <c r="N509" s="19">
        <v>4</v>
      </c>
      <c r="O509" s="19">
        <v>18</v>
      </c>
      <c r="P509" s="12">
        <v>170518.23699999996</v>
      </c>
      <c r="Q509" s="12">
        <v>31632.625499999998</v>
      </c>
      <c r="R509" s="12">
        <v>5800.0445</v>
      </c>
      <c r="S509" s="10">
        <v>67</v>
      </c>
      <c r="T509" s="10">
        <v>14</v>
      </c>
      <c r="U509" s="44">
        <v>313.86745000000002</v>
      </c>
    </row>
    <row r="510" spans="1:21" x14ac:dyDescent="0.2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v>2015</v>
      </c>
      <c r="N510" s="19">
        <v>5</v>
      </c>
      <c r="O510" s="19">
        <v>18</v>
      </c>
      <c r="P510" s="12">
        <v>170518.23699999996</v>
      </c>
      <c r="Q510" s="12">
        <v>31407.572499999995</v>
      </c>
      <c r="R510" s="12">
        <v>5800.0445</v>
      </c>
      <c r="S510" s="10">
        <v>67</v>
      </c>
      <c r="T510" s="10">
        <v>14</v>
      </c>
      <c r="U510" s="44">
        <v>63.552000000000007</v>
      </c>
    </row>
    <row r="511" spans="1:21" x14ac:dyDescent="0.2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v>2015</v>
      </c>
      <c r="N511" s="19">
        <v>5</v>
      </c>
      <c r="O511" s="19">
        <v>19</v>
      </c>
      <c r="P511" s="12">
        <v>170518.23699999996</v>
      </c>
      <c r="Q511" s="12">
        <v>31407.572499999995</v>
      </c>
      <c r="R511" s="12">
        <v>7862.3020000000006</v>
      </c>
      <c r="S511" s="10">
        <v>127</v>
      </c>
      <c r="T511" s="10">
        <v>18</v>
      </c>
      <c r="U511" s="44">
        <v>238.06733333333329</v>
      </c>
    </row>
    <row r="512" spans="1:21" x14ac:dyDescent="0.2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v>2015</v>
      </c>
      <c r="N512" s="19">
        <v>5</v>
      </c>
      <c r="O512" s="19">
        <v>19</v>
      </c>
      <c r="P512" s="12">
        <v>170518.23699999996</v>
      </c>
      <c r="Q512" s="12">
        <v>31407.572499999995</v>
      </c>
      <c r="R512" s="12">
        <v>7862.3020000000006</v>
      </c>
      <c r="S512" s="10">
        <v>127</v>
      </c>
      <c r="T512" s="10">
        <v>18</v>
      </c>
      <c r="U512" s="44">
        <v>238.06733333333329</v>
      </c>
    </row>
    <row r="513" spans="1:21" x14ac:dyDescent="0.2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v>2015</v>
      </c>
      <c r="N513" s="19">
        <v>5</v>
      </c>
      <c r="O513" s="19">
        <v>19</v>
      </c>
      <c r="P513" s="12">
        <v>170518.23699999996</v>
      </c>
      <c r="Q513" s="12">
        <v>31407.572499999995</v>
      </c>
      <c r="R513" s="12">
        <v>7862.3020000000006</v>
      </c>
      <c r="S513" s="10">
        <v>127</v>
      </c>
      <c r="T513" s="10">
        <v>18</v>
      </c>
      <c r="U513" s="44">
        <v>238.06733333333329</v>
      </c>
    </row>
    <row r="514" spans="1:21" x14ac:dyDescent="0.2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v>2015</v>
      </c>
      <c r="N514" s="19">
        <v>5</v>
      </c>
      <c r="O514" s="19">
        <v>19</v>
      </c>
      <c r="P514" s="12">
        <v>170518.23699999996</v>
      </c>
      <c r="Q514" s="12">
        <v>31407.572499999995</v>
      </c>
      <c r="R514" s="12">
        <v>7862.3020000000006</v>
      </c>
      <c r="S514" s="10">
        <v>127</v>
      </c>
      <c r="T514" s="10">
        <v>18</v>
      </c>
      <c r="U514" s="44">
        <v>238.06733333333329</v>
      </c>
    </row>
    <row r="515" spans="1:21" x14ac:dyDescent="0.2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v>2015</v>
      </c>
      <c r="N515" s="19">
        <v>5</v>
      </c>
      <c r="O515" s="19">
        <v>19</v>
      </c>
      <c r="P515" s="12">
        <v>170518.23699999996</v>
      </c>
      <c r="Q515" s="12">
        <v>31407.572499999995</v>
      </c>
      <c r="R515" s="12">
        <v>7862.3020000000006</v>
      </c>
      <c r="S515" s="10">
        <v>127</v>
      </c>
      <c r="T515" s="10">
        <v>18</v>
      </c>
      <c r="U515" s="44">
        <v>238.06733333333329</v>
      </c>
    </row>
    <row r="516" spans="1:21" x14ac:dyDescent="0.2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v>2015</v>
      </c>
      <c r="N516" s="19">
        <v>5</v>
      </c>
      <c r="O516" s="19">
        <v>19</v>
      </c>
      <c r="P516" s="12">
        <v>170518.23699999996</v>
      </c>
      <c r="Q516" s="12">
        <v>31407.572499999995</v>
      </c>
      <c r="R516" s="12">
        <v>7862.3020000000006</v>
      </c>
      <c r="S516" s="10">
        <v>127</v>
      </c>
      <c r="T516" s="10">
        <v>18</v>
      </c>
      <c r="U516" s="44">
        <v>238.06733333333329</v>
      </c>
    </row>
    <row r="517" spans="1:21" x14ac:dyDescent="0.2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v>2015</v>
      </c>
      <c r="N517" s="19">
        <v>5</v>
      </c>
      <c r="O517" s="19">
        <v>19</v>
      </c>
      <c r="P517" s="12">
        <v>170518.23699999996</v>
      </c>
      <c r="Q517" s="12">
        <v>31407.572499999995</v>
      </c>
      <c r="R517" s="12">
        <v>7862.3020000000006</v>
      </c>
      <c r="S517" s="10">
        <v>127</v>
      </c>
      <c r="T517" s="10">
        <v>18</v>
      </c>
      <c r="U517" s="44">
        <v>238.06733333333329</v>
      </c>
    </row>
    <row r="518" spans="1:21" x14ac:dyDescent="0.2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v>2015</v>
      </c>
      <c r="N518" s="19">
        <v>5</v>
      </c>
      <c r="O518" s="19">
        <v>19</v>
      </c>
      <c r="P518" s="12">
        <v>170518.23699999996</v>
      </c>
      <c r="Q518" s="12">
        <v>31407.572499999995</v>
      </c>
      <c r="R518" s="12">
        <v>7862.3020000000006</v>
      </c>
      <c r="S518" s="10">
        <v>127</v>
      </c>
      <c r="T518" s="10">
        <v>18</v>
      </c>
      <c r="U518" s="44">
        <v>238.06733333333329</v>
      </c>
    </row>
    <row r="519" spans="1:21" x14ac:dyDescent="0.2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v>2015</v>
      </c>
      <c r="N519" s="19">
        <v>5</v>
      </c>
      <c r="O519" s="19">
        <v>19</v>
      </c>
      <c r="P519" s="12">
        <v>170518.23699999996</v>
      </c>
      <c r="Q519" s="12">
        <v>31407.572499999995</v>
      </c>
      <c r="R519" s="12">
        <v>7862.3020000000006</v>
      </c>
      <c r="S519" s="10">
        <v>127</v>
      </c>
      <c r="T519" s="10">
        <v>18</v>
      </c>
      <c r="U519" s="44">
        <v>238.06733333333329</v>
      </c>
    </row>
    <row r="520" spans="1:21" x14ac:dyDescent="0.2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v>2015</v>
      </c>
      <c r="N520" s="19">
        <v>5</v>
      </c>
      <c r="O520" s="19">
        <v>20</v>
      </c>
      <c r="P520" s="12">
        <v>170518.23699999996</v>
      </c>
      <c r="Q520" s="12">
        <v>31407.572499999995</v>
      </c>
      <c r="R520" s="12">
        <v>4835.4135000000006</v>
      </c>
      <c r="S520" s="10">
        <v>68</v>
      </c>
      <c r="T520" s="10">
        <v>13</v>
      </c>
      <c r="U520" s="44">
        <v>277.78725000000003</v>
      </c>
    </row>
    <row r="521" spans="1:21" x14ac:dyDescent="0.2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v>2015</v>
      </c>
      <c r="N521" s="19">
        <v>5</v>
      </c>
      <c r="O521" s="19">
        <v>20</v>
      </c>
      <c r="P521" s="12">
        <v>170518.23699999996</v>
      </c>
      <c r="Q521" s="12">
        <v>31407.572499999995</v>
      </c>
      <c r="R521" s="12">
        <v>4835.4135000000006</v>
      </c>
      <c r="S521" s="10">
        <v>68</v>
      </c>
      <c r="T521" s="10">
        <v>13</v>
      </c>
      <c r="U521" s="44">
        <v>277.78725000000003</v>
      </c>
    </row>
    <row r="522" spans="1:21" x14ac:dyDescent="0.2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v>2015</v>
      </c>
      <c r="N522" s="19">
        <v>5</v>
      </c>
      <c r="O522" s="19">
        <v>20</v>
      </c>
      <c r="P522" s="12">
        <v>170518.23699999996</v>
      </c>
      <c r="Q522" s="12">
        <v>31407.572499999995</v>
      </c>
      <c r="R522" s="12">
        <v>4835.4135000000006</v>
      </c>
      <c r="S522" s="10">
        <v>68</v>
      </c>
      <c r="T522" s="10">
        <v>13</v>
      </c>
      <c r="U522" s="44">
        <v>277.78725000000003</v>
      </c>
    </row>
    <row r="523" spans="1:21" x14ac:dyDescent="0.2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v>2015</v>
      </c>
      <c r="N523" s="19">
        <v>5</v>
      </c>
      <c r="O523" s="19">
        <v>20</v>
      </c>
      <c r="P523" s="12">
        <v>170518.23699999996</v>
      </c>
      <c r="Q523" s="12">
        <v>31407.572499999995</v>
      </c>
      <c r="R523" s="12">
        <v>4835.4135000000006</v>
      </c>
      <c r="S523" s="10">
        <v>68</v>
      </c>
      <c r="T523" s="10">
        <v>13</v>
      </c>
      <c r="U523" s="44">
        <v>277.78725000000003</v>
      </c>
    </row>
    <row r="524" spans="1:21" x14ac:dyDescent="0.2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v>2015</v>
      </c>
      <c r="N524" s="19">
        <v>5</v>
      </c>
      <c r="O524" s="19">
        <v>20</v>
      </c>
      <c r="P524" s="12">
        <v>170518.23699999996</v>
      </c>
      <c r="Q524" s="12">
        <v>31407.572499999995</v>
      </c>
      <c r="R524" s="12">
        <v>4835.4135000000006</v>
      </c>
      <c r="S524" s="10">
        <v>68</v>
      </c>
      <c r="T524" s="10">
        <v>13</v>
      </c>
      <c r="U524" s="44">
        <v>277.78725000000003</v>
      </c>
    </row>
    <row r="525" spans="1:21" x14ac:dyDescent="0.2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v>2015</v>
      </c>
      <c r="N525" s="19">
        <v>5</v>
      </c>
      <c r="O525" s="19">
        <v>20</v>
      </c>
      <c r="P525" s="12">
        <v>170518.23699999996</v>
      </c>
      <c r="Q525" s="12">
        <v>31407.572499999995</v>
      </c>
      <c r="R525" s="12">
        <v>4835.4135000000006</v>
      </c>
      <c r="S525" s="10">
        <v>68</v>
      </c>
      <c r="T525" s="10">
        <v>13</v>
      </c>
      <c r="U525" s="44">
        <v>277.78725000000003</v>
      </c>
    </row>
    <row r="526" spans="1:21" x14ac:dyDescent="0.2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v>2015</v>
      </c>
      <c r="N526" s="19">
        <v>5</v>
      </c>
      <c r="O526" s="19">
        <v>21</v>
      </c>
      <c r="P526" s="12">
        <v>170518.23699999996</v>
      </c>
      <c r="Q526" s="12">
        <v>31407.572499999995</v>
      </c>
      <c r="R526" s="12">
        <v>2891.19</v>
      </c>
      <c r="S526" s="10">
        <v>58</v>
      </c>
      <c r="T526" s="10">
        <v>5</v>
      </c>
      <c r="U526" s="44">
        <v>119.233</v>
      </c>
    </row>
    <row r="527" spans="1:21" x14ac:dyDescent="0.2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v>2015</v>
      </c>
      <c r="N527" s="19">
        <v>5</v>
      </c>
      <c r="O527" s="19">
        <v>21</v>
      </c>
      <c r="P527" s="12">
        <v>170518.23699999996</v>
      </c>
      <c r="Q527" s="12">
        <v>31407.572499999995</v>
      </c>
      <c r="R527" s="12">
        <v>2891.19</v>
      </c>
      <c r="S527" s="10">
        <v>58</v>
      </c>
      <c r="T527" s="10">
        <v>5</v>
      </c>
      <c r="U527" s="44">
        <v>119.233</v>
      </c>
    </row>
    <row r="528" spans="1:21" x14ac:dyDescent="0.2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v>2015</v>
      </c>
      <c r="N528" s="19">
        <v>5</v>
      </c>
      <c r="O528" s="19">
        <v>22</v>
      </c>
      <c r="P528" s="12">
        <v>170518.23699999996</v>
      </c>
      <c r="Q528" s="12">
        <v>31407.572499999995</v>
      </c>
      <c r="R528" s="12">
        <v>8138.1639999999998</v>
      </c>
      <c r="S528" s="10">
        <v>89</v>
      </c>
      <c r="T528" s="10">
        <v>17</v>
      </c>
      <c r="U528" s="44">
        <v>172.40900000000002</v>
      </c>
    </row>
    <row r="529" spans="1:21" x14ac:dyDescent="0.2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v>2015</v>
      </c>
      <c r="N529" s="19">
        <v>5</v>
      </c>
      <c r="O529" s="19">
        <v>22</v>
      </c>
      <c r="P529" s="12">
        <v>170518.23699999996</v>
      </c>
      <c r="Q529" s="12">
        <v>31407.572499999995</v>
      </c>
      <c r="R529" s="12">
        <v>8138.1639999999998</v>
      </c>
      <c r="S529" s="10">
        <v>89</v>
      </c>
      <c r="T529" s="10">
        <v>17</v>
      </c>
      <c r="U529" s="44">
        <v>172.40900000000002</v>
      </c>
    </row>
    <row r="530" spans="1:21" x14ac:dyDescent="0.2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v>2015</v>
      </c>
      <c r="N530" s="19">
        <v>5</v>
      </c>
      <c r="O530" s="19">
        <v>22</v>
      </c>
      <c r="P530" s="12">
        <v>170518.23699999996</v>
      </c>
      <c r="Q530" s="12">
        <v>31407.572499999995</v>
      </c>
      <c r="R530" s="12">
        <v>8138.1639999999998</v>
      </c>
      <c r="S530" s="10">
        <v>89</v>
      </c>
      <c r="T530" s="10">
        <v>17</v>
      </c>
      <c r="U530" s="44">
        <v>172.40900000000002</v>
      </c>
    </row>
    <row r="531" spans="1:21" x14ac:dyDescent="0.2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v>2015</v>
      </c>
      <c r="N531" s="19">
        <v>5</v>
      </c>
      <c r="O531" s="19">
        <v>22</v>
      </c>
      <c r="P531" s="12">
        <v>170518.23699999996</v>
      </c>
      <c r="Q531" s="12">
        <v>31407.572499999995</v>
      </c>
      <c r="R531" s="12">
        <v>8138.1639999999998</v>
      </c>
      <c r="S531" s="10">
        <v>89</v>
      </c>
      <c r="T531" s="10">
        <v>17</v>
      </c>
      <c r="U531" s="44">
        <v>172.40900000000002</v>
      </c>
    </row>
    <row r="532" spans="1:21" x14ac:dyDescent="0.2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v>2015</v>
      </c>
      <c r="N532" s="19">
        <v>5</v>
      </c>
      <c r="O532" s="19">
        <v>22</v>
      </c>
      <c r="P532" s="12">
        <v>170518.23699999996</v>
      </c>
      <c r="Q532" s="12">
        <v>31407.572499999995</v>
      </c>
      <c r="R532" s="12">
        <v>8138.1639999999998</v>
      </c>
      <c r="S532" s="10">
        <v>89</v>
      </c>
      <c r="T532" s="10">
        <v>17</v>
      </c>
      <c r="U532" s="44">
        <v>172.40900000000002</v>
      </c>
    </row>
    <row r="533" spans="1:21" x14ac:dyDescent="0.2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v>2015</v>
      </c>
      <c r="N533" s="19">
        <v>5</v>
      </c>
      <c r="O533" s="19">
        <v>22</v>
      </c>
      <c r="P533" s="12">
        <v>170518.23699999996</v>
      </c>
      <c r="Q533" s="12">
        <v>31407.572499999995</v>
      </c>
      <c r="R533" s="12">
        <v>8138.1639999999998</v>
      </c>
      <c r="S533" s="10">
        <v>89</v>
      </c>
      <c r="T533" s="10">
        <v>17</v>
      </c>
      <c r="U533" s="44">
        <v>172.40900000000002</v>
      </c>
    </row>
    <row r="534" spans="1:21" x14ac:dyDescent="0.2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v>2015</v>
      </c>
      <c r="N534" s="19">
        <v>5</v>
      </c>
      <c r="O534" s="19">
        <v>22</v>
      </c>
      <c r="P534" s="12">
        <v>170518.23699999996</v>
      </c>
      <c r="Q534" s="12">
        <v>31407.572499999995</v>
      </c>
      <c r="R534" s="12">
        <v>8138.1639999999998</v>
      </c>
      <c r="S534" s="10">
        <v>89</v>
      </c>
      <c r="T534" s="10">
        <v>17</v>
      </c>
      <c r="U534" s="44">
        <v>172.40900000000002</v>
      </c>
    </row>
    <row r="535" spans="1:21" x14ac:dyDescent="0.2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v>2015</v>
      </c>
      <c r="N535" s="19">
        <v>5</v>
      </c>
      <c r="O535" s="19">
        <v>23</v>
      </c>
      <c r="P535" s="12">
        <v>170518.23699999996</v>
      </c>
      <c r="Q535" s="12">
        <v>31407.572499999995</v>
      </c>
      <c r="R535" s="12">
        <v>14416.489000000001</v>
      </c>
      <c r="S535" s="10">
        <v>138</v>
      </c>
      <c r="T535" s="10">
        <v>16</v>
      </c>
      <c r="U535" s="44">
        <v>811.34800000000007</v>
      </c>
    </row>
    <row r="536" spans="1:21" x14ac:dyDescent="0.2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v>2015</v>
      </c>
      <c r="N536" s="19">
        <v>5</v>
      </c>
      <c r="O536" s="19">
        <v>23</v>
      </c>
      <c r="P536" s="12">
        <v>170518.23699999996</v>
      </c>
      <c r="Q536" s="12">
        <v>31407.572499999995</v>
      </c>
      <c r="R536" s="12">
        <v>14416.489000000001</v>
      </c>
      <c r="S536" s="10">
        <v>138</v>
      </c>
      <c r="T536" s="10">
        <v>16</v>
      </c>
      <c r="U536" s="44">
        <v>811.34800000000007</v>
      </c>
    </row>
    <row r="537" spans="1:21" x14ac:dyDescent="0.2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v>2015</v>
      </c>
      <c r="N537" s="19">
        <v>5</v>
      </c>
      <c r="O537" s="19">
        <v>23</v>
      </c>
      <c r="P537" s="12">
        <v>170518.23699999996</v>
      </c>
      <c r="Q537" s="12">
        <v>31407.572499999995</v>
      </c>
      <c r="R537" s="12">
        <v>14416.489000000001</v>
      </c>
      <c r="S537" s="10">
        <v>138</v>
      </c>
      <c r="T537" s="10">
        <v>16</v>
      </c>
      <c r="U537" s="44">
        <v>811.34800000000007</v>
      </c>
    </row>
    <row r="538" spans="1:21" x14ac:dyDescent="0.2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v>2015</v>
      </c>
      <c r="N538" s="19">
        <v>5</v>
      </c>
      <c r="O538" s="19">
        <v>23</v>
      </c>
      <c r="P538" s="12">
        <v>170518.23699999996</v>
      </c>
      <c r="Q538" s="12">
        <v>31407.572499999995</v>
      </c>
      <c r="R538" s="12">
        <v>14416.489000000001</v>
      </c>
      <c r="S538" s="10">
        <v>138</v>
      </c>
      <c r="T538" s="10">
        <v>16</v>
      </c>
      <c r="U538" s="44">
        <v>811.34800000000007</v>
      </c>
    </row>
    <row r="539" spans="1:21" x14ac:dyDescent="0.2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v>2015</v>
      </c>
      <c r="N539" s="19">
        <v>5</v>
      </c>
      <c r="O539" s="19">
        <v>23</v>
      </c>
      <c r="P539" s="12">
        <v>170518.23699999996</v>
      </c>
      <c r="Q539" s="12">
        <v>31407.572499999995</v>
      </c>
      <c r="R539" s="12">
        <v>14416.489000000001</v>
      </c>
      <c r="S539" s="10">
        <v>138</v>
      </c>
      <c r="T539" s="10">
        <v>16</v>
      </c>
      <c r="U539" s="44">
        <v>811.34800000000007</v>
      </c>
    </row>
    <row r="540" spans="1:21" x14ac:dyDescent="0.2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v>2015</v>
      </c>
      <c r="N540" s="19">
        <v>6</v>
      </c>
      <c r="O540" s="19">
        <v>23</v>
      </c>
      <c r="P540" s="12">
        <v>170518.23699999996</v>
      </c>
      <c r="Q540" s="12">
        <v>33990.876599999989</v>
      </c>
      <c r="R540" s="12">
        <v>14416.489000000001</v>
      </c>
      <c r="S540" s="10">
        <v>138</v>
      </c>
      <c r="T540" s="10">
        <v>16</v>
      </c>
      <c r="U540" s="44">
        <v>778.95899999999995</v>
      </c>
    </row>
    <row r="541" spans="1:21" x14ac:dyDescent="0.2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v>2015</v>
      </c>
      <c r="N541" s="19">
        <v>6</v>
      </c>
      <c r="O541" s="19">
        <v>23</v>
      </c>
      <c r="P541" s="12">
        <v>170518.23699999996</v>
      </c>
      <c r="Q541" s="12">
        <v>33990.876599999989</v>
      </c>
      <c r="R541" s="12">
        <v>14416.489000000001</v>
      </c>
      <c r="S541" s="10">
        <v>138</v>
      </c>
      <c r="T541" s="10">
        <v>16</v>
      </c>
      <c r="U541" s="44">
        <v>778.95899999999995</v>
      </c>
    </row>
    <row r="542" spans="1:21" x14ac:dyDescent="0.2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v>2015</v>
      </c>
      <c r="N542" s="19">
        <v>6</v>
      </c>
      <c r="O542" s="19">
        <v>24</v>
      </c>
      <c r="P542" s="12">
        <v>170518.23699999996</v>
      </c>
      <c r="Q542" s="12">
        <v>33990.876599999989</v>
      </c>
      <c r="R542" s="12">
        <v>9591.391999999998</v>
      </c>
      <c r="S542" s="10">
        <v>82</v>
      </c>
      <c r="T542" s="10">
        <v>13</v>
      </c>
      <c r="U542" s="44">
        <v>295.60266666666672</v>
      </c>
    </row>
    <row r="543" spans="1:21" x14ac:dyDescent="0.2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v>2015</v>
      </c>
      <c r="N543" s="19">
        <v>6</v>
      </c>
      <c r="O543" s="19">
        <v>24</v>
      </c>
      <c r="P543" s="12">
        <v>170518.23699999996</v>
      </c>
      <c r="Q543" s="12">
        <v>33990.876599999989</v>
      </c>
      <c r="R543" s="12">
        <v>9591.391999999998</v>
      </c>
      <c r="S543" s="10">
        <v>82</v>
      </c>
      <c r="T543" s="10">
        <v>13</v>
      </c>
      <c r="U543" s="44">
        <v>295.60266666666672</v>
      </c>
    </row>
    <row r="544" spans="1:21" x14ac:dyDescent="0.2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v>2015</v>
      </c>
      <c r="N544" s="19">
        <v>6</v>
      </c>
      <c r="O544" s="19">
        <v>24</v>
      </c>
      <c r="P544" s="12">
        <v>170518.23699999996</v>
      </c>
      <c r="Q544" s="12">
        <v>33990.876599999989</v>
      </c>
      <c r="R544" s="12">
        <v>9591.391999999998</v>
      </c>
      <c r="S544" s="10">
        <v>82</v>
      </c>
      <c r="T544" s="10">
        <v>13</v>
      </c>
      <c r="U544" s="44">
        <v>295.60266666666672</v>
      </c>
    </row>
    <row r="545" spans="1:21" x14ac:dyDescent="0.2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v>2015</v>
      </c>
      <c r="N545" s="19">
        <v>6</v>
      </c>
      <c r="O545" s="19">
        <v>24</v>
      </c>
      <c r="P545" s="12">
        <v>170518.23699999996</v>
      </c>
      <c r="Q545" s="12">
        <v>33990.876599999989</v>
      </c>
      <c r="R545" s="12">
        <v>9591.391999999998</v>
      </c>
      <c r="S545" s="10">
        <v>82</v>
      </c>
      <c r="T545" s="10">
        <v>13</v>
      </c>
      <c r="U545" s="44">
        <v>295.60266666666672</v>
      </c>
    </row>
    <row r="546" spans="1:21" x14ac:dyDescent="0.2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v>2015</v>
      </c>
      <c r="N546" s="19">
        <v>6</v>
      </c>
      <c r="O546" s="19">
        <v>24</v>
      </c>
      <c r="P546" s="12">
        <v>170518.23699999996</v>
      </c>
      <c r="Q546" s="12">
        <v>33990.876599999989</v>
      </c>
      <c r="R546" s="12">
        <v>9591.391999999998</v>
      </c>
      <c r="S546" s="10">
        <v>82</v>
      </c>
      <c r="T546" s="10">
        <v>13</v>
      </c>
      <c r="U546" s="44">
        <v>295.60266666666672</v>
      </c>
    </row>
    <row r="547" spans="1:21" x14ac:dyDescent="0.2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v>2015</v>
      </c>
      <c r="N547" s="19">
        <v>6</v>
      </c>
      <c r="O547" s="19">
        <v>24</v>
      </c>
      <c r="P547" s="12">
        <v>170518.23699999996</v>
      </c>
      <c r="Q547" s="12">
        <v>33990.876599999989</v>
      </c>
      <c r="R547" s="12">
        <v>9591.391999999998</v>
      </c>
      <c r="S547" s="10">
        <v>82</v>
      </c>
      <c r="T547" s="10">
        <v>13</v>
      </c>
      <c r="U547" s="44">
        <v>295.60266666666672</v>
      </c>
    </row>
    <row r="548" spans="1:21" x14ac:dyDescent="0.2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v>2015</v>
      </c>
      <c r="N548" s="19">
        <v>6</v>
      </c>
      <c r="O548" s="19">
        <v>25</v>
      </c>
      <c r="P548" s="12">
        <v>170518.23699999996</v>
      </c>
      <c r="Q548" s="12">
        <v>33990.876599999989</v>
      </c>
      <c r="R548" s="12">
        <v>9028.4965999999986</v>
      </c>
      <c r="S548" s="10">
        <v>109</v>
      </c>
      <c r="T548" s="10">
        <v>20</v>
      </c>
      <c r="U548" s="44">
        <v>189.21555555555557</v>
      </c>
    </row>
    <row r="549" spans="1:21" x14ac:dyDescent="0.2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v>2015</v>
      </c>
      <c r="N549" s="19">
        <v>6</v>
      </c>
      <c r="O549" s="19">
        <v>25</v>
      </c>
      <c r="P549" s="12">
        <v>170518.23699999996</v>
      </c>
      <c r="Q549" s="12">
        <v>33990.876599999989</v>
      </c>
      <c r="R549" s="12">
        <v>9028.4965999999986</v>
      </c>
      <c r="S549" s="10">
        <v>109</v>
      </c>
      <c r="T549" s="10">
        <v>20</v>
      </c>
      <c r="U549" s="44">
        <v>189.21555555555557</v>
      </c>
    </row>
    <row r="550" spans="1:21" x14ac:dyDescent="0.2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v>2015</v>
      </c>
      <c r="N550" s="19">
        <v>6</v>
      </c>
      <c r="O550" s="19">
        <v>25</v>
      </c>
      <c r="P550" s="12">
        <v>170518.23699999996</v>
      </c>
      <c r="Q550" s="12">
        <v>33990.876599999989</v>
      </c>
      <c r="R550" s="12">
        <v>9028.4965999999986</v>
      </c>
      <c r="S550" s="10">
        <v>109</v>
      </c>
      <c r="T550" s="10">
        <v>20</v>
      </c>
      <c r="U550" s="44">
        <v>189.21555555555557</v>
      </c>
    </row>
    <row r="551" spans="1:21" x14ac:dyDescent="0.2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v>2015</v>
      </c>
      <c r="N551" s="19">
        <v>6</v>
      </c>
      <c r="O551" s="19">
        <v>25</v>
      </c>
      <c r="P551" s="12">
        <v>170518.23699999996</v>
      </c>
      <c r="Q551" s="12">
        <v>33990.876599999989</v>
      </c>
      <c r="R551" s="12">
        <v>9028.4965999999986</v>
      </c>
      <c r="S551" s="10">
        <v>109</v>
      </c>
      <c r="T551" s="10">
        <v>20</v>
      </c>
      <c r="U551" s="44">
        <v>189.21555555555557</v>
      </c>
    </row>
    <row r="552" spans="1:21" x14ac:dyDescent="0.2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v>2015</v>
      </c>
      <c r="N552" s="19">
        <v>6</v>
      </c>
      <c r="O552" s="19">
        <v>25</v>
      </c>
      <c r="P552" s="12">
        <v>170518.23699999996</v>
      </c>
      <c r="Q552" s="12">
        <v>33990.876599999989</v>
      </c>
      <c r="R552" s="12">
        <v>9028.4965999999986</v>
      </c>
      <c r="S552" s="10">
        <v>109</v>
      </c>
      <c r="T552" s="10">
        <v>20</v>
      </c>
      <c r="U552" s="44">
        <v>189.21555555555557</v>
      </c>
    </row>
    <row r="553" spans="1:21" x14ac:dyDescent="0.2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v>2015</v>
      </c>
      <c r="N553" s="19">
        <v>6</v>
      </c>
      <c r="O553" s="19">
        <v>25</v>
      </c>
      <c r="P553" s="12">
        <v>170518.23699999996</v>
      </c>
      <c r="Q553" s="12">
        <v>33990.876599999989</v>
      </c>
      <c r="R553" s="12">
        <v>9028.4965999999986</v>
      </c>
      <c r="S553" s="10">
        <v>109</v>
      </c>
      <c r="T553" s="10">
        <v>20</v>
      </c>
      <c r="U553" s="44">
        <v>189.21555555555557</v>
      </c>
    </row>
    <row r="554" spans="1:21" x14ac:dyDescent="0.2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v>2015</v>
      </c>
      <c r="N554" s="19">
        <v>6</v>
      </c>
      <c r="O554" s="19">
        <v>25</v>
      </c>
      <c r="P554" s="12">
        <v>170518.23699999996</v>
      </c>
      <c r="Q554" s="12">
        <v>33990.876599999989</v>
      </c>
      <c r="R554" s="12">
        <v>9028.4965999999986</v>
      </c>
      <c r="S554" s="10">
        <v>109</v>
      </c>
      <c r="T554" s="10">
        <v>20</v>
      </c>
      <c r="U554" s="44">
        <v>189.21555555555557</v>
      </c>
    </row>
    <row r="555" spans="1:21" x14ac:dyDescent="0.2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v>2015</v>
      </c>
      <c r="N555" s="19">
        <v>6</v>
      </c>
      <c r="O555" s="19">
        <v>25</v>
      </c>
      <c r="P555" s="12">
        <v>170518.23699999996</v>
      </c>
      <c r="Q555" s="12">
        <v>33990.876599999989</v>
      </c>
      <c r="R555" s="12">
        <v>9028.4965999999986</v>
      </c>
      <c r="S555" s="10">
        <v>109</v>
      </c>
      <c r="T555" s="10">
        <v>20</v>
      </c>
      <c r="U555" s="44">
        <v>189.21555555555557</v>
      </c>
    </row>
    <row r="556" spans="1:21" x14ac:dyDescent="0.2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v>2015</v>
      </c>
      <c r="N556" s="19">
        <v>6</v>
      </c>
      <c r="O556" s="19">
        <v>25</v>
      </c>
      <c r="P556" s="12">
        <v>170518.23699999996</v>
      </c>
      <c r="Q556" s="12">
        <v>33990.876599999989</v>
      </c>
      <c r="R556" s="12">
        <v>9028.4965999999986</v>
      </c>
      <c r="S556" s="10">
        <v>109</v>
      </c>
      <c r="T556" s="10">
        <v>20</v>
      </c>
      <c r="U556" s="44">
        <v>189.21555555555557</v>
      </c>
    </row>
    <row r="557" spans="1:21" x14ac:dyDescent="0.2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v>2015</v>
      </c>
      <c r="N557" s="19">
        <v>6</v>
      </c>
      <c r="O557" s="19">
        <v>26</v>
      </c>
      <c r="P557" s="12">
        <v>170518.23699999996</v>
      </c>
      <c r="Q557" s="12">
        <v>33990.876599999989</v>
      </c>
      <c r="R557" s="12">
        <v>5340.4059999999999</v>
      </c>
      <c r="S557" s="10">
        <v>62</v>
      </c>
      <c r="T557" s="10">
        <v>12</v>
      </c>
      <c r="U557" s="44">
        <v>287.40379999999999</v>
      </c>
    </row>
    <row r="558" spans="1:21" x14ac:dyDescent="0.2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v>2015</v>
      </c>
      <c r="N558" s="19">
        <v>6</v>
      </c>
      <c r="O558" s="19">
        <v>26</v>
      </c>
      <c r="P558" s="12">
        <v>170518.23699999996</v>
      </c>
      <c r="Q558" s="12">
        <v>33990.876599999989</v>
      </c>
      <c r="R558" s="12">
        <v>5340.4059999999999</v>
      </c>
      <c r="S558" s="10">
        <v>62</v>
      </c>
      <c r="T558" s="10">
        <v>12</v>
      </c>
      <c r="U558" s="44">
        <v>287.40379999999999</v>
      </c>
    </row>
    <row r="559" spans="1:21" x14ac:dyDescent="0.2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v>2015</v>
      </c>
      <c r="N559" s="19">
        <v>6</v>
      </c>
      <c r="O559" s="19">
        <v>26</v>
      </c>
      <c r="P559" s="12">
        <v>170518.23699999996</v>
      </c>
      <c r="Q559" s="12">
        <v>33990.876599999989</v>
      </c>
      <c r="R559" s="12">
        <v>5340.4059999999999</v>
      </c>
      <c r="S559" s="10">
        <v>62</v>
      </c>
      <c r="T559" s="10">
        <v>12</v>
      </c>
      <c r="U559" s="44">
        <v>287.40379999999999</v>
      </c>
    </row>
    <row r="560" spans="1:21" x14ac:dyDescent="0.2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v>2015</v>
      </c>
      <c r="N560" s="19">
        <v>6</v>
      </c>
      <c r="O560" s="19">
        <v>26</v>
      </c>
      <c r="P560" s="12">
        <v>170518.23699999996</v>
      </c>
      <c r="Q560" s="12">
        <v>33990.876599999989</v>
      </c>
      <c r="R560" s="12">
        <v>5340.4059999999999</v>
      </c>
      <c r="S560" s="10">
        <v>62</v>
      </c>
      <c r="T560" s="10">
        <v>12</v>
      </c>
      <c r="U560" s="44">
        <v>287.40379999999999</v>
      </c>
    </row>
    <row r="561" spans="1:21" x14ac:dyDescent="0.2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v>2015</v>
      </c>
      <c r="N561" s="19">
        <v>6</v>
      </c>
      <c r="O561" s="19">
        <v>26</v>
      </c>
      <c r="P561" s="12">
        <v>170518.23699999996</v>
      </c>
      <c r="Q561" s="12">
        <v>33990.876599999989</v>
      </c>
      <c r="R561" s="12">
        <v>5340.4059999999999</v>
      </c>
      <c r="S561" s="10">
        <v>62</v>
      </c>
      <c r="T561" s="10">
        <v>12</v>
      </c>
      <c r="U561" s="44">
        <v>287.40379999999999</v>
      </c>
    </row>
    <row r="562" spans="1:21" x14ac:dyDescent="0.2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v>2015</v>
      </c>
      <c r="N562" s="19">
        <v>6</v>
      </c>
      <c r="O562" s="19">
        <v>27</v>
      </c>
      <c r="P562" s="12">
        <v>170518.23699999996</v>
      </c>
      <c r="Q562" s="12">
        <v>33990.876599999989</v>
      </c>
      <c r="R562" s="12">
        <v>5660.1040000000003</v>
      </c>
      <c r="S562" s="10">
        <v>71</v>
      </c>
      <c r="T562" s="10">
        <v>14</v>
      </c>
      <c r="U562" s="44">
        <v>310.67150000000004</v>
      </c>
    </row>
    <row r="563" spans="1:21" x14ac:dyDescent="0.2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v>2015</v>
      </c>
      <c r="N563" s="19">
        <v>6</v>
      </c>
      <c r="O563" s="19">
        <v>27</v>
      </c>
      <c r="P563" s="12">
        <v>170518.23699999996</v>
      </c>
      <c r="Q563" s="12">
        <v>33990.876599999989</v>
      </c>
      <c r="R563" s="12">
        <v>5660.1040000000003</v>
      </c>
      <c r="S563" s="10">
        <v>71</v>
      </c>
      <c r="T563" s="10">
        <v>14</v>
      </c>
      <c r="U563" s="44">
        <v>310.67150000000004</v>
      </c>
    </row>
    <row r="564" spans="1:21" x14ac:dyDescent="0.2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v>2015</v>
      </c>
      <c r="N564" s="19">
        <v>6</v>
      </c>
      <c r="O564" s="19">
        <v>27</v>
      </c>
      <c r="P564" s="12">
        <v>170518.23699999996</v>
      </c>
      <c r="Q564" s="12">
        <v>33990.876599999989</v>
      </c>
      <c r="R564" s="12">
        <v>5660.1040000000003</v>
      </c>
      <c r="S564" s="10">
        <v>71</v>
      </c>
      <c r="T564" s="10">
        <v>14</v>
      </c>
      <c r="U564" s="44">
        <v>310.67150000000004</v>
      </c>
    </row>
    <row r="565" spans="1:21" x14ac:dyDescent="0.2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v>2015</v>
      </c>
      <c r="N565" s="19">
        <v>6</v>
      </c>
      <c r="O565" s="19">
        <v>27</v>
      </c>
      <c r="P565" s="12">
        <v>170518.23699999996</v>
      </c>
      <c r="Q565" s="12">
        <v>33990.876599999989</v>
      </c>
      <c r="R565" s="12">
        <v>5660.1040000000003</v>
      </c>
      <c r="S565" s="10">
        <v>71</v>
      </c>
      <c r="T565" s="10">
        <v>14</v>
      </c>
      <c r="U565" s="44">
        <v>310.67150000000004</v>
      </c>
    </row>
    <row r="566" spans="1:21" x14ac:dyDescent="0.2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v>2015</v>
      </c>
      <c r="N566" s="19">
        <v>7</v>
      </c>
      <c r="O566" s="19">
        <v>27</v>
      </c>
      <c r="P566" s="12">
        <v>170518.23699999996</v>
      </c>
      <c r="Q566" s="12">
        <v>37563.989999999991</v>
      </c>
      <c r="R566" s="12">
        <v>5660.1040000000003</v>
      </c>
      <c r="S566" s="10">
        <v>71</v>
      </c>
      <c r="T566" s="10">
        <v>14</v>
      </c>
      <c r="U566" s="44">
        <v>245.45166666666668</v>
      </c>
    </row>
    <row r="567" spans="1:21" x14ac:dyDescent="0.2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v>2015</v>
      </c>
      <c r="N567" s="19">
        <v>7</v>
      </c>
      <c r="O567" s="19">
        <v>27</v>
      </c>
      <c r="P567" s="12">
        <v>170518.23699999996</v>
      </c>
      <c r="Q567" s="12">
        <v>37563.989999999991</v>
      </c>
      <c r="R567" s="12">
        <v>5660.1040000000003</v>
      </c>
      <c r="S567" s="10">
        <v>71</v>
      </c>
      <c r="T567" s="10">
        <v>14</v>
      </c>
      <c r="U567" s="44">
        <v>245.45166666666668</v>
      </c>
    </row>
    <row r="568" spans="1:21" x14ac:dyDescent="0.2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v>2015</v>
      </c>
      <c r="N568" s="19">
        <v>7</v>
      </c>
      <c r="O568" s="19">
        <v>27</v>
      </c>
      <c r="P568" s="12">
        <v>170518.23699999996</v>
      </c>
      <c r="Q568" s="12">
        <v>37563.989999999991</v>
      </c>
      <c r="R568" s="12">
        <v>5660.1040000000003</v>
      </c>
      <c r="S568" s="10">
        <v>71</v>
      </c>
      <c r="T568" s="10">
        <v>14</v>
      </c>
      <c r="U568" s="44">
        <v>245.45166666666668</v>
      </c>
    </row>
    <row r="569" spans="1:21" x14ac:dyDescent="0.2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v>2015</v>
      </c>
      <c r="N569" s="19">
        <v>7</v>
      </c>
      <c r="O569" s="19">
        <v>27</v>
      </c>
      <c r="P569" s="12">
        <v>170518.23699999996</v>
      </c>
      <c r="Q569" s="12">
        <v>37563.989999999991</v>
      </c>
      <c r="R569" s="12">
        <v>5660.1040000000003</v>
      </c>
      <c r="S569" s="10">
        <v>71</v>
      </c>
      <c r="T569" s="10">
        <v>14</v>
      </c>
      <c r="U569" s="44">
        <v>245.45166666666668</v>
      </c>
    </row>
    <row r="570" spans="1:21" x14ac:dyDescent="0.2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v>2015</v>
      </c>
      <c r="N570" s="19">
        <v>7</v>
      </c>
      <c r="O570" s="19">
        <v>27</v>
      </c>
      <c r="P570" s="12">
        <v>170518.23699999996</v>
      </c>
      <c r="Q570" s="12">
        <v>37563.989999999991</v>
      </c>
      <c r="R570" s="12">
        <v>5660.1040000000003</v>
      </c>
      <c r="S570" s="10">
        <v>71</v>
      </c>
      <c r="T570" s="10">
        <v>14</v>
      </c>
      <c r="U570" s="44">
        <v>245.45166666666668</v>
      </c>
    </row>
    <row r="571" spans="1:21" x14ac:dyDescent="0.2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v>2015</v>
      </c>
      <c r="N571" s="19">
        <v>7</v>
      </c>
      <c r="O571" s="19">
        <v>27</v>
      </c>
      <c r="P571" s="12">
        <v>170518.23699999996</v>
      </c>
      <c r="Q571" s="12">
        <v>37563.989999999991</v>
      </c>
      <c r="R571" s="12">
        <v>5660.1040000000003</v>
      </c>
      <c r="S571" s="10">
        <v>71</v>
      </c>
      <c r="T571" s="10">
        <v>14</v>
      </c>
      <c r="U571" s="44">
        <v>245.45166666666668</v>
      </c>
    </row>
    <row r="572" spans="1:21" x14ac:dyDescent="0.2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v>2015</v>
      </c>
      <c r="N572" s="19">
        <v>7</v>
      </c>
      <c r="O572" s="19">
        <v>28</v>
      </c>
      <c r="P572" s="12">
        <v>170518.23699999996</v>
      </c>
      <c r="Q572" s="12">
        <v>37563.989999999991</v>
      </c>
      <c r="R572" s="12">
        <v>8792.5579999999991</v>
      </c>
      <c r="S572" s="10">
        <v>117</v>
      </c>
      <c r="T572" s="10">
        <v>22</v>
      </c>
      <c r="U572" s="44">
        <v>153.67054545454545</v>
      </c>
    </row>
    <row r="573" spans="1:21" x14ac:dyDescent="0.2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v>2015</v>
      </c>
      <c r="N573" s="19">
        <v>7</v>
      </c>
      <c r="O573" s="19">
        <v>28</v>
      </c>
      <c r="P573" s="12">
        <v>170518.23699999996</v>
      </c>
      <c r="Q573" s="12">
        <v>37563.989999999991</v>
      </c>
      <c r="R573" s="12">
        <v>8792.5579999999991</v>
      </c>
      <c r="S573" s="10">
        <v>117</v>
      </c>
      <c r="T573" s="10">
        <v>22</v>
      </c>
      <c r="U573" s="44">
        <v>153.67054545454545</v>
      </c>
    </row>
    <row r="574" spans="1:21" x14ac:dyDescent="0.2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v>2015</v>
      </c>
      <c r="N574" s="19">
        <v>7</v>
      </c>
      <c r="O574" s="19">
        <v>28</v>
      </c>
      <c r="P574" s="12">
        <v>170518.23699999996</v>
      </c>
      <c r="Q574" s="12">
        <v>37563.989999999991</v>
      </c>
      <c r="R574" s="12">
        <v>8792.5579999999991</v>
      </c>
      <c r="S574" s="10">
        <v>117</v>
      </c>
      <c r="T574" s="10">
        <v>22</v>
      </c>
      <c r="U574" s="44">
        <v>153.67054545454545</v>
      </c>
    </row>
    <row r="575" spans="1:21" x14ac:dyDescent="0.2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v>2015</v>
      </c>
      <c r="N575" s="19">
        <v>7</v>
      </c>
      <c r="O575" s="19">
        <v>28</v>
      </c>
      <c r="P575" s="12">
        <v>170518.23699999996</v>
      </c>
      <c r="Q575" s="12">
        <v>37563.989999999991</v>
      </c>
      <c r="R575" s="12">
        <v>8792.5579999999991</v>
      </c>
      <c r="S575" s="10">
        <v>117</v>
      </c>
      <c r="T575" s="10">
        <v>22</v>
      </c>
      <c r="U575" s="44">
        <v>153.67054545454545</v>
      </c>
    </row>
    <row r="576" spans="1:21" x14ac:dyDescent="0.2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v>2015</v>
      </c>
      <c r="N576" s="19">
        <v>7</v>
      </c>
      <c r="O576" s="19">
        <v>28</v>
      </c>
      <c r="P576" s="12">
        <v>170518.23699999996</v>
      </c>
      <c r="Q576" s="12">
        <v>37563.989999999991</v>
      </c>
      <c r="R576" s="12">
        <v>8792.5579999999991</v>
      </c>
      <c r="S576" s="10">
        <v>117</v>
      </c>
      <c r="T576" s="10">
        <v>22</v>
      </c>
      <c r="U576" s="44">
        <v>153.67054545454545</v>
      </c>
    </row>
    <row r="577" spans="1:21" x14ac:dyDescent="0.2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v>2015</v>
      </c>
      <c r="N577" s="19">
        <v>7</v>
      </c>
      <c r="O577" s="19">
        <v>28</v>
      </c>
      <c r="P577" s="12">
        <v>170518.23699999996</v>
      </c>
      <c r="Q577" s="12">
        <v>37563.989999999991</v>
      </c>
      <c r="R577" s="12">
        <v>8792.5579999999991</v>
      </c>
      <c r="S577" s="10">
        <v>117</v>
      </c>
      <c r="T577" s="10">
        <v>22</v>
      </c>
      <c r="U577" s="44">
        <v>153.67054545454545</v>
      </c>
    </row>
    <row r="578" spans="1:21" x14ac:dyDescent="0.2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v>2015</v>
      </c>
      <c r="N578" s="19">
        <v>7</v>
      </c>
      <c r="O578" s="19">
        <v>28</v>
      </c>
      <c r="P578" s="12">
        <v>170518.23699999996</v>
      </c>
      <c r="Q578" s="12">
        <v>37563.989999999991</v>
      </c>
      <c r="R578" s="12">
        <v>8792.5579999999991</v>
      </c>
      <c r="S578" s="10">
        <v>117</v>
      </c>
      <c r="T578" s="10">
        <v>22</v>
      </c>
      <c r="U578" s="44">
        <v>153.67054545454545</v>
      </c>
    </row>
    <row r="579" spans="1:21" x14ac:dyDescent="0.2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v>2015</v>
      </c>
      <c r="N579" s="19">
        <v>7</v>
      </c>
      <c r="O579" s="19">
        <v>28</v>
      </c>
      <c r="P579" s="12">
        <v>170518.23699999996</v>
      </c>
      <c r="Q579" s="12">
        <v>37563.989999999991</v>
      </c>
      <c r="R579" s="12">
        <v>8792.5579999999991</v>
      </c>
      <c r="S579" s="10">
        <v>117</v>
      </c>
      <c r="T579" s="10">
        <v>22</v>
      </c>
      <c r="U579" s="44">
        <v>153.67054545454545</v>
      </c>
    </row>
    <row r="580" spans="1:21" x14ac:dyDescent="0.2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v>2015</v>
      </c>
      <c r="N580" s="19">
        <v>7</v>
      </c>
      <c r="O580" s="19">
        <v>28</v>
      </c>
      <c r="P580" s="12">
        <v>170518.23699999996</v>
      </c>
      <c r="Q580" s="12">
        <v>37563.989999999991</v>
      </c>
      <c r="R580" s="12">
        <v>8792.5579999999991</v>
      </c>
      <c r="S580" s="10">
        <v>117</v>
      </c>
      <c r="T580" s="10">
        <v>22</v>
      </c>
      <c r="U580" s="44">
        <v>153.67054545454545</v>
      </c>
    </row>
    <row r="581" spans="1:21" x14ac:dyDescent="0.2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v>2015</v>
      </c>
      <c r="N581" s="19">
        <v>7</v>
      </c>
      <c r="O581" s="19">
        <v>28</v>
      </c>
      <c r="P581" s="12">
        <v>170518.23699999996</v>
      </c>
      <c r="Q581" s="12">
        <v>37563.989999999991</v>
      </c>
      <c r="R581" s="12">
        <v>8792.5579999999991</v>
      </c>
      <c r="S581" s="10">
        <v>117</v>
      </c>
      <c r="T581" s="10">
        <v>22</v>
      </c>
      <c r="U581" s="44">
        <v>153.67054545454545</v>
      </c>
    </row>
    <row r="582" spans="1:21" x14ac:dyDescent="0.2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v>2015</v>
      </c>
      <c r="N582" s="19">
        <v>7</v>
      </c>
      <c r="O582" s="19">
        <v>28</v>
      </c>
      <c r="P582" s="12">
        <v>170518.23699999996</v>
      </c>
      <c r="Q582" s="12">
        <v>37563.989999999991</v>
      </c>
      <c r="R582" s="12">
        <v>8792.5579999999991</v>
      </c>
      <c r="S582" s="10">
        <v>117</v>
      </c>
      <c r="T582" s="10">
        <v>22</v>
      </c>
      <c r="U582" s="44">
        <v>153.67054545454545</v>
      </c>
    </row>
    <row r="583" spans="1:21" x14ac:dyDescent="0.2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v>2015</v>
      </c>
      <c r="N583" s="19">
        <v>7</v>
      </c>
      <c r="O583" s="19">
        <v>29</v>
      </c>
      <c r="P583" s="12">
        <v>170518.23699999996</v>
      </c>
      <c r="Q583" s="12">
        <v>37563.989999999991</v>
      </c>
      <c r="R583" s="12">
        <v>7141.107</v>
      </c>
      <c r="S583" s="10">
        <v>70</v>
      </c>
      <c r="T583" s="10">
        <v>16</v>
      </c>
      <c r="U583" s="44">
        <v>502.42663636363636</v>
      </c>
    </row>
    <row r="584" spans="1:21" x14ac:dyDescent="0.2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v>2015</v>
      </c>
      <c r="N584" s="19">
        <v>7</v>
      </c>
      <c r="O584" s="19">
        <v>29</v>
      </c>
      <c r="P584" s="12">
        <v>170518.23699999996</v>
      </c>
      <c r="Q584" s="12">
        <v>37563.989999999991</v>
      </c>
      <c r="R584" s="12">
        <v>7141.107</v>
      </c>
      <c r="S584" s="10">
        <v>70</v>
      </c>
      <c r="T584" s="10">
        <v>16</v>
      </c>
      <c r="U584" s="44">
        <v>502.42663636363636</v>
      </c>
    </row>
    <row r="585" spans="1:21" x14ac:dyDescent="0.2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v>2015</v>
      </c>
      <c r="N585" s="19">
        <v>7</v>
      </c>
      <c r="O585" s="19">
        <v>29</v>
      </c>
      <c r="P585" s="12">
        <v>170518.23699999996</v>
      </c>
      <c r="Q585" s="12">
        <v>37563.989999999991</v>
      </c>
      <c r="R585" s="12">
        <v>7141.107</v>
      </c>
      <c r="S585" s="10">
        <v>70</v>
      </c>
      <c r="T585" s="10">
        <v>16</v>
      </c>
      <c r="U585" s="44">
        <v>502.42663636363636</v>
      </c>
    </row>
    <row r="586" spans="1:21" x14ac:dyDescent="0.2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v>2015</v>
      </c>
      <c r="N586" s="19">
        <v>7</v>
      </c>
      <c r="O586" s="19">
        <v>29</v>
      </c>
      <c r="P586" s="12">
        <v>170518.23699999996</v>
      </c>
      <c r="Q586" s="12">
        <v>37563.989999999991</v>
      </c>
      <c r="R586" s="12">
        <v>7141.107</v>
      </c>
      <c r="S586" s="10">
        <v>70</v>
      </c>
      <c r="T586" s="10">
        <v>16</v>
      </c>
      <c r="U586" s="44">
        <v>502.42663636363636</v>
      </c>
    </row>
    <row r="587" spans="1:21" x14ac:dyDescent="0.2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v>2015</v>
      </c>
      <c r="N587" s="19">
        <v>7</v>
      </c>
      <c r="O587" s="19">
        <v>29</v>
      </c>
      <c r="P587" s="12">
        <v>170518.23699999996</v>
      </c>
      <c r="Q587" s="12">
        <v>37563.989999999991</v>
      </c>
      <c r="R587" s="12">
        <v>7141.107</v>
      </c>
      <c r="S587" s="10">
        <v>70</v>
      </c>
      <c r="T587" s="10">
        <v>16</v>
      </c>
      <c r="U587" s="44">
        <v>502.42663636363636</v>
      </c>
    </row>
    <row r="588" spans="1:21" x14ac:dyDescent="0.2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v>2015</v>
      </c>
      <c r="N588" s="19">
        <v>7</v>
      </c>
      <c r="O588" s="19">
        <v>29</v>
      </c>
      <c r="P588" s="12">
        <v>170518.23699999996</v>
      </c>
      <c r="Q588" s="12">
        <v>37563.989999999991</v>
      </c>
      <c r="R588" s="12">
        <v>7141.107</v>
      </c>
      <c r="S588" s="10">
        <v>70</v>
      </c>
      <c r="T588" s="10">
        <v>16</v>
      </c>
      <c r="U588" s="44">
        <v>502.42663636363636</v>
      </c>
    </row>
    <row r="589" spans="1:21" x14ac:dyDescent="0.2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v>2015</v>
      </c>
      <c r="N589" s="19">
        <v>7</v>
      </c>
      <c r="O589" s="19">
        <v>29</v>
      </c>
      <c r="P589" s="12">
        <v>170518.23699999996</v>
      </c>
      <c r="Q589" s="12">
        <v>37563.989999999991</v>
      </c>
      <c r="R589" s="12">
        <v>7141.107</v>
      </c>
      <c r="S589" s="10">
        <v>70</v>
      </c>
      <c r="T589" s="10">
        <v>16</v>
      </c>
      <c r="U589" s="44">
        <v>502.42663636363636</v>
      </c>
    </row>
    <row r="590" spans="1:21" x14ac:dyDescent="0.2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v>2015</v>
      </c>
      <c r="N590" s="19">
        <v>7</v>
      </c>
      <c r="O590" s="19">
        <v>29</v>
      </c>
      <c r="P590" s="12">
        <v>170518.23699999996</v>
      </c>
      <c r="Q590" s="12">
        <v>37563.989999999991</v>
      </c>
      <c r="R590" s="12">
        <v>7141.107</v>
      </c>
      <c r="S590" s="10">
        <v>70</v>
      </c>
      <c r="T590" s="10">
        <v>16</v>
      </c>
      <c r="U590" s="44">
        <v>502.42663636363636</v>
      </c>
    </row>
    <row r="591" spans="1:21" x14ac:dyDescent="0.2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v>2015</v>
      </c>
      <c r="N591" s="19">
        <v>7</v>
      </c>
      <c r="O591" s="19">
        <v>29</v>
      </c>
      <c r="P591" s="12">
        <v>170518.23699999996</v>
      </c>
      <c r="Q591" s="12">
        <v>37563.989999999991</v>
      </c>
      <c r="R591" s="12">
        <v>7141.107</v>
      </c>
      <c r="S591" s="10">
        <v>70</v>
      </c>
      <c r="T591" s="10">
        <v>16</v>
      </c>
      <c r="U591" s="44">
        <v>502.42663636363636</v>
      </c>
    </row>
    <row r="592" spans="1:21" x14ac:dyDescent="0.2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v>2015</v>
      </c>
      <c r="N592" s="19">
        <v>7</v>
      </c>
      <c r="O592" s="19">
        <v>29</v>
      </c>
      <c r="P592" s="12">
        <v>170518.23699999996</v>
      </c>
      <c r="Q592" s="12">
        <v>37563.989999999991</v>
      </c>
      <c r="R592" s="12">
        <v>7141.107</v>
      </c>
      <c r="S592" s="10">
        <v>70</v>
      </c>
      <c r="T592" s="10">
        <v>16</v>
      </c>
      <c r="U592" s="44">
        <v>502.42663636363636</v>
      </c>
    </row>
    <row r="593" spans="1:21" x14ac:dyDescent="0.2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v>2015</v>
      </c>
      <c r="N593" s="19">
        <v>7</v>
      </c>
      <c r="O593" s="19">
        <v>29</v>
      </c>
      <c r="P593" s="12">
        <v>170518.23699999996</v>
      </c>
      <c r="Q593" s="12">
        <v>37563.989999999991</v>
      </c>
      <c r="R593" s="12">
        <v>7141.107</v>
      </c>
      <c r="S593" s="10">
        <v>70</v>
      </c>
      <c r="T593" s="10">
        <v>16</v>
      </c>
      <c r="U593" s="44">
        <v>502.42663636363636</v>
      </c>
    </row>
    <row r="594" spans="1:21" x14ac:dyDescent="0.2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v>2015</v>
      </c>
      <c r="N594" s="19">
        <v>7</v>
      </c>
      <c r="O594" s="19">
        <v>30</v>
      </c>
      <c r="P594" s="12">
        <v>170518.23699999996</v>
      </c>
      <c r="Q594" s="12">
        <v>37563.989999999991</v>
      </c>
      <c r="R594" s="12">
        <v>10401.907999999999</v>
      </c>
      <c r="S594" s="10">
        <v>112</v>
      </c>
      <c r="T594" s="10">
        <v>16</v>
      </c>
      <c r="U594" s="44">
        <v>439.02600000000001</v>
      </c>
    </row>
    <row r="595" spans="1:21" x14ac:dyDescent="0.2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v>2015</v>
      </c>
      <c r="N595" s="19">
        <v>7</v>
      </c>
      <c r="O595" s="19">
        <v>30</v>
      </c>
      <c r="P595" s="12">
        <v>170518.23699999996</v>
      </c>
      <c r="Q595" s="12">
        <v>37563.989999999991</v>
      </c>
      <c r="R595" s="12">
        <v>10401.907999999999</v>
      </c>
      <c r="S595" s="10">
        <v>112</v>
      </c>
      <c r="T595" s="10">
        <v>16</v>
      </c>
      <c r="U595" s="44">
        <v>439.02600000000001</v>
      </c>
    </row>
    <row r="596" spans="1:21" x14ac:dyDescent="0.2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v>2015</v>
      </c>
      <c r="N596" s="19">
        <v>7</v>
      </c>
      <c r="O596" s="19">
        <v>30</v>
      </c>
      <c r="P596" s="12">
        <v>170518.23699999996</v>
      </c>
      <c r="Q596" s="12">
        <v>37563.989999999991</v>
      </c>
      <c r="R596" s="12">
        <v>10401.907999999999</v>
      </c>
      <c r="S596" s="10">
        <v>112</v>
      </c>
      <c r="T596" s="10">
        <v>16</v>
      </c>
      <c r="U596" s="44">
        <v>439.02600000000001</v>
      </c>
    </row>
    <row r="597" spans="1:21" x14ac:dyDescent="0.2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v>2015</v>
      </c>
      <c r="N597" s="19">
        <v>7</v>
      </c>
      <c r="O597" s="19">
        <v>30</v>
      </c>
      <c r="P597" s="12">
        <v>170518.23699999996</v>
      </c>
      <c r="Q597" s="12">
        <v>37563.989999999991</v>
      </c>
      <c r="R597" s="12">
        <v>10401.907999999999</v>
      </c>
      <c r="S597" s="10">
        <v>112</v>
      </c>
      <c r="T597" s="10">
        <v>16</v>
      </c>
      <c r="U597" s="44">
        <v>439.02600000000001</v>
      </c>
    </row>
    <row r="598" spans="1:21" x14ac:dyDescent="0.2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v>2015</v>
      </c>
      <c r="N598" s="19">
        <v>7</v>
      </c>
      <c r="O598" s="19">
        <v>30</v>
      </c>
      <c r="P598" s="12">
        <v>170518.23699999996</v>
      </c>
      <c r="Q598" s="12">
        <v>37563.989999999991</v>
      </c>
      <c r="R598" s="12">
        <v>10401.907999999999</v>
      </c>
      <c r="S598" s="10">
        <v>112</v>
      </c>
      <c r="T598" s="10">
        <v>16</v>
      </c>
      <c r="U598" s="44">
        <v>439.02600000000001</v>
      </c>
    </row>
    <row r="599" spans="1:21" x14ac:dyDescent="0.2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v>2015</v>
      </c>
      <c r="N599" s="19">
        <v>7</v>
      </c>
      <c r="O599" s="19">
        <v>30</v>
      </c>
      <c r="P599" s="12">
        <v>170518.23699999996</v>
      </c>
      <c r="Q599" s="12">
        <v>37563.989999999991</v>
      </c>
      <c r="R599" s="12">
        <v>10401.907999999999</v>
      </c>
      <c r="S599" s="10">
        <v>112</v>
      </c>
      <c r="T599" s="10">
        <v>16</v>
      </c>
      <c r="U599" s="44">
        <v>439.02600000000001</v>
      </c>
    </row>
    <row r="600" spans="1:21" x14ac:dyDescent="0.2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v>2015</v>
      </c>
      <c r="N600" s="19">
        <v>7</v>
      </c>
      <c r="O600" s="19">
        <v>30</v>
      </c>
      <c r="P600" s="12">
        <v>170518.23699999996</v>
      </c>
      <c r="Q600" s="12">
        <v>37563.989999999991</v>
      </c>
      <c r="R600" s="12">
        <v>10401.907999999999</v>
      </c>
      <c r="S600" s="10">
        <v>112</v>
      </c>
      <c r="T600" s="10">
        <v>16</v>
      </c>
      <c r="U600" s="44">
        <v>439.02600000000001</v>
      </c>
    </row>
    <row r="601" spans="1:21" x14ac:dyDescent="0.2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v>2015</v>
      </c>
      <c r="N601" s="19">
        <v>7</v>
      </c>
      <c r="O601" s="19">
        <v>31</v>
      </c>
      <c r="P601" s="12">
        <v>170518.23699999996</v>
      </c>
      <c r="Q601" s="12">
        <v>37563.989999999991</v>
      </c>
      <c r="R601" s="12">
        <v>8712.3930000000018</v>
      </c>
      <c r="S601" s="10">
        <v>95</v>
      </c>
      <c r="T601" s="10">
        <v>11</v>
      </c>
      <c r="U601" s="44">
        <v>382.29179999999997</v>
      </c>
    </row>
    <row r="602" spans="1:21" x14ac:dyDescent="0.2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v>2015</v>
      </c>
      <c r="N602" s="19">
        <v>7</v>
      </c>
      <c r="O602" s="19">
        <v>31</v>
      </c>
      <c r="P602" s="12">
        <v>170518.23699999996</v>
      </c>
      <c r="Q602" s="12">
        <v>37563.989999999991</v>
      </c>
      <c r="R602" s="12">
        <v>8712.3930000000018</v>
      </c>
      <c r="S602" s="10">
        <v>95</v>
      </c>
      <c r="T602" s="10">
        <v>11</v>
      </c>
      <c r="U602" s="44">
        <v>382.29179999999997</v>
      </c>
    </row>
    <row r="603" spans="1:21" x14ac:dyDescent="0.2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v>2015</v>
      </c>
      <c r="N603" s="19">
        <v>7</v>
      </c>
      <c r="O603" s="19">
        <v>31</v>
      </c>
      <c r="P603" s="12">
        <v>170518.23699999996</v>
      </c>
      <c r="Q603" s="12">
        <v>37563.989999999991</v>
      </c>
      <c r="R603" s="12">
        <v>8712.3930000000018</v>
      </c>
      <c r="S603" s="10">
        <v>95</v>
      </c>
      <c r="T603" s="10">
        <v>11</v>
      </c>
      <c r="U603" s="44">
        <v>382.29179999999997</v>
      </c>
    </row>
    <row r="604" spans="1:21" x14ac:dyDescent="0.2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v>2015</v>
      </c>
      <c r="N604" s="19">
        <v>7</v>
      </c>
      <c r="O604" s="19">
        <v>31</v>
      </c>
      <c r="P604" s="12">
        <v>170518.23699999996</v>
      </c>
      <c r="Q604" s="12">
        <v>37563.989999999991</v>
      </c>
      <c r="R604" s="12">
        <v>8712.3930000000018</v>
      </c>
      <c r="S604" s="10">
        <v>95</v>
      </c>
      <c r="T604" s="10">
        <v>11</v>
      </c>
      <c r="U604" s="44">
        <v>382.29179999999997</v>
      </c>
    </row>
    <row r="605" spans="1:21" x14ac:dyDescent="0.2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v>2015</v>
      </c>
      <c r="N605" s="19">
        <v>7</v>
      </c>
      <c r="O605" s="19">
        <v>31</v>
      </c>
      <c r="P605" s="12">
        <v>170518.23699999996</v>
      </c>
      <c r="Q605" s="12">
        <v>37563.989999999991</v>
      </c>
      <c r="R605" s="12">
        <v>8712.3930000000018</v>
      </c>
      <c r="S605" s="10">
        <v>95</v>
      </c>
      <c r="T605" s="10">
        <v>11</v>
      </c>
      <c r="U605" s="44">
        <v>382.29179999999997</v>
      </c>
    </row>
    <row r="606" spans="1:21" x14ac:dyDescent="0.2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v>2015</v>
      </c>
      <c r="N606" s="19">
        <v>8</v>
      </c>
      <c r="O606" s="19">
        <v>31</v>
      </c>
      <c r="P606" s="12">
        <v>170518.23699999996</v>
      </c>
      <c r="Q606" s="12">
        <v>29442.170999999998</v>
      </c>
      <c r="R606" s="12">
        <v>8712.3930000000018</v>
      </c>
      <c r="S606" s="10">
        <v>95</v>
      </c>
      <c r="T606" s="10">
        <v>11</v>
      </c>
      <c r="U606" s="44">
        <v>1004.9760000000001</v>
      </c>
    </row>
    <row r="607" spans="1:21" x14ac:dyDescent="0.2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v>2015</v>
      </c>
      <c r="N607" s="19">
        <v>8</v>
      </c>
      <c r="O607" s="19">
        <v>32</v>
      </c>
      <c r="P607" s="12">
        <v>170518.23699999996</v>
      </c>
      <c r="Q607" s="12">
        <v>29442.170999999998</v>
      </c>
      <c r="R607" s="12">
        <v>5371.7532000000001</v>
      </c>
      <c r="S607" s="10">
        <v>78</v>
      </c>
      <c r="T607" s="10">
        <v>12</v>
      </c>
      <c r="U607" s="44">
        <v>188.36053333333334</v>
      </c>
    </row>
    <row r="608" spans="1:21" x14ac:dyDescent="0.2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v>2015</v>
      </c>
      <c r="N608" s="19">
        <v>8</v>
      </c>
      <c r="O608" s="19">
        <v>32</v>
      </c>
      <c r="P608" s="12">
        <v>170518.23699999996</v>
      </c>
      <c r="Q608" s="12">
        <v>29442.170999999998</v>
      </c>
      <c r="R608" s="12">
        <v>5371.7532000000001</v>
      </c>
      <c r="S608" s="10">
        <v>78</v>
      </c>
      <c r="T608" s="10">
        <v>12</v>
      </c>
      <c r="U608" s="44">
        <v>188.36053333333334</v>
      </c>
    </row>
    <row r="609" spans="1:21" x14ac:dyDescent="0.2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v>2015</v>
      </c>
      <c r="N609" s="19">
        <v>8</v>
      </c>
      <c r="O609" s="19">
        <v>32</v>
      </c>
      <c r="P609" s="12">
        <v>170518.23699999996</v>
      </c>
      <c r="Q609" s="12">
        <v>29442.170999999998</v>
      </c>
      <c r="R609" s="12">
        <v>5371.7532000000001</v>
      </c>
      <c r="S609" s="10">
        <v>78</v>
      </c>
      <c r="T609" s="10">
        <v>12</v>
      </c>
      <c r="U609" s="44">
        <v>188.36053333333334</v>
      </c>
    </row>
    <row r="610" spans="1:21" x14ac:dyDescent="0.2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v>2015</v>
      </c>
      <c r="N610" s="19">
        <v>8</v>
      </c>
      <c r="O610" s="19">
        <v>32</v>
      </c>
      <c r="P610" s="12">
        <v>170518.23699999996</v>
      </c>
      <c r="Q610" s="12">
        <v>29442.170999999998</v>
      </c>
      <c r="R610" s="12">
        <v>5371.7532000000001</v>
      </c>
      <c r="S610" s="10">
        <v>78</v>
      </c>
      <c r="T610" s="10">
        <v>12</v>
      </c>
      <c r="U610" s="44">
        <v>188.36053333333334</v>
      </c>
    </row>
    <row r="611" spans="1:21" x14ac:dyDescent="0.2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v>2015</v>
      </c>
      <c r="N611" s="19">
        <v>8</v>
      </c>
      <c r="O611" s="19">
        <v>32</v>
      </c>
      <c r="P611" s="12">
        <v>170518.23699999996</v>
      </c>
      <c r="Q611" s="12">
        <v>29442.170999999998</v>
      </c>
      <c r="R611" s="12">
        <v>5371.7532000000001</v>
      </c>
      <c r="S611" s="10">
        <v>78</v>
      </c>
      <c r="T611" s="10">
        <v>12</v>
      </c>
      <c r="U611" s="44">
        <v>188.36053333333334</v>
      </c>
    </row>
    <row r="612" spans="1:21" x14ac:dyDescent="0.2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v>2015</v>
      </c>
      <c r="N612" s="19">
        <v>8</v>
      </c>
      <c r="O612" s="19">
        <v>32</v>
      </c>
      <c r="P612" s="12">
        <v>170518.23699999996</v>
      </c>
      <c r="Q612" s="12">
        <v>29442.170999999998</v>
      </c>
      <c r="R612" s="12">
        <v>5371.7532000000001</v>
      </c>
      <c r="S612" s="10">
        <v>78</v>
      </c>
      <c r="T612" s="10">
        <v>12</v>
      </c>
      <c r="U612" s="44">
        <v>188.36053333333334</v>
      </c>
    </row>
    <row r="613" spans="1:21" x14ac:dyDescent="0.2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v>2015</v>
      </c>
      <c r="N613" s="19">
        <v>8</v>
      </c>
      <c r="O613" s="19">
        <v>33</v>
      </c>
      <c r="P613" s="12">
        <v>170518.23699999996</v>
      </c>
      <c r="Q613" s="12">
        <v>29442.170999999998</v>
      </c>
      <c r="R613" s="12">
        <v>4756.0245000000004</v>
      </c>
      <c r="S613" s="10">
        <v>69</v>
      </c>
      <c r="T613" s="10">
        <v>8</v>
      </c>
      <c r="U613" s="44">
        <v>215.31311111111108</v>
      </c>
    </row>
    <row r="614" spans="1:21" x14ac:dyDescent="0.2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v>2015</v>
      </c>
      <c r="N614" s="19">
        <v>8</v>
      </c>
      <c r="O614" s="19">
        <v>33</v>
      </c>
      <c r="P614" s="12">
        <v>170518.23699999996</v>
      </c>
      <c r="Q614" s="12">
        <v>29442.170999999998</v>
      </c>
      <c r="R614" s="12">
        <v>4756.0245000000004</v>
      </c>
      <c r="S614" s="10">
        <v>69</v>
      </c>
      <c r="T614" s="10">
        <v>8</v>
      </c>
      <c r="U614" s="44">
        <v>215.31311111111108</v>
      </c>
    </row>
    <row r="615" spans="1:21" x14ac:dyDescent="0.2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v>2015</v>
      </c>
      <c r="N615" s="19">
        <v>8</v>
      </c>
      <c r="O615" s="19">
        <v>33</v>
      </c>
      <c r="P615" s="12">
        <v>170518.23699999996</v>
      </c>
      <c r="Q615" s="12">
        <v>29442.170999999998</v>
      </c>
      <c r="R615" s="12">
        <v>4756.0245000000004</v>
      </c>
      <c r="S615" s="10">
        <v>69</v>
      </c>
      <c r="T615" s="10">
        <v>8</v>
      </c>
      <c r="U615" s="44">
        <v>215.31311111111108</v>
      </c>
    </row>
    <row r="616" spans="1:21" x14ac:dyDescent="0.2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v>2015</v>
      </c>
      <c r="N616" s="19">
        <v>8</v>
      </c>
      <c r="O616" s="19">
        <v>33</v>
      </c>
      <c r="P616" s="12">
        <v>170518.23699999996</v>
      </c>
      <c r="Q616" s="12">
        <v>29442.170999999998</v>
      </c>
      <c r="R616" s="12">
        <v>4756.0245000000004</v>
      </c>
      <c r="S616" s="10">
        <v>69</v>
      </c>
      <c r="T616" s="10">
        <v>8</v>
      </c>
      <c r="U616" s="44">
        <v>215.31311111111108</v>
      </c>
    </row>
    <row r="617" spans="1:21" x14ac:dyDescent="0.2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v>2015</v>
      </c>
      <c r="N617" s="19">
        <v>8</v>
      </c>
      <c r="O617" s="19">
        <v>33</v>
      </c>
      <c r="P617" s="12">
        <v>170518.23699999996</v>
      </c>
      <c r="Q617" s="12">
        <v>29442.170999999998</v>
      </c>
      <c r="R617" s="12">
        <v>4756.0245000000004</v>
      </c>
      <c r="S617" s="10">
        <v>69</v>
      </c>
      <c r="T617" s="10">
        <v>8</v>
      </c>
      <c r="U617" s="44">
        <v>215.31311111111108</v>
      </c>
    </row>
    <row r="618" spans="1:21" x14ac:dyDescent="0.2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v>2015</v>
      </c>
      <c r="N618" s="19">
        <v>8</v>
      </c>
      <c r="O618" s="19">
        <v>33</v>
      </c>
      <c r="P618" s="12">
        <v>170518.23699999996</v>
      </c>
      <c r="Q618" s="12">
        <v>29442.170999999998</v>
      </c>
      <c r="R618" s="12">
        <v>4756.0245000000004</v>
      </c>
      <c r="S618" s="10">
        <v>69</v>
      </c>
      <c r="T618" s="10">
        <v>8</v>
      </c>
      <c r="U618" s="44">
        <v>215.31311111111108</v>
      </c>
    </row>
    <row r="619" spans="1:21" x14ac:dyDescent="0.2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v>2015</v>
      </c>
      <c r="N619" s="19">
        <v>8</v>
      </c>
      <c r="O619" s="19">
        <v>33</v>
      </c>
      <c r="P619" s="12">
        <v>170518.23699999996</v>
      </c>
      <c r="Q619" s="12">
        <v>29442.170999999998</v>
      </c>
      <c r="R619" s="12">
        <v>4756.0245000000004</v>
      </c>
      <c r="S619" s="10">
        <v>69</v>
      </c>
      <c r="T619" s="10">
        <v>8</v>
      </c>
      <c r="U619" s="44">
        <v>215.31311111111108</v>
      </c>
    </row>
    <row r="620" spans="1:21" x14ac:dyDescent="0.2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v>2015</v>
      </c>
      <c r="N620" s="19">
        <v>8</v>
      </c>
      <c r="O620" s="19">
        <v>33</v>
      </c>
      <c r="P620" s="12">
        <v>170518.23699999996</v>
      </c>
      <c r="Q620" s="12">
        <v>29442.170999999998</v>
      </c>
      <c r="R620" s="12">
        <v>4756.0245000000004</v>
      </c>
      <c r="S620" s="10">
        <v>69</v>
      </c>
      <c r="T620" s="10">
        <v>8</v>
      </c>
      <c r="U620" s="44">
        <v>215.31311111111108</v>
      </c>
    </row>
    <row r="621" spans="1:21" x14ac:dyDescent="0.2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v>2015</v>
      </c>
      <c r="N621" s="19">
        <v>8</v>
      </c>
      <c r="O621" s="19">
        <v>33</v>
      </c>
      <c r="P621" s="12">
        <v>170518.23699999996</v>
      </c>
      <c r="Q621" s="12">
        <v>29442.170999999998</v>
      </c>
      <c r="R621" s="12">
        <v>4756.0245000000004</v>
      </c>
      <c r="S621" s="10">
        <v>69</v>
      </c>
      <c r="T621" s="10">
        <v>8</v>
      </c>
      <c r="U621" s="44">
        <v>215.31311111111108</v>
      </c>
    </row>
    <row r="622" spans="1:21" x14ac:dyDescent="0.2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v>2015</v>
      </c>
      <c r="N622" s="19">
        <v>8</v>
      </c>
      <c r="O622" s="19">
        <v>34</v>
      </c>
      <c r="P622" s="12">
        <v>170518.23699999996</v>
      </c>
      <c r="Q622" s="12">
        <v>29442.170999999998</v>
      </c>
      <c r="R622" s="12">
        <v>4878.0679999999993</v>
      </c>
      <c r="S622" s="10">
        <v>67</v>
      </c>
      <c r="T622" s="10">
        <v>12</v>
      </c>
      <c r="U622" s="44">
        <v>385.11166666666668</v>
      </c>
    </row>
    <row r="623" spans="1:21" x14ac:dyDescent="0.2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v>2015</v>
      </c>
      <c r="N623" s="19">
        <v>8</v>
      </c>
      <c r="O623" s="19">
        <v>34</v>
      </c>
      <c r="P623" s="12">
        <v>170518.23699999996</v>
      </c>
      <c r="Q623" s="12">
        <v>29442.170999999998</v>
      </c>
      <c r="R623" s="12">
        <v>4878.0679999999993</v>
      </c>
      <c r="S623" s="10">
        <v>67</v>
      </c>
      <c r="T623" s="10">
        <v>12</v>
      </c>
      <c r="U623" s="44">
        <v>385.11166666666668</v>
      </c>
    </row>
    <row r="624" spans="1:21" x14ac:dyDescent="0.2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v>2015</v>
      </c>
      <c r="N624" s="19">
        <v>8</v>
      </c>
      <c r="O624" s="19">
        <v>34</v>
      </c>
      <c r="P624" s="12">
        <v>170518.23699999996</v>
      </c>
      <c r="Q624" s="12">
        <v>29442.170999999998</v>
      </c>
      <c r="R624" s="12">
        <v>4878.0679999999993</v>
      </c>
      <c r="S624" s="10">
        <v>67</v>
      </c>
      <c r="T624" s="10">
        <v>12</v>
      </c>
      <c r="U624" s="44">
        <v>385.11166666666668</v>
      </c>
    </row>
    <row r="625" spans="1:21" x14ac:dyDescent="0.2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v>2015</v>
      </c>
      <c r="N625" s="19">
        <v>8</v>
      </c>
      <c r="O625" s="19">
        <v>34</v>
      </c>
      <c r="P625" s="12">
        <v>170518.23699999996</v>
      </c>
      <c r="Q625" s="12">
        <v>29442.170999999998</v>
      </c>
      <c r="R625" s="12">
        <v>4878.0679999999993</v>
      </c>
      <c r="S625" s="10">
        <v>67</v>
      </c>
      <c r="T625" s="10">
        <v>12</v>
      </c>
      <c r="U625" s="44">
        <v>385.11166666666668</v>
      </c>
    </row>
    <row r="626" spans="1:21" x14ac:dyDescent="0.2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v>2015</v>
      </c>
      <c r="N626" s="19">
        <v>8</v>
      </c>
      <c r="O626" s="19">
        <v>34</v>
      </c>
      <c r="P626" s="12">
        <v>170518.23699999996</v>
      </c>
      <c r="Q626" s="12">
        <v>29442.170999999998</v>
      </c>
      <c r="R626" s="12">
        <v>4878.0679999999993</v>
      </c>
      <c r="S626" s="10">
        <v>67</v>
      </c>
      <c r="T626" s="10">
        <v>12</v>
      </c>
      <c r="U626" s="44">
        <v>385.11166666666668</v>
      </c>
    </row>
    <row r="627" spans="1:21" x14ac:dyDescent="0.2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v>2015</v>
      </c>
      <c r="N627" s="19">
        <v>8</v>
      </c>
      <c r="O627" s="19">
        <v>34</v>
      </c>
      <c r="P627" s="12">
        <v>170518.23699999996</v>
      </c>
      <c r="Q627" s="12">
        <v>29442.170999999998</v>
      </c>
      <c r="R627" s="12">
        <v>4878.0679999999993</v>
      </c>
      <c r="S627" s="10">
        <v>67</v>
      </c>
      <c r="T627" s="10">
        <v>12</v>
      </c>
      <c r="U627" s="44">
        <v>385.11166666666668</v>
      </c>
    </row>
    <row r="628" spans="1:21" x14ac:dyDescent="0.2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v>2015</v>
      </c>
      <c r="N628" s="19">
        <v>8</v>
      </c>
      <c r="O628" s="19">
        <v>35</v>
      </c>
      <c r="P628" s="12">
        <v>170518.23699999996</v>
      </c>
      <c r="Q628" s="12">
        <v>29442.170999999998</v>
      </c>
      <c r="R628" s="12">
        <v>11574.501500000002</v>
      </c>
      <c r="S628" s="10">
        <v>95</v>
      </c>
      <c r="T628" s="10">
        <v>17</v>
      </c>
      <c r="U628" s="44">
        <v>189.12600000000003</v>
      </c>
    </row>
    <row r="629" spans="1:21" x14ac:dyDescent="0.2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v>2015</v>
      </c>
      <c r="N629" s="19">
        <v>8</v>
      </c>
      <c r="O629" s="19">
        <v>35</v>
      </c>
      <c r="P629" s="12">
        <v>170518.23699999996</v>
      </c>
      <c r="Q629" s="12">
        <v>29442.170999999998</v>
      </c>
      <c r="R629" s="12">
        <v>11574.501500000002</v>
      </c>
      <c r="S629" s="10">
        <v>95</v>
      </c>
      <c r="T629" s="10">
        <v>17</v>
      </c>
      <c r="U629" s="44">
        <v>189.12600000000003</v>
      </c>
    </row>
    <row r="630" spans="1:21" x14ac:dyDescent="0.2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v>2015</v>
      </c>
      <c r="N630" s="19">
        <v>8</v>
      </c>
      <c r="O630" s="19">
        <v>35</v>
      </c>
      <c r="P630" s="12">
        <v>170518.23699999996</v>
      </c>
      <c r="Q630" s="12">
        <v>29442.170999999998</v>
      </c>
      <c r="R630" s="12">
        <v>11574.501500000002</v>
      </c>
      <c r="S630" s="10">
        <v>95</v>
      </c>
      <c r="T630" s="10">
        <v>17</v>
      </c>
      <c r="U630" s="44">
        <v>189.12600000000003</v>
      </c>
    </row>
    <row r="631" spans="1:21" x14ac:dyDescent="0.2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v>2015</v>
      </c>
      <c r="N631" s="19">
        <v>8</v>
      </c>
      <c r="O631" s="19">
        <v>35</v>
      </c>
      <c r="P631" s="12">
        <v>170518.23699999996</v>
      </c>
      <c r="Q631" s="12">
        <v>29442.170999999998</v>
      </c>
      <c r="R631" s="12">
        <v>11574.501500000002</v>
      </c>
      <c r="S631" s="10">
        <v>95</v>
      </c>
      <c r="T631" s="10">
        <v>17</v>
      </c>
      <c r="U631" s="44">
        <v>189.12600000000003</v>
      </c>
    </row>
    <row r="632" spans="1:21" x14ac:dyDescent="0.2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v>2015</v>
      </c>
      <c r="N632" s="19">
        <v>8</v>
      </c>
      <c r="O632" s="19">
        <v>35</v>
      </c>
      <c r="P632" s="12">
        <v>170518.23699999996</v>
      </c>
      <c r="Q632" s="12">
        <v>29442.170999999998</v>
      </c>
      <c r="R632" s="12">
        <v>11574.501500000002</v>
      </c>
      <c r="S632" s="10">
        <v>95</v>
      </c>
      <c r="T632" s="10">
        <v>17</v>
      </c>
      <c r="U632" s="44">
        <v>189.12600000000003</v>
      </c>
    </row>
    <row r="633" spans="1:21" x14ac:dyDescent="0.2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v>2015</v>
      </c>
      <c r="N633" s="19">
        <v>8</v>
      </c>
      <c r="O633" s="19">
        <v>35</v>
      </c>
      <c r="P633" s="12">
        <v>170518.23699999996</v>
      </c>
      <c r="Q633" s="12">
        <v>29442.170999999998</v>
      </c>
      <c r="R633" s="12">
        <v>11574.501500000002</v>
      </c>
      <c r="S633" s="10">
        <v>95</v>
      </c>
      <c r="T633" s="10">
        <v>17</v>
      </c>
      <c r="U633" s="44">
        <v>189.12600000000003</v>
      </c>
    </row>
    <row r="634" spans="1:21" x14ac:dyDescent="0.2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v>2015</v>
      </c>
      <c r="N634" s="19">
        <v>8</v>
      </c>
      <c r="O634" s="19">
        <v>35</v>
      </c>
      <c r="P634" s="12">
        <v>170518.23699999996</v>
      </c>
      <c r="Q634" s="12">
        <v>29442.170999999998</v>
      </c>
      <c r="R634" s="12">
        <v>11574.501500000002</v>
      </c>
      <c r="S634" s="10">
        <v>95</v>
      </c>
      <c r="T634" s="10">
        <v>17</v>
      </c>
      <c r="U634" s="44">
        <v>189.12600000000003</v>
      </c>
    </row>
    <row r="635" spans="1:21" x14ac:dyDescent="0.2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v>2015</v>
      </c>
      <c r="N635" s="19">
        <v>8</v>
      </c>
      <c r="O635" s="19">
        <v>35</v>
      </c>
      <c r="P635" s="12">
        <v>170518.23699999996</v>
      </c>
      <c r="Q635" s="12">
        <v>29442.170999999998</v>
      </c>
      <c r="R635" s="12">
        <v>11574.501500000002</v>
      </c>
      <c r="S635" s="10">
        <v>95</v>
      </c>
      <c r="T635" s="10">
        <v>17</v>
      </c>
      <c r="U635" s="44">
        <v>189.12600000000003</v>
      </c>
    </row>
    <row r="636" spans="1:21" x14ac:dyDescent="0.2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v>2015</v>
      </c>
      <c r="N636" s="19">
        <v>8</v>
      </c>
      <c r="O636" s="19">
        <v>35</v>
      </c>
      <c r="P636" s="12">
        <v>170518.23699999996</v>
      </c>
      <c r="Q636" s="12">
        <v>29442.170999999998</v>
      </c>
      <c r="R636" s="12">
        <v>11574.501500000002</v>
      </c>
      <c r="S636" s="10">
        <v>95</v>
      </c>
      <c r="T636" s="10">
        <v>17</v>
      </c>
      <c r="U636" s="44">
        <v>189.12600000000003</v>
      </c>
    </row>
    <row r="637" spans="1:21" x14ac:dyDescent="0.2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v>2015</v>
      </c>
      <c r="N637" s="19">
        <v>8</v>
      </c>
      <c r="O637" s="19">
        <v>36</v>
      </c>
      <c r="P637" s="12">
        <v>170518.23699999996</v>
      </c>
      <c r="Q637" s="12">
        <v>29442.170999999998</v>
      </c>
      <c r="R637" s="12">
        <v>6735.2027999999991</v>
      </c>
      <c r="S637" s="10">
        <v>92</v>
      </c>
      <c r="T637" s="10">
        <v>16</v>
      </c>
      <c r="U637" s="44">
        <v>1552.8309999999999</v>
      </c>
    </row>
    <row r="638" spans="1:21" x14ac:dyDescent="0.2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v>2015</v>
      </c>
      <c r="N638" s="19">
        <v>9</v>
      </c>
      <c r="O638" s="19">
        <v>36</v>
      </c>
      <c r="P638" s="12">
        <v>170518.23699999996</v>
      </c>
      <c r="Q638" s="12">
        <v>77352.384700000039</v>
      </c>
      <c r="R638" s="12">
        <v>6735.2027999999991</v>
      </c>
      <c r="S638" s="10">
        <v>92</v>
      </c>
      <c r="T638" s="10">
        <v>16</v>
      </c>
      <c r="U638" s="44">
        <v>166.43387500000003</v>
      </c>
    </row>
    <row r="639" spans="1:21" x14ac:dyDescent="0.2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v>2015</v>
      </c>
      <c r="N639" s="19">
        <v>9</v>
      </c>
      <c r="O639" s="19">
        <v>36</v>
      </c>
      <c r="P639" s="12">
        <v>170518.23699999996</v>
      </c>
      <c r="Q639" s="12">
        <v>77352.384700000039</v>
      </c>
      <c r="R639" s="12">
        <v>6735.2027999999991</v>
      </c>
      <c r="S639" s="10">
        <v>92</v>
      </c>
      <c r="T639" s="10">
        <v>16</v>
      </c>
      <c r="U639" s="44">
        <v>166.43387500000003</v>
      </c>
    </row>
    <row r="640" spans="1:21" x14ac:dyDescent="0.2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v>2015</v>
      </c>
      <c r="N640" s="19">
        <v>9</v>
      </c>
      <c r="O640" s="19">
        <v>36</v>
      </c>
      <c r="P640" s="12">
        <v>170518.23699999996</v>
      </c>
      <c r="Q640" s="12">
        <v>77352.384700000039</v>
      </c>
      <c r="R640" s="12">
        <v>6735.2027999999991</v>
      </c>
      <c r="S640" s="10">
        <v>92</v>
      </c>
      <c r="T640" s="10">
        <v>16</v>
      </c>
      <c r="U640" s="44">
        <v>166.43387500000003</v>
      </c>
    </row>
    <row r="641" spans="1:21" x14ac:dyDescent="0.2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v>2015</v>
      </c>
      <c r="N641" s="19">
        <v>9</v>
      </c>
      <c r="O641" s="19">
        <v>36</v>
      </c>
      <c r="P641" s="12">
        <v>170518.23699999996</v>
      </c>
      <c r="Q641" s="12">
        <v>77352.384700000039</v>
      </c>
      <c r="R641" s="12">
        <v>6735.2027999999991</v>
      </c>
      <c r="S641" s="10">
        <v>92</v>
      </c>
      <c r="T641" s="10">
        <v>16</v>
      </c>
      <c r="U641" s="44">
        <v>166.43387500000003</v>
      </c>
    </row>
    <row r="642" spans="1:21" x14ac:dyDescent="0.2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v>2015</v>
      </c>
      <c r="N642" s="19">
        <v>9</v>
      </c>
      <c r="O642" s="19">
        <v>36</v>
      </c>
      <c r="P642" s="12">
        <v>170518.23699999996</v>
      </c>
      <c r="Q642" s="12">
        <v>77352.384700000039</v>
      </c>
      <c r="R642" s="12">
        <v>6735.2027999999991</v>
      </c>
      <c r="S642" s="10">
        <v>92</v>
      </c>
      <c r="T642" s="10">
        <v>16</v>
      </c>
      <c r="U642" s="44">
        <v>166.43387500000003</v>
      </c>
    </row>
    <row r="643" spans="1:21" x14ac:dyDescent="0.2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v>2015</v>
      </c>
      <c r="N643" s="19">
        <v>9</v>
      </c>
      <c r="O643" s="19">
        <v>36</v>
      </c>
      <c r="P643" s="12">
        <v>170518.23699999996</v>
      </c>
      <c r="Q643" s="12">
        <v>77352.384700000039</v>
      </c>
      <c r="R643" s="12">
        <v>6735.2027999999991</v>
      </c>
      <c r="S643" s="10">
        <v>92</v>
      </c>
      <c r="T643" s="10">
        <v>16</v>
      </c>
      <c r="U643" s="44">
        <v>166.43387500000003</v>
      </c>
    </row>
    <row r="644" spans="1:21" x14ac:dyDescent="0.2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v>2015</v>
      </c>
      <c r="N644" s="19">
        <v>9</v>
      </c>
      <c r="O644" s="19">
        <v>36</v>
      </c>
      <c r="P644" s="12">
        <v>170518.23699999996</v>
      </c>
      <c r="Q644" s="12">
        <v>77352.384700000039</v>
      </c>
      <c r="R644" s="12">
        <v>6735.2027999999991</v>
      </c>
      <c r="S644" s="10">
        <v>92</v>
      </c>
      <c r="T644" s="10">
        <v>16</v>
      </c>
      <c r="U644" s="44">
        <v>166.43387500000003</v>
      </c>
    </row>
    <row r="645" spans="1:21" x14ac:dyDescent="0.2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v>2015</v>
      </c>
      <c r="N645" s="19">
        <v>9</v>
      </c>
      <c r="O645" s="19">
        <v>36</v>
      </c>
      <c r="P645" s="12">
        <v>170518.23699999996</v>
      </c>
      <c r="Q645" s="12">
        <v>77352.384700000039</v>
      </c>
      <c r="R645" s="12">
        <v>6735.2027999999991</v>
      </c>
      <c r="S645" s="10">
        <v>92</v>
      </c>
      <c r="T645" s="10">
        <v>16</v>
      </c>
      <c r="U645" s="44">
        <v>166.43387500000003</v>
      </c>
    </row>
    <row r="646" spans="1:21" x14ac:dyDescent="0.2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v>2015</v>
      </c>
      <c r="N646" s="19">
        <v>9</v>
      </c>
      <c r="O646" s="19">
        <v>37</v>
      </c>
      <c r="P646" s="12">
        <v>170518.23699999996</v>
      </c>
      <c r="Q646" s="12">
        <v>77352.384700000039</v>
      </c>
      <c r="R646" s="12">
        <v>22509.903599999998</v>
      </c>
      <c r="S646" s="10">
        <v>193</v>
      </c>
      <c r="T646" s="10">
        <v>31</v>
      </c>
      <c r="U646" s="44">
        <v>155.36892307692307</v>
      </c>
    </row>
    <row r="647" spans="1:21" x14ac:dyDescent="0.2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v>2015</v>
      </c>
      <c r="N647" s="19">
        <v>9</v>
      </c>
      <c r="O647" s="19">
        <v>37</v>
      </c>
      <c r="P647" s="12">
        <v>170518.23699999996</v>
      </c>
      <c r="Q647" s="12">
        <v>77352.384700000039</v>
      </c>
      <c r="R647" s="12">
        <v>22509.903599999998</v>
      </c>
      <c r="S647" s="10">
        <v>193</v>
      </c>
      <c r="T647" s="10">
        <v>31</v>
      </c>
      <c r="U647" s="44">
        <v>155.36892307692307</v>
      </c>
    </row>
    <row r="648" spans="1:21" x14ac:dyDescent="0.2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v>2015</v>
      </c>
      <c r="N648" s="19">
        <v>9</v>
      </c>
      <c r="O648" s="19">
        <v>37</v>
      </c>
      <c r="P648" s="12">
        <v>170518.23699999996</v>
      </c>
      <c r="Q648" s="12">
        <v>77352.384700000039</v>
      </c>
      <c r="R648" s="12">
        <v>22509.903599999998</v>
      </c>
      <c r="S648" s="10">
        <v>193</v>
      </c>
      <c r="T648" s="10">
        <v>31</v>
      </c>
      <c r="U648" s="44">
        <v>155.36892307692307</v>
      </c>
    </row>
    <row r="649" spans="1:21" x14ac:dyDescent="0.2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v>2015</v>
      </c>
      <c r="N649" s="19">
        <v>9</v>
      </c>
      <c r="O649" s="19">
        <v>37</v>
      </c>
      <c r="P649" s="12">
        <v>170518.23699999996</v>
      </c>
      <c r="Q649" s="12">
        <v>77352.384700000039</v>
      </c>
      <c r="R649" s="12">
        <v>22509.903599999998</v>
      </c>
      <c r="S649" s="10">
        <v>193</v>
      </c>
      <c r="T649" s="10">
        <v>31</v>
      </c>
      <c r="U649" s="44">
        <v>155.36892307692307</v>
      </c>
    </row>
    <row r="650" spans="1:21" x14ac:dyDescent="0.2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v>2015</v>
      </c>
      <c r="N650" s="19">
        <v>9</v>
      </c>
      <c r="O650" s="19">
        <v>37</v>
      </c>
      <c r="P650" s="12">
        <v>170518.23699999996</v>
      </c>
      <c r="Q650" s="12">
        <v>77352.384700000039</v>
      </c>
      <c r="R650" s="12">
        <v>22509.903599999998</v>
      </c>
      <c r="S650" s="10">
        <v>193</v>
      </c>
      <c r="T650" s="10">
        <v>31</v>
      </c>
      <c r="U650" s="44">
        <v>155.36892307692307</v>
      </c>
    </row>
    <row r="651" spans="1:21" x14ac:dyDescent="0.2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v>2015</v>
      </c>
      <c r="N651" s="19">
        <v>9</v>
      </c>
      <c r="O651" s="19">
        <v>37</v>
      </c>
      <c r="P651" s="12">
        <v>170518.23699999996</v>
      </c>
      <c r="Q651" s="12">
        <v>77352.384700000039</v>
      </c>
      <c r="R651" s="12">
        <v>22509.903599999998</v>
      </c>
      <c r="S651" s="10">
        <v>193</v>
      </c>
      <c r="T651" s="10">
        <v>31</v>
      </c>
      <c r="U651" s="44">
        <v>155.36892307692307</v>
      </c>
    </row>
    <row r="652" spans="1:21" x14ac:dyDescent="0.2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v>2015</v>
      </c>
      <c r="N652" s="19">
        <v>9</v>
      </c>
      <c r="O652" s="19">
        <v>37</v>
      </c>
      <c r="P652" s="12">
        <v>170518.23699999996</v>
      </c>
      <c r="Q652" s="12">
        <v>77352.384700000039</v>
      </c>
      <c r="R652" s="12">
        <v>22509.903599999998</v>
      </c>
      <c r="S652" s="10">
        <v>193</v>
      </c>
      <c r="T652" s="10">
        <v>31</v>
      </c>
      <c r="U652" s="44">
        <v>155.36892307692307</v>
      </c>
    </row>
    <row r="653" spans="1:21" x14ac:dyDescent="0.2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v>2015</v>
      </c>
      <c r="N653" s="19">
        <v>9</v>
      </c>
      <c r="O653" s="19">
        <v>37</v>
      </c>
      <c r="P653" s="12">
        <v>170518.23699999996</v>
      </c>
      <c r="Q653" s="12">
        <v>77352.384700000039</v>
      </c>
      <c r="R653" s="12">
        <v>22509.903599999998</v>
      </c>
      <c r="S653" s="10">
        <v>193</v>
      </c>
      <c r="T653" s="10">
        <v>31</v>
      </c>
      <c r="U653" s="44">
        <v>155.36892307692307</v>
      </c>
    </row>
    <row r="654" spans="1:21" x14ac:dyDescent="0.2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v>2015</v>
      </c>
      <c r="N654" s="19">
        <v>9</v>
      </c>
      <c r="O654" s="19">
        <v>37</v>
      </c>
      <c r="P654" s="12">
        <v>170518.23699999996</v>
      </c>
      <c r="Q654" s="12">
        <v>77352.384700000039</v>
      </c>
      <c r="R654" s="12">
        <v>22509.903599999998</v>
      </c>
      <c r="S654" s="10">
        <v>193</v>
      </c>
      <c r="T654" s="10">
        <v>31</v>
      </c>
      <c r="U654" s="44">
        <v>155.36892307692307</v>
      </c>
    </row>
    <row r="655" spans="1:21" x14ac:dyDescent="0.2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v>2015</v>
      </c>
      <c r="N655" s="19">
        <v>9</v>
      </c>
      <c r="O655" s="19">
        <v>37</v>
      </c>
      <c r="P655" s="12">
        <v>170518.23699999996</v>
      </c>
      <c r="Q655" s="12">
        <v>77352.384700000039</v>
      </c>
      <c r="R655" s="12">
        <v>22509.903599999998</v>
      </c>
      <c r="S655" s="10">
        <v>193</v>
      </c>
      <c r="T655" s="10">
        <v>31</v>
      </c>
      <c r="U655" s="44">
        <v>155.36892307692307</v>
      </c>
    </row>
    <row r="656" spans="1:21" x14ac:dyDescent="0.2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v>2015</v>
      </c>
      <c r="N656" s="19">
        <v>9</v>
      </c>
      <c r="O656" s="19">
        <v>37</v>
      </c>
      <c r="P656" s="12">
        <v>170518.23699999996</v>
      </c>
      <c r="Q656" s="12">
        <v>77352.384700000039</v>
      </c>
      <c r="R656" s="12">
        <v>22509.903599999998</v>
      </c>
      <c r="S656" s="10">
        <v>193</v>
      </c>
      <c r="T656" s="10">
        <v>31</v>
      </c>
      <c r="U656" s="44">
        <v>155.36892307692307</v>
      </c>
    </row>
    <row r="657" spans="1:21" x14ac:dyDescent="0.2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v>2015</v>
      </c>
      <c r="N657" s="19">
        <v>9</v>
      </c>
      <c r="O657" s="19">
        <v>37</v>
      </c>
      <c r="P657" s="12">
        <v>170518.23699999996</v>
      </c>
      <c r="Q657" s="12">
        <v>77352.384700000039</v>
      </c>
      <c r="R657" s="12">
        <v>22509.903599999998</v>
      </c>
      <c r="S657" s="10">
        <v>193</v>
      </c>
      <c r="T657" s="10">
        <v>31</v>
      </c>
      <c r="U657" s="44">
        <v>155.36892307692307</v>
      </c>
    </row>
    <row r="658" spans="1:21" x14ac:dyDescent="0.2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v>2015</v>
      </c>
      <c r="N658" s="19">
        <v>9</v>
      </c>
      <c r="O658" s="19">
        <v>37</v>
      </c>
      <c r="P658" s="12">
        <v>170518.23699999996</v>
      </c>
      <c r="Q658" s="12">
        <v>77352.384700000039</v>
      </c>
      <c r="R658" s="12">
        <v>22509.903599999998</v>
      </c>
      <c r="S658" s="10">
        <v>193</v>
      </c>
      <c r="T658" s="10">
        <v>31</v>
      </c>
      <c r="U658" s="44">
        <v>155.36892307692307</v>
      </c>
    </row>
    <row r="659" spans="1:21" x14ac:dyDescent="0.2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v>2015</v>
      </c>
      <c r="N659" s="19">
        <v>9</v>
      </c>
      <c r="O659" s="19">
        <v>38</v>
      </c>
      <c r="P659" s="12">
        <v>170518.23699999996</v>
      </c>
      <c r="Q659" s="12">
        <v>77352.384700000039</v>
      </c>
      <c r="R659" s="12">
        <v>25917.395999999997</v>
      </c>
      <c r="S659" s="10">
        <v>196</v>
      </c>
      <c r="T659" s="10">
        <v>29</v>
      </c>
      <c r="U659" s="44">
        <v>672.12358333333339</v>
      </c>
    </row>
    <row r="660" spans="1:21" x14ac:dyDescent="0.2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v>2015</v>
      </c>
      <c r="N660" s="19">
        <v>9</v>
      </c>
      <c r="O660" s="19">
        <v>38</v>
      </c>
      <c r="P660" s="12">
        <v>170518.23699999996</v>
      </c>
      <c r="Q660" s="12">
        <v>77352.384700000039</v>
      </c>
      <c r="R660" s="12">
        <v>25917.395999999997</v>
      </c>
      <c r="S660" s="10">
        <v>196</v>
      </c>
      <c r="T660" s="10">
        <v>29</v>
      </c>
      <c r="U660" s="44">
        <v>672.12358333333339</v>
      </c>
    </row>
    <row r="661" spans="1:21" x14ac:dyDescent="0.2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v>2015</v>
      </c>
      <c r="N661" s="19">
        <v>9</v>
      </c>
      <c r="O661" s="19">
        <v>38</v>
      </c>
      <c r="P661" s="12">
        <v>170518.23699999996</v>
      </c>
      <c r="Q661" s="12">
        <v>77352.384700000039</v>
      </c>
      <c r="R661" s="12">
        <v>25917.395999999997</v>
      </c>
      <c r="S661" s="10">
        <v>196</v>
      </c>
      <c r="T661" s="10">
        <v>29</v>
      </c>
      <c r="U661" s="44">
        <v>672.12358333333339</v>
      </c>
    </row>
    <row r="662" spans="1:21" x14ac:dyDescent="0.2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v>2015</v>
      </c>
      <c r="N662" s="19">
        <v>9</v>
      </c>
      <c r="O662" s="19">
        <v>38</v>
      </c>
      <c r="P662" s="12">
        <v>170518.23699999996</v>
      </c>
      <c r="Q662" s="12">
        <v>77352.384700000039</v>
      </c>
      <c r="R662" s="12">
        <v>25917.395999999997</v>
      </c>
      <c r="S662" s="10">
        <v>196</v>
      </c>
      <c r="T662" s="10">
        <v>29</v>
      </c>
      <c r="U662" s="44">
        <v>672.12358333333339</v>
      </c>
    </row>
    <row r="663" spans="1:21" x14ac:dyDescent="0.2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v>2015</v>
      </c>
      <c r="N663" s="19">
        <v>9</v>
      </c>
      <c r="O663" s="19">
        <v>38</v>
      </c>
      <c r="P663" s="12">
        <v>170518.23699999996</v>
      </c>
      <c r="Q663" s="12">
        <v>77352.384700000039</v>
      </c>
      <c r="R663" s="12">
        <v>25917.395999999997</v>
      </c>
      <c r="S663" s="10">
        <v>196</v>
      </c>
      <c r="T663" s="10">
        <v>29</v>
      </c>
      <c r="U663" s="44">
        <v>672.12358333333339</v>
      </c>
    </row>
    <row r="664" spans="1:21" x14ac:dyDescent="0.2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v>2015</v>
      </c>
      <c r="N664" s="19">
        <v>9</v>
      </c>
      <c r="O664" s="19">
        <v>38</v>
      </c>
      <c r="P664" s="12">
        <v>170518.23699999996</v>
      </c>
      <c r="Q664" s="12">
        <v>77352.384700000039</v>
      </c>
      <c r="R664" s="12">
        <v>25917.395999999997</v>
      </c>
      <c r="S664" s="10">
        <v>196</v>
      </c>
      <c r="T664" s="10">
        <v>29</v>
      </c>
      <c r="U664" s="44">
        <v>672.12358333333339</v>
      </c>
    </row>
    <row r="665" spans="1:21" x14ac:dyDescent="0.2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v>2015</v>
      </c>
      <c r="N665" s="19">
        <v>9</v>
      </c>
      <c r="O665" s="19">
        <v>38</v>
      </c>
      <c r="P665" s="12">
        <v>170518.23699999996</v>
      </c>
      <c r="Q665" s="12">
        <v>77352.384700000039</v>
      </c>
      <c r="R665" s="12">
        <v>25917.395999999997</v>
      </c>
      <c r="S665" s="10">
        <v>196</v>
      </c>
      <c r="T665" s="10">
        <v>29</v>
      </c>
      <c r="U665" s="44">
        <v>672.12358333333339</v>
      </c>
    </row>
    <row r="666" spans="1:21" x14ac:dyDescent="0.2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v>2015</v>
      </c>
      <c r="N666" s="19">
        <v>9</v>
      </c>
      <c r="O666" s="19">
        <v>38</v>
      </c>
      <c r="P666" s="12">
        <v>170518.23699999996</v>
      </c>
      <c r="Q666" s="12">
        <v>77352.384700000039</v>
      </c>
      <c r="R666" s="12">
        <v>25917.395999999997</v>
      </c>
      <c r="S666" s="10">
        <v>196</v>
      </c>
      <c r="T666" s="10">
        <v>29</v>
      </c>
      <c r="U666" s="44">
        <v>672.12358333333339</v>
      </c>
    </row>
    <row r="667" spans="1:21" x14ac:dyDescent="0.2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v>2015</v>
      </c>
      <c r="N667" s="19">
        <v>9</v>
      </c>
      <c r="O667" s="19">
        <v>38</v>
      </c>
      <c r="P667" s="12">
        <v>170518.23699999996</v>
      </c>
      <c r="Q667" s="12">
        <v>77352.384700000039</v>
      </c>
      <c r="R667" s="12">
        <v>25917.395999999997</v>
      </c>
      <c r="S667" s="10">
        <v>196</v>
      </c>
      <c r="T667" s="10">
        <v>29</v>
      </c>
      <c r="U667" s="44">
        <v>672.12358333333339</v>
      </c>
    </row>
    <row r="668" spans="1:21" x14ac:dyDescent="0.2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v>2015</v>
      </c>
      <c r="N668" s="19">
        <v>9</v>
      </c>
      <c r="O668" s="19">
        <v>38</v>
      </c>
      <c r="P668" s="12">
        <v>170518.23699999996</v>
      </c>
      <c r="Q668" s="12">
        <v>77352.384700000039</v>
      </c>
      <c r="R668" s="12">
        <v>25917.395999999997</v>
      </c>
      <c r="S668" s="10">
        <v>196</v>
      </c>
      <c r="T668" s="10">
        <v>29</v>
      </c>
      <c r="U668" s="44">
        <v>672.12358333333339</v>
      </c>
    </row>
    <row r="669" spans="1:21" x14ac:dyDescent="0.2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v>2015</v>
      </c>
      <c r="N669" s="19">
        <v>9</v>
      </c>
      <c r="O669" s="19">
        <v>38</v>
      </c>
      <c r="P669" s="12">
        <v>170518.23699999996</v>
      </c>
      <c r="Q669" s="12">
        <v>77352.384700000039</v>
      </c>
      <c r="R669" s="12">
        <v>25917.395999999997</v>
      </c>
      <c r="S669" s="10">
        <v>196</v>
      </c>
      <c r="T669" s="10">
        <v>29</v>
      </c>
      <c r="U669" s="44">
        <v>672.12358333333339</v>
      </c>
    </row>
    <row r="670" spans="1:21" x14ac:dyDescent="0.2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v>2015</v>
      </c>
      <c r="N670" s="19">
        <v>9</v>
      </c>
      <c r="O670" s="19">
        <v>38</v>
      </c>
      <c r="P670" s="12">
        <v>170518.23699999996</v>
      </c>
      <c r="Q670" s="12">
        <v>77352.384700000039</v>
      </c>
      <c r="R670" s="12">
        <v>25917.395999999997</v>
      </c>
      <c r="S670" s="10">
        <v>196</v>
      </c>
      <c r="T670" s="10">
        <v>29</v>
      </c>
      <c r="U670" s="44">
        <v>672.12358333333339</v>
      </c>
    </row>
    <row r="671" spans="1:21" x14ac:dyDescent="0.2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v>2015</v>
      </c>
      <c r="N671" s="19">
        <v>9</v>
      </c>
      <c r="O671" s="19">
        <v>38</v>
      </c>
      <c r="P671" s="12">
        <v>170518.23699999996</v>
      </c>
      <c r="Q671" s="12">
        <v>77352.384700000039</v>
      </c>
      <c r="R671" s="12">
        <v>25917.395999999997</v>
      </c>
      <c r="S671" s="10">
        <v>196</v>
      </c>
      <c r="T671" s="10">
        <v>29</v>
      </c>
      <c r="U671" s="44">
        <v>672.12358333333339</v>
      </c>
    </row>
    <row r="672" spans="1:21" x14ac:dyDescent="0.2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v>2015</v>
      </c>
      <c r="N672" s="19">
        <v>9</v>
      </c>
      <c r="O672" s="19">
        <v>38</v>
      </c>
      <c r="P672" s="12">
        <v>170518.23699999996</v>
      </c>
      <c r="Q672" s="12">
        <v>77352.384700000039</v>
      </c>
      <c r="R672" s="12">
        <v>25917.395999999997</v>
      </c>
      <c r="S672" s="10">
        <v>196</v>
      </c>
      <c r="T672" s="10">
        <v>29</v>
      </c>
      <c r="U672" s="44">
        <v>672.12358333333339</v>
      </c>
    </row>
    <row r="673" spans="1:21" x14ac:dyDescent="0.2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v>2015</v>
      </c>
      <c r="N673" s="19">
        <v>9</v>
      </c>
      <c r="O673" s="19">
        <v>38</v>
      </c>
      <c r="P673" s="12">
        <v>170518.23699999996</v>
      </c>
      <c r="Q673" s="12">
        <v>77352.384700000039</v>
      </c>
      <c r="R673" s="12">
        <v>25917.395999999997</v>
      </c>
      <c r="S673" s="10">
        <v>196</v>
      </c>
      <c r="T673" s="10">
        <v>29</v>
      </c>
      <c r="U673" s="44">
        <v>672.12358333333339</v>
      </c>
    </row>
    <row r="674" spans="1:21" x14ac:dyDescent="0.2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v>2015</v>
      </c>
      <c r="N674" s="19">
        <v>9</v>
      </c>
      <c r="O674" s="19">
        <v>38</v>
      </c>
      <c r="P674" s="12">
        <v>170518.23699999996</v>
      </c>
      <c r="Q674" s="12">
        <v>77352.384700000039</v>
      </c>
      <c r="R674" s="12">
        <v>25917.395999999997</v>
      </c>
      <c r="S674" s="10">
        <v>196</v>
      </c>
      <c r="T674" s="10">
        <v>29</v>
      </c>
      <c r="U674" s="44">
        <v>672.12358333333339</v>
      </c>
    </row>
    <row r="675" spans="1:21" x14ac:dyDescent="0.2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v>2015</v>
      </c>
      <c r="N675" s="19">
        <v>9</v>
      </c>
      <c r="O675" s="19">
        <v>38</v>
      </c>
      <c r="P675" s="12">
        <v>170518.23699999996</v>
      </c>
      <c r="Q675" s="12">
        <v>77352.384700000039</v>
      </c>
      <c r="R675" s="12">
        <v>25917.395999999997</v>
      </c>
      <c r="S675" s="10">
        <v>196</v>
      </c>
      <c r="T675" s="10">
        <v>29</v>
      </c>
      <c r="U675" s="44">
        <v>672.12358333333339</v>
      </c>
    </row>
    <row r="676" spans="1:21" x14ac:dyDescent="0.2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v>2015</v>
      </c>
      <c r="N676" s="19">
        <v>9</v>
      </c>
      <c r="O676" s="19">
        <v>38</v>
      </c>
      <c r="P676" s="12">
        <v>170518.23699999996</v>
      </c>
      <c r="Q676" s="12">
        <v>77352.384700000039</v>
      </c>
      <c r="R676" s="12">
        <v>25917.395999999997</v>
      </c>
      <c r="S676" s="10">
        <v>196</v>
      </c>
      <c r="T676" s="10">
        <v>29</v>
      </c>
      <c r="U676" s="44">
        <v>672.12358333333339</v>
      </c>
    </row>
    <row r="677" spans="1:21" x14ac:dyDescent="0.2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v>2015</v>
      </c>
      <c r="N677" s="19">
        <v>9</v>
      </c>
      <c r="O677" s="19">
        <v>38</v>
      </c>
      <c r="P677" s="12">
        <v>170518.23699999996</v>
      </c>
      <c r="Q677" s="12">
        <v>77352.384700000039</v>
      </c>
      <c r="R677" s="12">
        <v>25917.395999999997</v>
      </c>
      <c r="S677" s="10">
        <v>196</v>
      </c>
      <c r="T677" s="10">
        <v>29</v>
      </c>
      <c r="U677" s="44">
        <v>672.12358333333339</v>
      </c>
    </row>
    <row r="678" spans="1:21" x14ac:dyDescent="0.2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v>2015</v>
      </c>
      <c r="N678" s="19">
        <v>9</v>
      </c>
      <c r="O678" s="19">
        <v>38</v>
      </c>
      <c r="P678" s="12">
        <v>170518.23699999996</v>
      </c>
      <c r="Q678" s="12">
        <v>77352.384700000039</v>
      </c>
      <c r="R678" s="12">
        <v>25917.395999999997</v>
      </c>
      <c r="S678" s="10">
        <v>196</v>
      </c>
      <c r="T678" s="10">
        <v>29</v>
      </c>
      <c r="U678" s="44">
        <v>672.12358333333339</v>
      </c>
    </row>
    <row r="679" spans="1:21" x14ac:dyDescent="0.2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v>2015</v>
      </c>
      <c r="N679" s="19">
        <v>9</v>
      </c>
      <c r="O679" s="19">
        <v>38</v>
      </c>
      <c r="P679" s="12">
        <v>170518.23699999996</v>
      </c>
      <c r="Q679" s="12">
        <v>77352.384700000039</v>
      </c>
      <c r="R679" s="12">
        <v>25917.395999999997</v>
      </c>
      <c r="S679" s="10">
        <v>196</v>
      </c>
      <c r="T679" s="10">
        <v>29</v>
      </c>
      <c r="U679" s="44">
        <v>672.12358333333339</v>
      </c>
    </row>
    <row r="680" spans="1:21" x14ac:dyDescent="0.2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v>2015</v>
      </c>
      <c r="N680" s="19">
        <v>9</v>
      </c>
      <c r="O680" s="19">
        <v>38</v>
      </c>
      <c r="P680" s="12">
        <v>170518.23699999996</v>
      </c>
      <c r="Q680" s="12">
        <v>77352.384700000039</v>
      </c>
      <c r="R680" s="12">
        <v>25917.395999999997</v>
      </c>
      <c r="S680" s="10">
        <v>196</v>
      </c>
      <c r="T680" s="10">
        <v>29</v>
      </c>
      <c r="U680" s="44">
        <v>672.12358333333339</v>
      </c>
    </row>
    <row r="681" spans="1:21" x14ac:dyDescent="0.2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v>2015</v>
      </c>
      <c r="N681" s="19">
        <v>9</v>
      </c>
      <c r="O681" s="19">
        <v>38</v>
      </c>
      <c r="P681" s="12">
        <v>170518.23699999996</v>
      </c>
      <c r="Q681" s="12">
        <v>77352.384700000039</v>
      </c>
      <c r="R681" s="12">
        <v>25917.395999999997</v>
      </c>
      <c r="S681" s="10">
        <v>196</v>
      </c>
      <c r="T681" s="10">
        <v>29</v>
      </c>
      <c r="U681" s="44">
        <v>672.12358333333339</v>
      </c>
    </row>
    <row r="682" spans="1:21" x14ac:dyDescent="0.2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v>2015</v>
      </c>
      <c r="N682" s="19">
        <v>9</v>
      </c>
      <c r="O682" s="19">
        <v>38</v>
      </c>
      <c r="P682" s="12">
        <v>170518.23699999996</v>
      </c>
      <c r="Q682" s="12">
        <v>77352.384700000039</v>
      </c>
      <c r="R682" s="12">
        <v>25917.395999999997</v>
      </c>
      <c r="S682" s="10">
        <v>196</v>
      </c>
      <c r="T682" s="10">
        <v>29</v>
      </c>
      <c r="U682" s="44">
        <v>672.12358333333339</v>
      </c>
    </row>
    <row r="683" spans="1:21" x14ac:dyDescent="0.2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v>2015</v>
      </c>
      <c r="N683" s="19">
        <v>9</v>
      </c>
      <c r="O683" s="19">
        <v>39</v>
      </c>
      <c r="P683" s="12">
        <v>170518.23699999996</v>
      </c>
      <c r="Q683" s="12">
        <v>77352.384700000039</v>
      </c>
      <c r="R683" s="12">
        <v>16876.033799999997</v>
      </c>
      <c r="S683" s="10">
        <v>164</v>
      </c>
      <c r="T683" s="10">
        <v>29</v>
      </c>
      <c r="U683" s="44">
        <v>483.32157142857147</v>
      </c>
    </row>
    <row r="684" spans="1:21" x14ac:dyDescent="0.2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v>2015</v>
      </c>
      <c r="N684" s="19">
        <v>9</v>
      </c>
      <c r="O684" s="19">
        <v>39</v>
      </c>
      <c r="P684" s="12">
        <v>170518.23699999996</v>
      </c>
      <c r="Q684" s="12">
        <v>77352.384700000039</v>
      </c>
      <c r="R684" s="12">
        <v>16876.033799999997</v>
      </c>
      <c r="S684" s="10">
        <v>164</v>
      </c>
      <c r="T684" s="10">
        <v>29</v>
      </c>
      <c r="U684" s="44">
        <v>483.32157142857147</v>
      </c>
    </row>
    <row r="685" spans="1:21" x14ac:dyDescent="0.2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v>2015</v>
      </c>
      <c r="N685" s="19">
        <v>9</v>
      </c>
      <c r="O685" s="19">
        <v>39</v>
      </c>
      <c r="P685" s="12">
        <v>170518.23699999996</v>
      </c>
      <c r="Q685" s="12">
        <v>77352.384700000039</v>
      </c>
      <c r="R685" s="12">
        <v>16876.033799999997</v>
      </c>
      <c r="S685" s="10">
        <v>164</v>
      </c>
      <c r="T685" s="10">
        <v>29</v>
      </c>
      <c r="U685" s="44">
        <v>483.32157142857147</v>
      </c>
    </row>
    <row r="686" spans="1:21" x14ac:dyDescent="0.2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v>2015</v>
      </c>
      <c r="N686" s="19">
        <v>9</v>
      </c>
      <c r="O686" s="19">
        <v>39</v>
      </c>
      <c r="P686" s="12">
        <v>170518.23699999996</v>
      </c>
      <c r="Q686" s="12">
        <v>77352.384700000039</v>
      </c>
      <c r="R686" s="12">
        <v>16876.033799999997</v>
      </c>
      <c r="S686" s="10">
        <v>164</v>
      </c>
      <c r="T686" s="10">
        <v>29</v>
      </c>
      <c r="U686" s="44">
        <v>483.32157142857147</v>
      </c>
    </row>
    <row r="687" spans="1:21" x14ac:dyDescent="0.2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v>2015</v>
      </c>
      <c r="N687" s="19">
        <v>9</v>
      </c>
      <c r="O687" s="19">
        <v>39</v>
      </c>
      <c r="P687" s="12">
        <v>170518.23699999996</v>
      </c>
      <c r="Q687" s="12">
        <v>77352.384700000039</v>
      </c>
      <c r="R687" s="12">
        <v>16876.033799999997</v>
      </c>
      <c r="S687" s="10">
        <v>164</v>
      </c>
      <c r="T687" s="10">
        <v>29</v>
      </c>
      <c r="U687" s="44">
        <v>483.32157142857147</v>
      </c>
    </row>
    <row r="688" spans="1:21" x14ac:dyDescent="0.2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v>2015</v>
      </c>
      <c r="N688" s="19">
        <v>9</v>
      </c>
      <c r="O688" s="19">
        <v>39</v>
      </c>
      <c r="P688" s="12">
        <v>170518.23699999996</v>
      </c>
      <c r="Q688" s="12">
        <v>77352.384700000039</v>
      </c>
      <c r="R688" s="12">
        <v>16876.033799999997</v>
      </c>
      <c r="S688" s="10">
        <v>164</v>
      </c>
      <c r="T688" s="10">
        <v>29</v>
      </c>
      <c r="U688" s="44">
        <v>483.32157142857147</v>
      </c>
    </row>
    <row r="689" spans="1:21" x14ac:dyDescent="0.2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v>2015</v>
      </c>
      <c r="N689" s="19">
        <v>9</v>
      </c>
      <c r="O689" s="19">
        <v>39</v>
      </c>
      <c r="P689" s="12">
        <v>170518.23699999996</v>
      </c>
      <c r="Q689" s="12">
        <v>77352.384700000039</v>
      </c>
      <c r="R689" s="12">
        <v>16876.033799999997</v>
      </c>
      <c r="S689" s="10">
        <v>164</v>
      </c>
      <c r="T689" s="10">
        <v>29</v>
      </c>
      <c r="U689" s="44">
        <v>483.32157142857147</v>
      </c>
    </row>
    <row r="690" spans="1:21" x14ac:dyDescent="0.2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v>2015</v>
      </c>
      <c r="N690" s="19">
        <v>9</v>
      </c>
      <c r="O690" s="19">
        <v>39</v>
      </c>
      <c r="P690" s="12">
        <v>170518.23699999996</v>
      </c>
      <c r="Q690" s="12">
        <v>77352.384700000039</v>
      </c>
      <c r="R690" s="12">
        <v>16876.033799999997</v>
      </c>
      <c r="S690" s="10">
        <v>164</v>
      </c>
      <c r="T690" s="10">
        <v>29</v>
      </c>
      <c r="U690" s="44">
        <v>483.32157142857147</v>
      </c>
    </row>
    <row r="691" spans="1:21" x14ac:dyDescent="0.2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v>2015</v>
      </c>
      <c r="N691" s="19">
        <v>9</v>
      </c>
      <c r="O691" s="19">
        <v>39</v>
      </c>
      <c r="P691" s="12">
        <v>170518.23699999996</v>
      </c>
      <c r="Q691" s="12">
        <v>77352.384700000039</v>
      </c>
      <c r="R691" s="12">
        <v>16876.033799999997</v>
      </c>
      <c r="S691" s="10">
        <v>164</v>
      </c>
      <c r="T691" s="10">
        <v>29</v>
      </c>
      <c r="U691" s="44">
        <v>483.32157142857147</v>
      </c>
    </row>
    <row r="692" spans="1:21" x14ac:dyDescent="0.2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v>2015</v>
      </c>
      <c r="N692" s="19">
        <v>9</v>
      </c>
      <c r="O692" s="19">
        <v>39</v>
      </c>
      <c r="P692" s="12">
        <v>170518.23699999996</v>
      </c>
      <c r="Q692" s="12">
        <v>77352.384700000039</v>
      </c>
      <c r="R692" s="12">
        <v>16876.033799999997</v>
      </c>
      <c r="S692" s="10">
        <v>164</v>
      </c>
      <c r="T692" s="10">
        <v>29</v>
      </c>
      <c r="U692" s="44">
        <v>483.32157142857147</v>
      </c>
    </row>
    <row r="693" spans="1:21" x14ac:dyDescent="0.2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v>2015</v>
      </c>
      <c r="N693" s="19">
        <v>9</v>
      </c>
      <c r="O693" s="19">
        <v>39</v>
      </c>
      <c r="P693" s="12">
        <v>170518.23699999996</v>
      </c>
      <c r="Q693" s="12">
        <v>77352.384700000039</v>
      </c>
      <c r="R693" s="12">
        <v>16876.033799999997</v>
      </c>
      <c r="S693" s="10">
        <v>164</v>
      </c>
      <c r="T693" s="10">
        <v>29</v>
      </c>
      <c r="U693" s="44">
        <v>483.32157142857147</v>
      </c>
    </row>
    <row r="694" spans="1:21" x14ac:dyDescent="0.2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v>2015</v>
      </c>
      <c r="N694" s="19">
        <v>9</v>
      </c>
      <c r="O694" s="19">
        <v>39</v>
      </c>
      <c r="P694" s="12">
        <v>170518.23699999996</v>
      </c>
      <c r="Q694" s="12">
        <v>77352.384700000039</v>
      </c>
      <c r="R694" s="12">
        <v>16876.033799999997</v>
      </c>
      <c r="S694" s="10">
        <v>164</v>
      </c>
      <c r="T694" s="10">
        <v>29</v>
      </c>
      <c r="U694" s="44">
        <v>483.32157142857147</v>
      </c>
    </row>
    <row r="695" spans="1:21" x14ac:dyDescent="0.2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v>2015</v>
      </c>
      <c r="N695" s="19">
        <v>9</v>
      </c>
      <c r="O695" s="19">
        <v>39</v>
      </c>
      <c r="P695" s="12">
        <v>170518.23699999996</v>
      </c>
      <c r="Q695" s="12">
        <v>77352.384700000039</v>
      </c>
      <c r="R695" s="12">
        <v>16876.033799999997</v>
      </c>
      <c r="S695" s="10">
        <v>164</v>
      </c>
      <c r="T695" s="10">
        <v>29</v>
      </c>
      <c r="U695" s="44">
        <v>483.32157142857147</v>
      </c>
    </row>
    <row r="696" spans="1:21" x14ac:dyDescent="0.2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v>2015</v>
      </c>
      <c r="N696" s="19">
        <v>9</v>
      </c>
      <c r="O696" s="19">
        <v>39</v>
      </c>
      <c r="P696" s="12">
        <v>170518.23699999996</v>
      </c>
      <c r="Q696" s="12">
        <v>77352.384700000039</v>
      </c>
      <c r="R696" s="12">
        <v>16876.033799999997</v>
      </c>
      <c r="S696" s="10">
        <v>164</v>
      </c>
      <c r="T696" s="10">
        <v>29</v>
      </c>
      <c r="U696" s="44">
        <v>483.32157142857147</v>
      </c>
    </row>
    <row r="697" spans="1:21" x14ac:dyDescent="0.2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v>2015</v>
      </c>
      <c r="N697" s="19">
        <v>9</v>
      </c>
      <c r="O697" s="19">
        <v>40</v>
      </c>
      <c r="P697" s="12">
        <v>170518.23699999996</v>
      </c>
      <c r="Q697" s="12">
        <v>77352.384700000039</v>
      </c>
      <c r="R697" s="12">
        <v>10142.3593</v>
      </c>
      <c r="S697" s="10">
        <v>106</v>
      </c>
      <c r="T697" s="10">
        <v>22</v>
      </c>
      <c r="U697" s="44">
        <v>24.288</v>
      </c>
    </row>
    <row r="698" spans="1:21" x14ac:dyDescent="0.2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v>2015</v>
      </c>
      <c r="N698" s="19">
        <v>10</v>
      </c>
      <c r="O698" s="19">
        <v>40</v>
      </c>
      <c r="P698" s="12">
        <v>170518.23699999996</v>
      </c>
      <c r="Q698" s="12">
        <v>36203.44749999998</v>
      </c>
      <c r="R698" s="12">
        <v>10142.3593</v>
      </c>
      <c r="S698" s="10">
        <v>106</v>
      </c>
      <c r="T698" s="10">
        <v>22</v>
      </c>
      <c r="U698" s="44">
        <v>55.729333333333329</v>
      </c>
    </row>
    <row r="699" spans="1:21" x14ac:dyDescent="0.2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v>2015</v>
      </c>
      <c r="N699" s="19">
        <v>10</v>
      </c>
      <c r="O699" s="19">
        <v>40</v>
      </c>
      <c r="P699" s="12">
        <v>170518.23699999996</v>
      </c>
      <c r="Q699" s="12">
        <v>36203.44749999998</v>
      </c>
      <c r="R699" s="12">
        <v>10142.3593</v>
      </c>
      <c r="S699" s="10">
        <v>106</v>
      </c>
      <c r="T699" s="10">
        <v>22</v>
      </c>
      <c r="U699" s="44">
        <v>55.729333333333329</v>
      </c>
    </row>
    <row r="700" spans="1:21" x14ac:dyDescent="0.2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v>2015</v>
      </c>
      <c r="N700" s="19">
        <v>10</v>
      </c>
      <c r="O700" s="19">
        <v>40</v>
      </c>
      <c r="P700" s="12">
        <v>170518.23699999996</v>
      </c>
      <c r="Q700" s="12">
        <v>36203.44749999998</v>
      </c>
      <c r="R700" s="12">
        <v>10142.3593</v>
      </c>
      <c r="S700" s="10">
        <v>106</v>
      </c>
      <c r="T700" s="10">
        <v>22</v>
      </c>
      <c r="U700" s="44">
        <v>55.729333333333329</v>
      </c>
    </row>
    <row r="701" spans="1:21" x14ac:dyDescent="0.2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v>2015</v>
      </c>
      <c r="N701" s="19">
        <v>10</v>
      </c>
      <c r="O701" s="19">
        <v>41</v>
      </c>
      <c r="P701" s="12">
        <v>170518.23699999996</v>
      </c>
      <c r="Q701" s="12">
        <v>36203.44749999998</v>
      </c>
      <c r="R701" s="12">
        <v>4446.3940000000011</v>
      </c>
      <c r="S701" s="10">
        <v>85</v>
      </c>
      <c r="T701" s="10">
        <v>15</v>
      </c>
      <c r="U701" s="44">
        <v>223.26650000000001</v>
      </c>
    </row>
    <row r="702" spans="1:21" x14ac:dyDescent="0.2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v>2015</v>
      </c>
      <c r="N702" s="19">
        <v>10</v>
      </c>
      <c r="O702" s="19">
        <v>41</v>
      </c>
      <c r="P702" s="12">
        <v>170518.23699999996</v>
      </c>
      <c r="Q702" s="12">
        <v>36203.44749999998</v>
      </c>
      <c r="R702" s="12">
        <v>4446.3940000000011</v>
      </c>
      <c r="S702" s="10">
        <v>85</v>
      </c>
      <c r="T702" s="10">
        <v>15</v>
      </c>
      <c r="U702" s="44">
        <v>223.26650000000001</v>
      </c>
    </row>
    <row r="703" spans="1:21" x14ac:dyDescent="0.2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v>2015</v>
      </c>
      <c r="N703" s="19">
        <v>10</v>
      </c>
      <c r="O703" s="19">
        <v>41</v>
      </c>
      <c r="P703" s="12">
        <v>170518.23699999996</v>
      </c>
      <c r="Q703" s="12">
        <v>36203.44749999998</v>
      </c>
      <c r="R703" s="12">
        <v>4446.3940000000011</v>
      </c>
      <c r="S703" s="10">
        <v>85</v>
      </c>
      <c r="T703" s="10">
        <v>15</v>
      </c>
      <c r="U703" s="44">
        <v>223.26650000000001</v>
      </c>
    </row>
    <row r="704" spans="1:21" x14ac:dyDescent="0.2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v>2015</v>
      </c>
      <c r="N704" s="19">
        <v>10</v>
      </c>
      <c r="O704" s="19">
        <v>41</v>
      </c>
      <c r="P704" s="12">
        <v>170518.23699999996</v>
      </c>
      <c r="Q704" s="12">
        <v>36203.44749999998</v>
      </c>
      <c r="R704" s="12">
        <v>4446.3940000000011</v>
      </c>
      <c r="S704" s="10">
        <v>85</v>
      </c>
      <c r="T704" s="10">
        <v>15</v>
      </c>
      <c r="U704" s="44">
        <v>223.26650000000001</v>
      </c>
    </row>
    <row r="705" spans="1:21" x14ac:dyDescent="0.2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v>2015</v>
      </c>
      <c r="N705" s="19">
        <v>10</v>
      </c>
      <c r="O705" s="19">
        <v>41</v>
      </c>
      <c r="P705" s="12">
        <v>170518.23699999996</v>
      </c>
      <c r="Q705" s="12">
        <v>36203.44749999998</v>
      </c>
      <c r="R705" s="12">
        <v>4446.3940000000011</v>
      </c>
      <c r="S705" s="10">
        <v>85</v>
      </c>
      <c r="T705" s="10">
        <v>15</v>
      </c>
      <c r="U705" s="44">
        <v>223.26650000000001</v>
      </c>
    </row>
    <row r="706" spans="1:21" x14ac:dyDescent="0.2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v>2015</v>
      </c>
      <c r="N706" s="19">
        <v>10</v>
      </c>
      <c r="O706" s="19">
        <v>41</v>
      </c>
      <c r="P706" s="12">
        <v>170518.23699999996</v>
      </c>
      <c r="Q706" s="12">
        <v>36203.44749999998</v>
      </c>
      <c r="R706" s="12">
        <v>4446.3940000000011</v>
      </c>
      <c r="S706" s="10">
        <v>85</v>
      </c>
      <c r="T706" s="10">
        <v>15</v>
      </c>
      <c r="U706" s="44">
        <v>223.26650000000001</v>
      </c>
    </row>
    <row r="707" spans="1:21" x14ac:dyDescent="0.2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v>2015</v>
      </c>
      <c r="N707" s="19">
        <v>10</v>
      </c>
      <c r="O707" s="19">
        <v>41</v>
      </c>
      <c r="P707" s="12">
        <v>170518.23699999996</v>
      </c>
      <c r="Q707" s="12">
        <v>36203.44749999998</v>
      </c>
      <c r="R707" s="12">
        <v>4446.3940000000011</v>
      </c>
      <c r="S707" s="10">
        <v>85</v>
      </c>
      <c r="T707" s="10">
        <v>15</v>
      </c>
      <c r="U707" s="44">
        <v>223.26650000000001</v>
      </c>
    </row>
    <row r="708" spans="1:21" x14ac:dyDescent="0.2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v>2015</v>
      </c>
      <c r="N708" s="19">
        <v>10</v>
      </c>
      <c r="O708" s="19">
        <v>41</v>
      </c>
      <c r="P708" s="12">
        <v>170518.23699999996</v>
      </c>
      <c r="Q708" s="12">
        <v>36203.44749999998</v>
      </c>
      <c r="R708" s="12">
        <v>4446.3940000000011</v>
      </c>
      <c r="S708" s="10">
        <v>85</v>
      </c>
      <c r="T708" s="10">
        <v>15</v>
      </c>
      <c r="U708" s="44">
        <v>223.26650000000001</v>
      </c>
    </row>
    <row r="709" spans="1:21" x14ac:dyDescent="0.2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v>2015</v>
      </c>
      <c r="N709" s="19">
        <v>10</v>
      </c>
      <c r="O709" s="19">
        <v>42</v>
      </c>
      <c r="P709" s="12">
        <v>170518.23699999996</v>
      </c>
      <c r="Q709" s="12">
        <v>36203.44749999998</v>
      </c>
      <c r="R709" s="12">
        <v>11959.627500000001</v>
      </c>
      <c r="S709" s="10">
        <v>107</v>
      </c>
      <c r="T709" s="10">
        <v>18</v>
      </c>
      <c r="U709" s="44">
        <v>697.82768750000002</v>
      </c>
    </row>
    <row r="710" spans="1:21" x14ac:dyDescent="0.2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v>2015</v>
      </c>
      <c r="N710" s="19">
        <v>10</v>
      </c>
      <c r="O710" s="19">
        <v>42</v>
      </c>
      <c r="P710" s="12">
        <v>170518.23699999996</v>
      </c>
      <c r="Q710" s="12">
        <v>36203.44749999998</v>
      </c>
      <c r="R710" s="12">
        <v>11959.627500000001</v>
      </c>
      <c r="S710" s="10">
        <v>107</v>
      </c>
      <c r="T710" s="10">
        <v>18</v>
      </c>
      <c r="U710" s="44">
        <v>697.82768750000002</v>
      </c>
    </row>
    <row r="711" spans="1:21" x14ac:dyDescent="0.2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v>2015</v>
      </c>
      <c r="N711" s="19">
        <v>10</v>
      </c>
      <c r="O711" s="19">
        <v>42</v>
      </c>
      <c r="P711" s="12">
        <v>170518.23699999996</v>
      </c>
      <c r="Q711" s="12">
        <v>36203.44749999998</v>
      </c>
      <c r="R711" s="12">
        <v>11959.627500000001</v>
      </c>
      <c r="S711" s="10">
        <v>107</v>
      </c>
      <c r="T711" s="10">
        <v>18</v>
      </c>
      <c r="U711" s="44">
        <v>697.82768750000002</v>
      </c>
    </row>
    <row r="712" spans="1:21" x14ac:dyDescent="0.2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v>2015</v>
      </c>
      <c r="N712" s="19">
        <v>10</v>
      </c>
      <c r="O712" s="19">
        <v>42</v>
      </c>
      <c r="P712" s="12">
        <v>170518.23699999996</v>
      </c>
      <c r="Q712" s="12">
        <v>36203.44749999998</v>
      </c>
      <c r="R712" s="12">
        <v>11959.627500000001</v>
      </c>
      <c r="S712" s="10">
        <v>107</v>
      </c>
      <c r="T712" s="10">
        <v>18</v>
      </c>
      <c r="U712" s="44">
        <v>697.82768750000002</v>
      </c>
    </row>
    <row r="713" spans="1:21" x14ac:dyDescent="0.2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v>2015</v>
      </c>
      <c r="N713" s="19">
        <v>10</v>
      </c>
      <c r="O713" s="19">
        <v>42</v>
      </c>
      <c r="P713" s="12">
        <v>170518.23699999996</v>
      </c>
      <c r="Q713" s="12">
        <v>36203.44749999998</v>
      </c>
      <c r="R713" s="12">
        <v>11959.627500000001</v>
      </c>
      <c r="S713" s="10">
        <v>107</v>
      </c>
      <c r="T713" s="10">
        <v>18</v>
      </c>
      <c r="U713" s="44">
        <v>697.82768750000002</v>
      </c>
    </row>
    <row r="714" spans="1:21" x14ac:dyDescent="0.2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v>2015</v>
      </c>
      <c r="N714" s="19">
        <v>10</v>
      </c>
      <c r="O714" s="19">
        <v>42</v>
      </c>
      <c r="P714" s="12">
        <v>170518.23699999996</v>
      </c>
      <c r="Q714" s="12">
        <v>36203.44749999998</v>
      </c>
      <c r="R714" s="12">
        <v>11959.627500000001</v>
      </c>
      <c r="S714" s="10">
        <v>107</v>
      </c>
      <c r="T714" s="10">
        <v>18</v>
      </c>
      <c r="U714" s="44">
        <v>697.82768750000002</v>
      </c>
    </row>
    <row r="715" spans="1:21" x14ac:dyDescent="0.2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v>2015</v>
      </c>
      <c r="N715" s="19">
        <v>10</v>
      </c>
      <c r="O715" s="19">
        <v>42</v>
      </c>
      <c r="P715" s="12">
        <v>170518.23699999996</v>
      </c>
      <c r="Q715" s="12">
        <v>36203.44749999998</v>
      </c>
      <c r="R715" s="12">
        <v>11959.627500000001</v>
      </c>
      <c r="S715" s="10">
        <v>107</v>
      </c>
      <c r="T715" s="10">
        <v>18</v>
      </c>
      <c r="U715" s="44">
        <v>697.82768750000002</v>
      </c>
    </row>
    <row r="716" spans="1:21" x14ac:dyDescent="0.2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v>2015</v>
      </c>
      <c r="N716" s="19">
        <v>10</v>
      </c>
      <c r="O716" s="19">
        <v>42</v>
      </c>
      <c r="P716" s="12">
        <v>170518.23699999996</v>
      </c>
      <c r="Q716" s="12">
        <v>36203.44749999998</v>
      </c>
      <c r="R716" s="12">
        <v>11959.627500000001</v>
      </c>
      <c r="S716" s="10">
        <v>107</v>
      </c>
      <c r="T716" s="10">
        <v>18</v>
      </c>
      <c r="U716" s="44">
        <v>697.82768750000002</v>
      </c>
    </row>
    <row r="717" spans="1:21" x14ac:dyDescent="0.2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v>2015</v>
      </c>
      <c r="N717" s="19">
        <v>10</v>
      </c>
      <c r="O717" s="19">
        <v>43</v>
      </c>
      <c r="P717" s="12">
        <v>170518.23699999996</v>
      </c>
      <c r="Q717" s="12">
        <v>36203.44749999998</v>
      </c>
      <c r="R717" s="12">
        <v>7478.4009999999998</v>
      </c>
      <c r="S717" s="10">
        <v>107</v>
      </c>
      <c r="T717" s="10">
        <v>17</v>
      </c>
      <c r="U717" s="44">
        <v>282.48922222222222</v>
      </c>
    </row>
    <row r="718" spans="1:21" x14ac:dyDescent="0.2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v>2015</v>
      </c>
      <c r="N718" s="19">
        <v>10</v>
      </c>
      <c r="O718" s="19">
        <v>43</v>
      </c>
      <c r="P718" s="12">
        <v>170518.23699999996</v>
      </c>
      <c r="Q718" s="12">
        <v>36203.44749999998</v>
      </c>
      <c r="R718" s="12">
        <v>7478.4009999999998</v>
      </c>
      <c r="S718" s="10">
        <v>107</v>
      </c>
      <c r="T718" s="10">
        <v>17</v>
      </c>
      <c r="U718" s="44">
        <v>282.48922222222222</v>
      </c>
    </row>
    <row r="719" spans="1:21" x14ac:dyDescent="0.2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v>2015</v>
      </c>
      <c r="N719" s="19">
        <v>10</v>
      </c>
      <c r="O719" s="19">
        <v>43</v>
      </c>
      <c r="P719" s="12">
        <v>170518.23699999996</v>
      </c>
      <c r="Q719" s="12">
        <v>36203.44749999998</v>
      </c>
      <c r="R719" s="12">
        <v>7478.4009999999998</v>
      </c>
      <c r="S719" s="10">
        <v>107</v>
      </c>
      <c r="T719" s="10">
        <v>17</v>
      </c>
      <c r="U719" s="44">
        <v>282.48922222222222</v>
      </c>
    </row>
    <row r="720" spans="1:21" x14ac:dyDescent="0.2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v>2015</v>
      </c>
      <c r="N720" s="19">
        <v>10</v>
      </c>
      <c r="O720" s="19">
        <v>43</v>
      </c>
      <c r="P720" s="12">
        <v>170518.23699999996</v>
      </c>
      <c r="Q720" s="12">
        <v>36203.44749999998</v>
      </c>
      <c r="R720" s="12">
        <v>7478.4009999999998</v>
      </c>
      <c r="S720" s="10">
        <v>107</v>
      </c>
      <c r="T720" s="10">
        <v>17</v>
      </c>
      <c r="U720" s="44">
        <v>282.48922222222222</v>
      </c>
    </row>
    <row r="721" spans="1:21" x14ac:dyDescent="0.2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v>2015</v>
      </c>
      <c r="N721" s="19">
        <v>10</v>
      </c>
      <c r="O721" s="19">
        <v>43</v>
      </c>
      <c r="P721" s="12">
        <v>170518.23699999996</v>
      </c>
      <c r="Q721" s="12">
        <v>36203.44749999998</v>
      </c>
      <c r="R721" s="12">
        <v>7478.4009999999998</v>
      </c>
      <c r="S721" s="10">
        <v>107</v>
      </c>
      <c r="T721" s="10">
        <v>17</v>
      </c>
      <c r="U721" s="44">
        <v>282.48922222222222</v>
      </c>
    </row>
    <row r="722" spans="1:21" x14ac:dyDescent="0.2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v>2015</v>
      </c>
      <c r="N722" s="19">
        <v>10</v>
      </c>
      <c r="O722" s="19">
        <v>43</v>
      </c>
      <c r="P722" s="12">
        <v>170518.23699999996</v>
      </c>
      <c r="Q722" s="12">
        <v>36203.44749999998</v>
      </c>
      <c r="R722" s="12">
        <v>7478.4009999999998</v>
      </c>
      <c r="S722" s="10">
        <v>107</v>
      </c>
      <c r="T722" s="10">
        <v>17</v>
      </c>
      <c r="U722" s="44">
        <v>282.48922222222222</v>
      </c>
    </row>
    <row r="723" spans="1:21" x14ac:dyDescent="0.2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v>2015</v>
      </c>
      <c r="N723" s="19">
        <v>10</v>
      </c>
      <c r="O723" s="19">
        <v>43</v>
      </c>
      <c r="P723" s="12">
        <v>170518.23699999996</v>
      </c>
      <c r="Q723" s="12">
        <v>36203.44749999998</v>
      </c>
      <c r="R723" s="12">
        <v>7478.4009999999998</v>
      </c>
      <c r="S723" s="10">
        <v>107</v>
      </c>
      <c r="T723" s="10">
        <v>17</v>
      </c>
      <c r="U723" s="44">
        <v>282.48922222222222</v>
      </c>
    </row>
    <row r="724" spans="1:21" x14ac:dyDescent="0.2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v>2015</v>
      </c>
      <c r="N724" s="19">
        <v>10</v>
      </c>
      <c r="O724" s="19">
        <v>43</v>
      </c>
      <c r="P724" s="12">
        <v>170518.23699999996</v>
      </c>
      <c r="Q724" s="12">
        <v>36203.44749999998</v>
      </c>
      <c r="R724" s="12">
        <v>7478.4009999999998</v>
      </c>
      <c r="S724" s="10">
        <v>107</v>
      </c>
      <c r="T724" s="10">
        <v>17</v>
      </c>
      <c r="U724" s="44">
        <v>282.48922222222222</v>
      </c>
    </row>
    <row r="725" spans="1:21" x14ac:dyDescent="0.2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v>2015</v>
      </c>
      <c r="N725" s="19">
        <v>10</v>
      </c>
      <c r="O725" s="19">
        <v>43</v>
      </c>
      <c r="P725" s="12">
        <v>170518.23699999996</v>
      </c>
      <c r="Q725" s="12">
        <v>36203.44749999998</v>
      </c>
      <c r="R725" s="12">
        <v>7478.4009999999998</v>
      </c>
      <c r="S725" s="10">
        <v>107</v>
      </c>
      <c r="T725" s="10">
        <v>17</v>
      </c>
      <c r="U725" s="44">
        <v>282.48922222222222</v>
      </c>
    </row>
    <row r="726" spans="1:21" x14ac:dyDescent="0.2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v>2015</v>
      </c>
      <c r="N726" s="19">
        <v>10</v>
      </c>
      <c r="O726" s="19">
        <v>44</v>
      </c>
      <c r="P726" s="12">
        <v>170518.23699999996</v>
      </c>
      <c r="Q726" s="12">
        <v>36203.44749999998</v>
      </c>
      <c r="R726" s="12">
        <v>8273.9610000000011</v>
      </c>
      <c r="S726" s="10">
        <v>124</v>
      </c>
      <c r="T726" s="10">
        <v>15</v>
      </c>
      <c r="U726" s="44">
        <v>243.534875</v>
      </c>
    </row>
    <row r="727" spans="1:21" x14ac:dyDescent="0.2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v>2015</v>
      </c>
      <c r="N727" s="19">
        <v>10</v>
      </c>
      <c r="O727" s="19">
        <v>44</v>
      </c>
      <c r="P727" s="12">
        <v>170518.23699999996</v>
      </c>
      <c r="Q727" s="12">
        <v>36203.44749999998</v>
      </c>
      <c r="R727" s="12">
        <v>8273.9610000000011</v>
      </c>
      <c r="S727" s="10">
        <v>124</v>
      </c>
      <c r="T727" s="10">
        <v>15</v>
      </c>
      <c r="U727" s="44">
        <v>243.534875</v>
      </c>
    </row>
    <row r="728" spans="1:21" x14ac:dyDescent="0.2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v>2015</v>
      </c>
      <c r="N728" s="19">
        <v>10</v>
      </c>
      <c r="O728" s="19">
        <v>44</v>
      </c>
      <c r="P728" s="12">
        <v>170518.23699999996</v>
      </c>
      <c r="Q728" s="12">
        <v>36203.44749999998</v>
      </c>
      <c r="R728" s="12">
        <v>8273.9610000000011</v>
      </c>
      <c r="S728" s="10">
        <v>124</v>
      </c>
      <c r="T728" s="10">
        <v>15</v>
      </c>
      <c r="U728" s="44">
        <v>243.534875</v>
      </c>
    </row>
    <row r="729" spans="1:21" x14ac:dyDescent="0.2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v>2015</v>
      </c>
      <c r="N729" s="19">
        <v>10</v>
      </c>
      <c r="O729" s="19">
        <v>44</v>
      </c>
      <c r="P729" s="12">
        <v>170518.23699999996</v>
      </c>
      <c r="Q729" s="12">
        <v>36203.44749999998</v>
      </c>
      <c r="R729" s="12">
        <v>8273.9610000000011</v>
      </c>
      <c r="S729" s="10">
        <v>124</v>
      </c>
      <c r="T729" s="10">
        <v>15</v>
      </c>
      <c r="U729" s="44">
        <v>243.534875</v>
      </c>
    </row>
    <row r="730" spans="1:21" x14ac:dyDescent="0.2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v>2015</v>
      </c>
      <c r="N730" s="19">
        <v>10</v>
      </c>
      <c r="O730" s="19">
        <v>44</v>
      </c>
      <c r="P730" s="12">
        <v>170518.23699999996</v>
      </c>
      <c r="Q730" s="12">
        <v>36203.44749999998</v>
      </c>
      <c r="R730" s="12">
        <v>8273.9610000000011</v>
      </c>
      <c r="S730" s="10">
        <v>124</v>
      </c>
      <c r="T730" s="10">
        <v>15</v>
      </c>
      <c r="U730" s="44">
        <v>243.534875</v>
      </c>
    </row>
    <row r="731" spans="1:21" x14ac:dyDescent="0.2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v>2015</v>
      </c>
      <c r="N731" s="19">
        <v>10</v>
      </c>
      <c r="O731" s="19">
        <v>44</v>
      </c>
      <c r="P731" s="12">
        <v>170518.23699999996</v>
      </c>
      <c r="Q731" s="12">
        <v>36203.44749999998</v>
      </c>
      <c r="R731" s="12">
        <v>8273.9610000000011</v>
      </c>
      <c r="S731" s="10">
        <v>124</v>
      </c>
      <c r="T731" s="10">
        <v>15</v>
      </c>
      <c r="U731" s="44">
        <v>243.534875</v>
      </c>
    </row>
    <row r="732" spans="1:21" x14ac:dyDescent="0.2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v>2015</v>
      </c>
      <c r="N732" s="19">
        <v>10</v>
      </c>
      <c r="O732" s="19">
        <v>44</v>
      </c>
      <c r="P732" s="12">
        <v>170518.23699999996</v>
      </c>
      <c r="Q732" s="12">
        <v>36203.44749999998</v>
      </c>
      <c r="R732" s="12">
        <v>8273.9610000000011</v>
      </c>
      <c r="S732" s="10">
        <v>124</v>
      </c>
      <c r="T732" s="10">
        <v>15</v>
      </c>
      <c r="U732" s="44">
        <v>243.534875</v>
      </c>
    </row>
    <row r="733" spans="1:21" x14ac:dyDescent="0.2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v>2015</v>
      </c>
      <c r="N733" s="19">
        <v>10</v>
      </c>
      <c r="O733" s="19">
        <v>44</v>
      </c>
      <c r="P733" s="12">
        <v>170518.23699999996</v>
      </c>
      <c r="Q733" s="12">
        <v>36203.44749999998</v>
      </c>
      <c r="R733" s="12">
        <v>8273.9610000000011</v>
      </c>
      <c r="S733" s="10">
        <v>124</v>
      </c>
      <c r="T733" s="10">
        <v>15</v>
      </c>
      <c r="U733" s="44">
        <v>243.534875</v>
      </c>
    </row>
    <row r="734" spans="1:21" x14ac:dyDescent="0.2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v>2015</v>
      </c>
      <c r="N734" s="19">
        <v>11</v>
      </c>
      <c r="O734" s="19">
        <v>45</v>
      </c>
      <c r="P734" s="12">
        <v>170518.23699999996</v>
      </c>
      <c r="Q734" s="12">
        <v>84229.333999999973</v>
      </c>
      <c r="R734" s="12">
        <v>20251.937799999996</v>
      </c>
      <c r="S734" s="10">
        <v>195</v>
      </c>
      <c r="T734" s="10">
        <v>29</v>
      </c>
      <c r="U734" s="44">
        <v>542.87153333333345</v>
      </c>
    </row>
    <row r="735" spans="1:21" x14ac:dyDescent="0.2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v>2015</v>
      </c>
      <c r="N735" s="19">
        <v>11</v>
      </c>
      <c r="O735" s="19">
        <v>45</v>
      </c>
      <c r="P735" s="12">
        <v>170518.23699999996</v>
      </c>
      <c r="Q735" s="12">
        <v>84229.333999999973</v>
      </c>
      <c r="R735" s="12">
        <v>20251.937799999996</v>
      </c>
      <c r="S735" s="10">
        <v>195</v>
      </c>
      <c r="T735" s="10">
        <v>29</v>
      </c>
      <c r="U735" s="44">
        <v>542.87153333333345</v>
      </c>
    </row>
    <row r="736" spans="1:21" x14ac:dyDescent="0.2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v>2015</v>
      </c>
      <c r="N736" s="19">
        <v>11</v>
      </c>
      <c r="O736" s="19">
        <v>45</v>
      </c>
      <c r="P736" s="12">
        <v>170518.23699999996</v>
      </c>
      <c r="Q736" s="12">
        <v>84229.333999999973</v>
      </c>
      <c r="R736" s="12">
        <v>20251.937799999996</v>
      </c>
      <c r="S736" s="10">
        <v>195</v>
      </c>
      <c r="T736" s="10">
        <v>29</v>
      </c>
      <c r="U736" s="44">
        <v>542.87153333333345</v>
      </c>
    </row>
    <row r="737" spans="1:21" x14ac:dyDescent="0.2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v>2015</v>
      </c>
      <c r="N737" s="19">
        <v>11</v>
      </c>
      <c r="O737" s="19">
        <v>45</v>
      </c>
      <c r="P737" s="12">
        <v>170518.23699999996</v>
      </c>
      <c r="Q737" s="12">
        <v>84229.333999999973</v>
      </c>
      <c r="R737" s="12">
        <v>20251.937799999996</v>
      </c>
      <c r="S737" s="10">
        <v>195</v>
      </c>
      <c r="T737" s="10">
        <v>29</v>
      </c>
      <c r="U737" s="44">
        <v>542.87153333333345</v>
      </c>
    </row>
    <row r="738" spans="1:21" x14ac:dyDescent="0.2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v>2015</v>
      </c>
      <c r="N738" s="19">
        <v>11</v>
      </c>
      <c r="O738" s="19">
        <v>45</v>
      </c>
      <c r="P738" s="12">
        <v>170518.23699999996</v>
      </c>
      <c r="Q738" s="12">
        <v>84229.333999999973</v>
      </c>
      <c r="R738" s="12">
        <v>20251.937799999996</v>
      </c>
      <c r="S738" s="10">
        <v>195</v>
      </c>
      <c r="T738" s="10">
        <v>29</v>
      </c>
      <c r="U738" s="44">
        <v>542.87153333333345</v>
      </c>
    </row>
    <row r="739" spans="1:21" x14ac:dyDescent="0.2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v>2015</v>
      </c>
      <c r="N739" s="19">
        <v>11</v>
      </c>
      <c r="O739" s="19">
        <v>45</v>
      </c>
      <c r="P739" s="12">
        <v>170518.23699999996</v>
      </c>
      <c r="Q739" s="12">
        <v>84229.333999999973</v>
      </c>
      <c r="R739" s="12">
        <v>20251.937799999996</v>
      </c>
      <c r="S739" s="10">
        <v>195</v>
      </c>
      <c r="T739" s="10">
        <v>29</v>
      </c>
      <c r="U739" s="44">
        <v>542.87153333333345</v>
      </c>
    </row>
    <row r="740" spans="1:21" x14ac:dyDescent="0.2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v>2015</v>
      </c>
      <c r="N740" s="19">
        <v>11</v>
      </c>
      <c r="O740" s="19">
        <v>45</v>
      </c>
      <c r="P740" s="12">
        <v>170518.23699999996</v>
      </c>
      <c r="Q740" s="12">
        <v>84229.333999999973</v>
      </c>
      <c r="R740" s="12">
        <v>20251.937799999996</v>
      </c>
      <c r="S740" s="10">
        <v>195</v>
      </c>
      <c r="T740" s="10">
        <v>29</v>
      </c>
      <c r="U740" s="44">
        <v>542.87153333333345</v>
      </c>
    </row>
    <row r="741" spans="1:21" x14ac:dyDescent="0.2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v>2015</v>
      </c>
      <c r="N741" s="19">
        <v>11</v>
      </c>
      <c r="O741" s="19">
        <v>45</v>
      </c>
      <c r="P741" s="12">
        <v>170518.23699999996</v>
      </c>
      <c r="Q741" s="12">
        <v>84229.333999999973</v>
      </c>
      <c r="R741" s="12">
        <v>20251.937799999996</v>
      </c>
      <c r="S741" s="10">
        <v>195</v>
      </c>
      <c r="T741" s="10">
        <v>29</v>
      </c>
      <c r="U741" s="44">
        <v>542.87153333333345</v>
      </c>
    </row>
    <row r="742" spans="1:21" x14ac:dyDescent="0.2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v>2015</v>
      </c>
      <c r="N742" s="19">
        <v>11</v>
      </c>
      <c r="O742" s="19">
        <v>45</v>
      </c>
      <c r="P742" s="12">
        <v>170518.23699999996</v>
      </c>
      <c r="Q742" s="12">
        <v>84229.333999999973</v>
      </c>
      <c r="R742" s="12">
        <v>20251.937799999996</v>
      </c>
      <c r="S742" s="10">
        <v>195</v>
      </c>
      <c r="T742" s="10">
        <v>29</v>
      </c>
      <c r="U742" s="44">
        <v>542.87153333333345</v>
      </c>
    </row>
    <row r="743" spans="1:21" x14ac:dyDescent="0.2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v>2015</v>
      </c>
      <c r="N743" s="19">
        <v>11</v>
      </c>
      <c r="O743" s="19">
        <v>45</v>
      </c>
      <c r="P743" s="12">
        <v>170518.23699999996</v>
      </c>
      <c r="Q743" s="12">
        <v>84229.333999999973</v>
      </c>
      <c r="R743" s="12">
        <v>20251.937799999996</v>
      </c>
      <c r="S743" s="10">
        <v>195</v>
      </c>
      <c r="T743" s="10">
        <v>29</v>
      </c>
      <c r="U743" s="44">
        <v>542.87153333333345</v>
      </c>
    </row>
    <row r="744" spans="1:21" x14ac:dyDescent="0.2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v>2015</v>
      </c>
      <c r="N744" s="19">
        <v>11</v>
      </c>
      <c r="O744" s="19">
        <v>45</v>
      </c>
      <c r="P744" s="12">
        <v>170518.23699999996</v>
      </c>
      <c r="Q744" s="12">
        <v>84229.333999999973</v>
      </c>
      <c r="R744" s="12">
        <v>20251.937799999996</v>
      </c>
      <c r="S744" s="10">
        <v>195</v>
      </c>
      <c r="T744" s="10">
        <v>29</v>
      </c>
      <c r="U744" s="44">
        <v>542.87153333333345</v>
      </c>
    </row>
    <row r="745" spans="1:21" x14ac:dyDescent="0.2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v>2015</v>
      </c>
      <c r="N745" s="19">
        <v>11</v>
      </c>
      <c r="O745" s="19">
        <v>45</v>
      </c>
      <c r="P745" s="12">
        <v>170518.23699999996</v>
      </c>
      <c r="Q745" s="12">
        <v>84229.333999999973</v>
      </c>
      <c r="R745" s="12">
        <v>20251.937799999996</v>
      </c>
      <c r="S745" s="10">
        <v>195</v>
      </c>
      <c r="T745" s="10">
        <v>29</v>
      </c>
      <c r="U745" s="44">
        <v>542.87153333333345</v>
      </c>
    </row>
    <row r="746" spans="1:21" x14ac:dyDescent="0.2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v>2015</v>
      </c>
      <c r="N746" s="19">
        <v>11</v>
      </c>
      <c r="O746" s="19">
        <v>45</v>
      </c>
      <c r="P746" s="12">
        <v>170518.23699999996</v>
      </c>
      <c r="Q746" s="12">
        <v>84229.333999999973</v>
      </c>
      <c r="R746" s="12">
        <v>20251.937799999996</v>
      </c>
      <c r="S746" s="10">
        <v>195</v>
      </c>
      <c r="T746" s="10">
        <v>29</v>
      </c>
      <c r="U746" s="44">
        <v>542.87153333333345</v>
      </c>
    </row>
    <row r="747" spans="1:21" x14ac:dyDescent="0.2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v>2015</v>
      </c>
      <c r="N747" s="19">
        <v>11</v>
      </c>
      <c r="O747" s="19">
        <v>45</v>
      </c>
      <c r="P747" s="12">
        <v>170518.23699999996</v>
      </c>
      <c r="Q747" s="12">
        <v>84229.333999999973</v>
      </c>
      <c r="R747" s="12">
        <v>20251.937799999996</v>
      </c>
      <c r="S747" s="10">
        <v>195</v>
      </c>
      <c r="T747" s="10">
        <v>29</v>
      </c>
      <c r="U747" s="44">
        <v>542.87153333333345</v>
      </c>
    </row>
    <row r="748" spans="1:21" x14ac:dyDescent="0.2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v>2015</v>
      </c>
      <c r="N748" s="19">
        <v>11</v>
      </c>
      <c r="O748" s="19">
        <v>45</v>
      </c>
      <c r="P748" s="12">
        <v>170518.23699999996</v>
      </c>
      <c r="Q748" s="12">
        <v>84229.333999999973</v>
      </c>
      <c r="R748" s="12">
        <v>20251.937799999996</v>
      </c>
      <c r="S748" s="10">
        <v>195</v>
      </c>
      <c r="T748" s="10">
        <v>29</v>
      </c>
      <c r="U748" s="44">
        <v>542.87153333333345</v>
      </c>
    </row>
    <row r="749" spans="1:21" x14ac:dyDescent="0.2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v>2015</v>
      </c>
      <c r="N749" s="19">
        <v>11</v>
      </c>
      <c r="O749" s="19">
        <v>46</v>
      </c>
      <c r="P749" s="12">
        <v>170518.23699999996</v>
      </c>
      <c r="Q749" s="12">
        <v>84229.333999999973</v>
      </c>
      <c r="R749" s="12">
        <v>25612.582399999988</v>
      </c>
      <c r="S749" s="10">
        <v>219</v>
      </c>
      <c r="T749" s="10">
        <v>35</v>
      </c>
      <c r="U749" s="44">
        <v>523.55532631578944</v>
      </c>
    </row>
    <row r="750" spans="1:21" x14ac:dyDescent="0.2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v>2015</v>
      </c>
      <c r="N750" s="19">
        <v>11</v>
      </c>
      <c r="O750" s="19">
        <v>46</v>
      </c>
      <c r="P750" s="12">
        <v>170518.23699999996</v>
      </c>
      <c r="Q750" s="12">
        <v>84229.333999999973</v>
      </c>
      <c r="R750" s="12">
        <v>25612.582399999988</v>
      </c>
      <c r="S750" s="10">
        <v>219</v>
      </c>
      <c r="T750" s="10">
        <v>35</v>
      </c>
      <c r="U750" s="44">
        <v>523.55532631578944</v>
      </c>
    </row>
    <row r="751" spans="1:21" x14ac:dyDescent="0.2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v>2015</v>
      </c>
      <c r="N751" s="19">
        <v>11</v>
      </c>
      <c r="O751" s="19">
        <v>46</v>
      </c>
      <c r="P751" s="12">
        <v>170518.23699999996</v>
      </c>
      <c r="Q751" s="12">
        <v>84229.333999999973</v>
      </c>
      <c r="R751" s="12">
        <v>25612.582399999988</v>
      </c>
      <c r="S751" s="10">
        <v>219</v>
      </c>
      <c r="T751" s="10">
        <v>35</v>
      </c>
      <c r="U751" s="44">
        <v>523.55532631578944</v>
      </c>
    </row>
    <row r="752" spans="1:21" x14ac:dyDescent="0.2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v>2015</v>
      </c>
      <c r="N752" s="19">
        <v>11</v>
      </c>
      <c r="O752" s="19">
        <v>46</v>
      </c>
      <c r="P752" s="12">
        <v>170518.23699999996</v>
      </c>
      <c r="Q752" s="12">
        <v>84229.333999999973</v>
      </c>
      <c r="R752" s="12">
        <v>25612.582399999988</v>
      </c>
      <c r="S752" s="10">
        <v>219</v>
      </c>
      <c r="T752" s="10">
        <v>35</v>
      </c>
      <c r="U752" s="44">
        <v>523.55532631578944</v>
      </c>
    </row>
    <row r="753" spans="1:21" x14ac:dyDescent="0.2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v>2015</v>
      </c>
      <c r="N753" s="19">
        <v>11</v>
      </c>
      <c r="O753" s="19">
        <v>46</v>
      </c>
      <c r="P753" s="12">
        <v>170518.23699999996</v>
      </c>
      <c r="Q753" s="12">
        <v>84229.333999999973</v>
      </c>
      <c r="R753" s="12">
        <v>25612.582399999988</v>
      </c>
      <c r="S753" s="10">
        <v>219</v>
      </c>
      <c r="T753" s="10">
        <v>35</v>
      </c>
      <c r="U753" s="44">
        <v>523.55532631578944</v>
      </c>
    </row>
    <row r="754" spans="1:21" x14ac:dyDescent="0.2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v>2015</v>
      </c>
      <c r="N754" s="19">
        <v>11</v>
      </c>
      <c r="O754" s="19">
        <v>46</v>
      </c>
      <c r="P754" s="12">
        <v>170518.23699999996</v>
      </c>
      <c r="Q754" s="12">
        <v>84229.333999999973</v>
      </c>
      <c r="R754" s="12">
        <v>25612.582399999988</v>
      </c>
      <c r="S754" s="10">
        <v>219</v>
      </c>
      <c r="T754" s="10">
        <v>35</v>
      </c>
      <c r="U754" s="44">
        <v>523.55532631578944</v>
      </c>
    </row>
    <row r="755" spans="1:21" x14ac:dyDescent="0.2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v>2015</v>
      </c>
      <c r="N755" s="19">
        <v>11</v>
      </c>
      <c r="O755" s="19">
        <v>46</v>
      </c>
      <c r="P755" s="12">
        <v>170518.23699999996</v>
      </c>
      <c r="Q755" s="12">
        <v>84229.333999999973</v>
      </c>
      <c r="R755" s="12">
        <v>25612.582399999988</v>
      </c>
      <c r="S755" s="10">
        <v>219</v>
      </c>
      <c r="T755" s="10">
        <v>35</v>
      </c>
      <c r="U755" s="44">
        <v>523.55532631578944</v>
      </c>
    </row>
    <row r="756" spans="1:21" x14ac:dyDescent="0.2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v>2015</v>
      </c>
      <c r="N756" s="19">
        <v>11</v>
      </c>
      <c r="O756" s="19">
        <v>46</v>
      </c>
      <c r="P756" s="12">
        <v>170518.23699999996</v>
      </c>
      <c r="Q756" s="12">
        <v>84229.333999999973</v>
      </c>
      <c r="R756" s="12">
        <v>25612.582399999988</v>
      </c>
      <c r="S756" s="10">
        <v>219</v>
      </c>
      <c r="T756" s="10">
        <v>35</v>
      </c>
      <c r="U756" s="44">
        <v>523.55532631578944</v>
      </c>
    </row>
    <row r="757" spans="1:21" x14ac:dyDescent="0.2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v>2015</v>
      </c>
      <c r="N757" s="19">
        <v>11</v>
      </c>
      <c r="O757" s="19">
        <v>46</v>
      </c>
      <c r="P757" s="12">
        <v>170518.23699999996</v>
      </c>
      <c r="Q757" s="12">
        <v>84229.333999999973</v>
      </c>
      <c r="R757" s="12">
        <v>25612.582399999988</v>
      </c>
      <c r="S757" s="10">
        <v>219</v>
      </c>
      <c r="T757" s="10">
        <v>35</v>
      </c>
      <c r="U757" s="44">
        <v>523.55532631578944</v>
      </c>
    </row>
    <row r="758" spans="1:21" x14ac:dyDescent="0.2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v>2015</v>
      </c>
      <c r="N758" s="19">
        <v>11</v>
      </c>
      <c r="O758" s="19">
        <v>46</v>
      </c>
      <c r="P758" s="12">
        <v>170518.23699999996</v>
      </c>
      <c r="Q758" s="12">
        <v>84229.333999999973</v>
      </c>
      <c r="R758" s="12">
        <v>25612.582399999988</v>
      </c>
      <c r="S758" s="10">
        <v>219</v>
      </c>
      <c r="T758" s="10">
        <v>35</v>
      </c>
      <c r="U758" s="44">
        <v>523.55532631578944</v>
      </c>
    </row>
    <row r="759" spans="1:21" x14ac:dyDescent="0.2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v>2015</v>
      </c>
      <c r="N759" s="19">
        <v>11</v>
      </c>
      <c r="O759" s="19">
        <v>46</v>
      </c>
      <c r="P759" s="12">
        <v>170518.23699999996</v>
      </c>
      <c r="Q759" s="12">
        <v>84229.333999999973</v>
      </c>
      <c r="R759" s="12">
        <v>25612.582399999988</v>
      </c>
      <c r="S759" s="10">
        <v>219</v>
      </c>
      <c r="T759" s="10">
        <v>35</v>
      </c>
      <c r="U759" s="44">
        <v>523.55532631578944</v>
      </c>
    </row>
    <row r="760" spans="1:21" x14ac:dyDescent="0.2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v>2015</v>
      </c>
      <c r="N760" s="19">
        <v>11</v>
      </c>
      <c r="O760" s="19">
        <v>46</v>
      </c>
      <c r="P760" s="12">
        <v>170518.23699999996</v>
      </c>
      <c r="Q760" s="12">
        <v>84229.333999999973</v>
      </c>
      <c r="R760" s="12">
        <v>25612.582399999988</v>
      </c>
      <c r="S760" s="10">
        <v>219</v>
      </c>
      <c r="T760" s="10">
        <v>35</v>
      </c>
      <c r="U760" s="44">
        <v>523.55532631578944</v>
      </c>
    </row>
    <row r="761" spans="1:21" x14ac:dyDescent="0.2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v>2015</v>
      </c>
      <c r="N761" s="19">
        <v>11</v>
      </c>
      <c r="O761" s="19">
        <v>46</v>
      </c>
      <c r="P761" s="12">
        <v>170518.23699999996</v>
      </c>
      <c r="Q761" s="12">
        <v>84229.333999999973</v>
      </c>
      <c r="R761" s="12">
        <v>25612.582399999988</v>
      </c>
      <c r="S761" s="10">
        <v>219</v>
      </c>
      <c r="T761" s="10">
        <v>35</v>
      </c>
      <c r="U761" s="44">
        <v>523.55532631578944</v>
      </c>
    </row>
    <row r="762" spans="1:21" x14ac:dyDescent="0.2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v>2015</v>
      </c>
      <c r="N762" s="19">
        <v>11</v>
      </c>
      <c r="O762" s="19">
        <v>46</v>
      </c>
      <c r="P762" s="12">
        <v>170518.23699999996</v>
      </c>
      <c r="Q762" s="12">
        <v>84229.333999999973</v>
      </c>
      <c r="R762" s="12">
        <v>25612.582399999988</v>
      </c>
      <c r="S762" s="10">
        <v>219</v>
      </c>
      <c r="T762" s="10">
        <v>35</v>
      </c>
      <c r="U762" s="44">
        <v>523.55532631578944</v>
      </c>
    </row>
    <row r="763" spans="1:21" x14ac:dyDescent="0.2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v>2015</v>
      </c>
      <c r="N763" s="19">
        <v>11</v>
      </c>
      <c r="O763" s="19">
        <v>46</v>
      </c>
      <c r="P763" s="12">
        <v>170518.23699999996</v>
      </c>
      <c r="Q763" s="12">
        <v>84229.333999999973</v>
      </c>
      <c r="R763" s="12">
        <v>25612.582399999988</v>
      </c>
      <c r="S763" s="10">
        <v>219</v>
      </c>
      <c r="T763" s="10">
        <v>35</v>
      </c>
      <c r="U763" s="44">
        <v>523.55532631578944</v>
      </c>
    </row>
    <row r="764" spans="1:21" x14ac:dyDescent="0.2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v>2015</v>
      </c>
      <c r="N764" s="19">
        <v>11</v>
      </c>
      <c r="O764" s="19">
        <v>46</v>
      </c>
      <c r="P764" s="12">
        <v>170518.23699999996</v>
      </c>
      <c r="Q764" s="12">
        <v>84229.333999999973</v>
      </c>
      <c r="R764" s="12">
        <v>25612.582399999988</v>
      </c>
      <c r="S764" s="10">
        <v>219</v>
      </c>
      <c r="T764" s="10">
        <v>35</v>
      </c>
      <c r="U764" s="44">
        <v>523.55532631578944</v>
      </c>
    </row>
    <row r="765" spans="1:21" x14ac:dyDescent="0.2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v>2015</v>
      </c>
      <c r="N765" s="19">
        <v>11</v>
      </c>
      <c r="O765" s="19">
        <v>46</v>
      </c>
      <c r="P765" s="12">
        <v>170518.23699999996</v>
      </c>
      <c r="Q765" s="12">
        <v>84229.333999999973</v>
      </c>
      <c r="R765" s="12">
        <v>25612.582399999988</v>
      </c>
      <c r="S765" s="10">
        <v>219</v>
      </c>
      <c r="T765" s="10">
        <v>35</v>
      </c>
      <c r="U765" s="44">
        <v>523.55532631578944</v>
      </c>
    </row>
    <row r="766" spans="1:21" x14ac:dyDescent="0.2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v>2015</v>
      </c>
      <c r="N766" s="19">
        <v>11</v>
      </c>
      <c r="O766" s="19">
        <v>46</v>
      </c>
      <c r="P766" s="12">
        <v>170518.23699999996</v>
      </c>
      <c r="Q766" s="12">
        <v>84229.333999999973</v>
      </c>
      <c r="R766" s="12">
        <v>25612.582399999988</v>
      </c>
      <c r="S766" s="10">
        <v>219</v>
      </c>
      <c r="T766" s="10">
        <v>35</v>
      </c>
      <c r="U766" s="44">
        <v>523.55532631578944</v>
      </c>
    </row>
    <row r="767" spans="1:21" x14ac:dyDescent="0.2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v>2015</v>
      </c>
      <c r="N767" s="19">
        <v>11</v>
      </c>
      <c r="O767" s="19">
        <v>46</v>
      </c>
      <c r="P767" s="12">
        <v>170518.23699999996</v>
      </c>
      <c r="Q767" s="12">
        <v>84229.333999999973</v>
      </c>
      <c r="R767" s="12">
        <v>25612.582399999988</v>
      </c>
      <c r="S767" s="10">
        <v>219</v>
      </c>
      <c r="T767" s="10">
        <v>35</v>
      </c>
      <c r="U767" s="44">
        <v>523.55532631578944</v>
      </c>
    </row>
    <row r="768" spans="1:21" x14ac:dyDescent="0.2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v>2015</v>
      </c>
      <c r="N768" s="19">
        <v>11</v>
      </c>
      <c r="O768" s="19">
        <v>47</v>
      </c>
      <c r="P768" s="12">
        <v>170518.23699999996</v>
      </c>
      <c r="Q768" s="12">
        <v>84229.333999999973</v>
      </c>
      <c r="R768" s="12">
        <v>18308.569299999999</v>
      </c>
      <c r="S768" s="10">
        <v>177</v>
      </c>
      <c r="T768" s="10">
        <v>27</v>
      </c>
      <c r="U768" s="44">
        <v>306.06611666666669</v>
      </c>
    </row>
    <row r="769" spans="1:21" x14ac:dyDescent="0.2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v>2015</v>
      </c>
      <c r="N769" s="19">
        <v>11</v>
      </c>
      <c r="O769" s="19">
        <v>47</v>
      </c>
      <c r="P769" s="12">
        <v>170518.23699999996</v>
      </c>
      <c r="Q769" s="12">
        <v>84229.333999999973</v>
      </c>
      <c r="R769" s="12">
        <v>18308.569299999999</v>
      </c>
      <c r="S769" s="10">
        <v>177</v>
      </c>
      <c r="T769" s="10">
        <v>27</v>
      </c>
      <c r="U769" s="44">
        <v>306.06611666666669</v>
      </c>
    </row>
    <row r="770" spans="1:21" x14ac:dyDescent="0.2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v>2015</v>
      </c>
      <c r="N770" s="19">
        <v>11</v>
      </c>
      <c r="O770" s="19">
        <v>47</v>
      </c>
      <c r="P770" s="12">
        <v>170518.23699999996</v>
      </c>
      <c r="Q770" s="12">
        <v>84229.333999999973</v>
      </c>
      <c r="R770" s="12">
        <v>18308.569299999999</v>
      </c>
      <c r="S770" s="10">
        <v>177</v>
      </c>
      <c r="T770" s="10">
        <v>27</v>
      </c>
      <c r="U770" s="44">
        <v>306.06611666666669</v>
      </c>
    </row>
    <row r="771" spans="1:21" x14ac:dyDescent="0.2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v>2015</v>
      </c>
      <c r="N771" s="19">
        <v>11</v>
      </c>
      <c r="O771" s="19">
        <v>47</v>
      </c>
      <c r="P771" s="12">
        <v>170518.23699999996</v>
      </c>
      <c r="Q771" s="12">
        <v>84229.333999999973</v>
      </c>
      <c r="R771" s="12">
        <v>18308.569299999999</v>
      </c>
      <c r="S771" s="10">
        <v>177</v>
      </c>
      <c r="T771" s="10">
        <v>27</v>
      </c>
      <c r="U771" s="44">
        <v>306.06611666666669</v>
      </c>
    </row>
    <row r="772" spans="1:21" x14ac:dyDescent="0.2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v>2015</v>
      </c>
      <c r="N772" s="19">
        <v>11</v>
      </c>
      <c r="O772" s="19">
        <v>47</v>
      </c>
      <c r="P772" s="12">
        <v>170518.23699999996</v>
      </c>
      <c r="Q772" s="12">
        <v>84229.333999999973</v>
      </c>
      <c r="R772" s="12">
        <v>18308.569299999999</v>
      </c>
      <c r="S772" s="10">
        <v>177</v>
      </c>
      <c r="T772" s="10">
        <v>27</v>
      </c>
      <c r="U772" s="44">
        <v>306.06611666666669</v>
      </c>
    </row>
    <row r="773" spans="1:21" x14ac:dyDescent="0.2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v>2015</v>
      </c>
      <c r="N773" s="19">
        <v>11</v>
      </c>
      <c r="O773" s="19">
        <v>47</v>
      </c>
      <c r="P773" s="12">
        <v>170518.23699999996</v>
      </c>
      <c r="Q773" s="12">
        <v>84229.333999999973</v>
      </c>
      <c r="R773" s="12">
        <v>18308.569299999999</v>
      </c>
      <c r="S773" s="10">
        <v>177</v>
      </c>
      <c r="T773" s="10">
        <v>27</v>
      </c>
      <c r="U773" s="44">
        <v>306.06611666666669</v>
      </c>
    </row>
    <row r="774" spans="1:21" x14ac:dyDescent="0.2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v>2015</v>
      </c>
      <c r="N774" s="19">
        <v>11</v>
      </c>
      <c r="O774" s="19">
        <v>47</v>
      </c>
      <c r="P774" s="12">
        <v>170518.23699999996</v>
      </c>
      <c r="Q774" s="12">
        <v>84229.333999999973</v>
      </c>
      <c r="R774" s="12">
        <v>18308.569299999999</v>
      </c>
      <c r="S774" s="10">
        <v>177</v>
      </c>
      <c r="T774" s="10">
        <v>27</v>
      </c>
      <c r="U774" s="44">
        <v>306.06611666666669</v>
      </c>
    </row>
    <row r="775" spans="1:21" x14ac:dyDescent="0.2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v>2015</v>
      </c>
      <c r="N775" s="19">
        <v>11</v>
      </c>
      <c r="O775" s="19">
        <v>47</v>
      </c>
      <c r="P775" s="12">
        <v>170518.23699999996</v>
      </c>
      <c r="Q775" s="12">
        <v>84229.333999999973</v>
      </c>
      <c r="R775" s="12">
        <v>18308.569299999999</v>
      </c>
      <c r="S775" s="10">
        <v>177</v>
      </c>
      <c r="T775" s="10">
        <v>27</v>
      </c>
      <c r="U775" s="44">
        <v>306.06611666666669</v>
      </c>
    </row>
    <row r="776" spans="1:21" x14ac:dyDescent="0.2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v>2015</v>
      </c>
      <c r="N776" s="19">
        <v>11</v>
      </c>
      <c r="O776" s="19">
        <v>47</v>
      </c>
      <c r="P776" s="12">
        <v>170518.23699999996</v>
      </c>
      <c r="Q776" s="12">
        <v>84229.333999999973</v>
      </c>
      <c r="R776" s="12">
        <v>18308.569299999999</v>
      </c>
      <c r="S776" s="10">
        <v>177</v>
      </c>
      <c r="T776" s="10">
        <v>27</v>
      </c>
      <c r="U776" s="44">
        <v>306.06611666666669</v>
      </c>
    </row>
    <row r="777" spans="1:21" x14ac:dyDescent="0.2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v>2015</v>
      </c>
      <c r="N777" s="19">
        <v>11</v>
      </c>
      <c r="O777" s="19">
        <v>47</v>
      </c>
      <c r="P777" s="12">
        <v>170518.23699999996</v>
      </c>
      <c r="Q777" s="12">
        <v>84229.333999999973</v>
      </c>
      <c r="R777" s="12">
        <v>18308.569299999999</v>
      </c>
      <c r="S777" s="10">
        <v>177</v>
      </c>
      <c r="T777" s="10">
        <v>27</v>
      </c>
      <c r="U777" s="44">
        <v>306.06611666666669</v>
      </c>
    </row>
    <row r="778" spans="1:21" x14ac:dyDescent="0.2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v>2015</v>
      </c>
      <c r="N778" s="19">
        <v>11</v>
      </c>
      <c r="O778" s="19">
        <v>47</v>
      </c>
      <c r="P778" s="12">
        <v>170518.23699999996</v>
      </c>
      <c r="Q778" s="12">
        <v>84229.333999999973</v>
      </c>
      <c r="R778" s="12">
        <v>18308.569299999999</v>
      </c>
      <c r="S778" s="10">
        <v>177</v>
      </c>
      <c r="T778" s="10">
        <v>27</v>
      </c>
      <c r="U778" s="44">
        <v>306.06611666666669</v>
      </c>
    </row>
    <row r="779" spans="1:21" x14ac:dyDescent="0.2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v>2015</v>
      </c>
      <c r="N779" s="19">
        <v>11</v>
      </c>
      <c r="O779" s="19">
        <v>47</v>
      </c>
      <c r="P779" s="12">
        <v>170518.23699999996</v>
      </c>
      <c r="Q779" s="12">
        <v>84229.333999999973</v>
      </c>
      <c r="R779" s="12">
        <v>18308.569299999999</v>
      </c>
      <c r="S779" s="10">
        <v>177</v>
      </c>
      <c r="T779" s="10">
        <v>27</v>
      </c>
      <c r="U779" s="44">
        <v>306.06611666666669</v>
      </c>
    </row>
    <row r="780" spans="1:21" x14ac:dyDescent="0.2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v>2015</v>
      </c>
      <c r="N780" s="19">
        <v>11</v>
      </c>
      <c r="O780" s="19">
        <v>47</v>
      </c>
      <c r="P780" s="12">
        <v>170518.23699999996</v>
      </c>
      <c r="Q780" s="12">
        <v>84229.333999999973</v>
      </c>
      <c r="R780" s="12">
        <v>18308.569299999999</v>
      </c>
      <c r="S780" s="10">
        <v>177</v>
      </c>
      <c r="T780" s="10">
        <v>27</v>
      </c>
      <c r="U780" s="44">
        <v>306.06611666666669</v>
      </c>
    </row>
    <row r="781" spans="1:21" x14ac:dyDescent="0.2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v>2015</v>
      </c>
      <c r="N781" s="19">
        <v>11</v>
      </c>
      <c r="O781" s="19">
        <v>47</v>
      </c>
      <c r="P781" s="12">
        <v>170518.23699999996</v>
      </c>
      <c r="Q781" s="12">
        <v>84229.333999999973</v>
      </c>
      <c r="R781" s="12">
        <v>18308.569299999999</v>
      </c>
      <c r="S781" s="10">
        <v>177</v>
      </c>
      <c r="T781" s="10">
        <v>27</v>
      </c>
      <c r="U781" s="44">
        <v>306.06611666666669</v>
      </c>
    </row>
    <row r="782" spans="1:21" x14ac:dyDescent="0.2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v>2015</v>
      </c>
      <c r="N782" s="19">
        <v>11</v>
      </c>
      <c r="O782" s="19">
        <v>47</v>
      </c>
      <c r="P782" s="12">
        <v>170518.23699999996</v>
      </c>
      <c r="Q782" s="12">
        <v>84229.333999999973</v>
      </c>
      <c r="R782" s="12">
        <v>18308.569299999999</v>
      </c>
      <c r="S782" s="10">
        <v>177</v>
      </c>
      <c r="T782" s="10">
        <v>27</v>
      </c>
      <c r="U782" s="44">
        <v>306.06611666666669</v>
      </c>
    </row>
    <row r="783" spans="1:21" x14ac:dyDescent="0.2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v>2015</v>
      </c>
      <c r="N783" s="19">
        <v>11</v>
      </c>
      <c r="O783" s="19">
        <v>47</v>
      </c>
      <c r="P783" s="12">
        <v>170518.23699999996</v>
      </c>
      <c r="Q783" s="12">
        <v>84229.333999999973</v>
      </c>
      <c r="R783" s="12">
        <v>18308.569299999999</v>
      </c>
      <c r="S783" s="10">
        <v>177</v>
      </c>
      <c r="T783" s="10">
        <v>27</v>
      </c>
      <c r="U783" s="44">
        <v>306.06611666666669</v>
      </c>
    </row>
    <row r="784" spans="1:21" x14ac:dyDescent="0.2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v>2015</v>
      </c>
      <c r="N784" s="19">
        <v>11</v>
      </c>
      <c r="O784" s="19">
        <v>47</v>
      </c>
      <c r="P784" s="12">
        <v>170518.23699999996</v>
      </c>
      <c r="Q784" s="12">
        <v>84229.333999999973</v>
      </c>
      <c r="R784" s="12">
        <v>18308.569299999999</v>
      </c>
      <c r="S784" s="10">
        <v>177</v>
      </c>
      <c r="T784" s="10">
        <v>27</v>
      </c>
      <c r="U784" s="44">
        <v>306.06611666666669</v>
      </c>
    </row>
    <row r="785" spans="1:21" x14ac:dyDescent="0.2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v>2015</v>
      </c>
      <c r="N785" s="19">
        <v>11</v>
      </c>
      <c r="O785" s="19">
        <v>47</v>
      </c>
      <c r="P785" s="12">
        <v>170518.23699999996</v>
      </c>
      <c r="Q785" s="12">
        <v>84229.333999999973</v>
      </c>
      <c r="R785" s="12">
        <v>18308.569299999999</v>
      </c>
      <c r="S785" s="10">
        <v>177</v>
      </c>
      <c r="T785" s="10">
        <v>27</v>
      </c>
      <c r="U785" s="44">
        <v>306.06611666666669</v>
      </c>
    </row>
    <row r="786" spans="1:21" x14ac:dyDescent="0.2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v>2015</v>
      </c>
      <c r="N786" s="19">
        <v>11</v>
      </c>
      <c r="O786" s="19">
        <v>47</v>
      </c>
      <c r="P786" s="12">
        <v>170518.23699999996</v>
      </c>
      <c r="Q786" s="12">
        <v>84229.333999999973</v>
      </c>
      <c r="R786" s="12">
        <v>18308.569299999999</v>
      </c>
      <c r="S786" s="10">
        <v>177</v>
      </c>
      <c r="T786" s="10">
        <v>27</v>
      </c>
      <c r="U786" s="44">
        <v>306.06611666666669</v>
      </c>
    </row>
    <row r="787" spans="1:21" x14ac:dyDescent="0.2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v>2015</v>
      </c>
      <c r="N787" s="19">
        <v>11</v>
      </c>
      <c r="O787" s="19">
        <v>47</v>
      </c>
      <c r="P787" s="12">
        <v>170518.23699999996</v>
      </c>
      <c r="Q787" s="12">
        <v>84229.333999999973</v>
      </c>
      <c r="R787" s="12">
        <v>18308.569299999999</v>
      </c>
      <c r="S787" s="10">
        <v>177</v>
      </c>
      <c r="T787" s="10">
        <v>27</v>
      </c>
      <c r="U787" s="44">
        <v>306.06611666666669</v>
      </c>
    </row>
    <row r="788" spans="1:21" x14ac:dyDescent="0.2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v>2015</v>
      </c>
      <c r="N788" s="19">
        <v>11</v>
      </c>
      <c r="O788" s="19">
        <v>47</v>
      </c>
      <c r="P788" s="12">
        <v>170518.23699999996</v>
      </c>
      <c r="Q788" s="12">
        <v>84229.333999999973</v>
      </c>
      <c r="R788" s="12">
        <v>18308.569299999999</v>
      </c>
      <c r="S788" s="10">
        <v>177</v>
      </c>
      <c r="T788" s="10">
        <v>27</v>
      </c>
      <c r="U788" s="44">
        <v>306.06611666666669</v>
      </c>
    </row>
    <row r="789" spans="1:21" x14ac:dyDescent="0.2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v>2015</v>
      </c>
      <c r="N789" s="19">
        <v>11</v>
      </c>
      <c r="O789" s="19">
        <v>47</v>
      </c>
      <c r="P789" s="12">
        <v>170518.23699999996</v>
      </c>
      <c r="Q789" s="12">
        <v>84229.333999999973</v>
      </c>
      <c r="R789" s="12">
        <v>18308.569299999999</v>
      </c>
      <c r="S789" s="10">
        <v>177</v>
      </c>
      <c r="T789" s="10">
        <v>27</v>
      </c>
      <c r="U789" s="44">
        <v>306.06611666666669</v>
      </c>
    </row>
    <row r="790" spans="1:21" x14ac:dyDescent="0.2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v>2015</v>
      </c>
      <c r="N790" s="19">
        <v>11</v>
      </c>
      <c r="O790" s="19">
        <v>47</v>
      </c>
      <c r="P790" s="12">
        <v>170518.23699999996</v>
      </c>
      <c r="Q790" s="12">
        <v>84229.333999999973</v>
      </c>
      <c r="R790" s="12">
        <v>18308.569299999999</v>
      </c>
      <c r="S790" s="10">
        <v>177</v>
      </c>
      <c r="T790" s="10">
        <v>27</v>
      </c>
      <c r="U790" s="44">
        <v>306.06611666666669</v>
      </c>
    </row>
    <row r="791" spans="1:21" x14ac:dyDescent="0.2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v>2015</v>
      </c>
      <c r="N791" s="19">
        <v>11</v>
      </c>
      <c r="O791" s="19">
        <v>47</v>
      </c>
      <c r="P791" s="12">
        <v>170518.23699999996</v>
      </c>
      <c r="Q791" s="12">
        <v>84229.333999999973</v>
      </c>
      <c r="R791" s="12">
        <v>18308.569299999999</v>
      </c>
      <c r="S791" s="10">
        <v>177</v>
      </c>
      <c r="T791" s="10">
        <v>27</v>
      </c>
      <c r="U791" s="44">
        <v>306.06611666666669</v>
      </c>
    </row>
    <row r="792" spans="1:21" x14ac:dyDescent="0.2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v>2015</v>
      </c>
      <c r="N792" s="19">
        <v>11</v>
      </c>
      <c r="O792" s="19">
        <v>48</v>
      </c>
      <c r="P792" s="12">
        <v>170518.23699999996</v>
      </c>
      <c r="Q792" s="12">
        <v>84229.333999999973</v>
      </c>
      <c r="R792" s="12">
        <v>18172.3145</v>
      </c>
      <c r="S792" s="10">
        <v>212</v>
      </c>
      <c r="T792" s="10">
        <v>36</v>
      </c>
      <c r="U792" s="44">
        <v>224.6578076923077</v>
      </c>
    </row>
    <row r="793" spans="1:21" x14ac:dyDescent="0.2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v>2015</v>
      </c>
      <c r="N793" s="19">
        <v>11</v>
      </c>
      <c r="O793" s="19">
        <v>48</v>
      </c>
      <c r="P793" s="12">
        <v>170518.23699999996</v>
      </c>
      <c r="Q793" s="12">
        <v>84229.333999999973</v>
      </c>
      <c r="R793" s="12">
        <v>18172.3145</v>
      </c>
      <c r="S793" s="10">
        <v>212</v>
      </c>
      <c r="T793" s="10">
        <v>36</v>
      </c>
      <c r="U793" s="44">
        <v>224.6578076923077</v>
      </c>
    </row>
    <row r="794" spans="1:21" x14ac:dyDescent="0.2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v>2015</v>
      </c>
      <c r="N794" s="19">
        <v>11</v>
      </c>
      <c r="O794" s="19">
        <v>48</v>
      </c>
      <c r="P794" s="12">
        <v>170518.23699999996</v>
      </c>
      <c r="Q794" s="12">
        <v>84229.333999999973</v>
      </c>
      <c r="R794" s="12">
        <v>18172.3145</v>
      </c>
      <c r="S794" s="10">
        <v>212</v>
      </c>
      <c r="T794" s="10">
        <v>36</v>
      </c>
      <c r="U794" s="44">
        <v>224.6578076923077</v>
      </c>
    </row>
    <row r="795" spans="1:21" x14ac:dyDescent="0.2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v>2015</v>
      </c>
      <c r="N795" s="19">
        <v>11</v>
      </c>
      <c r="O795" s="19">
        <v>48</v>
      </c>
      <c r="P795" s="12">
        <v>170518.23699999996</v>
      </c>
      <c r="Q795" s="12">
        <v>84229.333999999973</v>
      </c>
      <c r="R795" s="12">
        <v>18172.3145</v>
      </c>
      <c r="S795" s="10">
        <v>212</v>
      </c>
      <c r="T795" s="10">
        <v>36</v>
      </c>
      <c r="U795" s="44">
        <v>224.6578076923077</v>
      </c>
    </row>
    <row r="796" spans="1:21" x14ac:dyDescent="0.2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v>2015</v>
      </c>
      <c r="N796" s="19">
        <v>11</v>
      </c>
      <c r="O796" s="19">
        <v>48</v>
      </c>
      <c r="P796" s="12">
        <v>170518.23699999996</v>
      </c>
      <c r="Q796" s="12">
        <v>84229.333999999973</v>
      </c>
      <c r="R796" s="12">
        <v>18172.3145</v>
      </c>
      <c r="S796" s="10">
        <v>212</v>
      </c>
      <c r="T796" s="10">
        <v>36</v>
      </c>
      <c r="U796" s="44">
        <v>224.6578076923077</v>
      </c>
    </row>
    <row r="797" spans="1:21" x14ac:dyDescent="0.2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v>2015</v>
      </c>
      <c r="N797" s="19">
        <v>11</v>
      </c>
      <c r="O797" s="19">
        <v>48</v>
      </c>
      <c r="P797" s="12">
        <v>170518.23699999996</v>
      </c>
      <c r="Q797" s="12">
        <v>84229.333999999973</v>
      </c>
      <c r="R797" s="12">
        <v>18172.3145</v>
      </c>
      <c r="S797" s="10">
        <v>212</v>
      </c>
      <c r="T797" s="10">
        <v>36</v>
      </c>
      <c r="U797" s="44">
        <v>224.6578076923077</v>
      </c>
    </row>
    <row r="798" spans="1:21" x14ac:dyDescent="0.2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v>2015</v>
      </c>
      <c r="N798" s="19">
        <v>11</v>
      </c>
      <c r="O798" s="19">
        <v>48</v>
      </c>
      <c r="P798" s="12">
        <v>170518.23699999996</v>
      </c>
      <c r="Q798" s="12">
        <v>84229.333999999973</v>
      </c>
      <c r="R798" s="12">
        <v>18172.3145</v>
      </c>
      <c r="S798" s="10">
        <v>212</v>
      </c>
      <c r="T798" s="10">
        <v>36</v>
      </c>
      <c r="U798" s="44">
        <v>224.6578076923077</v>
      </c>
    </row>
    <row r="799" spans="1:21" x14ac:dyDescent="0.2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v>2015</v>
      </c>
      <c r="N799" s="19">
        <v>11</v>
      </c>
      <c r="O799" s="19">
        <v>48</v>
      </c>
      <c r="P799" s="12">
        <v>170518.23699999996</v>
      </c>
      <c r="Q799" s="12">
        <v>84229.333999999973</v>
      </c>
      <c r="R799" s="12">
        <v>18172.3145</v>
      </c>
      <c r="S799" s="10">
        <v>212</v>
      </c>
      <c r="T799" s="10">
        <v>36</v>
      </c>
      <c r="U799" s="44">
        <v>224.6578076923077</v>
      </c>
    </row>
    <row r="800" spans="1:21" x14ac:dyDescent="0.2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v>2015</v>
      </c>
      <c r="N800" s="19">
        <v>11</v>
      </c>
      <c r="O800" s="19">
        <v>48</v>
      </c>
      <c r="P800" s="12">
        <v>170518.23699999996</v>
      </c>
      <c r="Q800" s="12">
        <v>84229.333999999973</v>
      </c>
      <c r="R800" s="12">
        <v>18172.3145</v>
      </c>
      <c r="S800" s="10">
        <v>212</v>
      </c>
      <c r="T800" s="10">
        <v>36</v>
      </c>
      <c r="U800" s="44">
        <v>224.6578076923077</v>
      </c>
    </row>
    <row r="801" spans="1:21" x14ac:dyDescent="0.2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v>2015</v>
      </c>
      <c r="N801" s="19">
        <v>11</v>
      </c>
      <c r="O801" s="19">
        <v>48</v>
      </c>
      <c r="P801" s="12">
        <v>170518.23699999996</v>
      </c>
      <c r="Q801" s="12">
        <v>84229.333999999973</v>
      </c>
      <c r="R801" s="12">
        <v>18172.3145</v>
      </c>
      <c r="S801" s="10">
        <v>212</v>
      </c>
      <c r="T801" s="10">
        <v>36</v>
      </c>
      <c r="U801" s="44">
        <v>224.6578076923077</v>
      </c>
    </row>
    <row r="802" spans="1:21" x14ac:dyDescent="0.2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v>2015</v>
      </c>
      <c r="N802" s="19">
        <v>11</v>
      </c>
      <c r="O802" s="19">
        <v>48</v>
      </c>
      <c r="P802" s="12">
        <v>170518.23699999996</v>
      </c>
      <c r="Q802" s="12">
        <v>84229.333999999973</v>
      </c>
      <c r="R802" s="12">
        <v>18172.3145</v>
      </c>
      <c r="S802" s="10">
        <v>212</v>
      </c>
      <c r="T802" s="10">
        <v>36</v>
      </c>
      <c r="U802" s="44">
        <v>224.6578076923077</v>
      </c>
    </row>
    <row r="803" spans="1:21" x14ac:dyDescent="0.2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v>2015</v>
      </c>
      <c r="N803" s="19">
        <v>11</v>
      </c>
      <c r="O803" s="19">
        <v>48</v>
      </c>
      <c r="P803" s="12">
        <v>170518.23699999996</v>
      </c>
      <c r="Q803" s="12">
        <v>84229.333999999973</v>
      </c>
      <c r="R803" s="12">
        <v>18172.3145</v>
      </c>
      <c r="S803" s="10">
        <v>212</v>
      </c>
      <c r="T803" s="10">
        <v>36</v>
      </c>
      <c r="U803" s="44">
        <v>224.6578076923077</v>
      </c>
    </row>
    <row r="804" spans="1:21" x14ac:dyDescent="0.2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v>2015</v>
      </c>
      <c r="N804" s="19">
        <v>11</v>
      </c>
      <c r="O804" s="19">
        <v>48</v>
      </c>
      <c r="P804" s="12">
        <v>170518.23699999996</v>
      </c>
      <c r="Q804" s="12">
        <v>84229.333999999973</v>
      </c>
      <c r="R804" s="12">
        <v>18172.3145</v>
      </c>
      <c r="S804" s="10">
        <v>212</v>
      </c>
      <c r="T804" s="10">
        <v>36</v>
      </c>
      <c r="U804" s="44">
        <v>224.6578076923077</v>
      </c>
    </row>
    <row r="805" spans="1:21" x14ac:dyDescent="0.2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v>2015</v>
      </c>
      <c r="N805" s="19">
        <v>11</v>
      </c>
      <c r="O805" s="19">
        <v>49</v>
      </c>
      <c r="P805" s="12">
        <v>170518.23699999996</v>
      </c>
      <c r="Q805" s="12">
        <v>84229.333999999973</v>
      </c>
      <c r="R805" s="12">
        <v>23729.715</v>
      </c>
      <c r="S805" s="10">
        <v>258</v>
      </c>
      <c r="T805" s="10">
        <v>35</v>
      </c>
      <c r="U805" s="44">
        <v>420.67833333333346</v>
      </c>
    </row>
    <row r="806" spans="1:21" x14ac:dyDescent="0.2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v>2015</v>
      </c>
      <c r="N806" s="19">
        <v>11</v>
      </c>
      <c r="O806" s="19">
        <v>49</v>
      </c>
      <c r="P806" s="12">
        <v>170518.23699999996</v>
      </c>
      <c r="Q806" s="12">
        <v>84229.333999999973</v>
      </c>
      <c r="R806" s="12">
        <v>23729.715</v>
      </c>
      <c r="S806" s="10">
        <v>258</v>
      </c>
      <c r="T806" s="10">
        <v>35</v>
      </c>
      <c r="U806" s="44">
        <v>420.67833333333346</v>
      </c>
    </row>
    <row r="807" spans="1:21" x14ac:dyDescent="0.2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v>2015</v>
      </c>
      <c r="N807" s="19">
        <v>11</v>
      </c>
      <c r="O807" s="19">
        <v>49</v>
      </c>
      <c r="P807" s="12">
        <v>170518.23699999996</v>
      </c>
      <c r="Q807" s="12">
        <v>84229.333999999973</v>
      </c>
      <c r="R807" s="12">
        <v>23729.715</v>
      </c>
      <c r="S807" s="10">
        <v>258</v>
      </c>
      <c r="T807" s="10">
        <v>35</v>
      </c>
      <c r="U807" s="44">
        <v>420.67833333333346</v>
      </c>
    </row>
    <row r="808" spans="1:21" x14ac:dyDescent="0.2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v>2015</v>
      </c>
      <c r="N808" s="19">
        <v>11</v>
      </c>
      <c r="O808" s="19">
        <v>49</v>
      </c>
      <c r="P808" s="12">
        <v>170518.23699999996</v>
      </c>
      <c r="Q808" s="12">
        <v>84229.333999999973</v>
      </c>
      <c r="R808" s="12">
        <v>23729.715</v>
      </c>
      <c r="S808" s="10">
        <v>258</v>
      </c>
      <c r="T808" s="10">
        <v>35</v>
      </c>
      <c r="U808" s="44">
        <v>420.67833333333346</v>
      </c>
    </row>
    <row r="809" spans="1:21" x14ac:dyDescent="0.2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v>2015</v>
      </c>
      <c r="N809" s="19">
        <v>11</v>
      </c>
      <c r="O809" s="19">
        <v>49</v>
      </c>
      <c r="P809" s="12">
        <v>170518.23699999996</v>
      </c>
      <c r="Q809" s="12">
        <v>84229.333999999973</v>
      </c>
      <c r="R809" s="12">
        <v>23729.715</v>
      </c>
      <c r="S809" s="10">
        <v>258</v>
      </c>
      <c r="T809" s="10">
        <v>35</v>
      </c>
      <c r="U809" s="44">
        <v>420.67833333333346</v>
      </c>
    </row>
    <row r="810" spans="1:21" x14ac:dyDescent="0.2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v>2015</v>
      </c>
      <c r="N810" s="19">
        <v>11</v>
      </c>
      <c r="O810" s="19">
        <v>49</v>
      </c>
      <c r="P810" s="12">
        <v>170518.23699999996</v>
      </c>
      <c r="Q810" s="12">
        <v>84229.333999999973</v>
      </c>
      <c r="R810" s="12">
        <v>23729.715</v>
      </c>
      <c r="S810" s="10">
        <v>258</v>
      </c>
      <c r="T810" s="10">
        <v>35</v>
      </c>
      <c r="U810" s="44">
        <v>420.67833333333346</v>
      </c>
    </row>
    <row r="811" spans="1:21" x14ac:dyDescent="0.2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v>2015</v>
      </c>
      <c r="N811" s="19">
        <v>12</v>
      </c>
      <c r="O811" s="19">
        <v>49</v>
      </c>
      <c r="P811" s="12">
        <v>170518.23699999996</v>
      </c>
      <c r="Q811" s="12">
        <v>90410.50069999996</v>
      </c>
      <c r="R811" s="12">
        <v>23729.715</v>
      </c>
      <c r="S811" s="10">
        <v>258</v>
      </c>
      <c r="T811" s="10">
        <v>35</v>
      </c>
      <c r="U811" s="44">
        <v>534.24306250000006</v>
      </c>
    </row>
    <row r="812" spans="1:21" x14ac:dyDescent="0.2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v>2015</v>
      </c>
      <c r="N812" s="19">
        <v>12</v>
      </c>
      <c r="O812" s="19">
        <v>49</v>
      </c>
      <c r="P812" s="12">
        <v>170518.23699999996</v>
      </c>
      <c r="Q812" s="12">
        <v>90410.50069999996</v>
      </c>
      <c r="R812" s="12">
        <v>23729.715</v>
      </c>
      <c r="S812" s="10">
        <v>258</v>
      </c>
      <c r="T812" s="10">
        <v>35</v>
      </c>
      <c r="U812" s="44">
        <v>534.24306250000006</v>
      </c>
    </row>
    <row r="813" spans="1:21" x14ac:dyDescent="0.2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v>2015</v>
      </c>
      <c r="N813" s="19">
        <v>12</v>
      </c>
      <c r="O813" s="19">
        <v>49</v>
      </c>
      <c r="P813" s="12">
        <v>170518.23699999996</v>
      </c>
      <c r="Q813" s="12">
        <v>90410.50069999996</v>
      </c>
      <c r="R813" s="12">
        <v>23729.715</v>
      </c>
      <c r="S813" s="10">
        <v>258</v>
      </c>
      <c r="T813" s="10">
        <v>35</v>
      </c>
      <c r="U813" s="44">
        <v>534.24306250000006</v>
      </c>
    </row>
    <row r="814" spans="1:21" x14ac:dyDescent="0.2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v>2015</v>
      </c>
      <c r="N814" s="19">
        <v>12</v>
      </c>
      <c r="O814" s="19">
        <v>49</v>
      </c>
      <c r="P814" s="12">
        <v>170518.23699999996</v>
      </c>
      <c r="Q814" s="12">
        <v>90410.50069999996</v>
      </c>
      <c r="R814" s="12">
        <v>23729.715</v>
      </c>
      <c r="S814" s="10">
        <v>258</v>
      </c>
      <c r="T814" s="10">
        <v>35</v>
      </c>
      <c r="U814" s="44">
        <v>534.24306250000006</v>
      </c>
    </row>
    <row r="815" spans="1:21" x14ac:dyDescent="0.2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v>2015</v>
      </c>
      <c r="N815" s="19">
        <v>12</v>
      </c>
      <c r="O815" s="19">
        <v>49</v>
      </c>
      <c r="P815" s="12">
        <v>170518.23699999996</v>
      </c>
      <c r="Q815" s="12">
        <v>90410.50069999996</v>
      </c>
      <c r="R815" s="12">
        <v>23729.715</v>
      </c>
      <c r="S815" s="10">
        <v>258</v>
      </c>
      <c r="T815" s="10">
        <v>35</v>
      </c>
      <c r="U815" s="44">
        <v>534.24306250000006</v>
      </c>
    </row>
    <row r="816" spans="1:21" x14ac:dyDescent="0.2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v>2015</v>
      </c>
      <c r="N816" s="19">
        <v>12</v>
      </c>
      <c r="O816" s="19">
        <v>49</v>
      </c>
      <c r="P816" s="12">
        <v>170518.23699999996</v>
      </c>
      <c r="Q816" s="12">
        <v>90410.50069999996</v>
      </c>
      <c r="R816" s="12">
        <v>23729.715</v>
      </c>
      <c r="S816" s="10">
        <v>258</v>
      </c>
      <c r="T816" s="10">
        <v>35</v>
      </c>
      <c r="U816" s="44">
        <v>534.24306250000006</v>
      </c>
    </row>
    <row r="817" spans="1:21" x14ac:dyDescent="0.2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v>2015</v>
      </c>
      <c r="N817" s="19">
        <v>12</v>
      </c>
      <c r="O817" s="19">
        <v>49</v>
      </c>
      <c r="P817" s="12">
        <v>170518.23699999996</v>
      </c>
      <c r="Q817" s="12">
        <v>90410.50069999996</v>
      </c>
      <c r="R817" s="12">
        <v>23729.715</v>
      </c>
      <c r="S817" s="10">
        <v>258</v>
      </c>
      <c r="T817" s="10">
        <v>35</v>
      </c>
      <c r="U817" s="44">
        <v>534.24306250000006</v>
      </c>
    </row>
    <row r="818" spans="1:21" x14ac:dyDescent="0.2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v>2015</v>
      </c>
      <c r="N818" s="19">
        <v>12</v>
      </c>
      <c r="O818" s="19">
        <v>49</v>
      </c>
      <c r="P818" s="12">
        <v>170518.23699999996</v>
      </c>
      <c r="Q818" s="12">
        <v>90410.50069999996</v>
      </c>
      <c r="R818" s="12">
        <v>23729.715</v>
      </c>
      <c r="S818" s="10">
        <v>258</v>
      </c>
      <c r="T818" s="10">
        <v>35</v>
      </c>
      <c r="U818" s="44">
        <v>534.24306250000006</v>
      </c>
    </row>
    <row r="819" spans="1:21" x14ac:dyDescent="0.2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v>2015</v>
      </c>
      <c r="N819" s="19">
        <v>12</v>
      </c>
      <c r="O819" s="19">
        <v>49</v>
      </c>
      <c r="P819" s="12">
        <v>170518.23699999996</v>
      </c>
      <c r="Q819" s="12">
        <v>90410.50069999996</v>
      </c>
      <c r="R819" s="12">
        <v>23729.715</v>
      </c>
      <c r="S819" s="10">
        <v>258</v>
      </c>
      <c r="T819" s="10">
        <v>35</v>
      </c>
      <c r="U819" s="44">
        <v>534.24306250000006</v>
      </c>
    </row>
    <row r="820" spans="1:21" x14ac:dyDescent="0.2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v>2015</v>
      </c>
      <c r="N820" s="19">
        <v>12</v>
      </c>
      <c r="O820" s="19">
        <v>49</v>
      </c>
      <c r="P820" s="12">
        <v>170518.23699999996</v>
      </c>
      <c r="Q820" s="12">
        <v>90410.50069999996</v>
      </c>
      <c r="R820" s="12">
        <v>23729.715</v>
      </c>
      <c r="S820" s="10">
        <v>258</v>
      </c>
      <c r="T820" s="10">
        <v>35</v>
      </c>
      <c r="U820" s="44">
        <v>534.24306250000006</v>
      </c>
    </row>
    <row r="821" spans="1:21" x14ac:dyDescent="0.2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v>2015</v>
      </c>
      <c r="N821" s="19">
        <v>12</v>
      </c>
      <c r="O821" s="19">
        <v>49</v>
      </c>
      <c r="P821" s="12">
        <v>170518.23699999996</v>
      </c>
      <c r="Q821" s="12">
        <v>90410.50069999996</v>
      </c>
      <c r="R821" s="12">
        <v>23729.715</v>
      </c>
      <c r="S821" s="10">
        <v>258</v>
      </c>
      <c r="T821" s="10">
        <v>35</v>
      </c>
      <c r="U821" s="44">
        <v>534.24306250000006</v>
      </c>
    </row>
    <row r="822" spans="1:21" x14ac:dyDescent="0.2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v>2015</v>
      </c>
      <c r="N822" s="19">
        <v>12</v>
      </c>
      <c r="O822" s="19">
        <v>49</v>
      </c>
      <c r="P822" s="12">
        <v>170518.23699999996</v>
      </c>
      <c r="Q822" s="12">
        <v>90410.50069999996</v>
      </c>
      <c r="R822" s="12">
        <v>23729.715</v>
      </c>
      <c r="S822" s="10">
        <v>258</v>
      </c>
      <c r="T822" s="10">
        <v>35</v>
      </c>
      <c r="U822" s="44">
        <v>534.24306250000006</v>
      </c>
    </row>
    <row r="823" spans="1:21" x14ac:dyDescent="0.2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v>2015</v>
      </c>
      <c r="N823" s="19">
        <v>12</v>
      </c>
      <c r="O823" s="19">
        <v>49</v>
      </c>
      <c r="P823" s="12">
        <v>170518.23699999996</v>
      </c>
      <c r="Q823" s="12">
        <v>90410.50069999996</v>
      </c>
      <c r="R823" s="12">
        <v>23729.715</v>
      </c>
      <c r="S823" s="10">
        <v>258</v>
      </c>
      <c r="T823" s="10">
        <v>35</v>
      </c>
      <c r="U823" s="44">
        <v>534.24306250000006</v>
      </c>
    </row>
    <row r="824" spans="1:21" x14ac:dyDescent="0.2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v>2015</v>
      </c>
      <c r="N824" s="19">
        <v>12</v>
      </c>
      <c r="O824" s="19">
        <v>49</v>
      </c>
      <c r="P824" s="12">
        <v>170518.23699999996</v>
      </c>
      <c r="Q824" s="12">
        <v>90410.50069999996</v>
      </c>
      <c r="R824" s="12">
        <v>23729.715</v>
      </c>
      <c r="S824" s="10">
        <v>258</v>
      </c>
      <c r="T824" s="10">
        <v>35</v>
      </c>
      <c r="U824" s="44">
        <v>534.24306250000006</v>
      </c>
    </row>
    <row r="825" spans="1:21" x14ac:dyDescent="0.2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v>2015</v>
      </c>
      <c r="N825" s="19">
        <v>12</v>
      </c>
      <c r="O825" s="19">
        <v>49</v>
      </c>
      <c r="P825" s="12">
        <v>170518.23699999996</v>
      </c>
      <c r="Q825" s="12">
        <v>90410.50069999996</v>
      </c>
      <c r="R825" s="12">
        <v>23729.715</v>
      </c>
      <c r="S825" s="10">
        <v>258</v>
      </c>
      <c r="T825" s="10">
        <v>35</v>
      </c>
      <c r="U825" s="44">
        <v>534.24306250000006</v>
      </c>
    </row>
    <row r="826" spans="1:21" x14ac:dyDescent="0.2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v>2015</v>
      </c>
      <c r="N826" s="19">
        <v>12</v>
      </c>
      <c r="O826" s="19">
        <v>49</v>
      </c>
      <c r="P826" s="12">
        <v>170518.23699999996</v>
      </c>
      <c r="Q826" s="12">
        <v>90410.50069999996</v>
      </c>
      <c r="R826" s="12">
        <v>23729.715</v>
      </c>
      <c r="S826" s="10">
        <v>258</v>
      </c>
      <c r="T826" s="10">
        <v>35</v>
      </c>
      <c r="U826" s="44">
        <v>534.24306250000006</v>
      </c>
    </row>
    <row r="827" spans="1:21" x14ac:dyDescent="0.2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v>2015</v>
      </c>
      <c r="N827" s="19">
        <v>12</v>
      </c>
      <c r="O827" s="19">
        <v>50</v>
      </c>
      <c r="P827" s="12">
        <v>170518.23699999996</v>
      </c>
      <c r="Q827" s="12">
        <v>90410.50069999996</v>
      </c>
      <c r="R827" s="12">
        <v>17222.834500000004</v>
      </c>
      <c r="S827" s="10">
        <v>155</v>
      </c>
      <c r="T827" s="10">
        <v>18</v>
      </c>
      <c r="U827" s="44">
        <v>239.19342857142857</v>
      </c>
    </row>
    <row r="828" spans="1:21" x14ac:dyDescent="0.2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v>2015</v>
      </c>
      <c r="N828" s="19">
        <v>12</v>
      </c>
      <c r="O828" s="19">
        <v>50</v>
      </c>
      <c r="P828" s="12">
        <v>170518.23699999996</v>
      </c>
      <c r="Q828" s="12">
        <v>90410.50069999996</v>
      </c>
      <c r="R828" s="12">
        <v>17222.834500000004</v>
      </c>
      <c r="S828" s="10">
        <v>155</v>
      </c>
      <c r="T828" s="10">
        <v>18</v>
      </c>
      <c r="U828" s="44">
        <v>239.19342857142857</v>
      </c>
    </row>
    <row r="829" spans="1:21" x14ac:dyDescent="0.2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v>2015</v>
      </c>
      <c r="N829" s="19">
        <v>12</v>
      </c>
      <c r="O829" s="19">
        <v>50</v>
      </c>
      <c r="P829" s="12">
        <v>170518.23699999996</v>
      </c>
      <c r="Q829" s="12">
        <v>90410.50069999996</v>
      </c>
      <c r="R829" s="12">
        <v>17222.834500000004</v>
      </c>
      <c r="S829" s="10">
        <v>155</v>
      </c>
      <c r="T829" s="10">
        <v>18</v>
      </c>
      <c r="U829" s="44">
        <v>239.19342857142857</v>
      </c>
    </row>
    <row r="830" spans="1:21" x14ac:dyDescent="0.2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v>2015</v>
      </c>
      <c r="N830" s="19">
        <v>12</v>
      </c>
      <c r="O830" s="19">
        <v>50</v>
      </c>
      <c r="P830" s="12">
        <v>170518.23699999996</v>
      </c>
      <c r="Q830" s="12">
        <v>90410.50069999996</v>
      </c>
      <c r="R830" s="12">
        <v>17222.834500000004</v>
      </c>
      <c r="S830" s="10">
        <v>155</v>
      </c>
      <c r="T830" s="10">
        <v>18</v>
      </c>
      <c r="U830" s="44">
        <v>239.19342857142857</v>
      </c>
    </row>
    <row r="831" spans="1:21" x14ac:dyDescent="0.2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v>2015</v>
      </c>
      <c r="N831" s="19">
        <v>12</v>
      </c>
      <c r="O831" s="19">
        <v>50</v>
      </c>
      <c r="P831" s="12">
        <v>170518.23699999996</v>
      </c>
      <c r="Q831" s="12">
        <v>90410.50069999996</v>
      </c>
      <c r="R831" s="12">
        <v>17222.834500000004</v>
      </c>
      <c r="S831" s="10">
        <v>155</v>
      </c>
      <c r="T831" s="10">
        <v>18</v>
      </c>
      <c r="U831" s="44">
        <v>239.19342857142857</v>
      </c>
    </row>
    <row r="832" spans="1:21" x14ac:dyDescent="0.2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v>2015</v>
      </c>
      <c r="N832" s="19">
        <v>12</v>
      </c>
      <c r="O832" s="19">
        <v>50</v>
      </c>
      <c r="P832" s="12">
        <v>170518.23699999996</v>
      </c>
      <c r="Q832" s="12">
        <v>90410.50069999996</v>
      </c>
      <c r="R832" s="12">
        <v>17222.834500000004</v>
      </c>
      <c r="S832" s="10">
        <v>155</v>
      </c>
      <c r="T832" s="10">
        <v>18</v>
      </c>
      <c r="U832" s="44">
        <v>239.19342857142857</v>
      </c>
    </row>
    <row r="833" spans="1:21" x14ac:dyDescent="0.2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v>2015</v>
      </c>
      <c r="N833" s="19">
        <v>12</v>
      </c>
      <c r="O833" s="19">
        <v>50</v>
      </c>
      <c r="P833" s="12">
        <v>170518.23699999996</v>
      </c>
      <c r="Q833" s="12">
        <v>90410.50069999996</v>
      </c>
      <c r="R833" s="12">
        <v>17222.834500000004</v>
      </c>
      <c r="S833" s="10">
        <v>155</v>
      </c>
      <c r="T833" s="10">
        <v>18</v>
      </c>
      <c r="U833" s="44">
        <v>239.19342857142857</v>
      </c>
    </row>
    <row r="834" spans="1:21" x14ac:dyDescent="0.2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v>2015</v>
      </c>
      <c r="N834" s="19">
        <v>12</v>
      </c>
      <c r="O834" s="19">
        <v>50</v>
      </c>
      <c r="P834" s="12">
        <v>170518.23699999996</v>
      </c>
      <c r="Q834" s="12">
        <v>90410.50069999996</v>
      </c>
      <c r="R834" s="12">
        <v>17222.834500000004</v>
      </c>
      <c r="S834" s="10">
        <v>155</v>
      </c>
      <c r="T834" s="10">
        <v>18</v>
      </c>
      <c r="U834" s="44">
        <v>239.19342857142857</v>
      </c>
    </row>
    <row r="835" spans="1:21" x14ac:dyDescent="0.2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v>2015</v>
      </c>
      <c r="N835" s="19">
        <v>12</v>
      </c>
      <c r="O835" s="19">
        <v>50</v>
      </c>
      <c r="P835" s="12">
        <v>170518.23699999996</v>
      </c>
      <c r="Q835" s="12">
        <v>90410.50069999996</v>
      </c>
      <c r="R835" s="12">
        <v>17222.834500000004</v>
      </c>
      <c r="S835" s="10">
        <v>155</v>
      </c>
      <c r="T835" s="10">
        <v>18</v>
      </c>
      <c r="U835" s="44">
        <v>239.19342857142857</v>
      </c>
    </row>
    <row r="836" spans="1:21" x14ac:dyDescent="0.2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v>2015</v>
      </c>
      <c r="N836" s="19">
        <v>12</v>
      </c>
      <c r="O836" s="19">
        <v>50</v>
      </c>
      <c r="P836" s="12">
        <v>170518.23699999996</v>
      </c>
      <c r="Q836" s="12">
        <v>90410.50069999996</v>
      </c>
      <c r="R836" s="12">
        <v>17222.834500000004</v>
      </c>
      <c r="S836" s="10">
        <v>155</v>
      </c>
      <c r="T836" s="10">
        <v>18</v>
      </c>
      <c r="U836" s="44">
        <v>239.19342857142857</v>
      </c>
    </row>
    <row r="837" spans="1:21" x14ac:dyDescent="0.2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v>2015</v>
      </c>
      <c r="N837" s="19">
        <v>12</v>
      </c>
      <c r="O837" s="19">
        <v>50</v>
      </c>
      <c r="P837" s="12">
        <v>170518.23699999996</v>
      </c>
      <c r="Q837" s="12">
        <v>90410.50069999996</v>
      </c>
      <c r="R837" s="12">
        <v>17222.834500000004</v>
      </c>
      <c r="S837" s="10">
        <v>155</v>
      </c>
      <c r="T837" s="10">
        <v>18</v>
      </c>
      <c r="U837" s="44">
        <v>239.19342857142857</v>
      </c>
    </row>
    <row r="838" spans="1:21" x14ac:dyDescent="0.2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v>2015</v>
      </c>
      <c r="N838" s="19">
        <v>12</v>
      </c>
      <c r="O838" s="19">
        <v>50</v>
      </c>
      <c r="P838" s="12">
        <v>170518.23699999996</v>
      </c>
      <c r="Q838" s="12">
        <v>90410.50069999996</v>
      </c>
      <c r="R838" s="12">
        <v>17222.834500000004</v>
      </c>
      <c r="S838" s="10">
        <v>155</v>
      </c>
      <c r="T838" s="10">
        <v>18</v>
      </c>
      <c r="U838" s="44">
        <v>239.19342857142857</v>
      </c>
    </row>
    <row r="839" spans="1:21" x14ac:dyDescent="0.2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v>2015</v>
      </c>
      <c r="N839" s="19">
        <v>12</v>
      </c>
      <c r="O839" s="19">
        <v>50</v>
      </c>
      <c r="P839" s="12">
        <v>170518.23699999996</v>
      </c>
      <c r="Q839" s="12">
        <v>90410.50069999996</v>
      </c>
      <c r="R839" s="12">
        <v>17222.834500000004</v>
      </c>
      <c r="S839" s="10">
        <v>155</v>
      </c>
      <c r="T839" s="10">
        <v>18</v>
      </c>
      <c r="U839" s="44">
        <v>239.19342857142857</v>
      </c>
    </row>
    <row r="840" spans="1:21" x14ac:dyDescent="0.2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v>2015</v>
      </c>
      <c r="N840" s="19">
        <v>12</v>
      </c>
      <c r="O840" s="19">
        <v>50</v>
      </c>
      <c r="P840" s="12">
        <v>170518.23699999996</v>
      </c>
      <c r="Q840" s="12">
        <v>90410.50069999996</v>
      </c>
      <c r="R840" s="12">
        <v>17222.834500000004</v>
      </c>
      <c r="S840" s="10">
        <v>155</v>
      </c>
      <c r="T840" s="10">
        <v>18</v>
      </c>
      <c r="U840" s="44">
        <v>239.19342857142857</v>
      </c>
    </row>
    <row r="841" spans="1:21" x14ac:dyDescent="0.2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v>2015</v>
      </c>
      <c r="N841" s="19">
        <v>12</v>
      </c>
      <c r="O841" s="19">
        <v>51</v>
      </c>
      <c r="P841" s="12">
        <v>170518.23699999996</v>
      </c>
      <c r="Q841" s="12">
        <v>90410.50069999996</v>
      </c>
      <c r="R841" s="12">
        <v>22575.500999999993</v>
      </c>
      <c r="S841" s="10">
        <v>215</v>
      </c>
      <c r="T841" s="10">
        <v>30</v>
      </c>
      <c r="U841" s="44">
        <v>242.1815</v>
      </c>
    </row>
    <row r="842" spans="1:21" x14ac:dyDescent="0.2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v>2015</v>
      </c>
      <c r="N842" s="19">
        <v>12</v>
      </c>
      <c r="O842" s="19">
        <v>51</v>
      </c>
      <c r="P842" s="12">
        <v>170518.23699999996</v>
      </c>
      <c r="Q842" s="12">
        <v>90410.50069999996</v>
      </c>
      <c r="R842" s="12">
        <v>22575.500999999993</v>
      </c>
      <c r="S842" s="10">
        <v>215</v>
      </c>
      <c r="T842" s="10">
        <v>30</v>
      </c>
      <c r="U842" s="44">
        <v>242.1815</v>
      </c>
    </row>
    <row r="843" spans="1:21" x14ac:dyDescent="0.2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v>2015</v>
      </c>
      <c r="N843" s="19">
        <v>12</v>
      </c>
      <c r="O843" s="19">
        <v>51</v>
      </c>
      <c r="P843" s="12">
        <v>170518.23699999996</v>
      </c>
      <c r="Q843" s="12">
        <v>90410.50069999996</v>
      </c>
      <c r="R843" s="12">
        <v>22575.500999999993</v>
      </c>
      <c r="S843" s="10">
        <v>215</v>
      </c>
      <c r="T843" s="10">
        <v>30</v>
      </c>
      <c r="U843" s="44">
        <v>242.1815</v>
      </c>
    </row>
    <row r="844" spans="1:21" x14ac:dyDescent="0.2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v>2015</v>
      </c>
      <c r="N844" s="19">
        <v>12</v>
      </c>
      <c r="O844" s="19">
        <v>51</v>
      </c>
      <c r="P844" s="12">
        <v>170518.23699999996</v>
      </c>
      <c r="Q844" s="12">
        <v>90410.50069999996</v>
      </c>
      <c r="R844" s="12">
        <v>22575.500999999993</v>
      </c>
      <c r="S844" s="10">
        <v>215</v>
      </c>
      <c r="T844" s="10">
        <v>30</v>
      </c>
      <c r="U844" s="44">
        <v>242.1815</v>
      </c>
    </row>
    <row r="845" spans="1:21" x14ac:dyDescent="0.2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v>2015</v>
      </c>
      <c r="N845" s="19">
        <v>12</v>
      </c>
      <c r="O845" s="19">
        <v>51</v>
      </c>
      <c r="P845" s="12">
        <v>170518.23699999996</v>
      </c>
      <c r="Q845" s="12">
        <v>90410.50069999996</v>
      </c>
      <c r="R845" s="12">
        <v>22575.500999999993</v>
      </c>
      <c r="S845" s="10">
        <v>215</v>
      </c>
      <c r="T845" s="10">
        <v>30</v>
      </c>
      <c r="U845" s="44">
        <v>242.1815</v>
      </c>
    </row>
    <row r="846" spans="1:21" x14ac:dyDescent="0.2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v>2015</v>
      </c>
      <c r="N846" s="19">
        <v>12</v>
      </c>
      <c r="O846" s="19">
        <v>51</v>
      </c>
      <c r="P846" s="12">
        <v>170518.23699999996</v>
      </c>
      <c r="Q846" s="12">
        <v>90410.50069999996</v>
      </c>
      <c r="R846" s="12">
        <v>22575.500999999993</v>
      </c>
      <c r="S846" s="10">
        <v>215</v>
      </c>
      <c r="T846" s="10">
        <v>30</v>
      </c>
      <c r="U846" s="44">
        <v>242.1815</v>
      </c>
    </row>
    <row r="847" spans="1:21" x14ac:dyDescent="0.2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v>2015</v>
      </c>
      <c r="N847" s="19">
        <v>12</v>
      </c>
      <c r="O847" s="19">
        <v>51</v>
      </c>
      <c r="P847" s="12">
        <v>170518.23699999996</v>
      </c>
      <c r="Q847" s="12">
        <v>90410.50069999996</v>
      </c>
      <c r="R847" s="12">
        <v>22575.500999999993</v>
      </c>
      <c r="S847" s="10">
        <v>215</v>
      </c>
      <c r="T847" s="10">
        <v>30</v>
      </c>
      <c r="U847" s="44">
        <v>242.1815</v>
      </c>
    </row>
    <row r="848" spans="1:21" x14ac:dyDescent="0.2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v>2015</v>
      </c>
      <c r="N848" s="19">
        <v>12</v>
      </c>
      <c r="O848" s="19">
        <v>51</v>
      </c>
      <c r="P848" s="12">
        <v>170518.23699999996</v>
      </c>
      <c r="Q848" s="12">
        <v>90410.50069999996</v>
      </c>
      <c r="R848" s="12">
        <v>22575.500999999993</v>
      </c>
      <c r="S848" s="10">
        <v>215</v>
      </c>
      <c r="T848" s="10">
        <v>30</v>
      </c>
      <c r="U848" s="44">
        <v>242.1815</v>
      </c>
    </row>
    <row r="849" spans="1:21" x14ac:dyDescent="0.2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v>2015</v>
      </c>
      <c r="N849" s="19">
        <v>12</v>
      </c>
      <c r="O849" s="19">
        <v>51</v>
      </c>
      <c r="P849" s="12">
        <v>170518.23699999996</v>
      </c>
      <c r="Q849" s="12">
        <v>90410.50069999996</v>
      </c>
      <c r="R849" s="12">
        <v>22575.500999999993</v>
      </c>
      <c r="S849" s="10">
        <v>215</v>
      </c>
      <c r="T849" s="10">
        <v>30</v>
      </c>
      <c r="U849" s="44">
        <v>242.1815</v>
      </c>
    </row>
    <row r="850" spans="1:21" x14ac:dyDescent="0.2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v>2015</v>
      </c>
      <c r="N850" s="19">
        <v>12</v>
      </c>
      <c r="O850" s="19">
        <v>51</v>
      </c>
      <c r="P850" s="12">
        <v>170518.23699999996</v>
      </c>
      <c r="Q850" s="12">
        <v>90410.50069999996</v>
      </c>
      <c r="R850" s="12">
        <v>22575.500999999993</v>
      </c>
      <c r="S850" s="10">
        <v>215</v>
      </c>
      <c r="T850" s="10">
        <v>30</v>
      </c>
      <c r="U850" s="44">
        <v>242.1815</v>
      </c>
    </row>
    <row r="851" spans="1:21" x14ac:dyDescent="0.2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v>2015</v>
      </c>
      <c r="N851" s="19">
        <v>12</v>
      </c>
      <c r="O851" s="19">
        <v>51</v>
      </c>
      <c r="P851" s="12">
        <v>170518.23699999996</v>
      </c>
      <c r="Q851" s="12">
        <v>90410.50069999996</v>
      </c>
      <c r="R851" s="12">
        <v>22575.500999999993</v>
      </c>
      <c r="S851" s="10">
        <v>215</v>
      </c>
      <c r="T851" s="10">
        <v>30</v>
      </c>
      <c r="U851" s="44">
        <v>242.1815</v>
      </c>
    </row>
    <row r="852" spans="1:21" x14ac:dyDescent="0.2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v>2015</v>
      </c>
      <c r="N852" s="19">
        <v>12</v>
      </c>
      <c r="O852" s="19">
        <v>51</v>
      </c>
      <c r="P852" s="12">
        <v>170518.23699999996</v>
      </c>
      <c r="Q852" s="12">
        <v>90410.50069999996</v>
      </c>
      <c r="R852" s="12">
        <v>22575.500999999993</v>
      </c>
      <c r="S852" s="10">
        <v>215</v>
      </c>
      <c r="T852" s="10">
        <v>30</v>
      </c>
      <c r="U852" s="44">
        <v>242.1815</v>
      </c>
    </row>
    <row r="853" spans="1:21" x14ac:dyDescent="0.2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v>2015</v>
      </c>
      <c r="N853" s="19">
        <v>12</v>
      </c>
      <c r="O853" s="19">
        <v>52</v>
      </c>
      <c r="P853" s="12">
        <v>170518.23699999996</v>
      </c>
      <c r="Q853" s="12">
        <v>90410.50069999996</v>
      </c>
      <c r="R853" s="12">
        <v>15447.442999999996</v>
      </c>
      <c r="S853" s="10">
        <v>215</v>
      </c>
      <c r="T853" s="10">
        <v>33</v>
      </c>
      <c r="U853" s="44">
        <v>361.89881249999996</v>
      </c>
    </row>
    <row r="854" spans="1:21" x14ac:dyDescent="0.2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v>2015</v>
      </c>
      <c r="N854" s="19">
        <v>12</v>
      </c>
      <c r="O854" s="19">
        <v>52</v>
      </c>
      <c r="P854" s="12">
        <v>170518.23699999996</v>
      </c>
      <c r="Q854" s="12">
        <v>90410.50069999996</v>
      </c>
      <c r="R854" s="12">
        <v>15447.442999999996</v>
      </c>
      <c r="S854" s="10">
        <v>215</v>
      </c>
      <c r="T854" s="10">
        <v>33</v>
      </c>
      <c r="U854" s="44">
        <v>361.89881249999996</v>
      </c>
    </row>
    <row r="855" spans="1:21" x14ac:dyDescent="0.2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v>2015</v>
      </c>
      <c r="N855" s="19">
        <v>12</v>
      </c>
      <c r="O855" s="19">
        <v>52</v>
      </c>
      <c r="P855" s="12">
        <v>170518.23699999996</v>
      </c>
      <c r="Q855" s="12">
        <v>90410.50069999996</v>
      </c>
      <c r="R855" s="12">
        <v>15447.442999999996</v>
      </c>
      <c r="S855" s="10">
        <v>215</v>
      </c>
      <c r="T855" s="10">
        <v>33</v>
      </c>
      <c r="U855" s="44">
        <v>361.89881249999996</v>
      </c>
    </row>
    <row r="856" spans="1:21" x14ac:dyDescent="0.2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v>2015</v>
      </c>
      <c r="N856" s="19">
        <v>12</v>
      </c>
      <c r="O856" s="19">
        <v>52</v>
      </c>
      <c r="P856" s="12">
        <v>170518.23699999996</v>
      </c>
      <c r="Q856" s="12">
        <v>90410.50069999996</v>
      </c>
      <c r="R856" s="12">
        <v>15447.442999999996</v>
      </c>
      <c r="S856" s="10">
        <v>215</v>
      </c>
      <c r="T856" s="10">
        <v>33</v>
      </c>
      <c r="U856" s="44">
        <v>361.89881249999996</v>
      </c>
    </row>
    <row r="857" spans="1:21" x14ac:dyDescent="0.2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v>2015</v>
      </c>
      <c r="N857" s="19">
        <v>12</v>
      </c>
      <c r="O857" s="19">
        <v>52</v>
      </c>
      <c r="P857" s="12">
        <v>170518.23699999996</v>
      </c>
      <c r="Q857" s="12">
        <v>90410.50069999996</v>
      </c>
      <c r="R857" s="12">
        <v>15447.442999999996</v>
      </c>
      <c r="S857" s="10">
        <v>215</v>
      </c>
      <c r="T857" s="10">
        <v>33</v>
      </c>
      <c r="U857" s="44">
        <v>361.89881249999996</v>
      </c>
    </row>
    <row r="858" spans="1:21" x14ac:dyDescent="0.2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v>2015</v>
      </c>
      <c r="N858" s="19">
        <v>12</v>
      </c>
      <c r="O858" s="19">
        <v>52</v>
      </c>
      <c r="P858" s="12">
        <v>170518.23699999996</v>
      </c>
      <c r="Q858" s="12">
        <v>90410.50069999996</v>
      </c>
      <c r="R858" s="12">
        <v>15447.442999999996</v>
      </c>
      <c r="S858" s="10">
        <v>215</v>
      </c>
      <c r="T858" s="10">
        <v>33</v>
      </c>
      <c r="U858" s="44">
        <v>361.89881249999996</v>
      </c>
    </row>
    <row r="859" spans="1:21" x14ac:dyDescent="0.2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v>2015</v>
      </c>
      <c r="N859" s="19">
        <v>12</v>
      </c>
      <c r="O859" s="19">
        <v>52</v>
      </c>
      <c r="P859" s="12">
        <v>170518.23699999996</v>
      </c>
      <c r="Q859" s="12">
        <v>90410.50069999996</v>
      </c>
      <c r="R859" s="12">
        <v>15447.442999999996</v>
      </c>
      <c r="S859" s="10">
        <v>215</v>
      </c>
      <c r="T859" s="10">
        <v>33</v>
      </c>
      <c r="U859" s="44">
        <v>361.89881249999996</v>
      </c>
    </row>
    <row r="860" spans="1:21" x14ac:dyDescent="0.2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v>2015</v>
      </c>
      <c r="N860" s="19">
        <v>12</v>
      </c>
      <c r="O860" s="19">
        <v>52</v>
      </c>
      <c r="P860" s="12">
        <v>170518.23699999996</v>
      </c>
      <c r="Q860" s="12">
        <v>90410.50069999996</v>
      </c>
      <c r="R860" s="12">
        <v>15447.442999999996</v>
      </c>
      <c r="S860" s="10">
        <v>215</v>
      </c>
      <c r="T860" s="10">
        <v>33</v>
      </c>
      <c r="U860" s="44">
        <v>361.89881249999996</v>
      </c>
    </row>
    <row r="861" spans="1:21" x14ac:dyDescent="0.2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v>2015</v>
      </c>
      <c r="N861" s="19">
        <v>12</v>
      </c>
      <c r="O861" s="19">
        <v>52</v>
      </c>
      <c r="P861" s="12">
        <v>170518.23699999996</v>
      </c>
      <c r="Q861" s="12">
        <v>90410.50069999996</v>
      </c>
      <c r="R861" s="12">
        <v>15447.442999999996</v>
      </c>
      <c r="S861" s="10">
        <v>215</v>
      </c>
      <c r="T861" s="10">
        <v>33</v>
      </c>
      <c r="U861" s="44">
        <v>361.89881249999996</v>
      </c>
    </row>
    <row r="862" spans="1:21" x14ac:dyDescent="0.2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v>2015</v>
      </c>
      <c r="N862" s="19">
        <v>12</v>
      </c>
      <c r="O862" s="19">
        <v>52</v>
      </c>
      <c r="P862" s="12">
        <v>170518.23699999996</v>
      </c>
      <c r="Q862" s="12">
        <v>90410.50069999996</v>
      </c>
      <c r="R862" s="12">
        <v>15447.442999999996</v>
      </c>
      <c r="S862" s="10">
        <v>215</v>
      </c>
      <c r="T862" s="10">
        <v>33</v>
      </c>
      <c r="U862" s="44">
        <v>361.89881249999996</v>
      </c>
    </row>
    <row r="863" spans="1:21" x14ac:dyDescent="0.2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v>2015</v>
      </c>
      <c r="N863" s="19">
        <v>12</v>
      </c>
      <c r="O863" s="19">
        <v>52</v>
      </c>
      <c r="P863" s="12">
        <v>170518.23699999996</v>
      </c>
      <c r="Q863" s="12">
        <v>90410.50069999996</v>
      </c>
      <c r="R863" s="12">
        <v>15447.442999999996</v>
      </c>
      <c r="S863" s="10">
        <v>215</v>
      </c>
      <c r="T863" s="10">
        <v>33</v>
      </c>
      <c r="U863" s="44">
        <v>361.89881249999996</v>
      </c>
    </row>
    <row r="864" spans="1:21" x14ac:dyDescent="0.2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v>2015</v>
      </c>
      <c r="N864" s="19">
        <v>12</v>
      </c>
      <c r="O864" s="19">
        <v>52</v>
      </c>
      <c r="P864" s="12">
        <v>170518.23699999996</v>
      </c>
      <c r="Q864" s="12">
        <v>90410.50069999996</v>
      </c>
      <c r="R864" s="12">
        <v>15447.442999999996</v>
      </c>
      <c r="S864" s="10">
        <v>215</v>
      </c>
      <c r="T864" s="10">
        <v>33</v>
      </c>
      <c r="U864" s="44">
        <v>361.89881249999996</v>
      </c>
    </row>
    <row r="865" spans="1:21" x14ac:dyDescent="0.2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v>2015</v>
      </c>
      <c r="N865" s="19">
        <v>12</v>
      </c>
      <c r="O865" s="19">
        <v>52</v>
      </c>
      <c r="P865" s="12">
        <v>170518.23699999996</v>
      </c>
      <c r="Q865" s="12">
        <v>90410.50069999996</v>
      </c>
      <c r="R865" s="12">
        <v>15447.442999999996</v>
      </c>
      <c r="S865" s="10">
        <v>215</v>
      </c>
      <c r="T865" s="10">
        <v>33</v>
      </c>
      <c r="U865" s="44">
        <v>361.89881249999996</v>
      </c>
    </row>
    <row r="866" spans="1:21" x14ac:dyDescent="0.2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v>2015</v>
      </c>
      <c r="N866" s="19">
        <v>12</v>
      </c>
      <c r="O866" s="19">
        <v>52</v>
      </c>
      <c r="P866" s="12">
        <v>170518.23699999996</v>
      </c>
      <c r="Q866" s="12">
        <v>90410.50069999996</v>
      </c>
      <c r="R866" s="12">
        <v>15447.442999999996</v>
      </c>
      <c r="S866" s="10">
        <v>215</v>
      </c>
      <c r="T866" s="10">
        <v>33</v>
      </c>
      <c r="U866" s="44">
        <v>361.89881249999996</v>
      </c>
    </row>
    <row r="867" spans="1:21" x14ac:dyDescent="0.2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v>2015</v>
      </c>
      <c r="N867" s="19">
        <v>12</v>
      </c>
      <c r="O867" s="19">
        <v>52</v>
      </c>
      <c r="P867" s="12">
        <v>170518.23699999996</v>
      </c>
      <c r="Q867" s="12">
        <v>90410.50069999996</v>
      </c>
      <c r="R867" s="12">
        <v>15447.442999999996</v>
      </c>
      <c r="S867" s="10">
        <v>215</v>
      </c>
      <c r="T867" s="10">
        <v>33</v>
      </c>
      <c r="U867" s="44">
        <v>361.89881249999996</v>
      </c>
    </row>
    <row r="868" spans="1:21" x14ac:dyDescent="0.2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v>2015</v>
      </c>
      <c r="N868" s="19">
        <v>12</v>
      </c>
      <c r="O868" s="19">
        <v>52</v>
      </c>
      <c r="P868" s="12">
        <v>170518.23699999996</v>
      </c>
      <c r="Q868" s="12">
        <v>90410.50069999996</v>
      </c>
      <c r="R868" s="12">
        <v>15447.442999999996</v>
      </c>
      <c r="S868" s="10">
        <v>215</v>
      </c>
      <c r="T868" s="10">
        <v>33</v>
      </c>
      <c r="U868" s="44">
        <v>361.89881249999996</v>
      </c>
    </row>
    <row r="869" spans="1:21" x14ac:dyDescent="0.2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v>2015</v>
      </c>
      <c r="N869" s="19">
        <v>12</v>
      </c>
      <c r="O869" s="19">
        <v>53</v>
      </c>
      <c r="P869" s="12">
        <v>170518.23699999996</v>
      </c>
      <c r="Q869" s="12">
        <v>90410.50069999996</v>
      </c>
      <c r="R869" s="12">
        <v>15484.278200000002</v>
      </c>
      <c r="S869" s="10">
        <v>127</v>
      </c>
      <c r="T869" s="10">
        <v>20</v>
      </c>
      <c r="U869" s="44">
        <v>415.44386666666668</v>
      </c>
    </row>
    <row r="870" spans="1:21" x14ac:dyDescent="0.2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v>2015</v>
      </c>
      <c r="N870" s="19">
        <v>12</v>
      </c>
      <c r="O870" s="19">
        <v>53</v>
      </c>
      <c r="P870" s="12">
        <v>170518.23699999996</v>
      </c>
      <c r="Q870" s="12">
        <v>90410.50069999996</v>
      </c>
      <c r="R870" s="12">
        <v>15484.278200000002</v>
      </c>
      <c r="S870" s="10">
        <v>127</v>
      </c>
      <c r="T870" s="10">
        <v>20</v>
      </c>
      <c r="U870" s="44">
        <v>415.44386666666668</v>
      </c>
    </row>
    <row r="871" spans="1:21" x14ac:dyDescent="0.2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v>2015</v>
      </c>
      <c r="N871" s="19">
        <v>12</v>
      </c>
      <c r="O871" s="19">
        <v>53</v>
      </c>
      <c r="P871" s="12">
        <v>170518.23699999996</v>
      </c>
      <c r="Q871" s="12">
        <v>90410.50069999996</v>
      </c>
      <c r="R871" s="12">
        <v>15484.278200000002</v>
      </c>
      <c r="S871" s="10">
        <v>127</v>
      </c>
      <c r="T871" s="10">
        <v>20</v>
      </c>
      <c r="U871" s="44">
        <v>415.44386666666668</v>
      </c>
    </row>
    <row r="872" spans="1:21" x14ac:dyDescent="0.2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v>2015</v>
      </c>
      <c r="N872" s="19">
        <v>12</v>
      </c>
      <c r="O872" s="19">
        <v>53</v>
      </c>
      <c r="P872" s="12">
        <v>170518.23699999996</v>
      </c>
      <c r="Q872" s="12">
        <v>90410.50069999996</v>
      </c>
      <c r="R872" s="12">
        <v>15484.278200000002</v>
      </c>
      <c r="S872" s="10">
        <v>127</v>
      </c>
      <c r="T872" s="10">
        <v>20</v>
      </c>
      <c r="U872" s="44">
        <v>415.44386666666668</v>
      </c>
    </row>
    <row r="873" spans="1:21" x14ac:dyDescent="0.2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v>2015</v>
      </c>
      <c r="N873" s="19">
        <v>12</v>
      </c>
      <c r="O873" s="19">
        <v>53</v>
      </c>
      <c r="P873" s="12">
        <v>170518.23699999996</v>
      </c>
      <c r="Q873" s="12">
        <v>90410.50069999996</v>
      </c>
      <c r="R873" s="12">
        <v>15484.278200000002</v>
      </c>
      <c r="S873" s="10">
        <v>127</v>
      </c>
      <c r="T873" s="10">
        <v>20</v>
      </c>
      <c r="U873" s="44">
        <v>415.44386666666668</v>
      </c>
    </row>
    <row r="874" spans="1:21" x14ac:dyDescent="0.2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v>2015</v>
      </c>
      <c r="N874" s="19">
        <v>12</v>
      </c>
      <c r="O874" s="19">
        <v>53</v>
      </c>
      <c r="P874" s="12">
        <v>170518.23699999996</v>
      </c>
      <c r="Q874" s="12">
        <v>90410.50069999996</v>
      </c>
      <c r="R874" s="12">
        <v>15484.278200000002</v>
      </c>
      <c r="S874" s="10">
        <v>127</v>
      </c>
      <c r="T874" s="10">
        <v>20</v>
      </c>
      <c r="U874" s="44">
        <v>415.44386666666668</v>
      </c>
    </row>
    <row r="875" spans="1:21" x14ac:dyDescent="0.2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v>2016</v>
      </c>
      <c r="N875" s="19">
        <v>1</v>
      </c>
      <c r="O875" s="19">
        <v>1</v>
      </c>
      <c r="P875" s="12">
        <v>198901.4360000001</v>
      </c>
      <c r="Q875" s="12">
        <v>25605.209600000006</v>
      </c>
      <c r="R875" s="12">
        <v>1978.7875999999999</v>
      </c>
      <c r="S875" s="10">
        <v>17</v>
      </c>
      <c r="T875" s="10">
        <v>2</v>
      </c>
      <c r="U875" s="44">
        <v>173.94</v>
      </c>
    </row>
    <row r="876" spans="1:21" x14ac:dyDescent="0.2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v>2016</v>
      </c>
      <c r="N876" s="19">
        <v>1</v>
      </c>
      <c r="O876" s="19">
        <v>2</v>
      </c>
      <c r="P876" s="12">
        <v>198901.4360000001</v>
      </c>
      <c r="Q876" s="12">
        <v>25605.209600000006</v>
      </c>
      <c r="R876" s="12">
        <v>7181.3099999999995</v>
      </c>
      <c r="S876" s="10">
        <v>52</v>
      </c>
      <c r="T876" s="10">
        <v>5</v>
      </c>
      <c r="U876" s="44">
        <v>799.24350000000015</v>
      </c>
    </row>
    <row r="877" spans="1:21" x14ac:dyDescent="0.2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v>2016</v>
      </c>
      <c r="N877" s="19">
        <v>1</v>
      </c>
      <c r="O877" s="19">
        <v>2</v>
      </c>
      <c r="P877" s="12">
        <v>198901.4360000001</v>
      </c>
      <c r="Q877" s="12">
        <v>25605.209600000006</v>
      </c>
      <c r="R877" s="12">
        <v>7181.3099999999995</v>
      </c>
      <c r="S877" s="10">
        <v>52</v>
      </c>
      <c r="T877" s="10">
        <v>5</v>
      </c>
      <c r="U877" s="44">
        <v>799.24350000000015</v>
      </c>
    </row>
    <row r="878" spans="1:21" x14ac:dyDescent="0.2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v>2016</v>
      </c>
      <c r="N878" s="19">
        <v>1</v>
      </c>
      <c r="O878" s="19">
        <v>2</v>
      </c>
      <c r="P878" s="12">
        <v>198901.4360000001</v>
      </c>
      <c r="Q878" s="12">
        <v>25605.209600000006</v>
      </c>
      <c r="R878" s="12">
        <v>7181.3099999999995</v>
      </c>
      <c r="S878" s="10">
        <v>52</v>
      </c>
      <c r="T878" s="10">
        <v>5</v>
      </c>
      <c r="U878" s="44">
        <v>799.24350000000015</v>
      </c>
    </row>
    <row r="879" spans="1:21" x14ac:dyDescent="0.2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v>2016</v>
      </c>
      <c r="N879" s="19">
        <v>1</v>
      </c>
      <c r="O879" s="19">
        <v>2</v>
      </c>
      <c r="P879" s="12">
        <v>198901.4360000001</v>
      </c>
      <c r="Q879" s="12">
        <v>25605.209600000006</v>
      </c>
      <c r="R879" s="12">
        <v>7181.3099999999995</v>
      </c>
      <c r="S879" s="10">
        <v>52</v>
      </c>
      <c r="T879" s="10">
        <v>5</v>
      </c>
      <c r="U879" s="44">
        <v>799.24350000000015</v>
      </c>
    </row>
    <row r="880" spans="1:21" x14ac:dyDescent="0.2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v>2016</v>
      </c>
      <c r="N880" s="19">
        <v>1</v>
      </c>
      <c r="O880" s="19">
        <v>3</v>
      </c>
      <c r="P880" s="12">
        <v>198901.4360000001</v>
      </c>
      <c r="Q880" s="12">
        <v>25605.209600000006</v>
      </c>
      <c r="R880" s="12">
        <v>2523.5319999999997</v>
      </c>
      <c r="S880" s="10">
        <v>71</v>
      </c>
      <c r="T880" s="10">
        <v>7</v>
      </c>
      <c r="U880" s="44">
        <v>131.46700000000001</v>
      </c>
    </row>
    <row r="881" spans="1:21" x14ac:dyDescent="0.2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v>2016</v>
      </c>
      <c r="N881" s="19">
        <v>1</v>
      </c>
      <c r="O881" s="19">
        <v>3</v>
      </c>
      <c r="P881" s="12">
        <v>198901.4360000001</v>
      </c>
      <c r="Q881" s="12">
        <v>25605.209600000006</v>
      </c>
      <c r="R881" s="12">
        <v>2523.5319999999997</v>
      </c>
      <c r="S881" s="10">
        <v>71</v>
      </c>
      <c r="T881" s="10">
        <v>7</v>
      </c>
      <c r="U881" s="44">
        <v>131.46700000000001</v>
      </c>
    </row>
    <row r="882" spans="1:21" x14ac:dyDescent="0.2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v>2016</v>
      </c>
      <c r="N882" s="19">
        <v>1</v>
      </c>
      <c r="O882" s="19">
        <v>3</v>
      </c>
      <c r="P882" s="12">
        <v>198901.4360000001</v>
      </c>
      <c r="Q882" s="12">
        <v>25605.209600000006</v>
      </c>
      <c r="R882" s="12">
        <v>2523.5319999999997</v>
      </c>
      <c r="S882" s="10">
        <v>71</v>
      </c>
      <c r="T882" s="10">
        <v>7</v>
      </c>
      <c r="U882" s="44">
        <v>131.46700000000001</v>
      </c>
    </row>
    <row r="883" spans="1:21" x14ac:dyDescent="0.2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v>2016</v>
      </c>
      <c r="N883" s="19">
        <v>1</v>
      </c>
      <c r="O883" s="19">
        <v>3</v>
      </c>
      <c r="P883" s="12">
        <v>198901.4360000001</v>
      </c>
      <c r="Q883" s="12">
        <v>25605.209600000006</v>
      </c>
      <c r="R883" s="12">
        <v>2523.5319999999997</v>
      </c>
      <c r="S883" s="10">
        <v>71</v>
      </c>
      <c r="T883" s="10">
        <v>7</v>
      </c>
      <c r="U883" s="44">
        <v>131.46700000000001</v>
      </c>
    </row>
    <row r="884" spans="1:21" x14ac:dyDescent="0.2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v>2016</v>
      </c>
      <c r="N884" s="19">
        <v>1</v>
      </c>
      <c r="O884" s="19">
        <v>3</v>
      </c>
      <c r="P884" s="12">
        <v>198901.4360000001</v>
      </c>
      <c r="Q884" s="12">
        <v>25605.209600000006</v>
      </c>
      <c r="R884" s="12">
        <v>2523.5319999999997</v>
      </c>
      <c r="S884" s="10">
        <v>71</v>
      </c>
      <c r="T884" s="10">
        <v>7</v>
      </c>
      <c r="U884" s="44">
        <v>131.46700000000001</v>
      </c>
    </row>
    <row r="885" spans="1:21" x14ac:dyDescent="0.2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v>2016</v>
      </c>
      <c r="N885" s="19">
        <v>1</v>
      </c>
      <c r="O885" s="19">
        <v>4</v>
      </c>
      <c r="P885" s="12">
        <v>198901.4360000001</v>
      </c>
      <c r="Q885" s="12">
        <v>25605.209600000006</v>
      </c>
      <c r="R885" s="12">
        <v>4046.9140000000002</v>
      </c>
      <c r="S885" s="10">
        <v>64</v>
      </c>
      <c r="T885" s="10">
        <v>8</v>
      </c>
      <c r="U885" s="44">
        <v>303.56342857142852</v>
      </c>
    </row>
    <row r="886" spans="1:21" x14ac:dyDescent="0.2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v>2016</v>
      </c>
      <c r="N886" s="19">
        <v>1</v>
      </c>
      <c r="O886" s="19">
        <v>4</v>
      </c>
      <c r="P886" s="12">
        <v>198901.4360000001</v>
      </c>
      <c r="Q886" s="12">
        <v>25605.209600000006</v>
      </c>
      <c r="R886" s="12">
        <v>4046.9140000000002</v>
      </c>
      <c r="S886" s="10">
        <v>64</v>
      </c>
      <c r="T886" s="10">
        <v>8</v>
      </c>
      <c r="U886" s="44">
        <v>303.56342857142852</v>
      </c>
    </row>
    <row r="887" spans="1:21" x14ac:dyDescent="0.2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v>2016</v>
      </c>
      <c r="N887" s="19">
        <v>1</v>
      </c>
      <c r="O887" s="19">
        <v>4</v>
      </c>
      <c r="P887" s="12">
        <v>198901.4360000001</v>
      </c>
      <c r="Q887" s="12">
        <v>25605.209600000006</v>
      </c>
      <c r="R887" s="12">
        <v>4046.9140000000002</v>
      </c>
      <c r="S887" s="10">
        <v>64</v>
      </c>
      <c r="T887" s="10">
        <v>8</v>
      </c>
      <c r="U887" s="44">
        <v>303.56342857142852</v>
      </c>
    </row>
    <row r="888" spans="1:21" x14ac:dyDescent="0.2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v>2016</v>
      </c>
      <c r="N888" s="19">
        <v>1</v>
      </c>
      <c r="O888" s="19">
        <v>4</v>
      </c>
      <c r="P888" s="12">
        <v>198901.4360000001</v>
      </c>
      <c r="Q888" s="12">
        <v>25605.209600000006</v>
      </c>
      <c r="R888" s="12">
        <v>4046.9140000000002</v>
      </c>
      <c r="S888" s="10">
        <v>64</v>
      </c>
      <c r="T888" s="10">
        <v>8</v>
      </c>
      <c r="U888" s="44">
        <v>303.56342857142852</v>
      </c>
    </row>
    <row r="889" spans="1:21" x14ac:dyDescent="0.2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v>2016</v>
      </c>
      <c r="N889" s="19">
        <v>1</v>
      </c>
      <c r="O889" s="19">
        <v>4</v>
      </c>
      <c r="P889" s="12">
        <v>198901.4360000001</v>
      </c>
      <c r="Q889" s="12">
        <v>25605.209600000006</v>
      </c>
      <c r="R889" s="12">
        <v>4046.9140000000002</v>
      </c>
      <c r="S889" s="10">
        <v>64</v>
      </c>
      <c r="T889" s="10">
        <v>8</v>
      </c>
      <c r="U889" s="44">
        <v>303.56342857142852</v>
      </c>
    </row>
    <row r="890" spans="1:21" x14ac:dyDescent="0.2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v>2016</v>
      </c>
      <c r="N890" s="19">
        <v>1</v>
      </c>
      <c r="O890" s="19">
        <v>4</v>
      </c>
      <c r="P890" s="12">
        <v>198901.4360000001</v>
      </c>
      <c r="Q890" s="12">
        <v>25605.209600000006</v>
      </c>
      <c r="R890" s="12">
        <v>4046.9140000000002</v>
      </c>
      <c r="S890" s="10">
        <v>64</v>
      </c>
      <c r="T890" s="10">
        <v>8</v>
      </c>
      <c r="U890" s="44">
        <v>303.56342857142852</v>
      </c>
    </row>
    <row r="891" spans="1:21" x14ac:dyDescent="0.2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v>2016</v>
      </c>
      <c r="N891" s="19">
        <v>1</v>
      </c>
      <c r="O891" s="19">
        <v>4</v>
      </c>
      <c r="P891" s="12">
        <v>198901.4360000001</v>
      </c>
      <c r="Q891" s="12">
        <v>25605.209600000006</v>
      </c>
      <c r="R891" s="12">
        <v>4046.9140000000002</v>
      </c>
      <c r="S891" s="10">
        <v>64</v>
      </c>
      <c r="T891" s="10">
        <v>8</v>
      </c>
      <c r="U891" s="44">
        <v>303.56342857142852</v>
      </c>
    </row>
    <row r="892" spans="1:21" x14ac:dyDescent="0.2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v>2016</v>
      </c>
      <c r="N892" s="19">
        <v>1</v>
      </c>
      <c r="O892" s="19">
        <v>5</v>
      </c>
      <c r="P892" s="12">
        <v>198901.4360000001</v>
      </c>
      <c r="Q892" s="12">
        <v>25605.209600000006</v>
      </c>
      <c r="R892" s="12">
        <v>9874.6659999999993</v>
      </c>
      <c r="S892" s="10">
        <v>55</v>
      </c>
      <c r="T892" s="10">
        <v>8</v>
      </c>
      <c r="U892" s="44">
        <v>293.91000000000003</v>
      </c>
    </row>
    <row r="893" spans="1:21" x14ac:dyDescent="0.2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v>2016</v>
      </c>
      <c r="N893" s="19">
        <v>1</v>
      </c>
      <c r="O893" s="19">
        <v>5</v>
      </c>
      <c r="P893" s="12">
        <v>198901.4360000001</v>
      </c>
      <c r="Q893" s="12">
        <v>25605.209600000006</v>
      </c>
      <c r="R893" s="12">
        <v>9874.6659999999993</v>
      </c>
      <c r="S893" s="10">
        <v>55</v>
      </c>
      <c r="T893" s="10">
        <v>8</v>
      </c>
      <c r="U893" s="44">
        <v>293.91000000000003</v>
      </c>
    </row>
    <row r="894" spans="1:21" x14ac:dyDescent="0.2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v>2016</v>
      </c>
      <c r="N894" s="19">
        <v>1</v>
      </c>
      <c r="O894" s="19">
        <v>5</v>
      </c>
      <c r="P894" s="12">
        <v>198901.4360000001</v>
      </c>
      <c r="Q894" s="12">
        <v>25605.209600000006</v>
      </c>
      <c r="R894" s="12">
        <v>9874.6659999999993</v>
      </c>
      <c r="S894" s="10">
        <v>55</v>
      </c>
      <c r="T894" s="10">
        <v>8</v>
      </c>
      <c r="U894" s="44">
        <v>293.91000000000003</v>
      </c>
    </row>
    <row r="895" spans="1:21" x14ac:dyDescent="0.2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v>2016</v>
      </c>
      <c r="N895" s="19">
        <v>1</v>
      </c>
      <c r="O895" s="19">
        <v>5</v>
      </c>
      <c r="P895" s="12">
        <v>198901.4360000001</v>
      </c>
      <c r="Q895" s="12">
        <v>25605.209600000006</v>
      </c>
      <c r="R895" s="12">
        <v>9874.6659999999993</v>
      </c>
      <c r="S895" s="10">
        <v>55</v>
      </c>
      <c r="T895" s="10">
        <v>8</v>
      </c>
      <c r="U895" s="44">
        <v>293.91000000000003</v>
      </c>
    </row>
    <row r="896" spans="1:21" x14ac:dyDescent="0.2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v>2016</v>
      </c>
      <c r="N896" s="19">
        <v>1</v>
      </c>
      <c r="O896" s="19">
        <v>5</v>
      </c>
      <c r="P896" s="12">
        <v>198901.4360000001</v>
      </c>
      <c r="Q896" s="12">
        <v>25605.209600000006</v>
      </c>
      <c r="R896" s="12">
        <v>9874.6659999999993</v>
      </c>
      <c r="S896" s="10">
        <v>55</v>
      </c>
      <c r="T896" s="10">
        <v>8</v>
      </c>
      <c r="U896" s="44">
        <v>293.91000000000003</v>
      </c>
    </row>
    <row r="897" spans="1:21" x14ac:dyDescent="0.2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v>2016</v>
      </c>
      <c r="N897" s="19">
        <v>2</v>
      </c>
      <c r="O897" s="19">
        <v>6</v>
      </c>
      <c r="P897" s="12">
        <v>198901.4360000001</v>
      </c>
      <c r="Q897" s="12">
        <v>8899.5829999999987</v>
      </c>
      <c r="R897" s="12">
        <v>3745.5160000000005</v>
      </c>
      <c r="S897" s="10">
        <v>50</v>
      </c>
      <c r="T897" s="10">
        <v>5</v>
      </c>
      <c r="U897" s="44">
        <v>240.25174999999999</v>
      </c>
    </row>
    <row r="898" spans="1:21" x14ac:dyDescent="0.2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v>2016</v>
      </c>
      <c r="N898" s="19">
        <v>2</v>
      </c>
      <c r="O898" s="19">
        <v>6</v>
      </c>
      <c r="P898" s="12">
        <v>198901.4360000001</v>
      </c>
      <c r="Q898" s="12">
        <v>8899.5829999999987</v>
      </c>
      <c r="R898" s="12">
        <v>3745.5160000000005</v>
      </c>
      <c r="S898" s="10">
        <v>50</v>
      </c>
      <c r="T898" s="10">
        <v>5</v>
      </c>
      <c r="U898" s="44">
        <v>240.25174999999999</v>
      </c>
    </row>
    <row r="899" spans="1:21" x14ac:dyDescent="0.2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v>2016</v>
      </c>
      <c r="N899" s="19">
        <v>2</v>
      </c>
      <c r="O899" s="19">
        <v>6</v>
      </c>
      <c r="P899" s="12">
        <v>198901.4360000001</v>
      </c>
      <c r="Q899" s="12">
        <v>8899.5829999999987</v>
      </c>
      <c r="R899" s="12">
        <v>3745.5160000000005</v>
      </c>
      <c r="S899" s="10">
        <v>50</v>
      </c>
      <c r="T899" s="10">
        <v>5</v>
      </c>
      <c r="U899" s="44">
        <v>240.25174999999999</v>
      </c>
    </row>
    <row r="900" spans="1:21" x14ac:dyDescent="0.2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v>2016</v>
      </c>
      <c r="N900" s="19">
        <v>2</v>
      </c>
      <c r="O900" s="19">
        <v>6</v>
      </c>
      <c r="P900" s="12">
        <v>198901.4360000001</v>
      </c>
      <c r="Q900" s="12">
        <v>8899.5829999999987</v>
      </c>
      <c r="R900" s="12">
        <v>3745.5160000000005</v>
      </c>
      <c r="S900" s="10">
        <v>50</v>
      </c>
      <c r="T900" s="10">
        <v>5</v>
      </c>
      <c r="U900" s="44">
        <v>240.25174999999999</v>
      </c>
    </row>
    <row r="901" spans="1:21" x14ac:dyDescent="0.2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v>2016</v>
      </c>
      <c r="N901" s="19">
        <v>2</v>
      </c>
      <c r="O901" s="19">
        <v>6</v>
      </c>
      <c r="P901" s="12">
        <v>198901.4360000001</v>
      </c>
      <c r="Q901" s="12">
        <v>8899.5829999999987</v>
      </c>
      <c r="R901" s="12">
        <v>3745.5160000000005</v>
      </c>
      <c r="S901" s="10">
        <v>50</v>
      </c>
      <c r="T901" s="10">
        <v>5</v>
      </c>
      <c r="U901" s="44">
        <v>240.25174999999999</v>
      </c>
    </row>
    <row r="902" spans="1:21" x14ac:dyDescent="0.2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v>2016</v>
      </c>
      <c r="N902" s="19">
        <v>2</v>
      </c>
      <c r="O902" s="19">
        <v>6</v>
      </c>
      <c r="P902" s="12">
        <v>198901.4360000001</v>
      </c>
      <c r="Q902" s="12">
        <v>8899.5829999999987</v>
      </c>
      <c r="R902" s="12">
        <v>3745.5160000000005</v>
      </c>
      <c r="S902" s="10">
        <v>50</v>
      </c>
      <c r="T902" s="10">
        <v>5</v>
      </c>
      <c r="U902" s="44">
        <v>240.25174999999999</v>
      </c>
    </row>
    <row r="903" spans="1:21" x14ac:dyDescent="0.2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v>2016</v>
      </c>
      <c r="N903" s="19">
        <v>2</v>
      </c>
      <c r="O903" s="19">
        <v>6</v>
      </c>
      <c r="P903" s="12">
        <v>198901.4360000001</v>
      </c>
      <c r="Q903" s="12">
        <v>8899.5829999999987</v>
      </c>
      <c r="R903" s="12">
        <v>3745.5160000000005</v>
      </c>
      <c r="S903" s="10">
        <v>50</v>
      </c>
      <c r="T903" s="10">
        <v>5</v>
      </c>
      <c r="U903" s="44">
        <v>240.25174999999999</v>
      </c>
    </row>
    <row r="904" spans="1:21" x14ac:dyDescent="0.2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v>2016</v>
      </c>
      <c r="N904" s="19">
        <v>2</v>
      </c>
      <c r="O904" s="19">
        <v>6</v>
      </c>
      <c r="P904" s="12">
        <v>198901.4360000001</v>
      </c>
      <c r="Q904" s="12">
        <v>8899.5829999999987</v>
      </c>
      <c r="R904" s="12">
        <v>3745.5160000000005</v>
      </c>
      <c r="S904" s="10">
        <v>50</v>
      </c>
      <c r="T904" s="10">
        <v>5</v>
      </c>
      <c r="U904" s="44">
        <v>240.25174999999999</v>
      </c>
    </row>
    <row r="905" spans="1:21" x14ac:dyDescent="0.2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v>2016</v>
      </c>
      <c r="N905" s="19">
        <v>2</v>
      </c>
      <c r="O905" s="19">
        <v>7</v>
      </c>
      <c r="P905" s="12">
        <v>198901.4360000001</v>
      </c>
      <c r="Q905" s="12">
        <v>8899.5829999999987</v>
      </c>
      <c r="R905" s="12">
        <v>2265.8220000000001</v>
      </c>
      <c r="S905" s="10">
        <v>23</v>
      </c>
      <c r="T905" s="10">
        <v>4</v>
      </c>
      <c r="U905" s="44">
        <v>241.49999999999997</v>
      </c>
    </row>
    <row r="906" spans="1:21" x14ac:dyDescent="0.2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v>2016</v>
      </c>
      <c r="N906" s="19">
        <v>2</v>
      </c>
      <c r="O906" s="19">
        <v>8</v>
      </c>
      <c r="P906" s="12">
        <v>198901.4360000001</v>
      </c>
      <c r="Q906" s="12">
        <v>8899.5829999999987</v>
      </c>
      <c r="R906" s="12">
        <v>1622.1189999999999</v>
      </c>
      <c r="S906" s="10">
        <v>33</v>
      </c>
      <c r="T906" s="10">
        <v>5</v>
      </c>
      <c r="U906" s="44">
        <v>220.15642857142856</v>
      </c>
    </row>
    <row r="907" spans="1:21" x14ac:dyDescent="0.2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v>2016</v>
      </c>
      <c r="N907" s="19">
        <v>2</v>
      </c>
      <c r="O907" s="19">
        <v>8</v>
      </c>
      <c r="P907" s="12">
        <v>198901.4360000001</v>
      </c>
      <c r="Q907" s="12">
        <v>8899.5829999999987</v>
      </c>
      <c r="R907" s="12">
        <v>1622.1189999999999</v>
      </c>
      <c r="S907" s="10">
        <v>33</v>
      </c>
      <c r="T907" s="10">
        <v>5</v>
      </c>
      <c r="U907" s="44">
        <v>220.15642857142856</v>
      </c>
    </row>
    <row r="908" spans="1:21" x14ac:dyDescent="0.2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v>2016</v>
      </c>
      <c r="N908" s="19">
        <v>2</v>
      </c>
      <c r="O908" s="19">
        <v>8</v>
      </c>
      <c r="P908" s="12">
        <v>198901.4360000001</v>
      </c>
      <c r="Q908" s="12">
        <v>8899.5829999999987</v>
      </c>
      <c r="R908" s="12">
        <v>1622.1189999999999</v>
      </c>
      <c r="S908" s="10">
        <v>33</v>
      </c>
      <c r="T908" s="10">
        <v>5</v>
      </c>
      <c r="U908" s="44">
        <v>220.15642857142856</v>
      </c>
    </row>
    <row r="909" spans="1:21" x14ac:dyDescent="0.2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v>2016</v>
      </c>
      <c r="N909" s="19">
        <v>2</v>
      </c>
      <c r="O909" s="19">
        <v>8</v>
      </c>
      <c r="P909" s="12">
        <v>198901.4360000001</v>
      </c>
      <c r="Q909" s="12">
        <v>8899.5829999999987</v>
      </c>
      <c r="R909" s="12">
        <v>1622.1189999999999</v>
      </c>
      <c r="S909" s="10">
        <v>33</v>
      </c>
      <c r="T909" s="10">
        <v>5</v>
      </c>
      <c r="U909" s="44">
        <v>220.15642857142856</v>
      </c>
    </row>
    <row r="910" spans="1:21" x14ac:dyDescent="0.2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v>2016</v>
      </c>
      <c r="N910" s="19">
        <v>2</v>
      </c>
      <c r="O910" s="19">
        <v>8</v>
      </c>
      <c r="P910" s="12">
        <v>198901.4360000001</v>
      </c>
      <c r="Q910" s="12">
        <v>8899.5829999999987</v>
      </c>
      <c r="R910" s="12">
        <v>1622.1189999999999</v>
      </c>
      <c r="S910" s="10">
        <v>33</v>
      </c>
      <c r="T910" s="10">
        <v>5</v>
      </c>
      <c r="U910" s="44">
        <v>220.15642857142856</v>
      </c>
    </row>
    <row r="911" spans="1:21" x14ac:dyDescent="0.2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v>2016</v>
      </c>
      <c r="N911" s="19">
        <v>2</v>
      </c>
      <c r="O911" s="19">
        <v>8</v>
      </c>
      <c r="P911" s="12">
        <v>198901.4360000001</v>
      </c>
      <c r="Q911" s="12">
        <v>8899.5829999999987</v>
      </c>
      <c r="R911" s="12">
        <v>1622.1189999999999</v>
      </c>
      <c r="S911" s="10">
        <v>33</v>
      </c>
      <c r="T911" s="10">
        <v>5</v>
      </c>
      <c r="U911" s="44">
        <v>220.15642857142856</v>
      </c>
    </row>
    <row r="912" spans="1:21" x14ac:dyDescent="0.2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v>2016</v>
      </c>
      <c r="N912" s="19">
        <v>2</v>
      </c>
      <c r="O912" s="19">
        <v>8</v>
      </c>
      <c r="P912" s="12">
        <v>198901.4360000001</v>
      </c>
      <c r="Q912" s="12">
        <v>8899.5829999999987</v>
      </c>
      <c r="R912" s="12">
        <v>1622.1189999999999</v>
      </c>
      <c r="S912" s="10">
        <v>33</v>
      </c>
      <c r="T912" s="10">
        <v>5</v>
      </c>
      <c r="U912" s="44">
        <v>220.15642857142856</v>
      </c>
    </row>
    <row r="913" spans="1:21" x14ac:dyDescent="0.2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v>2016</v>
      </c>
      <c r="N913" s="19">
        <v>2</v>
      </c>
      <c r="O913" s="19">
        <v>9</v>
      </c>
      <c r="P913" s="12">
        <v>198901.4360000001</v>
      </c>
      <c r="Q913" s="12">
        <v>8899.5829999999987</v>
      </c>
      <c r="R913" s="12">
        <v>3160.1210000000001</v>
      </c>
      <c r="S913" s="10">
        <v>54</v>
      </c>
      <c r="T913" s="10">
        <v>9</v>
      </c>
      <c r="U913" s="44">
        <v>73.647333333333322</v>
      </c>
    </row>
    <row r="914" spans="1:21" x14ac:dyDescent="0.2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v>2016</v>
      </c>
      <c r="N914" s="19">
        <v>2</v>
      </c>
      <c r="O914" s="19">
        <v>9</v>
      </c>
      <c r="P914" s="12">
        <v>198901.4360000001</v>
      </c>
      <c r="Q914" s="12">
        <v>8899.5829999999987</v>
      </c>
      <c r="R914" s="12">
        <v>3160.1210000000001</v>
      </c>
      <c r="S914" s="10">
        <v>54</v>
      </c>
      <c r="T914" s="10">
        <v>9</v>
      </c>
      <c r="U914" s="44">
        <v>73.647333333333322</v>
      </c>
    </row>
    <row r="915" spans="1:21" x14ac:dyDescent="0.2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v>2016</v>
      </c>
      <c r="N915" s="19">
        <v>2</v>
      </c>
      <c r="O915" s="19">
        <v>9</v>
      </c>
      <c r="P915" s="12">
        <v>198901.4360000001</v>
      </c>
      <c r="Q915" s="12">
        <v>8899.5829999999987</v>
      </c>
      <c r="R915" s="12">
        <v>3160.1210000000001</v>
      </c>
      <c r="S915" s="10">
        <v>54</v>
      </c>
      <c r="T915" s="10">
        <v>9</v>
      </c>
      <c r="U915" s="44">
        <v>73.647333333333322</v>
      </c>
    </row>
    <row r="916" spans="1:21" x14ac:dyDescent="0.2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v>2016</v>
      </c>
      <c r="N916" s="19">
        <v>3</v>
      </c>
      <c r="O916" s="19">
        <v>10</v>
      </c>
      <c r="P916" s="12">
        <v>198901.4360000001</v>
      </c>
      <c r="Q916" s="12">
        <v>39874.830999999991</v>
      </c>
      <c r="R916" s="12">
        <v>7125.7834000000003</v>
      </c>
      <c r="S916" s="10">
        <v>68</v>
      </c>
      <c r="T916" s="10">
        <v>14</v>
      </c>
      <c r="U916" s="44">
        <v>518.29949999999997</v>
      </c>
    </row>
    <row r="917" spans="1:21" x14ac:dyDescent="0.2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v>2016</v>
      </c>
      <c r="N917" s="19">
        <v>3</v>
      </c>
      <c r="O917" s="19">
        <v>10</v>
      </c>
      <c r="P917" s="12">
        <v>198901.4360000001</v>
      </c>
      <c r="Q917" s="12">
        <v>39874.830999999991</v>
      </c>
      <c r="R917" s="12">
        <v>7125.7834000000003</v>
      </c>
      <c r="S917" s="10">
        <v>68</v>
      </c>
      <c r="T917" s="10">
        <v>14</v>
      </c>
      <c r="U917" s="44">
        <v>518.29949999999997</v>
      </c>
    </row>
    <row r="918" spans="1:21" x14ac:dyDescent="0.2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v>2016</v>
      </c>
      <c r="N918" s="19">
        <v>3</v>
      </c>
      <c r="O918" s="19">
        <v>10</v>
      </c>
      <c r="P918" s="12">
        <v>198901.4360000001</v>
      </c>
      <c r="Q918" s="12">
        <v>39874.830999999991</v>
      </c>
      <c r="R918" s="12">
        <v>7125.7834000000003</v>
      </c>
      <c r="S918" s="10">
        <v>68</v>
      </c>
      <c r="T918" s="10">
        <v>14</v>
      </c>
      <c r="U918" s="44">
        <v>518.29949999999997</v>
      </c>
    </row>
    <row r="919" spans="1:21" x14ac:dyDescent="0.2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v>2016</v>
      </c>
      <c r="N919" s="19">
        <v>3</v>
      </c>
      <c r="O919" s="19">
        <v>10</v>
      </c>
      <c r="P919" s="12">
        <v>198901.4360000001</v>
      </c>
      <c r="Q919" s="12">
        <v>39874.830999999991</v>
      </c>
      <c r="R919" s="12">
        <v>7125.7834000000003</v>
      </c>
      <c r="S919" s="10">
        <v>68</v>
      </c>
      <c r="T919" s="10">
        <v>14</v>
      </c>
      <c r="U919" s="44">
        <v>518.29949999999997</v>
      </c>
    </row>
    <row r="920" spans="1:21" x14ac:dyDescent="0.2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v>2016</v>
      </c>
      <c r="N920" s="19">
        <v>3</v>
      </c>
      <c r="O920" s="19">
        <v>11</v>
      </c>
      <c r="P920" s="12">
        <v>198901.4360000001</v>
      </c>
      <c r="Q920" s="12">
        <v>39874.830999999991</v>
      </c>
      <c r="R920" s="12">
        <v>6537.3079999999991</v>
      </c>
      <c r="S920" s="10">
        <v>86</v>
      </c>
      <c r="T920" s="10">
        <v>12</v>
      </c>
      <c r="U920" s="44">
        <v>217.42780000000002</v>
      </c>
    </row>
    <row r="921" spans="1:21" x14ac:dyDescent="0.2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v>2016</v>
      </c>
      <c r="N921" s="19">
        <v>3</v>
      </c>
      <c r="O921" s="19">
        <v>11</v>
      </c>
      <c r="P921" s="12">
        <v>198901.4360000001</v>
      </c>
      <c r="Q921" s="12">
        <v>39874.830999999991</v>
      </c>
      <c r="R921" s="12">
        <v>6537.3079999999991</v>
      </c>
      <c r="S921" s="10">
        <v>86</v>
      </c>
      <c r="T921" s="10">
        <v>12</v>
      </c>
      <c r="U921" s="44">
        <v>217.42780000000002</v>
      </c>
    </row>
    <row r="922" spans="1:21" x14ac:dyDescent="0.2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v>2016</v>
      </c>
      <c r="N922" s="19">
        <v>3</v>
      </c>
      <c r="O922" s="19">
        <v>11</v>
      </c>
      <c r="P922" s="12">
        <v>198901.4360000001</v>
      </c>
      <c r="Q922" s="12">
        <v>39874.830999999991</v>
      </c>
      <c r="R922" s="12">
        <v>6537.3079999999991</v>
      </c>
      <c r="S922" s="10">
        <v>86</v>
      </c>
      <c r="T922" s="10">
        <v>12</v>
      </c>
      <c r="U922" s="44">
        <v>217.42780000000002</v>
      </c>
    </row>
    <row r="923" spans="1:21" x14ac:dyDescent="0.2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v>2016</v>
      </c>
      <c r="N923" s="19">
        <v>3</v>
      </c>
      <c r="O923" s="19">
        <v>11</v>
      </c>
      <c r="P923" s="12">
        <v>198901.4360000001</v>
      </c>
      <c r="Q923" s="12">
        <v>39874.830999999991</v>
      </c>
      <c r="R923" s="12">
        <v>6537.3079999999991</v>
      </c>
      <c r="S923" s="10">
        <v>86</v>
      </c>
      <c r="T923" s="10">
        <v>12</v>
      </c>
      <c r="U923" s="44">
        <v>217.42780000000002</v>
      </c>
    </row>
    <row r="924" spans="1:21" x14ac:dyDescent="0.2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v>2016</v>
      </c>
      <c r="N924" s="19">
        <v>3</v>
      </c>
      <c r="O924" s="19">
        <v>11</v>
      </c>
      <c r="P924" s="12">
        <v>198901.4360000001</v>
      </c>
      <c r="Q924" s="12">
        <v>39874.830999999991</v>
      </c>
      <c r="R924" s="12">
        <v>6537.3079999999991</v>
      </c>
      <c r="S924" s="10">
        <v>86</v>
      </c>
      <c r="T924" s="10">
        <v>12</v>
      </c>
      <c r="U924" s="44">
        <v>217.42780000000002</v>
      </c>
    </row>
    <row r="925" spans="1:21" x14ac:dyDescent="0.2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v>2016</v>
      </c>
      <c r="N925" s="19">
        <v>3</v>
      </c>
      <c r="O925" s="19">
        <v>11</v>
      </c>
      <c r="P925" s="12">
        <v>198901.4360000001</v>
      </c>
      <c r="Q925" s="12">
        <v>39874.830999999991</v>
      </c>
      <c r="R925" s="12">
        <v>6537.3079999999991</v>
      </c>
      <c r="S925" s="10">
        <v>86</v>
      </c>
      <c r="T925" s="10">
        <v>12</v>
      </c>
      <c r="U925" s="44">
        <v>217.42780000000002</v>
      </c>
    </row>
    <row r="926" spans="1:21" x14ac:dyDescent="0.2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v>2016</v>
      </c>
      <c r="N926" s="19">
        <v>3</v>
      </c>
      <c r="O926" s="19">
        <v>11</v>
      </c>
      <c r="P926" s="12">
        <v>198901.4360000001</v>
      </c>
      <c r="Q926" s="12">
        <v>39874.830999999991</v>
      </c>
      <c r="R926" s="12">
        <v>6537.3079999999991</v>
      </c>
      <c r="S926" s="10">
        <v>86</v>
      </c>
      <c r="T926" s="10">
        <v>12</v>
      </c>
      <c r="U926" s="44">
        <v>217.42780000000002</v>
      </c>
    </row>
    <row r="927" spans="1:21" x14ac:dyDescent="0.2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v>2016</v>
      </c>
      <c r="N927" s="19">
        <v>3</v>
      </c>
      <c r="O927" s="19">
        <v>11</v>
      </c>
      <c r="P927" s="12">
        <v>198901.4360000001</v>
      </c>
      <c r="Q927" s="12">
        <v>39874.830999999991</v>
      </c>
      <c r="R927" s="12">
        <v>6537.3079999999991</v>
      </c>
      <c r="S927" s="10">
        <v>86</v>
      </c>
      <c r="T927" s="10">
        <v>12</v>
      </c>
      <c r="U927" s="44">
        <v>217.42780000000002</v>
      </c>
    </row>
    <row r="928" spans="1:21" x14ac:dyDescent="0.2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v>2016</v>
      </c>
      <c r="N928" s="19">
        <v>3</v>
      </c>
      <c r="O928" s="19">
        <v>11</v>
      </c>
      <c r="P928" s="12">
        <v>198901.4360000001</v>
      </c>
      <c r="Q928" s="12">
        <v>39874.830999999991</v>
      </c>
      <c r="R928" s="12">
        <v>6537.3079999999991</v>
      </c>
      <c r="S928" s="10">
        <v>86</v>
      </c>
      <c r="T928" s="10">
        <v>12</v>
      </c>
      <c r="U928" s="44">
        <v>217.42780000000002</v>
      </c>
    </row>
    <row r="929" spans="1:21" x14ac:dyDescent="0.2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v>2016</v>
      </c>
      <c r="N929" s="19">
        <v>3</v>
      </c>
      <c r="O929" s="19">
        <v>11</v>
      </c>
      <c r="P929" s="12">
        <v>198901.4360000001</v>
      </c>
      <c r="Q929" s="12">
        <v>39874.830999999991</v>
      </c>
      <c r="R929" s="12">
        <v>6537.3079999999991</v>
      </c>
      <c r="S929" s="10">
        <v>86</v>
      </c>
      <c r="T929" s="10">
        <v>12</v>
      </c>
      <c r="U929" s="44">
        <v>217.42780000000002</v>
      </c>
    </row>
    <row r="930" spans="1:21" x14ac:dyDescent="0.2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v>2016</v>
      </c>
      <c r="N930" s="19">
        <v>3</v>
      </c>
      <c r="O930" s="19">
        <v>12</v>
      </c>
      <c r="P930" s="12">
        <v>198901.4360000001</v>
      </c>
      <c r="Q930" s="12">
        <v>39874.830999999991</v>
      </c>
      <c r="R930" s="12">
        <v>10643.5226</v>
      </c>
      <c r="S930" s="10">
        <v>101</v>
      </c>
      <c r="T930" s="10">
        <v>21</v>
      </c>
      <c r="U930" s="44">
        <v>315.1065999999999</v>
      </c>
    </row>
    <row r="931" spans="1:21" x14ac:dyDescent="0.2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v>2016</v>
      </c>
      <c r="N931" s="19">
        <v>3</v>
      </c>
      <c r="O931" s="19">
        <v>12</v>
      </c>
      <c r="P931" s="12">
        <v>198901.4360000001</v>
      </c>
      <c r="Q931" s="12">
        <v>39874.830999999991</v>
      </c>
      <c r="R931" s="12">
        <v>10643.5226</v>
      </c>
      <c r="S931" s="10">
        <v>101</v>
      </c>
      <c r="T931" s="10">
        <v>21</v>
      </c>
      <c r="U931" s="44">
        <v>315.1065999999999</v>
      </c>
    </row>
    <row r="932" spans="1:21" x14ac:dyDescent="0.2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v>2016</v>
      </c>
      <c r="N932" s="19">
        <v>3</v>
      </c>
      <c r="O932" s="19">
        <v>12</v>
      </c>
      <c r="P932" s="12">
        <v>198901.4360000001</v>
      </c>
      <c r="Q932" s="12">
        <v>39874.830999999991</v>
      </c>
      <c r="R932" s="12">
        <v>10643.5226</v>
      </c>
      <c r="S932" s="10">
        <v>101</v>
      </c>
      <c r="T932" s="10">
        <v>21</v>
      </c>
      <c r="U932" s="44">
        <v>315.1065999999999</v>
      </c>
    </row>
    <row r="933" spans="1:21" x14ac:dyDescent="0.2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v>2016</v>
      </c>
      <c r="N933" s="19">
        <v>3</v>
      </c>
      <c r="O933" s="19">
        <v>12</v>
      </c>
      <c r="P933" s="12">
        <v>198901.4360000001</v>
      </c>
      <c r="Q933" s="12">
        <v>39874.830999999991</v>
      </c>
      <c r="R933" s="12">
        <v>10643.5226</v>
      </c>
      <c r="S933" s="10">
        <v>101</v>
      </c>
      <c r="T933" s="10">
        <v>21</v>
      </c>
      <c r="U933" s="44">
        <v>315.1065999999999</v>
      </c>
    </row>
    <row r="934" spans="1:21" x14ac:dyDescent="0.2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v>2016</v>
      </c>
      <c r="N934" s="19">
        <v>3</v>
      </c>
      <c r="O934" s="19">
        <v>12</v>
      </c>
      <c r="P934" s="12">
        <v>198901.4360000001</v>
      </c>
      <c r="Q934" s="12">
        <v>39874.830999999991</v>
      </c>
      <c r="R934" s="12">
        <v>10643.5226</v>
      </c>
      <c r="S934" s="10">
        <v>101</v>
      </c>
      <c r="T934" s="10">
        <v>21</v>
      </c>
      <c r="U934" s="44">
        <v>315.1065999999999</v>
      </c>
    </row>
    <row r="935" spans="1:21" x14ac:dyDescent="0.2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v>2016</v>
      </c>
      <c r="N935" s="19">
        <v>3</v>
      </c>
      <c r="O935" s="19">
        <v>12</v>
      </c>
      <c r="P935" s="12">
        <v>198901.4360000001</v>
      </c>
      <c r="Q935" s="12">
        <v>39874.830999999991</v>
      </c>
      <c r="R935" s="12">
        <v>10643.5226</v>
      </c>
      <c r="S935" s="10">
        <v>101</v>
      </c>
      <c r="T935" s="10">
        <v>21</v>
      </c>
      <c r="U935" s="44">
        <v>315.1065999999999</v>
      </c>
    </row>
    <row r="936" spans="1:21" x14ac:dyDescent="0.2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v>2016</v>
      </c>
      <c r="N936" s="19">
        <v>3</v>
      </c>
      <c r="O936" s="19">
        <v>12</v>
      </c>
      <c r="P936" s="12">
        <v>198901.4360000001</v>
      </c>
      <c r="Q936" s="12">
        <v>39874.830999999991</v>
      </c>
      <c r="R936" s="12">
        <v>10643.5226</v>
      </c>
      <c r="S936" s="10">
        <v>101</v>
      </c>
      <c r="T936" s="10">
        <v>21</v>
      </c>
      <c r="U936" s="44">
        <v>315.1065999999999</v>
      </c>
    </row>
    <row r="937" spans="1:21" x14ac:dyDescent="0.2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v>2016</v>
      </c>
      <c r="N937" s="19">
        <v>3</v>
      </c>
      <c r="O937" s="19">
        <v>12</v>
      </c>
      <c r="P937" s="12">
        <v>198901.4360000001</v>
      </c>
      <c r="Q937" s="12">
        <v>39874.830999999991</v>
      </c>
      <c r="R937" s="12">
        <v>10643.5226</v>
      </c>
      <c r="S937" s="10">
        <v>101</v>
      </c>
      <c r="T937" s="10">
        <v>21</v>
      </c>
      <c r="U937" s="44">
        <v>315.1065999999999</v>
      </c>
    </row>
    <row r="938" spans="1:21" x14ac:dyDescent="0.2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v>2016</v>
      </c>
      <c r="N938" s="19">
        <v>3</v>
      </c>
      <c r="O938" s="19">
        <v>12</v>
      </c>
      <c r="P938" s="12">
        <v>198901.4360000001</v>
      </c>
      <c r="Q938" s="12">
        <v>39874.830999999991</v>
      </c>
      <c r="R938" s="12">
        <v>10643.5226</v>
      </c>
      <c r="S938" s="10">
        <v>101</v>
      </c>
      <c r="T938" s="10">
        <v>21</v>
      </c>
      <c r="U938" s="44">
        <v>315.1065999999999</v>
      </c>
    </row>
    <row r="939" spans="1:21" x14ac:dyDescent="0.2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v>2016</v>
      </c>
      <c r="N939" s="19">
        <v>3</v>
      </c>
      <c r="O939" s="19">
        <v>12</v>
      </c>
      <c r="P939" s="12">
        <v>198901.4360000001</v>
      </c>
      <c r="Q939" s="12">
        <v>39874.830999999991</v>
      </c>
      <c r="R939" s="12">
        <v>10643.5226</v>
      </c>
      <c r="S939" s="10">
        <v>101</v>
      </c>
      <c r="T939" s="10">
        <v>21</v>
      </c>
      <c r="U939" s="44">
        <v>315.1065999999999</v>
      </c>
    </row>
    <row r="940" spans="1:21" x14ac:dyDescent="0.2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v>2016</v>
      </c>
      <c r="N940" s="19">
        <v>3</v>
      </c>
      <c r="O940" s="19">
        <v>12</v>
      </c>
      <c r="P940" s="12">
        <v>198901.4360000001</v>
      </c>
      <c r="Q940" s="12">
        <v>39874.830999999991</v>
      </c>
      <c r="R940" s="12">
        <v>10643.5226</v>
      </c>
      <c r="S940" s="10">
        <v>101</v>
      </c>
      <c r="T940" s="10">
        <v>21</v>
      </c>
      <c r="U940" s="44">
        <v>315.1065999999999</v>
      </c>
    </row>
    <row r="941" spans="1:21" x14ac:dyDescent="0.2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v>2016</v>
      </c>
      <c r="N941" s="19">
        <v>3</v>
      </c>
      <c r="O941" s="19">
        <v>12</v>
      </c>
      <c r="P941" s="12">
        <v>198901.4360000001</v>
      </c>
      <c r="Q941" s="12">
        <v>39874.830999999991</v>
      </c>
      <c r="R941" s="12">
        <v>10643.5226</v>
      </c>
      <c r="S941" s="10">
        <v>101</v>
      </c>
      <c r="T941" s="10">
        <v>21</v>
      </c>
      <c r="U941" s="44">
        <v>315.1065999999999</v>
      </c>
    </row>
    <row r="942" spans="1:21" x14ac:dyDescent="0.2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v>2016</v>
      </c>
      <c r="N942" s="19">
        <v>3</v>
      </c>
      <c r="O942" s="19">
        <v>12</v>
      </c>
      <c r="P942" s="12">
        <v>198901.4360000001</v>
      </c>
      <c r="Q942" s="12">
        <v>39874.830999999991</v>
      </c>
      <c r="R942" s="12">
        <v>10643.5226</v>
      </c>
      <c r="S942" s="10">
        <v>101</v>
      </c>
      <c r="T942" s="10">
        <v>21</v>
      </c>
      <c r="U942" s="44">
        <v>315.1065999999999</v>
      </c>
    </row>
    <row r="943" spans="1:21" x14ac:dyDescent="0.2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v>2016</v>
      </c>
      <c r="N943" s="19">
        <v>3</v>
      </c>
      <c r="O943" s="19">
        <v>12</v>
      </c>
      <c r="P943" s="12">
        <v>198901.4360000001</v>
      </c>
      <c r="Q943" s="12">
        <v>39874.830999999991</v>
      </c>
      <c r="R943" s="12">
        <v>10643.5226</v>
      </c>
      <c r="S943" s="10">
        <v>101</v>
      </c>
      <c r="T943" s="10">
        <v>21</v>
      </c>
      <c r="U943" s="44">
        <v>315.1065999999999</v>
      </c>
    </row>
    <row r="944" spans="1:21" x14ac:dyDescent="0.2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v>2016</v>
      </c>
      <c r="N944" s="19">
        <v>3</v>
      </c>
      <c r="O944" s="19">
        <v>12</v>
      </c>
      <c r="P944" s="12">
        <v>198901.4360000001</v>
      </c>
      <c r="Q944" s="12">
        <v>39874.830999999991</v>
      </c>
      <c r="R944" s="12">
        <v>10643.5226</v>
      </c>
      <c r="S944" s="10">
        <v>101</v>
      </c>
      <c r="T944" s="10">
        <v>21</v>
      </c>
      <c r="U944" s="44">
        <v>315.1065999999999</v>
      </c>
    </row>
    <row r="945" spans="1:21" x14ac:dyDescent="0.2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v>2016</v>
      </c>
      <c r="N945" s="19">
        <v>3</v>
      </c>
      <c r="O945" s="19">
        <v>13</v>
      </c>
      <c r="P945" s="12">
        <v>198901.4360000001</v>
      </c>
      <c r="Q945" s="12">
        <v>39874.830999999991</v>
      </c>
      <c r="R945" s="12">
        <v>8693.5550000000003</v>
      </c>
      <c r="S945" s="10">
        <v>65</v>
      </c>
      <c r="T945" s="10">
        <v>9</v>
      </c>
      <c r="U945" s="44">
        <v>313.46166666666664</v>
      </c>
    </row>
    <row r="946" spans="1:21" x14ac:dyDescent="0.2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v>2016</v>
      </c>
      <c r="N946" s="19">
        <v>3</v>
      </c>
      <c r="O946" s="19">
        <v>13</v>
      </c>
      <c r="P946" s="12">
        <v>198901.4360000001</v>
      </c>
      <c r="Q946" s="12">
        <v>39874.830999999991</v>
      </c>
      <c r="R946" s="12">
        <v>8693.5550000000003</v>
      </c>
      <c r="S946" s="10">
        <v>65</v>
      </c>
      <c r="T946" s="10">
        <v>9</v>
      </c>
      <c r="U946" s="44">
        <v>313.46166666666664</v>
      </c>
    </row>
    <row r="947" spans="1:21" x14ac:dyDescent="0.2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v>2016</v>
      </c>
      <c r="N947" s="19">
        <v>3</v>
      </c>
      <c r="O947" s="19">
        <v>13</v>
      </c>
      <c r="P947" s="12">
        <v>198901.4360000001</v>
      </c>
      <c r="Q947" s="12">
        <v>39874.830999999991</v>
      </c>
      <c r="R947" s="12">
        <v>8693.5550000000003</v>
      </c>
      <c r="S947" s="10">
        <v>65</v>
      </c>
      <c r="T947" s="10">
        <v>9</v>
      </c>
      <c r="U947" s="44">
        <v>313.46166666666664</v>
      </c>
    </row>
    <row r="948" spans="1:21" x14ac:dyDescent="0.2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v>2016</v>
      </c>
      <c r="N948" s="19">
        <v>3</v>
      </c>
      <c r="O948" s="19">
        <v>13</v>
      </c>
      <c r="P948" s="12">
        <v>198901.4360000001</v>
      </c>
      <c r="Q948" s="12">
        <v>39874.830999999991</v>
      </c>
      <c r="R948" s="12">
        <v>8693.5550000000003</v>
      </c>
      <c r="S948" s="10">
        <v>65</v>
      </c>
      <c r="T948" s="10">
        <v>9</v>
      </c>
      <c r="U948" s="44">
        <v>313.46166666666664</v>
      </c>
    </row>
    <row r="949" spans="1:21" x14ac:dyDescent="0.2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v>2016</v>
      </c>
      <c r="N949" s="19">
        <v>3</v>
      </c>
      <c r="O949" s="19">
        <v>13</v>
      </c>
      <c r="P949" s="12">
        <v>198901.4360000001</v>
      </c>
      <c r="Q949" s="12">
        <v>39874.830999999991</v>
      </c>
      <c r="R949" s="12">
        <v>8693.5550000000003</v>
      </c>
      <c r="S949" s="10">
        <v>65</v>
      </c>
      <c r="T949" s="10">
        <v>9</v>
      </c>
      <c r="U949" s="44">
        <v>313.46166666666664</v>
      </c>
    </row>
    <row r="950" spans="1:21" x14ac:dyDescent="0.2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v>2016</v>
      </c>
      <c r="N950" s="19">
        <v>3</v>
      </c>
      <c r="O950" s="19">
        <v>13</v>
      </c>
      <c r="P950" s="12">
        <v>198901.4360000001</v>
      </c>
      <c r="Q950" s="12">
        <v>39874.830999999991</v>
      </c>
      <c r="R950" s="12">
        <v>8693.5550000000003</v>
      </c>
      <c r="S950" s="10">
        <v>65</v>
      </c>
      <c r="T950" s="10">
        <v>9</v>
      </c>
      <c r="U950" s="44">
        <v>313.46166666666664</v>
      </c>
    </row>
    <row r="951" spans="1:21" x14ac:dyDescent="0.2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v>2016</v>
      </c>
      <c r="N951" s="19">
        <v>3</v>
      </c>
      <c r="O951" s="19">
        <v>14</v>
      </c>
      <c r="P951" s="12">
        <v>198901.4360000001</v>
      </c>
      <c r="Q951" s="12">
        <v>39874.830999999991</v>
      </c>
      <c r="R951" s="12">
        <v>8051.6490000000013</v>
      </c>
      <c r="S951" s="10">
        <v>81</v>
      </c>
      <c r="T951" s="10">
        <v>10</v>
      </c>
      <c r="U951" s="44">
        <v>324.37449999999995</v>
      </c>
    </row>
    <row r="952" spans="1:21" x14ac:dyDescent="0.2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v>2016</v>
      </c>
      <c r="N952" s="19">
        <v>3</v>
      </c>
      <c r="O952" s="19">
        <v>14</v>
      </c>
      <c r="P952" s="12">
        <v>198901.4360000001</v>
      </c>
      <c r="Q952" s="12">
        <v>39874.830999999991</v>
      </c>
      <c r="R952" s="12">
        <v>8051.6490000000013</v>
      </c>
      <c r="S952" s="10">
        <v>81</v>
      </c>
      <c r="T952" s="10">
        <v>10</v>
      </c>
      <c r="U952" s="44">
        <v>324.37449999999995</v>
      </c>
    </row>
    <row r="953" spans="1:21" x14ac:dyDescent="0.2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v>2016</v>
      </c>
      <c r="N953" s="19">
        <v>3</v>
      </c>
      <c r="O953" s="19">
        <v>14</v>
      </c>
      <c r="P953" s="12">
        <v>198901.4360000001</v>
      </c>
      <c r="Q953" s="12">
        <v>39874.830999999991</v>
      </c>
      <c r="R953" s="12">
        <v>8051.6490000000013</v>
      </c>
      <c r="S953" s="10">
        <v>81</v>
      </c>
      <c r="T953" s="10">
        <v>10</v>
      </c>
      <c r="U953" s="44">
        <v>324.37449999999995</v>
      </c>
    </row>
    <row r="954" spans="1:21" x14ac:dyDescent="0.2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v>2016</v>
      </c>
      <c r="N954" s="19">
        <v>3</v>
      </c>
      <c r="O954" s="19">
        <v>14</v>
      </c>
      <c r="P954" s="12">
        <v>198901.4360000001</v>
      </c>
      <c r="Q954" s="12">
        <v>39874.830999999991</v>
      </c>
      <c r="R954" s="12">
        <v>8051.6490000000013</v>
      </c>
      <c r="S954" s="10">
        <v>81</v>
      </c>
      <c r="T954" s="10">
        <v>10</v>
      </c>
      <c r="U954" s="44">
        <v>324.37449999999995</v>
      </c>
    </row>
    <row r="955" spans="1:21" x14ac:dyDescent="0.2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v>2016</v>
      </c>
      <c r="N955" s="19">
        <v>3</v>
      </c>
      <c r="O955" s="19">
        <v>14</v>
      </c>
      <c r="P955" s="12">
        <v>198901.4360000001</v>
      </c>
      <c r="Q955" s="12">
        <v>39874.830999999991</v>
      </c>
      <c r="R955" s="12">
        <v>8051.6490000000013</v>
      </c>
      <c r="S955" s="10">
        <v>81</v>
      </c>
      <c r="T955" s="10">
        <v>10</v>
      </c>
      <c r="U955" s="44">
        <v>324.37449999999995</v>
      </c>
    </row>
    <row r="956" spans="1:21" x14ac:dyDescent="0.2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v>2016</v>
      </c>
      <c r="N956" s="19">
        <v>3</v>
      </c>
      <c r="O956" s="19">
        <v>14</v>
      </c>
      <c r="P956" s="12">
        <v>198901.4360000001</v>
      </c>
      <c r="Q956" s="12">
        <v>39874.830999999991</v>
      </c>
      <c r="R956" s="12">
        <v>8051.6490000000013</v>
      </c>
      <c r="S956" s="10">
        <v>81</v>
      </c>
      <c r="T956" s="10">
        <v>10</v>
      </c>
      <c r="U956" s="44">
        <v>324.37449999999995</v>
      </c>
    </row>
    <row r="957" spans="1:21" x14ac:dyDescent="0.2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v>2016</v>
      </c>
      <c r="N957" s="19">
        <v>4</v>
      </c>
      <c r="O957" s="19">
        <v>14</v>
      </c>
      <c r="P957" s="12">
        <v>198901.4360000001</v>
      </c>
      <c r="Q957" s="12">
        <v>31632.625499999998</v>
      </c>
      <c r="R957" s="12">
        <v>8051.6490000000013</v>
      </c>
      <c r="S957" s="10">
        <v>81</v>
      </c>
      <c r="T957" s="10">
        <v>10</v>
      </c>
      <c r="U957" s="44">
        <v>926.47733333333326</v>
      </c>
    </row>
    <row r="958" spans="1:21" x14ac:dyDescent="0.2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v>2016</v>
      </c>
      <c r="N958" s="19">
        <v>4</v>
      </c>
      <c r="O958" s="19">
        <v>14</v>
      </c>
      <c r="P958" s="12">
        <v>198901.4360000001</v>
      </c>
      <c r="Q958" s="12">
        <v>31632.625499999998</v>
      </c>
      <c r="R958" s="12">
        <v>8051.6490000000013</v>
      </c>
      <c r="S958" s="10">
        <v>81</v>
      </c>
      <c r="T958" s="10">
        <v>10</v>
      </c>
      <c r="U958" s="44">
        <v>926.47733333333326</v>
      </c>
    </row>
    <row r="959" spans="1:21" x14ac:dyDescent="0.2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v>2016</v>
      </c>
      <c r="N959" s="19">
        <v>4</v>
      </c>
      <c r="O959" s="19">
        <v>14</v>
      </c>
      <c r="P959" s="12">
        <v>198901.4360000001</v>
      </c>
      <c r="Q959" s="12">
        <v>31632.625499999998</v>
      </c>
      <c r="R959" s="12">
        <v>8051.6490000000013</v>
      </c>
      <c r="S959" s="10">
        <v>81</v>
      </c>
      <c r="T959" s="10">
        <v>10</v>
      </c>
      <c r="U959" s="44">
        <v>926.47733333333326</v>
      </c>
    </row>
    <row r="960" spans="1:21" x14ac:dyDescent="0.2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v>2016</v>
      </c>
      <c r="N960" s="19">
        <v>4</v>
      </c>
      <c r="O960" s="19">
        <v>15</v>
      </c>
      <c r="P960" s="12">
        <v>198901.4360000001</v>
      </c>
      <c r="Q960" s="12">
        <v>31632.625499999998</v>
      </c>
      <c r="R960" s="12">
        <v>7423.0379999999996</v>
      </c>
      <c r="S960" s="10">
        <v>89</v>
      </c>
      <c r="T960" s="10">
        <v>15</v>
      </c>
      <c r="U960" s="44">
        <v>265.93099999999998</v>
      </c>
    </row>
    <row r="961" spans="1:21" x14ac:dyDescent="0.2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v>2016</v>
      </c>
      <c r="N961" s="19">
        <v>4</v>
      </c>
      <c r="O961" s="19">
        <v>15</v>
      </c>
      <c r="P961" s="12">
        <v>198901.4360000001</v>
      </c>
      <c r="Q961" s="12">
        <v>31632.625499999998</v>
      </c>
      <c r="R961" s="12">
        <v>7423.0379999999996</v>
      </c>
      <c r="S961" s="10">
        <v>89</v>
      </c>
      <c r="T961" s="10">
        <v>15</v>
      </c>
      <c r="U961" s="44">
        <v>265.93099999999998</v>
      </c>
    </row>
    <row r="962" spans="1:21" x14ac:dyDescent="0.2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v>2016</v>
      </c>
      <c r="N962" s="19">
        <v>4</v>
      </c>
      <c r="O962" s="19">
        <v>15</v>
      </c>
      <c r="P962" s="12">
        <v>198901.4360000001</v>
      </c>
      <c r="Q962" s="12">
        <v>31632.625499999998</v>
      </c>
      <c r="R962" s="12">
        <v>7423.0379999999996</v>
      </c>
      <c r="S962" s="10">
        <v>89</v>
      </c>
      <c r="T962" s="10">
        <v>15</v>
      </c>
      <c r="U962" s="44">
        <v>265.93099999999998</v>
      </c>
    </row>
    <row r="963" spans="1:21" x14ac:dyDescent="0.2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v>2016</v>
      </c>
      <c r="N963" s="19">
        <v>4</v>
      </c>
      <c r="O963" s="19">
        <v>15</v>
      </c>
      <c r="P963" s="12">
        <v>198901.4360000001</v>
      </c>
      <c r="Q963" s="12">
        <v>31632.625499999998</v>
      </c>
      <c r="R963" s="12">
        <v>7423.0379999999996</v>
      </c>
      <c r="S963" s="10">
        <v>89</v>
      </c>
      <c r="T963" s="10">
        <v>15</v>
      </c>
      <c r="U963" s="44">
        <v>265.93099999999998</v>
      </c>
    </row>
    <row r="964" spans="1:21" x14ac:dyDescent="0.2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v>2016</v>
      </c>
      <c r="N964" s="19">
        <v>4</v>
      </c>
      <c r="O964" s="19">
        <v>15</v>
      </c>
      <c r="P964" s="12">
        <v>198901.4360000001</v>
      </c>
      <c r="Q964" s="12">
        <v>31632.625499999998</v>
      </c>
      <c r="R964" s="12">
        <v>7423.0379999999996</v>
      </c>
      <c r="S964" s="10">
        <v>89</v>
      </c>
      <c r="T964" s="10">
        <v>15</v>
      </c>
      <c r="U964" s="44">
        <v>265.93099999999998</v>
      </c>
    </row>
    <row r="965" spans="1:21" x14ac:dyDescent="0.2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v>2016</v>
      </c>
      <c r="N965" s="19">
        <v>4</v>
      </c>
      <c r="O965" s="19">
        <v>15</v>
      </c>
      <c r="P965" s="12">
        <v>198901.4360000001</v>
      </c>
      <c r="Q965" s="12">
        <v>31632.625499999998</v>
      </c>
      <c r="R965" s="12">
        <v>7423.0379999999996</v>
      </c>
      <c r="S965" s="10">
        <v>89</v>
      </c>
      <c r="T965" s="10">
        <v>15</v>
      </c>
      <c r="U965" s="44">
        <v>265.93099999999998</v>
      </c>
    </row>
    <row r="966" spans="1:21" x14ac:dyDescent="0.2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v>2016</v>
      </c>
      <c r="N966" s="19">
        <v>4</v>
      </c>
      <c r="O966" s="19">
        <v>15</v>
      </c>
      <c r="P966" s="12">
        <v>198901.4360000001</v>
      </c>
      <c r="Q966" s="12">
        <v>31632.625499999998</v>
      </c>
      <c r="R966" s="12">
        <v>7423.0379999999996</v>
      </c>
      <c r="S966" s="10">
        <v>89</v>
      </c>
      <c r="T966" s="10">
        <v>15</v>
      </c>
      <c r="U966" s="44">
        <v>265.93099999999998</v>
      </c>
    </row>
    <row r="967" spans="1:21" x14ac:dyDescent="0.2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v>2016</v>
      </c>
      <c r="N967" s="19">
        <v>4</v>
      </c>
      <c r="O967" s="19">
        <v>15</v>
      </c>
      <c r="P967" s="12">
        <v>198901.4360000001</v>
      </c>
      <c r="Q967" s="12">
        <v>31632.625499999998</v>
      </c>
      <c r="R967" s="12">
        <v>7423.0379999999996</v>
      </c>
      <c r="S967" s="10">
        <v>89</v>
      </c>
      <c r="T967" s="10">
        <v>15</v>
      </c>
      <c r="U967" s="44">
        <v>265.93099999999998</v>
      </c>
    </row>
    <row r="968" spans="1:21" x14ac:dyDescent="0.2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v>2016</v>
      </c>
      <c r="N968" s="19">
        <v>4</v>
      </c>
      <c r="O968" s="19">
        <v>15</v>
      </c>
      <c r="P968" s="12">
        <v>198901.4360000001</v>
      </c>
      <c r="Q968" s="12">
        <v>31632.625499999998</v>
      </c>
      <c r="R968" s="12">
        <v>7423.0379999999996</v>
      </c>
      <c r="S968" s="10">
        <v>89</v>
      </c>
      <c r="T968" s="10">
        <v>15</v>
      </c>
      <c r="U968" s="44">
        <v>265.93099999999998</v>
      </c>
    </row>
    <row r="969" spans="1:21" x14ac:dyDescent="0.2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v>2016</v>
      </c>
      <c r="N969" s="19">
        <v>4</v>
      </c>
      <c r="O969" s="19">
        <v>16</v>
      </c>
      <c r="P969" s="12">
        <v>198901.4360000001</v>
      </c>
      <c r="Q969" s="12">
        <v>31632.625499999998</v>
      </c>
      <c r="R969" s="12">
        <v>8018.5340000000006</v>
      </c>
      <c r="S969" s="10">
        <v>72</v>
      </c>
      <c r="T969" s="10">
        <v>12</v>
      </c>
      <c r="U969" s="44">
        <v>517.91771428571428</v>
      </c>
    </row>
    <row r="970" spans="1:21" x14ac:dyDescent="0.2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v>2016</v>
      </c>
      <c r="N970" s="19">
        <v>4</v>
      </c>
      <c r="O970" s="19">
        <v>16</v>
      </c>
      <c r="P970" s="12">
        <v>198901.4360000001</v>
      </c>
      <c r="Q970" s="12">
        <v>31632.625499999998</v>
      </c>
      <c r="R970" s="12">
        <v>8018.5340000000006</v>
      </c>
      <c r="S970" s="10">
        <v>72</v>
      </c>
      <c r="T970" s="10">
        <v>12</v>
      </c>
      <c r="U970" s="44">
        <v>517.91771428571428</v>
      </c>
    </row>
    <row r="971" spans="1:21" x14ac:dyDescent="0.2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v>2016</v>
      </c>
      <c r="N971" s="19">
        <v>4</v>
      </c>
      <c r="O971" s="19">
        <v>16</v>
      </c>
      <c r="P971" s="12">
        <v>198901.4360000001</v>
      </c>
      <c r="Q971" s="12">
        <v>31632.625499999998</v>
      </c>
      <c r="R971" s="12">
        <v>8018.5340000000006</v>
      </c>
      <c r="S971" s="10">
        <v>72</v>
      </c>
      <c r="T971" s="10">
        <v>12</v>
      </c>
      <c r="U971" s="44">
        <v>517.91771428571428</v>
      </c>
    </row>
    <row r="972" spans="1:21" x14ac:dyDescent="0.2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v>2016</v>
      </c>
      <c r="N972" s="19">
        <v>4</v>
      </c>
      <c r="O972" s="19">
        <v>16</v>
      </c>
      <c r="P972" s="12">
        <v>198901.4360000001</v>
      </c>
      <c r="Q972" s="12">
        <v>31632.625499999998</v>
      </c>
      <c r="R972" s="12">
        <v>8018.5340000000006</v>
      </c>
      <c r="S972" s="10">
        <v>72</v>
      </c>
      <c r="T972" s="10">
        <v>12</v>
      </c>
      <c r="U972" s="44">
        <v>517.91771428571428</v>
      </c>
    </row>
    <row r="973" spans="1:21" x14ac:dyDescent="0.2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v>2016</v>
      </c>
      <c r="N973" s="19">
        <v>4</v>
      </c>
      <c r="O973" s="19">
        <v>16</v>
      </c>
      <c r="P973" s="12">
        <v>198901.4360000001</v>
      </c>
      <c r="Q973" s="12">
        <v>31632.625499999998</v>
      </c>
      <c r="R973" s="12">
        <v>8018.5340000000006</v>
      </c>
      <c r="S973" s="10">
        <v>72</v>
      </c>
      <c r="T973" s="10">
        <v>12</v>
      </c>
      <c r="U973" s="44">
        <v>517.91771428571428</v>
      </c>
    </row>
    <row r="974" spans="1:21" x14ac:dyDescent="0.2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v>2016</v>
      </c>
      <c r="N974" s="19">
        <v>4</v>
      </c>
      <c r="O974" s="19">
        <v>16</v>
      </c>
      <c r="P974" s="12">
        <v>198901.4360000001</v>
      </c>
      <c r="Q974" s="12">
        <v>31632.625499999998</v>
      </c>
      <c r="R974" s="12">
        <v>8018.5340000000006</v>
      </c>
      <c r="S974" s="10">
        <v>72</v>
      </c>
      <c r="T974" s="10">
        <v>12</v>
      </c>
      <c r="U974" s="44">
        <v>517.91771428571428</v>
      </c>
    </row>
    <row r="975" spans="1:21" x14ac:dyDescent="0.2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v>2016</v>
      </c>
      <c r="N975" s="19">
        <v>4</v>
      </c>
      <c r="O975" s="19">
        <v>16</v>
      </c>
      <c r="P975" s="12">
        <v>198901.4360000001</v>
      </c>
      <c r="Q975" s="12">
        <v>31632.625499999998</v>
      </c>
      <c r="R975" s="12">
        <v>8018.5340000000006</v>
      </c>
      <c r="S975" s="10">
        <v>72</v>
      </c>
      <c r="T975" s="10">
        <v>12</v>
      </c>
      <c r="U975" s="44">
        <v>517.91771428571428</v>
      </c>
    </row>
    <row r="976" spans="1:21" x14ac:dyDescent="0.2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v>2016</v>
      </c>
      <c r="N976" s="19">
        <v>4</v>
      </c>
      <c r="O976" s="19">
        <v>17</v>
      </c>
      <c r="P976" s="12">
        <v>198901.4360000001</v>
      </c>
      <c r="Q976" s="12">
        <v>31632.625499999998</v>
      </c>
      <c r="R976" s="12">
        <v>7383.5790000000006</v>
      </c>
      <c r="S976" s="10">
        <v>89</v>
      </c>
      <c r="T976" s="10">
        <v>16</v>
      </c>
      <c r="U976" s="44">
        <v>244.70409999999998</v>
      </c>
    </row>
    <row r="977" spans="1:21" x14ac:dyDescent="0.2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v>2016</v>
      </c>
      <c r="N977" s="19">
        <v>4</v>
      </c>
      <c r="O977" s="19">
        <v>17</v>
      </c>
      <c r="P977" s="12">
        <v>198901.4360000001</v>
      </c>
      <c r="Q977" s="12">
        <v>31632.625499999998</v>
      </c>
      <c r="R977" s="12">
        <v>7383.5790000000006</v>
      </c>
      <c r="S977" s="10">
        <v>89</v>
      </c>
      <c r="T977" s="10">
        <v>16</v>
      </c>
      <c r="U977" s="44">
        <v>244.70409999999998</v>
      </c>
    </row>
    <row r="978" spans="1:21" x14ac:dyDescent="0.2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v>2016</v>
      </c>
      <c r="N978" s="19">
        <v>4</v>
      </c>
      <c r="O978" s="19">
        <v>17</v>
      </c>
      <c r="P978" s="12">
        <v>198901.4360000001</v>
      </c>
      <c r="Q978" s="12">
        <v>31632.625499999998</v>
      </c>
      <c r="R978" s="12">
        <v>7383.5790000000006</v>
      </c>
      <c r="S978" s="10">
        <v>89</v>
      </c>
      <c r="T978" s="10">
        <v>16</v>
      </c>
      <c r="U978" s="44">
        <v>244.70409999999998</v>
      </c>
    </row>
    <row r="979" spans="1:21" x14ac:dyDescent="0.2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v>2016</v>
      </c>
      <c r="N979" s="19">
        <v>4</v>
      </c>
      <c r="O979" s="19">
        <v>17</v>
      </c>
      <c r="P979" s="12">
        <v>198901.4360000001</v>
      </c>
      <c r="Q979" s="12">
        <v>31632.625499999998</v>
      </c>
      <c r="R979" s="12">
        <v>7383.5790000000006</v>
      </c>
      <c r="S979" s="10">
        <v>89</v>
      </c>
      <c r="T979" s="10">
        <v>16</v>
      </c>
      <c r="U979" s="44">
        <v>244.70409999999998</v>
      </c>
    </row>
    <row r="980" spans="1:21" x14ac:dyDescent="0.2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v>2016</v>
      </c>
      <c r="N980" s="19">
        <v>4</v>
      </c>
      <c r="O980" s="19">
        <v>17</v>
      </c>
      <c r="P980" s="12">
        <v>198901.4360000001</v>
      </c>
      <c r="Q980" s="12">
        <v>31632.625499999998</v>
      </c>
      <c r="R980" s="12">
        <v>7383.5790000000006</v>
      </c>
      <c r="S980" s="10">
        <v>89</v>
      </c>
      <c r="T980" s="10">
        <v>16</v>
      </c>
      <c r="U980" s="44">
        <v>244.70409999999998</v>
      </c>
    </row>
    <row r="981" spans="1:21" x14ac:dyDescent="0.2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v>2016</v>
      </c>
      <c r="N981" s="19">
        <v>4</v>
      </c>
      <c r="O981" s="19">
        <v>17</v>
      </c>
      <c r="P981" s="12">
        <v>198901.4360000001</v>
      </c>
      <c r="Q981" s="12">
        <v>31632.625499999998</v>
      </c>
      <c r="R981" s="12">
        <v>7383.5790000000006</v>
      </c>
      <c r="S981" s="10">
        <v>89</v>
      </c>
      <c r="T981" s="10">
        <v>16</v>
      </c>
      <c r="U981" s="44">
        <v>244.70409999999998</v>
      </c>
    </row>
    <row r="982" spans="1:21" x14ac:dyDescent="0.2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v>2016</v>
      </c>
      <c r="N982" s="19">
        <v>4</v>
      </c>
      <c r="O982" s="19">
        <v>17</v>
      </c>
      <c r="P982" s="12">
        <v>198901.4360000001</v>
      </c>
      <c r="Q982" s="12">
        <v>31632.625499999998</v>
      </c>
      <c r="R982" s="12">
        <v>7383.5790000000006</v>
      </c>
      <c r="S982" s="10">
        <v>89</v>
      </c>
      <c r="T982" s="10">
        <v>16</v>
      </c>
      <c r="U982" s="44">
        <v>244.70409999999998</v>
      </c>
    </row>
    <row r="983" spans="1:21" x14ac:dyDescent="0.2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v>2016</v>
      </c>
      <c r="N983" s="19">
        <v>4</v>
      </c>
      <c r="O983" s="19">
        <v>17</v>
      </c>
      <c r="P983" s="12">
        <v>198901.4360000001</v>
      </c>
      <c r="Q983" s="12">
        <v>31632.625499999998</v>
      </c>
      <c r="R983" s="12">
        <v>7383.5790000000006</v>
      </c>
      <c r="S983" s="10">
        <v>89</v>
      </c>
      <c r="T983" s="10">
        <v>16</v>
      </c>
      <c r="U983" s="44">
        <v>244.70409999999998</v>
      </c>
    </row>
    <row r="984" spans="1:21" x14ac:dyDescent="0.2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v>2016</v>
      </c>
      <c r="N984" s="19">
        <v>4</v>
      </c>
      <c r="O984" s="19">
        <v>17</v>
      </c>
      <c r="P984" s="12">
        <v>198901.4360000001</v>
      </c>
      <c r="Q984" s="12">
        <v>31632.625499999998</v>
      </c>
      <c r="R984" s="12">
        <v>7383.5790000000006</v>
      </c>
      <c r="S984" s="10">
        <v>89</v>
      </c>
      <c r="T984" s="10">
        <v>16</v>
      </c>
      <c r="U984" s="44">
        <v>244.70409999999998</v>
      </c>
    </row>
    <row r="985" spans="1:21" x14ac:dyDescent="0.2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v>2016</v>
      </c>
      <c r="N985" s="19">
        <v>4</v>
      </c>
      <c r="O985" s="19">
        <v>17</v>
      </c>
      <c r="P985" s="12">
        <v>198901.4360000001</v>
      </c>
      <c r="Q985" s="12">
        <v>31632.625499999998</v>
      </c>
      <c r="R985" s="12">
        <v>7383.5790000000006</v>
      </c>
      <c r="S985" s="10">
        <v>89</v>
      </c>
      <c r="T985" s="10">
        <v>16</v>
      </c>
      <c r="U985" s="44">
        <v>244.70409999999998</v>
      </c>
    </row>
    <row r="986" spans="1:21" x14ac:dyDescent="0.2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v>2016</v>
      </c>
      <c r="N986" s="19">
        <v>4</v>
      </c>
      <c r="O986" s="19">
        <v>18</v>
      </c>
      <c r="P986" s="12">
        <v>198901.4360000001</v>
      </c>
      <c r="Q986" s="12">
        <v>31632.625499999998</v>
      </c>
      <c r="R986" s="12">
        <v>5800.0445</v>
      </c>
      <c r="S986" s="10">
        <v>67</v>
      </c>
      <c r="T986" s="10">
        <v>14</v>
      </c>
      <c r="U986" s="44">
        <v>327.80233333333331</v>
      </c>
    </row>
    <row r="987" spans="1:21" x14ac:dyDescent="0.2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v>2016</v>
      </c>
      <c r="N987" s="19">
        <v>4</v>
      </c>
      <c r="O987" s="19">
        <v>18</v>
      </c>
      <c r="P987" s="12">
        <v>198901.4360000001</v>
      </c>
      <c r="Q987" s="12">
        <v>31632.625499999998</v>
      </c>
      <c r="R987" s="12">
        <v>5800.0445</v>
      </c>
      <c r="S987" s="10">
        <v>67</v>
      </c>
      <c r="T987" s="10">
        <v>14</v>
      </c>
      <c r="U987" s="44">
        <v>327.80233333333331</v>
      </c>
    </row>
    <row r="988" spans="1:21" x14ac:dyDescent="0.2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v>2016</v>
      </c>
      <c r="N988" s="19">
        <v>4</v>
      </c>
      <c r="O988" s="19">
        <v>18</v>
      </c>
      <c r="P988" s="12">
        <v>198901.4360000001</v>
      </c>
      <c r="Q988" s="12">
        <v>31632.625499999998</v>
      </c>
      <c r="R988" s="12">
        <v>5800.0445</v>
      </c>
      <c r="S988" s="10">
        <v>67</v>
      </c>
      <c r="T988" s="10">
        <v>14</v>
      </c>
      <c r="U988" s="44">
        <v>327.80233333333331</v>
      </c>
    </row>
    <row r="989" spans="1:21" x14ac:dyDescent="0.2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v>2016</v>
      </c>
      <c r="N989" s="19">
        <v>4</v>
      </c>
      <c r="O989" s="19">
        <v>18</v>
      </c>
      <c r="P989" s="12">
        <v>198901.4360000001</v>
      </c>
      <c r="Q989" s="12">
        <v>31632.625499999998</v>
      </c>
      <c r="R989" s="12">
        <v>5800.0445</v>
      </c>
      <c r="S989" s="10">
        <v>67</v>
      </c>
      <c r="T989" s="10">
        <v>14</v>
      </c>
      <c r="U989" s="44">
        <v>327.80233333333331</v>
      </c>
    </row>
    <row r="990" spans="1:21" x14ac:dyDescent="0.2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v>2016</v>
      </c>
      <c r="N990" s="19">
        <v>4</v>
      </c>
      <c r="O990" s="19">
        <v>18</v>
      </c>
      <c r="P990" s="12">
        <v>198901.4360000001</v>
      </c>
      <c r="Q990" s="12">
        <v>31632.625499999998</v>
      </c>
      <c r="R990" s="12">
        <v>5800.0445</v>
      </c>
      <c r="S990" s="10">
        <v>67</v>
      </c>
      <c r="T990" s="10">
        <v>14</v>
      </c>
      <c r="U990" s="44">
        <v>327.80233333333331</v>
      </c>
    </row>
    <row r="991" spans="1:21" x14ac:dyDescent="0.2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v>2016</v>
      </c>
      <c r="N991" s="19">
        <v>4</v>
      </c>
      <c r="O991" s="19">
        <v>18</v>
      </c>
      <c r="P991" s="12">
        <v>198901.4360000001</v>
      </c>
      <c r="Q991" s="12">
        <v>31632.625499999998</v>
      </c>
      <c r="R991" s="12">
        <v>5800.0445</v>
      </c>
      <c r="S991" s="10">
        <v>67</v>
      </c>
      <c r="T991" s="10">
        <v>14</v>
      </c>
      <c r="U991" s="44">
        <v>327.80233333333331</v>
      </c>
    </row>
    <row r="992" spans="1:21" x14ac:dyDescent="0.2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v>2016</v>
      </c>
      <c r="N992" s="19">
        <v>5</v>
      </c>
      <c r="O992" s="19">
        <v>19</v>
      </c>
      <c r="P992" s="12">
        <v>198901.4360000001</v>
      </c>
      <c r="Q992" s="12">
        <v>31407.572499999995</v>
      </c>
      <c r="R992" s="12">
        <v>7862.3020000000006</v>
      </c>
      <c r="S992" s="10">
        <v>127</v>
      </c>
      <c r="T992" s="10">
        <v>18</v>
      </c>
      <c r="U992" s="44">
        <v>277.06200000000001</v>
      </c>
    </row>
    <row r="993" spans="1:21" x14ac:dyDescent="0.2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v>2016</v>
      </c>
      <c r="N993" s="19">
        <v>5</v>
      </c>
      <c r="O993" s="19">
        <v>19</v>
      </c>
      <c r="P993" s="12">
        <v>198901.4360000001</v>
      </c>
      <c r="Q993" s="12">
        <v>31407.572499999995</v>
      </c>
      <c r="R993" s="12">
        <v>7862.3020000000006</v>
      </c>
      <c r="S993" s="10">
        <v>127</v>
      </c>
      <c r="T993" s="10">
        <v>18</v>
      </c>
      <c r="U993" s="44">
        <v>277.06200000000001</v>
      </c>
    </row>
    <row r="994" spans="1:21" x14ac:dyDescent="0.2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v>2016</v>
      </c>
      <c r="N994" s="19">
        <v>5</v>
      </c>
      <c r="O994" s="19">
        <v>19</v>
      </c>
      <c r="P994" s="12">
        <v>198901.4360000001</v>
      </c>
      <c r="Q994" s="12">
        <v>31407.572499999995</v>
      </c>
      <c r="R994" s="12">
        <v>7862.3020000000006</v>
      </c>
      <c r="S994" s="10">
        <v>127</v>
      </c>
      <c r="T994" s="10">
        <v>18</v>
      </c>
      <c r="U994" s="44">
        <v>277.06200000000001</v>
      </c>
    </row>
    <row r="995" spans="1:21" x14ac:dyDescent="0.2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v>2016</v>
      </c>
      <c r="N995" s="19">
        <v>5</v>
      </c>
      <c r="O995" s="19">
        <v>19</v>
      </c>
      <c r="P995" s="12">
        <v>198901.4360000001</v>
      </c>
      <c r="Q995" s="12">
        <v>31407.572499999995</v>
      </c>
      <c r="R995" s="12">
        <v>7862.3020000000006</v>
      </c>
      <c r="S995" s="10">
        <v>127</v>
      </c>
      <c r="T995" s="10">
        <v>18</v>
      </c>
      <c r="U995" s="44">
        <v>277.06200000000001</v>
      </c>
    </row>
    <row r="996" spans="1:21" x14ac:dyDescent="0.2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v>2016</v>
      </c>
      <c r="N996" s="19">
        <v>5</v>
      </c>
      <c r="O996" s="19">
        <v>19</v>
      </c>
      <c r="P996" s="12">
        <v>198901.4360000001</v>
      </c>
      <c r="Q996" s="12">
        <v>31407.572499999995</v>
      </c>
      <c r="R996" s="12">
        <v>7862.3020000000006</v>
      </c>
      <c r="S996" s="10">
        <v>127</v>
      </c>
      <c r="T996" s="10">
        <v>18</v>
      </c>
      <c r="U996" s="44">
        <v>277.06200000000001</v>
      </c>
    </row>
    <row r="997" spans="1:21" x14ac:dyDescent="0.2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v>2016</v>
      </c>
      <c r="N997" s="19">
        <v>5</v>
      </c>
      <c r="O997" s="19">
        <v>19</v>
      </c>
      <c r="P997" s="12">
        <v>198901.4360000001</v>
      </c>
      <c r="Q997" s="12">
        <v>31407.572499999995</v>
      </c>
      <c r="R997" s="12">
        <v>7862.3020000000006</v>
      </c>
      <c r="S997" s="10">
        <v>127</v>
      </c>
      <c r="T997" s="10">
        <v>18</v>
      </c>
      <c r="U997" s="44">
        <v>277.06200000000001</v>
      </c>
    </row>
    <row r="998" spans="1:21" x14ac:dyDescent="0.2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v>2016</v>
      </c>
      <c r="N998" s="19">
        <v>5</v>
      </c>
      <c r="O998" s="19">
        <v>19</v>
      </c>
      <c r="P998" s="12">
        <v>198901.4360000001</v>
      </c>
      <c r="Q998" s="12">
        <v>31407.572499999995</v>
      </c>
      <c r="R998" s="12">
        <v>7862.3020000000006</v>
      </c>
      <c r="S998" s="10">
        <v>127</v>
      </c>
      <c r="T998" s="10">
        <v>18</v>
      </c>
      <c r="U998" s="44">
        <v>277.06200000000001</v>
      </c>
    </row>
    <row r="999" spans="1:21" x14ac:dyDescent="0.2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v>2016</v>
      </c>
      <c r="N999" s="19">
        <v>5</v>
      </c>
      <c r="O999" s="19">
        <v>19</v>
      </c>
      <c r="P999" s="12">
        <v>198901.4360000001</v>
      </c>
      <c r="Q999" s="12">
        <v>31407.572499999995</v>
      </c>
      <c r="R999" s="12">
        <v>7862.3020000000006</v>
      </c>
      <c r="S999" s="10">
        <v>127</v>
      </c>
      <c r="T999" s="10">
        <v>18</v>
      </c>
      <c r="U999" s="44">
        <v>277.06200000000001</v>
      </c>
    </row>
    <row r="1000" spans="1:21" x14ac:dyDescent="0.2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v>2016</v>
      </c>
      <c r="N1000" s="19">
        <v>5</v>
      </c>
      <c r="O1000" s="19">
        <v>19</v>
      </c>
      <c r="P1000" s="12">
        <v>198901.4360000001</v>
      </c>
      <c r="Q1000" s="12">
        <v>31407.572499999995</v>
      </c>
      <c r="R1000" s="12">
        <v>7862.3020000000006</v>
      </c>
      <c r="S1000" s="10">
        <v>127</v>
      </c>
      <c r="T1000" s="10">
        <v>18</v>
      </c>
      <c r="U1000" s="44">
        <v>277.06200000000001</v>
      </c>
    </row>
    <row r="1001" spans="1:21" x14ac:dyDescent="0.2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v>2016</v>
      </c>
      <c r="N1001" s="19">
        <v>5</v>
      </c>
      <c r="O1001" s="19">
        <v>19</v>
      </c>
      <c r="P1001" s="12">
        <v>198901.4360000001</v>
      </c>
      <c r="Q1001" s="12">
        <v>31407.572499999995</v>
      </c>
      <c r="R1001" s="12">
        <v>7862.3020000000006</v>
      </c>
      <c r="S1001" s="10">
        <v>127</v>
      </c>
      <c r="T1001" s="10">
        <v>18</v>
      </c>
      <c r="U1001" s="44">
        <v>277.06200000000001</v>
      </c>
    </row>
    <row r="1002" spans="1:21" x14ac:dyDescent="0.2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v>2016</v>
      </c>
      <c r="N1002" s="19">
        <v>5</v>
      </c>
      <c r="O1002" s="19">
        <v>19</v>
      </c>
      <c r="P1002" s="12">
        <v>198901.4360000001</v>
      </c>
      <c r="Q1002" s="12">
        <v>31407.572499999995</v>
      </c>
      <c r="R1002" s="12">
        <v>7862.3020000000006</v>
      </c>
      <c r="S1002" s="10">
        <v>127</v>
      </c>
      <c r="T1002" s="10">
        <v>18</v>
      </c>
      <c r="U1002" s="44">
        <v>277.06200000000001</v>
      </c>
    </row>
    <row r="1003" spans="1:21" x14ac:dyDescent="0.2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v>2016</v>
      </c>
      <c r="N1003" s="19">
        <v>5</v>
      </c>
      <c r="O1003" s="19">
        <v>19</v>
      </c>
      <c r="P1003" s="12">
        <v>198901.4360000001</v>
      </c>
      <c r="Q1003" s="12">
        <v>31407.572499999995</v>
      </c>
      <c r="R1003" s="12">
        <v>7862.3020000000006</v>
      </c>
      <c r="S1003" s="10">
        <v>127</v>
      </c>
      <c r="T1003" s="10">
        <v>18</v>
      </c>
      <c r="U1003" s="44">
        <v>277.06200000000001</v>
      </c>
    </row>
    <row r="1004" spans="1:21" x14ac:dyDescent="0.2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v>2016</v>
      </c>
      <c r="N1004" s="19">
        <v>5</v>
      </c>
      <c r="O1004" s="19">
        <v>19</v>
      </c>
      <c r="P1004" s="12">
        <v>198901.4360000001</v>
      </c>
      <c r="Q1004" s="12">
        <v>31407.572499999995</v>
      </c>
      <c r="R1004" s="12">
        <v>7862.3020000000006</v>
      </c>
      <c r="S1004" s="10">
        <v>127</v>
      </c>
      <c r="T1004" s="10">
        <v>18</v>
      </c>
      <c r="U1004" s="44">
        <v>277.06200000000001</v>
      </c>
    </row>
    <row r="1005" spans="1:21" x14ac:dyDescent="0.2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v>2016</v>
      </c>
      <c r="N1005" s="19">
        <v>5</v>
      </c>
      <c r="O1005" s="19">
        <v>19</v>
      </c>
      <c r="P1005" s="12">
        <v>198901.4360000001</v>
      </c>
      <c r="Q1005" s="12">
        <v>31407.572499999995</v>
      </c>
      <c r="R1005" s="12">
        <v>7862.3020000000006</v>
      </c>
      <c r="S1005" s="10">
        <v>127</v>
      </c>
      <c r="T1005" s="10">
        <v>18</v>
      </c>
      <c r="U1005" s="44">
        <v>277.06200000000001</v>
      </c>
    </row>
    <row r="1006" spans="1:21" x14ac:dyDescent="0.2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v>2016</v>
      </c>
      <c r="N1006" s="19">
        <v>5</v>
      </c>
      <c r="O1006" s="19">
        <v>20</v>
      </c>
      <c r="P1006" s="12">
        <v>198901.4360000001</v>
      </c>
      <c r="Q1006" s="12">
        <v>31407.572499999995</v>
      </c>
      <c r="R1006" s="12">
        <v>4835.4135000000006</v>
      </c>
      <c r="S1006" s="10">
        <v>68</v>
      </c>
      <c r="T1006" s="10">
        <v>13</v>
      </c>
      <c r="U1006" s="44">
        <v>82.88900000000001</v>
      </c>
    </row>
    <row r="1007" spans="1:21" x14ac:dyDescent="0.2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v>2016</v>
      </c>
      <c r="N1007" s="19">
        <v>5</v>
      </c>
      <c r="O1007" s="19">
        <v>20</v>
      </c>
      <c r="P1007" s="12">
        <v>198901.4360000001</v>
      </c>
      <c r="Q1007" s="12">
        <v>31407.572499999995</v>
      </c>
      <c r="R1007" s="12">
        <v>4835.4135000000006</v>
      </c>
      <c r="S1007" s="10">
        <v>68</v>
      </c>
      <c r="T1007" s="10">
        <v>13</v>
      </c>
      <c r="U1007" s="44">
        <v>82.88900000000001</v>
      </c>
    </row>
    <row r="1008" spans="1:21" x14ac:dyDescent="0.2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v>2016</v>
      </c>
      <c r="N1008" s="19">
        <v>5</v>
      </c>
      <c r="O1008" s="19">
        <v>20</v>
      </c>
      <c r="P1008" s="12">
        <v>198901.4360000001</v>
      </c>
      <c r="Q1008" s="12">
        <v>31407.572499999995</v>
      </c>
      <c r="R1008" s="12">
        <v>4835.4135000000006</v>
      </c>
      <c r="S1008" s="10">
        <v>68</v>
      </c>
      <c r="T1008" s="10">
        <v>13</v>
      </c>
      <c r="U1008" s="44">
        <v>82.88900000000001</v>
      </c>
    </row>
    <row r="1009" spans="1:21" x14ac:dyDescent="0.2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v>2016</v>
      </c>
      <c r="N1009" s="19">
        <v>5</v>
      </c>
      <c r="O1009" s="19">
        <v>20</v>
      </c>
      <c r="P1009" s="12">
        <v>198901.4360000001</v>
      </c>
      <c r="Q1009" s="12">
        <v>31407.572499999995</v>
      </c>
      <c r="R1009" s="12">
        <v>4835.4135000000006</v>
      </c>
      <c r="S1009" s="10">
        <v>68</v>
      </c>
      <c r="T1009" s="10">
        <v>13</v>
      </c>
      <c r="U1009" s="44">
        <v>82.88900000000001</v>
      </c>
    </row>
    <row r="1010" spans="1:21" x14ac:dyDescent="0.2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v>2016</v>
      </c>
      <c r="N1010" s="19">
        <v>5</v>
      </c>
      <c r="O1010" s="19">
        <v>21</v>
      </c>
      <c r="P1010" s="12">
        <v>198901.4360000001</v>
      </c>
      <c r="Q1010" s="12">
        <v>31407.572499999995</v>
      </c>
      <c r="R1010" s="12">
        <v>2891.19</v>
      </c>
      <c r="S1010" s="10">
        <v>58</v>
      </c>
      <c r="T1010" s="10">
        <v>5</v>
      </c>
      <c r="U1010" s="44">
        <v>320.7897142857143</v>
      </c>
    </row>
    <row r="1011" spans="1:21" x14ac:dyDescent="0.2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v>2016</v>
      </c>
      <c r="N1011" s="19">
        <v>5</v>
      </c>
      <c r="O1011" s="19">
        <v>21</v>
      </c>
      <c r="P1011" s="12">
        <v>198901.4360000001</v>
      </c>
      <c r="Q1011" s="12">
        <v>31407.572499999995</v>
      </c>
      <c r="R1011" s="12">
        <v>2891.19</v>
      </c>
      <c r="S1011" s="10">
        <v>58</v>
      </c>
      <c r="T1011" s="10">
        <v>5</v>
      </c>
      <c r="U1011" s="44">
        <v>320.7897142857143</v>
      </c>
    </row>
    <row r="1012" spans="1:21" x14ac:dyDescent="0.2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v>2016</v>
      </c>
      <c r="N1012" s="19">
        <v>5</v>
      </c>
      <c r="O1012" s="19">
        <v>21</v>
      </c>
      <c r="P1012" s="12">
        <v>198901.4360000001</v>
      </c>
      <c r="Q1012" s="12">
        <v>31407.572499999995</v>
      </c>
      <c r="R1012" s="12">
        <v>2891.19</v>
      </c>
      <c r="S1012" s="10">
        <v>58</v>
      </c>
      <c r="T1012" s="10">
        <v>5</v>
      </c>
      <c r="U1012" s="44">
        <v>320.7897142857143</v>
      </c>
    </row>
    <row r="1013" spans="1:21" x14ac:dyDescent="0.2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v>2016</v>
      </c>
      <c r="N1013" s="19">
        <v>5</v>
      </c>
      <c r="O1013" s="19">
        <v>21</v>
      </c>
      <c r="P1013" s="12">
        <v>198901.4360000001</v>
      </c>
      <c r="Q1013" s="12">
        <v>31407.572499999995</v>
      </c>
      <c r="R1013" s="12">
        <v>2891.19</v>
      </c>
      <c r="S1013" s="10">
        <v>58</v>
      </c>
      <c r="T1013" s="10">
        <v>5</v>
      </c>
      <c r="U1013" s="44">
        <v>320.7897142857143</v>
      </c>
    </row>
    <row r="1014" spans="1:21" x14ac:dyDescent="0.2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v>2016</v>
      </c>
      <c r="N1014" s="19">
        <v>5</v>
      </c>
      <c r="O1014" s="19">
        <v>21</v>
      </c>
      <c r="P1014" s="12">
        <v>198901.4360000001</v>
      </c>
      <c r="Q1014" s="12">
        <v>31407.572499999995</v>
      </c>
      <c r="R1014" s="12">
        <v>2891.19</v>
      </c>
      <c r="S1014" s="10">
        <v>58</v>
      </c>
      <c r="T1014" s="10">
        <v>5</v>
      </c>
      <c r="U1014" s="44">
        <v>320.7897142857143</v>
      </c>
    </row>
    <row r="1015" spans="1:21" x14ac:dyDescent="0.2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v>2016</v>
      </c>
      <c r="N1015" s="19">
        <v>5</v>
      </c>
      <c r="O1015" s="19">
        <v>21</v>
      </c>
      <c r="P1015" s="12">
        <v>198901.4360000001</v>
      </c>
      <c r="Q1015" s="12">
        <v>31407.572499999995</v>
      </c>
      <c r="R1015" s="12">
        <v>2891.19</v>
      </c>
      <c r="S1015" s="10">
        <v>58</v>
      </c>
      <c r="T1015" s="10">
        <v>5</v>
      </c>
      <c r="U1015" s="44">
        <v>320.7897142857143</v>
      </c>
    </row>
    <row r="1016" spans="1:21" x14ac:dyDescent="0.2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v>2016</v>
      </c>
      <c r="N1016" s="19">
        <v>5</v>
      </c>
      <c r="O1016" s="19">
        <v>21</v>
      </c>
      <c r="P1016" s="12">
        <v>198901.4360000001</v>
      </c>
      <c r="Q1016" s="12">
        <v>31407.572499999995</v>
      </c>
      <c r="R1016" s="12">
        <v>2891.19</v>
      </c>
      <c r="S1016" s="10">
        <v>58</v>
      </c>
      <c r="T1016" s="10">
        <v>5</v>
      </c>
      <c r="U1016" s="44">
        <v>320.7897142857143</v>
      </c>
    </row>
    <row r="1017" spans="1:21" x14ac:dyDescent="0.2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v>2016</v>
      </c>
      <c r="N1017" s="19">
        <v>5</v>
      </c>
      <c r="O1017" s="19">
        <v>22</v>
      </c>
      <c r="P1017" s="12">
        <v>198901.4360000001</v>
      </c>
      <c r="Q1017" s="12">
        <v>31407.572499999995</v>
      </c>
      <c r="R1017" s="12">
        <v>8138.1639999999998</v>
      </c>
      <c r="S1017" s="10">
        <v>89</v>
      </c>
      <c r="T1017" s="10">
        <v>17</v>
      </c>
      <c r="U1017" s="44">
        <v>463.97018181818186</v>
      </c>
    </row>
    <row r="1018" spans="1:21" x14ac:dyDescent="0.2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v>2016</v>
      </c>
      <c r="N1018" s="19">
        <v>5</v>
      </c>
      <c r="O1018" s="19">
        <v>22</v>
      </c>
      <c r="P1018" s="12">
        <v>198901.4360000001</v>
      </c>
      <c r="Q1018" s="12">
        <v>31407.572499999995</v>
      </c>
      <c r="R1018" s="12">
        <v>8138.1639999999998</v>
      </c>
      <c r="S1018" s="10">
        <v>89</v>
      </c>
      <c r="T1018" s="10">
        <v>17</v>
      </c>
      <c r="U1018" s="44">
        <v>463.97018181818186</v>
      </c>
    </row>
    <row r="1019" spans="1:21" x14ac:dyDescent="0.2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v>2016</v>
      </c>
      <c r="N1019" s="19">
        <v>5</v>
      </c>
      <c r="O1019" s="19">
        <v>22</v>
      </c>
      <c r="P1019" s="12">
        <v>198901.4360000001</v>
      </c>
      <c r="Q1019" s="12">
        <v>31407.572499999995</v>
      </c>
      <c r="R1019" s="12">
        <v>8138.1639999999998</v>
      </c>
      <c r="S1019" s="10">
        <v>89</v>
      </c>
      <c r="T1019" s="10">
        <v>17</v>
      </c>
      <c r="U1019" s="44">
        <v>463.97018181818186</v>
      </c>
    </row>
    <row r="1020" spans="1:21" x14ac:dyDescent="0.2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v>2016</v>
      </c>
      <c r="N1020" s="19">
        <v>5</v>
      </c>
      <c r="O1020" s="19">
        <v>22</v>
      </c>
      <c r="P1020" s="12">
        <v>198901.4360000001</v>
      </c>
      <c r="Q1020" s="12">
        <v>31407.572499999995</v>
      </c>
      <c r="R1020" s="12">
        <v>8138.1639999999998</v>
      </c>
      <c r="S1020" s="10">
        <v>89</v>
      </c>
      <c r="T1020" s="10">
        <v>17</v>
      </c>
      <c r="U1020" s="44">
        <v>463.97018181818186</v>
      </c>
    </row>
    <row r="1021" spans="1:21" x14ac:dyDescent="0.2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v>2016</v>
      </c>
      <c r="N1021" s="19">
        <v>5</v>
      </c>
      <c r="O1021" s="19">
        <v>22</v>
      </c>
      <c r="P1021" s="12">
        <v>198901.4360000001</v>
      </c>
      <c r="Q1021" s="12">
        <v>31407.572499999995</v>
      </c>
      <c r="R1021" s="12">
        <v>8138.1639999999998</v>
      </c>
      <c r="S1021" s="10">
        <v>89</v>
      </c>
      <c r="T1021" s="10">
        <v>17</v>
      </c>
      <c r="U1021" s="44">
        <v>463.97018181818186</v>
      </c>
    </row>
    <row r="1022" spans="1:21" x14ac:dyDescent="0.2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v>2016</v>
      </c>
      <c r="N1022" s="19">
        <v>5</v>
      </c>
      <c r="O1022" s="19">
        <v>22</v>
      </c>
      <c r="P1022" s="12">
        <v>198901.4360000001</v>
      </c>
      <c r="Q1022" s="12">
        <v>31407.572499999995</v>
      </c>
      <c r="R1022" s="12">
        <v>8138.1639999999998</v>
      </c>
      <c r="S1022" s="10">
        <v>89</v>
      </c>
      <c r="T1022" s="10">
        <v>17</v>
      </c>
      <c r="U1022" s="44">
        <v>463.97018181818186</v>
      </c>
    </row>
    <row r="1023" spans="1:21" x14ac:dyDescent="0.2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v>2016</v>
      </c>
      <c r="N1023" s="19">
        <v>5</v>
      </c>
      <c r="O1023" s="19">
        <v>22</v>
      </c>
      <c r="P1023" s="12">
        <v>198901.4360000001</v>
      </c>
      <c r="Q1023" s="12">
        <v>31407.572499999995</v>
      </c>
      <c r="R1023" s="12">
        <v>8138.1639999999998</v>
      </c>
      <c r="S1023" s="10">
        <v>89</v>
      </c>
      <c r="T1023" s="10">
        <v>17</v>
      </c>
      <c r="U1023" s="44">
        <v>463.97018181818186</v>
      </c>
    </row>
    <row r="1024" spans="1:21" x14ac:dyDescent="0.2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v>2016</v>
      </c>
      <c r="N1024" s="19">
        <v>5</v>
      </c>
      <c r="O1024" s="19">
        <v>22</v>
      </c>
      <c r="P1024" s="12">
        <v>198901.4360000001</v>
      </c>
      <c r="Q1024" s="12">
        <v>31407.572499999995</v>
      </c>
      <c r="R1024" s="12">
        <v>8138.1639999999998</v>
      </c>
      <c r="S1024" s="10">
        <v>89</v>
      </c>
      <c r="T1024" s="10">
        <v>17</v>
      </c>
      <c r="U1024" s="44">
        <v>463.97018181818186</v>
      </c>
    </row>
    <row r="1025" spans="1:21" x14ac:dyDescent="0.2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v>2016</v>
      </c>
      <c r="N1025" s="19">
        <v>5</v>
      </c>
      <c r="O1025" s="19">
        <v>22</v>
      </c>
      <c r="P1025" s="12">
        <v>198901.4360000001</v>
      </c>
      <c r="Q1025" s="12">
        <v>31407.572499999995</v>
      </c>
      <c r="R1025" s="12">
        <v>8138.1639999999998</v>
      </c>
      <c r="S1025" s="10">
        <v>89</v>
      </c>
      <c r="T1025" s="10">
        <v>17</v>
      </c>
      <c r="U1025" s="44">
        <v>463.97018181818186</v>
      </c>
    </row>
    <row r="1026" spans="1:21" x14ac:dyDescent="0.2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v>2016</v>
      </c>
      <c r="N1026" s="19">
        <v>5</v>
      </c>
      <c r="O1026" s="19">
        <v>22</v>
      </c>
      <c r="P1026" s="12">
        <v>198901.4360000001</v>
      </c>
      <c r="Q1026" s="12">
        <v>31407.572499999995</v>
      </c>
      <c r="R1026" s="12">
        <v>8138.1639999999998</v>
      </c>
      <c r="S1026" s="10">
        <v>89</v>
      </c>
      <c r="T1026" s="10">
        <v>17</v>
      </c>
      <c r="U1026" s="44">
        <v>463.97018181818186</v>
      </c>
    </row>
    <row r="1027" spans="1:21" x14ac:dyDescent="0.2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v>2016</v>
      </c>
      <c r="N1027" s="19">
        <v>5</v>
      </c>
      <c r="O1027" s="19">
        <v>22</v>
      </c>
      <c r="P1027" s="12">
        <v>198901.4360000001</v>
      </c>
      <c r="Q1027" s="12">
        <v>31407.572499999995</v>
      </c>
      <c r="R1027" s="12">
        <v>8138.1639999999998</v>
      </c>
      <c r="S1027" s="10">
        <v>89</v>
      </c>
      <c r="T1027" s="10">
        <v>17</v>
      </c>
      <c r="U1027" s="44">
        <v>463.97018181818186</v>
      </c>
    </row>
    <row r="1028" spans="1:21" x14ac:dyDescent="0.2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v>2016</v>
      </c>
      <c r="N1028" s="19">
        <v>5</v>
      </c>
      <c r="O1028" s="19">
        <v>23</v>
      </c>
      <c r="P1028" s="12">
        <v>198901.4360000001</v>
      </c>
      <c r="Q1028" s="12">
        <v>31407.572499999995</v>
      </c>
      <c r="R1028" s="12">
        <v>14416.489000000001</v>
      </c>
      <c r="S1028" s="10">
        <v>138</v>
      </c>
      <c r="T1028" s="10">
        <v>16</v>
      </c>
      <c r="U1028" s="44">
        <v>508.60157142857145</v>
      </c>
    </row>
    <row r="1029" spans="1:21" x14ac:dyDescent="0.2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v>2016</v>
      </c>
      <c r="N1029" s="19">
        <v>5</v>
      </c>
      <c r="O1029" s="19">
        <v>23</v>
      </c>
      <c r="P1029" s="12">
        <v>198901.4360000001</v>
      </c>
      <c r="Q1029" s="12">
        <v>31407.572499999995</v>
      </c>
      <c r="R1029" s="12">
        <v>14416.489000000001</v>
      </c>
      <c r="S1029" s="10">
        <v>138</v>
      </c>
      <c r="T1029" s="10">
        <v>16</v>
      </c>
      <c r="U1029" s="44">
        <v>508.60157142857145</v>
      </c>
    </row>
    <row r="1030" spans="1:21" x14ac:dyDescent="0.2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v>2016</v>
      </c>
      <c r="N1030" s="19">
        <v>5</v>
      </c>
      <c r="O1030" s="19">
        <v>23</v>
      </c>
      <c r="P1030" s="12">
        <v>198901.4360000001</v>
      </c>
      <c r="Q1030" s="12">
        <v>31407.572499999995</v>
      </c>
      <c r="R1030" s="12">
        <v>14416.489000000001</v>
      </c>
      <c r="S1030" s="10">
        <v>138</v>
      </c>
      <c r="T1030" s="10">
        <v>16</v>
      </c>
      <c r="U1030" s="44">
        <v>508.60157142857145</v>
      </c>
    </row>
    <row r="1031" spans="1:21" x14ac:dyDescent="0.2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v>2016</v>
      </c>
      <c r="N1031" s="19">
        <v>5</v>
      </c>
      <c r="O1031" s="19">
        <v>23</v>
      </c>
      <c r="P1031" s="12">
        <v>198901.4360000001</v>
      </c>
      <c r="Q1031" s="12">
        <v>31407.572499999995</v>
      </c>
      <c r="R1031" s="12">
        <v>14416.489000000001</v>
      </c>
      <c r="S1031" s="10">
        <v>138</v>
      </c>
      <c r="T1031" s="10">
        <v>16</v>
      </c>
      <c r="U1031" s="44">
        <v>508.60157142857145</v>
      </c>
    </row>
    <row r="1032" spans="1:21" x14ac:dyDescent="0.2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v>2016</v>
      </c>
      <c r="N1032" s="19">
        <v>5</v>
      </c>
      <c r="O1032" s="19">
        <v>23</v>
      </c>
      <c r="P1032" s="12">
        <v>198901.4360000001</v>
      </c>
      <c r="Q1032" s="12">
        <v>31407.572499999995</v>
      </c>
      <c r="R1032" s="12">
        <v>14416.489000000001</v>
      </c>
      <c r="S1032" s="10">
        <v>138</v>
      </c>
      <c r="T1032" s="10">
        <v>16</v>
      </c>
      <c r="U1032" s="44">
        <v>508.60157142857145</v>
      </c>
    </row>
    <row r="1033" spans="1:21" x14ac:dyDescent="0.2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v>2016</v>
      </c>
      <c r="N1033" s="19">
        <v>5</v>
      </c>
      <c r="O1033" s="19">
        <v>23</v>
      </c>
      <c r="P1033" s="12">
        <v>198901.4360000001</v>
      </c>
      <c r="Q1033" s="12">
        <v>31407.572499999995</v>
      </c>
      <c r="R1033" s="12">
        <v>14416.489000000001</v>
      </c>
      <c r="S1033" s="10">
        <v>138</v>
      </c>
      <c r="T1033" s="10">
        <v>16</v>
      </c>
      <c r="U1033" s="44">
        <v>508.60157142857145</v>
      </c>
    </row>
    <row r="1034" spans="1:21" x14ac:dyDescent="0.2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v>2016</v>
      </c>
      <c r="N1034" s="19">
        <v>5</v>
      </c>
      <c r="O1034" s="19">
        <v>23</v>
      </c>
      <c r="P1034" s="12">
        <v>198901.4360000001</v>
      </c>
      <c r="Q1034" s="12">
        <v>31407.572499999995</v>
      </c>
      <c r="R1034" s="12">
        <v>14416.489000000001</v>
      </c>
      <c r="S1034" s="10">
        <v>138</v>
      </c>
      <c r="T1034" s="10">
        <v>16</v>
      </c>
      <c r="U1034" s="44">
        <v>508.60157142857145</v>
      </c>
    </row>
    <row r="1035" spans="1:21" x14ac:dyDescent="0.2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v>2016</v>
      </c>
      <c r="N1035" s="19">
        <v>6</v>
      </c>
      <c r="O1035" s="19">
        <v>23</v>
      </c>
      <c r="P1035" s="12">
        <v>198901.4360000001</v>
      </c>
      <c r="Q1035" s="12">
        <v>33990.876599999989</v>
      </c>
      <c r="R1035" s="12">
        <v>14416.489000000001</v>
      </c>
      <c r="S1035" s="10">
        <v>138</v>
      </c>
      <c r="T1035" s="10">
        <v>16</v>
      </c>
      <c r="U1035" s="44">
        <v>125.947</v>
      </c>
    </row>
    <row r="1036" spans="1:21" x14ac:dyDescent="0.2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v>2016</v>
      </c>
      <c r="N1036" s="19">
        <v>6</v>
      </c>
      <c r="O1036" s="19">
        <v>23</v>
      </c>
      <c r="P1036" s="12">
        <v>198901.4360000001</v>
      </c>
      <c r="Q1036" s="12">
        <v>33990.876599999989</v>
      </c>
      <c r="R1036" s="12">
        <v>14416.489000000001</v>
      </c>
      <c r="S1036" s="10">
        <v>138</v>
      </c>
      <c r="T1036" s="10">
        <v>16</v>
      </c>
      <c r="U1036" s="44">
        <v>125.947</v>
      </c>
    </row>
    <row r="1037" spans="1:21" x14ac:dyDescent="0.2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v>2016</v>
      </c>
      <c r="N1037" s="19">
        <v>6</v>
      </c>
      <c r="O1037" s="19">
        <v>23</v>
      </c>
      <c r="P1037" s="12">
        <v>198901.4360000001</v>
      </c>
      <c r="Q1037" s="12">
        <v>33990.876599999989</v>
      </c>
      <c r="R1037" s="12">
        <v>14416.489000000001</v>
      </c>
      <c r="S1037" s="10">
        <v>138</v>
      </c>
      <c r="T1037" s="10">
        <v>16</v>
      </c>
      <c r="U1037" s="44">
        <v>125.947</v>
      </c>
    </row>
    <row r="1038" spans="1:21" x14ac:dyDescent="0.2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v>2016</v>
      </c>
      <c r="N1038" s="19">
        <v>6</v>
      </c>
      <c r="O1038" s="19">
        <v>23</v>
      </c>
      <c r="P1038" s="12">
        <v>198901.4360000001</v>
      </c>
      <c r="Q1038" s="12">
        <v>33990.876599999989</v>
      </c>
      <c r="R1038" s="12">
        <v>14416.489000000001</v>
      </c>
      <c r="S1038" s="10">
        <v>138</v>
      </c>
      <c r="T1038" s="10">
        <v>16</v>
      </c>
      <c r="U1038" s="44">
        <v>125.947</v>
      </c>
    </row>
    <row r="1039" spans="1:21" x14ac:dyDescent="0.2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v>2016</v>
      </c>
      <c r="N1039" s="19">
        <v>6</v>
      </c>
      <c r="O1039" s="19">
        <v>23</v>
      </c>
      <c r="P1039" s="12">
        <v>198901.4360000001</v>
      </c>
      <c r="Q1039" s="12">
        <v>33990.876599999989</v>
      </c>
      <c r="R1039" s="12">
        <v>14416.489000000001</v>
      </c>
      <c r="S1039" s="10">
        <v>138</v>
      </c>
      <c r="T1039" s="10">
        <v>16</v>
      </c>
      <c r="U1039" s="44">
        <v>125.947</v>
      </c>
    </row>
    <row r="1040" spans="1:21" x14ac:dyDescent="0.2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v>2016</v>
      </c>
      <c r="N1040" s="19">
        <v>6</v>
      </c>
      <c r="O1040" s="19">
        <v>23</v>
      </c>
      <c r="P1040" s="12">
        <v>198901.4360000001</v>
      </c>
      <c r="Q1040" s="12">
        <v>33990.876599999989</v>
      </c>
      <c r="R1040" s="12">
        <v>14416.489000000001</v>
      </c>
      <c r="S1040" s="10">
        <v>138</v>
      </c>
      <c r="T1040" s="10">
        <v>16</v>
      </c>
      <c r="U1040" s="44">
        <v>125.947</v>
      </c>
    </row>
    <row r="1041" spans="1:21" x14ac:dyDescent="0.2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v>2016</v>
      </c>
      <c r="N1041" s="19">
        <v>6</v>
      </c>
      <c r="O1041" s="19">
        <v>23</v>
      </c>
      <c r="P1041" s="12">
        <v>198901.4360000001</v>
      </c>
      <c r="Q1041" s="12">
        <v>33990.876599999989</v>
      </c>
      <c r="R1041" s="12">
        <v>14416.489000000001</v>
      </c>
      <c r="S1041" s="10">
        <v>138</v>
      </c>
      <c r="T1041" s="10">
        <v>16</v>
      </c>
      <c r="U1041" s="44">
        <v>125.947</v>
      </c>
    </row>
    <row r="1042" spans="1:21" x14ac:dyDescent="0.2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v>2016</v>
      </c>
      <c r="N1042" s="19">
        <v>6</v>
      </c>
      <c r="O1042" s="19">
        <v>24</v>
      </c>
      <c r="P1042" s="12">
        <v>198901.4360000001</v>
      </c>
      <c r="Q1042" s="12">
        <v>33990.876599999989</v>
      </c>
      <c r="R1042" s="12">
        <v>9591.391999999998</v>
      </c>
      <c r="S1042" s="10">
        <v>82</v>
      </c>
      <c r="T1042" s="10">
        <v>13</v>
      </c>
      <c r="U1042" s="44">
        <v>516.45542857142857</v>
      </c>
    </row>
    <row r="1043" spans="1:21" x14ac:dyDescent="0.2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v>2016</v>
      </c>
      <c r="N1043" s="19">
        <v>6</v>
      </c>
      <c r="O1043" s="19">
        <v>24</v>
      </c>
      <c r="P1043" s="12">
        <v>198901.4360000001</v>
      </c>
      <c r="Q1043" s="12">
        <v>33990.876599999989</v>
      </c>
      <c r="R1043" s="12">
        <v>9591.391999999998</v>
      </c>
      <c r="S1043" s="10">
        <v>82</v>
      </c>
      <c r="T1043" s="10">
        <v>13</v>
      </c>
      <c r="U1043" s="44">
        <v>516.45542857142857</v>
      </c>
    </row>
    <row r="1044" spans="1:21" x14ac:dyDescent="0.2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v>2016</v>
      </c>
      <c r="N1044" s="19">
        <v>6</v>
      </c>
      <c r="O1044" s="19">
        <v>24</v>
      </c>
      <c r="P1044" s="12">
        <v>198901.4360000001</v>
      </c>
      <c r="Q1044" s="12">
        <v>33990.876599999989</v>
      </c>
      <c r="R1044" s="12">
        <v>9591.391999999998</v>
      </c>
      <c r="S1044" s="10">
        <v>82</v>
      </c>
      <c r="T1044" s="10">
        <v>13</v>
      </c>
      <c r="U1044" s="44">
        <v>516.45542857142857</v>
      </c>
    </row>
    <row r="1045" spans="1:21" x14ac:dyDescent="0.2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v>2016</v>
      </c>
      <c r="N1045" s="19">
        <v>6</v>
      </c>
      <c r="O1045" s="19">
        <v>24</v>
      </c>
      <c r="P1045" s="12">
        <v>198901.4360000001</v>
      </c>
      <c r="Q1045" s="12">
        <v>33990.876599999989</v>
      </c>
      <c r="R1045" s="12">
        <v>9591.391999999998</v>
      </c>
      <c r="S1045" s="10">
        <v>82</v>
      </c>
      <c r="T1045" s="10">
        <v>13</v>
      </c>
      <c r="U1045" s="44">
        <v>516.45542857142857</v>
      </c>
    </row>
    <row r="1046" spans="1:21" x14ac:dyDescent="0.2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v>2016</v>
      </c>
      <c r="N1046" s="19">
        <v>6</v>
      </c>
      <c r="O1046" s="19">
        <v>24</v>
      </c>
      <c r="P1046" s="12">
        <v>198901.4360000001</v>
      </c>
      <c r="Q1046" s="12">
        <v>33990.876599999989</v>
      </c>
      <c r="R1046" s="12">
        <v>9591.391999999998</v>
      </c>
      <c r="S1046" s="10">
        <v>82</v>
      </c>
      <c r="T1046" s="10">
        <v>13</v>
      </c>
      <c r="U1046" s="44">
        <v>516.45542857142857</v>
      </c>
    </row>
    <row r="1047" spans="1:21" x14ac:dyDescent="0.2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v>2016</v>
      </c>
      <c r="N1047" s="19">
        <v>6</v>
      </c>
      <c r="O1047" s="19">
        <v>24</v>
      </c>
      <c r="P1047" s="12">
        <v>198901.4360000001</v>
      </c>
      <c r="Q1047" s="12">
        <v>33990.876599999989</v>
      </c>
      <c r="R1047" s="12">
        <v>9591.391999999998</v>
      </c>
      <c r="S1047" s="10">
        <v>82</v>
      </c>
      <c r="T1047" s="10">
        <v>13</v>
      </c>
      <c r="U1047" s="44">
        <v>516.45542857142857</v>
      </c>
    </row>
    <row r="1048" spans="1:21" x14ac:dyDescent="0.2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v>2016</v>
      </c>
      <c r="N1048" s="19">
        <v>6</v>
      </c>
      <c r="O1048" s="19">
        <v>24</v>
      </c>
      <c r="P1048" s="12">
        <v>198901.4360000001</v>
      </c>
      <c r="Q1048" s="12">
        <v>33990.876599999989</v>
      </c>
      <c r="R1048" s="12">
        <v>9591.391999999998</v>
      </c>
      <c r="S1048" s="10">
        <v>82</v>
      </c>
      <c r="T1048" s="10">
        <v>13</v>
      </c>
      <c r="U1048" s="44">
        <v>516.45542857142857</v>
      </c>
    </row>
    <row r="1049" spans="1:21" x14ac:dyDescent="0.2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v>2016</v>
      </c>
      <c r="N1049" s="19">
        <v>6</v>
      </c>
      <c r="O1049" s="19">
        <v>25</v>
      </c>
      <c r="P1049" s="12">
        <v>198901.4360000001</v>
      </c>
      <c r="Q1049" s="12">
        <v>33990.876599999989</v>
      </c>
      <c r="R1049" s="12">
        <v>9028.4965999999986</v>
      </c>
      <c r="S1049" s="10">
        <v>109</v>
      </c>
      <c r="T1049" s="10">
        <v>20</v>
      </c>
      <c r="U1049" s="44">
        <v>420.96576923076924</v>
      </c>
    </row>
    <row r="1050" spans="1:21" x14ac:dyDescent="0.2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v>2016</v>
      </c>
      <c r="N1050" s="19">
        <v>6</v>
      </c>
      <c r="O1050" s="19">
        <v>25</v>
      </c>
      <c r="P1050" s="12">
        <v>198901.4360000001</v>
      </c>
      <c r="Q1050" s="12">
        <v>33990.876599999989</v>
      </c>
      <c r="R1050" s="12">
        <v>9028.4965999999986</v>
      </c>
      <c r="S1050" s="10">
        <v>109</v>
      </c>
      <c r="T1050" s="10">
        <v>20</v>
      </c>
      <c r="U1050" s="44">
        <v>420.96576923076924</v>
      </c>
    </row>
    <row r="1051" spans="1:21" x14ac:dyDescent="0.2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v>2016</v>
      </c>
      <c r="N1051" s="19">
        <v>6</v>
      </c>
      <c r="O1051" s="19">
        <v>25</v>
      </c>
      <c r="P1051" s="12">
        <v>198901.4360000001</v>
      </c>
      <c r="Q1051" s="12">
        <v>33990.876599999989</v>
      </c>
      <c r="R1051" s="12">
        <v>9028.4965999999986</v>
      </c>
      <c r="S1051" s="10">
        <v>109</v>
      </c>
      <c r="T1051" s="10">
        <v>20</v>
      </c>
      <c r="U1051" s="44">
        <v>420.96576923076924</v>
      </c>
    </row>
    <row r="1052" spans="1:21" x14ac:dyDescent="0.2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v>2016</v>
      </c>
      <c r="N1052" s="19">
        <v>6</v>
      </c>
      <c r="O1052" s="19">
        <v>25</v>
      </c>
      <c r="P1052" s="12">
        <v>198901.4360000001</v>
      </c>
      <c r="Q1052" s="12">
        <v>33990.876599999989</v>
      </c>
      <c r="R1052" s="12">
        <v>9028.4965999999986</v>
      </c>
      <c r="S1052" s="10">
        <v>109</v>
      </c>
      <c r="T1052" s="10">
        <v>20</v>
      </c>
      <c r="U1052" s="44">
        <v>420.96576923076924</v>
      </c>
    </row>
    <row r="1053" spans="1:21" x14ac:dyDescent="0.2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v>2016</v>
      </c>
      <c r="N1053" s="19">
        <v>6</v>
      </c>
      <c r="O1053" s="19">
        <v>25</v>
      </c>
      <c r="P1053" s="12">
        <v>198901.4360000001</v>
      </c>
      <c r="Q1053" s="12">
        <v>33990.876599999989</v>
      </c>
      <c r="R1053" s="12">
        <v>9028.4965999999986</v>
      </c>
      <c r="S1053" s="10">
        <v>109</v>
      </c>
      <c r="T1053" s="10">
        <v>20</v>
      </c>
      <c r="U1053" s="44">
        <v>420.96576923076924</v>
      </c>
    </row>
    <row r="1054" spans="1:21" x14ac:dyDescent="0.2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v>2016</v>
      </c>
      <c r="N1054" s="19">
        <v>6</v>
      </c>
      <c r="O1054" s="19">
        <v>25</v>
      </c>
      <c r="P1054" s="12">
        <v>198901.4360000001</v>
      </c>
      <c r="Q1054" s="12">
        <v>33990.876599999989</v>
      </c>
      <c r="R1054" s="12">
        <v>9028.4965999999986</v>
      </c>
      <c r="S1054" s="10">
        <v>109</v>
      </c>
      <c r="T1054" s="10">
        <v>20</v>
      </c>
      <c r="U1054" s="44">
        <v>420.96576923076924</v>
      </c>
    </row>
    <row r="1055" spans="1:21" x14ac:dyDescent="0.2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v>2016</v>
      </c>
      <c r="N1055" s="19">
        <v>6</v>
      </c>
      <c r="O1055" s="19">
        <v>25</v>
      </c>
      <c r="P1055" s="12">
        <v>198901.4360000001</v>
      </c>
      <c r="Q1055" s="12">
        <v>33990.876599999989</v>
      </c>
      <c r="R1055" s="12">
        <v>9028.4965999999986</v>
      </c>
      <c r="S1055" s="10">
        <v>109</v>
      </c>
      <c r="T1055" s="10">
        <v>20</v>
      </c>
      <c r="U1055" s="44">
        <v>420.96576923076924</v>
      </c>
    </row>
    <row r="1056" spans="1:21" x14ac:dyDescent="0.2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v>2016</v>
      </c>
      <c r="N1056" s="19">
        <v>6</v>
      </c>
      <c r="O1056" s="19">
        <v>25</v>
      </c>
      <c r="P1056" s="12">
        <v>198901.4360000001</v>
      </c>
      <c r="Q1056" s="12">
        <v>33990.876599999989</v>
      </c>
      <c r="R1056" s="12">
        <v>9028.4965999999986</v>
      </c>
      <c r="S1056" s="10">
        <v>109</v>
      </c>
      <c r="T1056" s="10">
        <v>20</v>
      </c>
      <c r="U1056" s="44">
        <v>420.96576923076924</v>
      </c>
    </row>
    <row r="1057" spans="1:21" x14ac:dyDescent="0.2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v>2016</v>
      </c>
      <c r="N1057" s="19">
        <v>6</v>
      </c>
      <c r="O1057" s="19">
        <v>25</v>
      </c>
      <c r="P1057" s="12">
        <v>198901.4360000001</v>
      </c>
      <c r="Q1057" s="12">
        <v>33990.876599999989</v>
      </c>
      <c r="R1057" s="12">
        <v>9028.4965999999986</v>
      </c>
      <c r="S1057" s="10">
        <v>109</v>
      </c>
      <c r="T1057" s="10">
        <v>20</v>
      </c>
      <c r="U1057" s="44">
        <v>420.96576923076924</v>
      </c>
    </row>
    <row r="1058" spans="1:21" x14ac:dyDescent="0.2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v>2016</v>
      </c>
      <c r="N1058" s="19">
        <v>6</v>
      </c>
      <c r="O1058" s="19">
        <v>25</v>
      </c>
      <c r="P1058" s="12">
        <v>198901.4360000001</v>
      </c>
      <c r="Q1058" s="12">
        <v>33990.876599999989</v>
      </c>
      <c r="R1058" s="12">
        <v>9028.4965999999986</v>
      </c>
      <c r="S1058" s="10">
        <v>109</v>
      </c>
      <c r="T1058" s="10">
        <v>20</v>
      </c>
      <c r="U1058" s="44">
        <v>420.96576923076924</v>
      </c>
    </row>
    <row r="1059" spans="1:21" x14ac:dyDescent="0.2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v>2016</v>
      </c>
      <c r="N1059" s="19">
        <v>6</v>
      </c>
      <c r="O1059" s="19">
        <v>25</v>
      </c>
      <c r="P1059" s="12">
        <v>198901.4360000001</v>
      </c>
      <c r="Q1059" s="12">
        <v>33990.876599999989</v>
      </c>
      <c r="R1059" s="12">
        <v>9028.4965999999986</v>
      </c>
      <c r="S1059" s="10">
        <v>109</v>
      </c>
      <c r="T1059" s="10">
        <v>20</v>
      </c>
      <c r="U1059" s="44">
        <v>420.96576923076924</v>
      </c>
    </row>
    <row r="1060" spans="1:21" x14ac:dyDescent="0.2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v>2016</v>
      </c>
      <c r="N1060" s="19">
        <v>6</v>
      </c>
      <c r="O1060" s="19">
        <v>25</v>
      </c>
      <c r="P1060" s="12">
        <v>198901.4360000001</v>
      </c>
      <c r="Q1060" s="12">
        <v>33990.876599999989</v>
      </c>
      <c r="R1060" s="12">
        <v>9028.4965999999986</v>
      </c>
      <c r="S1060" s="10">
        <v>109</v>
      </c>
      <c r="T1060" s="10">
        <v>20</v>
      </c>
      <c r="U1060" s="44">
        <v>420.96576923076924</v>
      </c>
    </row>
    <row r="1061" spans="1:21" x14ac:dyDescent="0.2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v>2016</v>
      </c>
      <c r="N1061" s="19">
        <v>6</v>
      </c>
      <c r="O1061" s="19">
        <v>25</v>
      </c>
      <c r="P1061" s="12">
        <v>198901.4360000001</v>
      </c>
      <c r="Q1061" s="12">
        <v>33990.876599999989</v>
      </c>
      <c r="R1061" s="12">
        <v>9028.4965999999986</v>
      </c>
      <c r="S1061" s="10">
        <v>109</v>
      </c>
      <c r="T1061" s="10">
        <v>20</v>
      </c>
      <c r="U1061" s="44">
        <v>420.96576923076924</v>
      </c>
    </row>
    <row r="1062" spans="1:21" x14ac:dyDescent="0.2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v>2016</v>
      </c>
      <c r="N1062" s="19">
        <v>6</v>
      </c>
      <c r="O1062" s="19">
        <v>26</v>
      </c>
      <c r="P1062" s="12">
        <v>198901.4360000001</v>
      </c>
      <c r="Q1062" s="12">
        <v>33990.876599999989</v>
      </c>
      <c r="R1062" s="12">
        <v>5340.4059999999999</v>
      </c>
      <c r="S1062" s="10">
        <v>62</v>
      </c>
      <c r="T1062" s="10">
        <v>12</v>
      </c>
      <c r="U1062" s="44">
        <v>185.47366666666667</v>
      </c>
    </row>
    <row r="1063" spans="1:21" x14ac:dyDescent="0.2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v>2016</v>
      </c>
      <c r="N1063" s="19">
        <v>6</v>
      </c>
      <c r="O1063" s="19">
        <v>26</v>
      </c>
      <c r="P1063" s="12">
        <v>198901.4360000001</v>
      </c>
      <c r="Q1063" s="12">
        <v>33990.876599999989</v>
      </c>
      <c r="R1063" s="12">
        <v>5340.4059999999999</v>
      </c>
      <c r="S1063" s="10">
        <v>62</v>
      </c>
      <c r="T1063" s="10">
        <v>12</v>
      </c>
      <c r="U1063" s="44">
        <v>185.47366666666667</v>
      </c>
    </row>
    <row r="1064" spans="1:21" x14ac:dyDescent="0.2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v>2016</v>
      </c>
      <c r="N1064" s="19">
        <v>6</v>
      </c>
      <c r="O1064" s="19">
        <v>26</v>
      </c>
      <c r="P1064" s="12">
        <v>198901.4360000001</v>
      </c>
      <c r="Q1064" s="12">
        <v>33990.876599999989</v>
      </c>
      <c r="R1064" s="12">
        <v>5340.4059999999999</v>
      </c>
      <c r="S1064" s="10">
        <v>62</v>
      </c>
      <c r="T1064" s="10">
        <v>12</v>
      </c>
      <c r="U1064" s="44">
        <v>185.47366666666667</v>
      </c>
    </row>
    <row r="1065" spans="1:21" x14ac:dyDescent="0.2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v>2016</v>
      </c>
      <c r="N1065" s="19">
        <v>6</v>
      </c>
      <c r="O1065" s="19">
        <v>26</v>
      </c>
      <c r="P1065" s="12">
        <v>198901.4360000001</v>
      </c>
      <c r="Q1065" s="12">
        <v>33990.876599999989</v>
      </c>
      <c r="R1065" s="12">
        <v>5340.4059999999999</v>
      </c>
      <c r="S1065" s="10">
        <v>62</v>
      </c>
      <c r="T1065" s="10">
        <v>12</v>
      </c>
      <c r="U1065" s="44">
        <v>185.47366666666667</v>
      </c>
    </row>
    <row r="1066" spans="1:21" x14ac:dyDescent="0.2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v>2016</v>
      </c>
      <c r="N1066" s="19">
        <v>6</v>
      </c>
      <c r="O1066" s="19">
        <v>26</v>
      </c>
      <c r="P1066" s="12">
        <v>198901.4360000001</v>
      </c>
      <c r="Q1066" s="12">
        <v>33990.876599999989</v>
      </c>
      <c r="R1066" s="12">
        <v>5340.4059999999999</v>
      </c>
      <c r="S1066" s="10">
        <v>62</v>
      </c>
      <c r="T1066" s="10">
        <v>12</v>
      </c>
      <c r="U1066" s="44">
        <v>185.47366666666667</v>
      </c>
    </row>
    <row r="1067" spans="1:21" x14ac:dyDescent="0.2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v>2016</v>
      </c>
      <c r="N1067" s="19">
        <v>6</v>
      </c>
      <c r="O1067" s="19">
        <v>26</v>
      </c>
      <c r="P1067" s="12">
        <v>198901.4360000001</v>
      </c>
      <c r="Q1067" s="12">
        <v>33990.876599999989</v>
      </c>
      <c r="R1067" s="12">
        <v>5340.4059999999999</v>
      </c>
      <c r="S1067" s="10">
        <v>62</v>
      </c>
      <c r="T1067" s="10">
        <v>12</v>
      </c>
      <c r="U1067" s="44">
        <v>185.47366666666667</v>
      </c>
    </row>
    <row r="1068" spans="1:21" x14ac:dyDescent="0.2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v>2016</v>
      </c>
      <c r="N1068" s="19">
        <v>6</v>
      </c>
      <c r="O1068" s="19">
        <v>27</v>
      </c>
      <c r="P1068" s="12">
        <v>198901.4360000001</v>
      </c>
      <c r="Q1068" s="12">
        <v>33990.876599999989</v>
      </c>
      <c r="R1068" s="12">
        <v>5660.1040000000003</v>
      </c>
      <c r="S1068" s="10">
        <v>71</v>
      </c>
      <c r="T1068" s="10">
        <v>14</v>
      </c>
      <c r="U1068" s="44">
        <v>397.67160000000001</v>
      </c>
    </row>
    <row r="1069" spans="1:21" x14ac:dyDescent="0.2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v>2016</v>
      </c>
      <c r="N1069" s="19">
        <v>6</v>
      </c>
      <c r="O1069" s="19">
        <v>27</v>
      </c>
      <c r="P1069" s="12">
        <v>198901.4360000001</v>
      </c>
      <c r="Q1069" s="12">
        <v>33990.876599999989</v>
      </c>
      <c r="R1069" s="12">
        <v>5660.1040000000003</v>
      </c>
      <c r="S1069" s="10">
        <v>71</v>
      </c>
      <c r="T1069" s="10">
        <v>14</v>
      </c>
      <c r="U1069" s="44">
        <v>397.67160000000001</v>
      </c>
    </row>
    <row r="1070" spans="1:21" x14ac:dyDescent="0.2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v>2016</v>
      </c>
      <c r="N1070" s="19">
        <v>6</v>
      </c>
      <c r="O1070" s="19">
        <v>27</v>
      </c>
      <c r="P1070" s="12">
        <v>198901.4360000001</v>
      </c>
      <c r="Q1070" s="12">
        <v>33990.876599999989</v>
      </c>
      <c r="R1070" s="12">
        <v>5660.1040000000003</v>
      </c>
      <c r="S1070" s="10">
        <v>71</v>
      </c>
      <c r="T1070" s="10">
        <v>14</v>
      </c>
      <c r="U1070" s="44">
        <v>397.67160000000001</v>
      </c>
    </row>
    <row r="1071" spans="1:21" x14ac:dyDescent="0.2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v>2016</v>
      </c>
      <c r="N1071" s="19">
        <v>6</v>
      </c>
      <c r="O1071" s="19">
        <v>27</v>
      </c>
      <c r="P1071" s="12">
        <v>198901.4360000001</v>
      </c>
      <c r="Q1071" s="12">
        <v>33990.876599999989</v>
      </c>
      <c r="R1071" s="12">
        <v>5660.1040000000003</v>
      </c>
      <c r="S1071" s="10">
        <v>71</v>
      </c>
      <c r="T1071" s="10">
        <v>14</v>
      </c>
      <c r="U1071" s="44">
        <v>397.67160000000001</v>
      </c>
    </row>
    <row r="1072" spans="1:21" x14ac:dyDescent="0.2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v>2016</v>
      </c>
      <c r="N1072" s="19">
        <v>6</v>
      </c>
      <c r="O1072" s="19">
        <v>27</v>
      </c>
      <c r="P1072" s="12">
        <v>198901.4360000001</v>
      </c>
      <c r="Q1072" s="12">
        <v>33990.876599999989</v>
      </c>
      <c r="R1072" s="12">
        <v>5660.1040000000003</v>
      </c>
      <c r="S1072" s="10">
        <v>71</v>
      </c>
      <c r="T1072" s="10">
        <v>14</v>
      </c>
      <c r="U1072" s="44">
        <v>397.67160000000001</v>
      </c>
    </row>
    <row r="1073" spans="1:21" x14ac:dyDescent="0.2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v>2016</v>
      </c>
      <c r="N1073" s="19">
        <v>7</v>
      </c>
      <c r="O1073" s="19">
        <v>27</v>
      </c>
      <c r="P1073" s="12">
        <v>198901.4360000001</v>
      </c>
      <c r="Q1073" s="12">
        <v>37563.989999999991</v>
      </c>
      <c r="R1073" s="12">
        <v>5660.1040000000003</v>
      </c>
      <c r="S1073" s="10">
        <v>71</v>
      </c>
      <c r="T1073" s="10">
        <v>14</v>
      </c>
      <c r="U1073" s="44">
        <v>361.80699999999996</v>
      </c>
    </row>
    <row r="1074" spans="1:21" x14ac:dyDescent="0.2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v>2016</v>
      </c>
      <c r="N1074" s="19">
        <v>7</v>
      </c>
      <c r="O1074" s="19">
        <v>27</v>
      </c>
      <c r="P1074" s="12">
        <v>198901.4360000001</v>
      </c>
      <c r="Q1074" s="12">
        <v>37563.989999999991</v>
      </c>
      <c r="R1074" s="12">
        <v>5660.1040000000003</v>
      </c>
      <c r="S1074" s="10">
        <v>71</v>
      </c>
      <c r="T1074" s="10">
        <v>14</v>
      </c>
      <c r="U1074" s="44">
        <v>361.80699999999996</v>
      </c>
    </row>
    <row r="1075" spans="1:21" x14ac:dyDescent="0.2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v>2016</v>
      </c>
      <c r="N1075" s="19">
        <v>7</v>
      </c>
      <c r="O1075" s="19">
        <v>28</v>
      </c>
      <c r="P1075" s="12">
        <v>198901.4360000001</v>
      </c>
      <c r="Q1075" s="12">
        <v>37563.989999999991</v>
      </c>
      <c r="R1075" s="12">
        <v>8792.5579999999991</v>
      </c>
      <c r="S1075" s="10">
        <v>117</v>
      </c>
      <c r="T1075" s="10">
        <v>22</v>
      </c>
      <c r="U1075" s="44">
        <v>338.34090000000003</v>
      </c>
    </row>
    <row r="1076" spans="1:21" x14ac:dyDescent="0.2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v>2016</v>
      </c>
      <c r="N1076" s="19">
        <v>7</v>
      </c>
      <c r="O1076" s="19">
        <v>28</v>
      </c>
      <c r="P1076" s="12">
        <v>198901.4360000001</v>
      </c>
      <c r="Q1076" s="12">
        <v>37563.989999999991</v>
      </c>
      <c r="R1076" s="12">
        <v>8792.5579999999991</v>
      </c>
      <c r="S1076" s="10">
        <v>117</v>
      </c>
      <c r="T1076" s="10">
        <v>22</v>
      </c>
      <c r="U1076" s="44">
        <v>338.34090000000003</v>
      </c>
    </row>
    <row r="1077" spans="1:21" x14ac:dyDescent="0.2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v>2016</v>
      </c>
      <c r="N1077" s="19">
        <v>7</v>
      </c>
      <c r="O1077" s="19">
        <v>28</v>
      </c>
      <c r="P1077" s="12">
        <v>198901.4360000001</v>
      </c>
      <c r="Q1077" s="12">
        <v>37563.989999999991</v>
      </c>
      <c r="R1077" s="12">
        <v>8792.5579999999991</v>
      </c>
      <c r="S1077" s="10">
        <v>117</v>
      </c>
      <c r="T1077" s="10">
        <v>22</v>
      </c>
      <c r="U1077" s="44">
        <v>338.34090000000003</v>
      </c>
    </row>
    <row r="1078" spans="1:21" x14ac:dyDescent="0.2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v>2016</v>
      </c>
      <c r="N1078" s="19">
        <v>7</v>
      </c>
      <c r="O1078" s="19">
        <v>28</v>
      </c>
      <c r="P1078" s="12">
        <v>198901.4360000001</v>
      </c>
      <c r="Q1078" s="12">
        <v>37563.989999999991</v>
      </c>
      <c r="R1078" s="12">
        <v>8792.5579999999991</v>
      </c>
      <c r="S1078" s="10">
        <v>117</v>
      </c>
      <c r="T1078" s="10">
        <v>22</v>
      </c>
      <c r="U1078" s="44">
        <v>338.34090000000003</v>
      </c>
    </row>
    <row r="1079" spans="1:21" x14ac:dyDescent="0.2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v>2016</v>
      </c>
      <c r="N1079" s="19">
        <v>7</v>
      </c>
      <c r="O1079" s="19">
        <v>28</v>
      </c>
      <c r="P1079" s="12">
        <v>198901.4360000001</v>
      </c>
      <c r="Q1079" s="12">
        <v>37563.989999999991</v>
      </c>
      <c r="R1079" s="12">
        <v>8792.5579999999991</v>
      </c>
      <c r="S1079" s="10">
        <v>117</v>
      </c>
      <c r="T1079" s="10">
        <v>22</v>
      </c>
      <c r="U1079" s="44">
        <v>338.34090000000003</v>
      </c>
    </row>
    <row r="1080" spans="1:21" x14ac:dyDescent="0.2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v>2016</v>
      </c>
      <c r="N1080" s="19">
        <v>7</v>
      </c>
      <c r="O1080" s="19">
        <v>28</v>
      </c>
      <c r="P1080" s="12">
        <v>198901.4360000001</v>
      </c>
      <c r="Q1080" s="12">
        <v>37563.989999999991</v>
      </c>
      <c r="R1080" s="12">
        <v>8792.5579999999991</v>
      </c>
      <c r="S1080" s="10">
        <v>117</v>
      </c>
      <c r="T1080" s="10">
        <v>22</v>
      </c>
      <c r="U1080" s="44">
        <v>338.34090000000003</v>
      </c>
    </row>
    <row r="1081" spans="1:21" x14ac:dyDescent="0.2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v>2016</v>
      </c>
      <c r="N1081" s="19">
        <v>7</v>
      </c>
      <c r="O1081" s="19">
        <v>28</v>
      </c>
      <c r="P1081" s="12">
        <v>198901.4360000001</v>
      </c>
      <c r="Q1081" s="12">
        <v>37563.989999999991</v>
      </c>
      <c r="R1081" s="12">
        <v>8792.5579999999991</v>
      </c>
      <c r="S1081" s="10">
        <v>117</v>
      </c>
      <c r="T1081" s="10">
        <v>22</v>
      </c>
      <c r="U1081" s="44">
        <v>338.34090000000003</v>
      </c>
    </row>
    <row r="1082" spans="1:21" x14ac:dyDescent="0.2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v>2016</v>
      </c>
      <c r="N1082" s="19">
        <v>7</v>
      </c>
      <c r="O1082" s="19">
        <v>28</v>
      </c>
      <c r="P1082" s="12">
        <v>198901.4360000001</v>
      </c>
      <c r="Q1082" s="12">
        <v>37563.989999999991</v>
      </c>
      <c r="R1082" s="12">
        <v>8792.5579999999991</v>
      </c>
      <c r="S1082" s="10">
        <v>117</v>
      </c>
      <c r="T1082" s="10">
        <v>22</v>
      </c>
      <c r="U1082" s="44">
        <v>338.34090000000003</v>
      </c>
    </row>
    <row r="1083" spans="1:21" x14ac:dyDescent="0.2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v>2016</v>
      </c>
      <c r="N1083" s="19">
        <v>7</v>
      </c>
      <c r="O1083" s="19">
        <v>28</v>
      </c>
      <c r="P1083" s="12">
        <v>198901.4360000001</v>
      </c>
      <c r="Q1083" s="12">
        <v>37563.989999999991</v>
      </c>
      <c r="R1083" s="12">
        <v>8792.5579999999991</v>
      </c>
      <c r="S1083" s="10">
        <v>117</v>
      </c>
      <c r="T1083" s="10">
        <v>22</v>
      </c>
      <c r="U1083" s="44">
        <v>338.34090000000003</v>
      </c>
    </row>
    <row r="1084" spans="1:21" x14ac:dyDescent="0.2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v>2016</v>
      </c>
      <c r="N1084" s="19">
        <v>7</v>
      </c>
      <c r="O1084" s="19">
        <v>28</v>
      </c>
      <c r="P1084" s="12">
        <v>198901.4360000001</v>
      </c>
      <c r="Q1084" s="12">
        <v>37563.989999999991</v>
      </c>
      <c r="R1084" s="12">
        <v>8792.5579999999991</v>
      </c>
      <c r="S1084" s="10">
        <v>117</v>
      </c>
      <c r="T1084" s="10">
        <v>22</v>
      </c>
      <c r="U1084" s="44">
        <v>338.34090000000003</v>
      </c>
    </row>
    <row r="1085" spans="1:21" x14ac:dyDescent="0.2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v>2016</v>
      </c>
      <c r="N1085" s="19">
        <v>7</v>
      </c>
      <c r="O1085" s="19">
        <v>29</v>
      </c>
      <c r="P1085" s="12">
        <v>198901.4360000001</v>
      </c>
      <c r="Q1085" s="12">
        <v>37563.989999999991</v>
      </c>
      <c r="R1085" s="12">
        <v>7141.107</v>
      </c>
      <c r="S1085" s="10">
        <v>70</v>
      </c>
      <c r="T1085" s="10">
        <v>16</v>
      </c>
      <c r="U1085" s="44">
        <v>180.30359999999999</v>
      </c>
    </row>
    <row r="1086" spans="1:21" x14ac:dyDescent="0.2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v>2016</v>
      </c>
      <c r="N1086" s="19">
        <v>7</v>
      </c>
      <c r="O1086" s="19">
        <v>29</v>
      </c>
      <c r="P1086" s="12">
        <v>198901.4360000001</v>
      </c>
      <c r="Q1086" s="12">
        <v>37563.989999999991</v>
      </c>
      <c r="R1086" s="12">
        <v>7141.107</v>
      </c>
      <c r="S1086" s="10">
        <v>70</v>
      </c>
      <c r="T1086" s="10">
        <v>16</v>
      </c>
      <c r="U1086" s="44">
        <v>180.30359999999999</v>
      </c>
    </row>
    <row r="1087" spans="1:21" x14ac:dyDescent="0.2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v>2016</v>
      </c>
      <c r="N1087" s="19">
        <v>7</v>
      </c>
      <c r="O1087" s="19">
        <v>29</v>
      </c>
      <c r="P1087" s="12">
        <v>198901.4360000001</v>
      </c>
      <c r="Q1087" s="12">
        <v>37563.989999999991</v>
      </c>
      <c r="R1087" s="12">
        <v>7141.107</v>
      </c>
      <c r="S1087" s="10">
        <v>70</v>
      </c>
      <c r="T1087" s="10">
        <v>16</v>
      </c>
      <c r="U1087" s="44">
        <v>180.30359999999999</v>
      </c>
    </row>
    <row r="1088" spans="1:21" x14ac:dyDescent="0.2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v>2016</v>
      </c>
      <c r="N1088" s="19">
        <v>7</v>
      </c>
      <c r="O1088" s="19">
        <v>29</v>
      </c>
      <c r="P1088" s="12">
        <v>198901.4360000001</v>
      </c>
      <c r="Q1088" s="12">
        <v>37563.989999999991</v>
      </c>
      <c r="R1088" s="12">
        <v>7141.107</v>
      </c>
      <c r="S1088" s="10">
        <v>70</v>
      </c>
      <c r="T1088" s="10">
        <v>16</v>
      </c>
      <c r="U1088" s="44">
        <v>180.30359999999999</v>
      </c>
    </row>
    <row r="1089" spans="1:21" x14ac:dyDescent="0.2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v>2016</v>
      </c>
      <c r="N1089" s="19">
        <v>7</v>
      </c>
      <c r="O1089" s="19">
        <v>29</v>
      </c>
      <c r="P1089" s="12">
        <v>198901.4360000001</v>
      </c>
      <c r="Q1089" s="12">
        <v>37563.989999999991</v>
      </c>
      <c r="R1089" s="12">
        <v>7141.107</v>
      </c>
      <c r="S1089" s="10">
        <v>70</v>
      </c>
      <c r="T1089" s="10">
        <v>16</v>
      </c>
      <c r="U1089" s="44">
        <v>180.30359999999999</v>
      </c>
    </row>
    <row r="1090" spans="1:21" x14ac:dyDescent="0.2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v>2016</v>
      </c>
      <c r="N1090" s="19">
        <v>7</v>
      </c>
      <c r="O1090" s="19">
        <v>30</v>
      </c>
      <c r="P1090" s="12">
        <v>198901.4360000001</v>
      </c>
      <c r="Q1090" s="12">
        <v>37563.989999999991</v>
      </c>
      <c r="R1090" s="12">
        <v>10401.907999999999</v>
      </c>
      <c r="S1090" s="10">
        <v>112</v>
      </c>
      <c r="T1090" s="10">
        <v>16</v>
      </c>
      <c r="U1090" s="44">
        <v>266.98080000000004</v>
      </c>
    </row>
    <row r="1091" spans="1:21" x14ac:dyDescent="0.2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v>2016</v>
      </c>
      <c r="N1091" s="19">
        <v>7</v>
      </c>
      <c r="O1091" s="19">
        <v>30</v>
      </c>
      <c r="P1091" s="12">
        <v>198901.4360000001</v>
      </c>
      <c r="Q1091" s="12">
        <v>37563.989999999991</v>
      </c>
      <c r="R1091" s="12">
        <v>10401.907999999999</v>
      </c>
      <c r="S1091" s="10">
        <v>112</v>
      </c>
      <c r="T1091" s="10">
        <v>16</v>
      </c>
      <c r="U1091" s="44">
        <v>266.98080000000004</v>
      </c>
    </row>
    <row r="1092" spans="1:21" x14ac:dyDescent="0.2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v>2016</v>
      </c>
      <c r="N1092" s="19">
        <v>7</v>
      </c>
      <c r="O1092" s="19">
        <v>30</v>
      </c>
      <c r="P1092" s="12">
        <v>198901.4360000001</v>
      </c>
      <c r="Q1092" s="12">
        <v>37563.989999999991</v>
      </c>
      <c r="R1092" s="12">
        <v>10401.907999999999</v>
      </c>
      <c r="S1092" s="10">
        <v>112</v>
      </c>
      <c r="T1092" s="10">
        <v>16</v>
      </c>
      <c r="U1092" s="44">
        <v>266.98080000000004</v>
      </c>
    </row>
    <row r="1093" spans="1:21" x14ac:dyDescent="0.2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v>2016</v>
      </c>
      <c r="N1093" s="19">
        <v>7</v>
      </c>
      <c r="O1093" s="19">
        <v>30</v>
      </c>
      <c r="P1093" s="12">
        <v>198901.4360000001</v>
      </c>
      <c r="Q1093" s="12">
        <v>37563.989999999991</v>
      </c>
      <c r="R1093" s="12">
        <v>10401.907999999999</v>
      </c>
      <c r="S1093" s="10">
        <v>112</v>
      </c>
      <c r="T1093" s="10">
        <v>16</v>
      </c>
      <c r="U1093" s="44">
        <v>266.98080000000004</v>
      </c>
    </row>
    <row r="1094" spans="1:21" x14ac:dyDescent="0.2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v>2016</v>
      </c>
      <c r="N1094" s="19">
        <v>7</v>
      </c>
      <c r="O1094" s="19">
        <v>30</v>
      </c>
      <c r="P1094" s="12">
        <v>198901.4360000001</v>
      </c>
      <c r="Q1094" s="12">
        <v>37563.989999999991</v>
      </c>
      <c r="R1094" s="12">
        <v>10401.907999999999</v>
      </c>
      <c r="S1094" s="10">
        <v>112</v>
      </c>
      <c r="T1094" s="10">
        <v>16</v>
      </c>
      <c r="U1094" s="44">
        <v>266.98080000000004</v>
      </c>
    </row>
    <row r="1095" spans="1:21" x14ac:dyDescent="0.2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v>2016</v>
      </c>
      <c r="N1095" s="19">
        <v>7</v>
      </c>
      <c r="O1095" s="19">
        <v>30</v>
      </c>
      <c r="P1095" s="12">
        <v>198901.4360000001</v>
      </c>
      <c r="Q1095" s="12">
        <v>37563.989999999991</v>
      </c>
      <c r="R1095" s="12">
        <v>10401.907999999999</v>
      </c>
      <c r="S1095" s="10">
        <v>112</v>
      </c>
      <c r="T1095" s="10">
        <v>16</v>
      </c>
      <c r="U1095" s="44">
        <v>266.98080000000004</v>
      </c>
    </row>
    <row r="1096" spans="1:21" x14ac:dyDescent="0.2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v>2016</v>
      </c>
      <c r="N1096" s="19">
        <v>7</v>
      </c>
      <c r="O1096" s="19">
        <v>30</v>
      </c>
      <c r="P1096" s="12">
        <v>198901.4360000001</v>
      </c>
      <c r="Q1096" s="12">
        <v>37563.989999999991</v>
      </c>
      <c r="R1096" s="12">
        <v>10401.907999999999</v>
      </c>
      <c r="S1096" s="10">
        <v>112</v>
      </c>
      <c r="T1096" s="10">
        <v>16</v>
      </c>
      <c r="U1096" s="44">
        <v>266.98080000000004</v>
      </c>
    </row>
    <row r="1097" spans="1:21" x14ac:dyDescent="0.2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v>2016</v>
      </c>
      <c r="N1097" s="19">
        <v>7</v>
      </c>
      <c r="O1097" s="19">
        <v>30</v>
      </c>
      <c r="P1097" s="12">
        <v>198901.4360000001</v>
      </c>
      <c r="Q1097" s="12">
        <v>37563.989999999991</v>
      </c>
      <c r="R1097" s="12">
        <v>10401.907999999999</v>
      </c>
      <c r="S1097" s="10">
        <v>112</v>
      </c>
      <c r="T1097" s="10">
        <v>16</v>
      </c>
      <c r="U1097" s="44">
        <v>266.98080000000004</v>
      </c>
    </row>
    <row r="1098" spans="1:21" x14ac:dyDescent="0.2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v>2016</v>
      </c>
      <c r="N1098" s="19">
        <v>7</v>
      </c>
      <c r="O1098" s="19">
        <v>30</v>
      </c>
      <c r="P1098" s="12">
        <v>198901.4360000001</v>
      </c>
      <c r="Q1098" s="12">
        <v>37563.989999999991</v>
      </c>
      <c r="R1098" s="12">
        <v>10401.907999999999</v>
      </c>
      <c r="S1098" s="10">
        <v>112</v>
      </c>
      <c r="T1098" s="10">
        <v>16</v>
      </c>
      <c r="U1098" s="44">
        <v>266.98080000000004</v>
      </c>
    </row>
    <row r="1099" spans="1:21" x14ac:dyDescent="0.2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v>2016</v>
      </c>
      <c r="N1099" s="19">
        <v>7</v>
      </c>
      <c r="O1099" s="19">
        <v>30</v>
      </c>
      <c r="P1099" s="12">
        <v>198901.4360000001</v>
      </c>
      <c r="Q1099" s="12">
        <v>37563.989999999991</v>
      </c>
      <c r="R1099" s="12">
        <v>10401.907999999999</v>
      </c>
      <c r="S1099" s="10">
        <v>112</v>
      </c>
      <c r="T1099" s="10">
        <v>16</v>
      </c>
      <c r="U1099" s="44">
        <v>266.98080000000004</v>
      </c>
    </row>
    <row r="1100" spans="1:21" x14ac:dyDescent="0.2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v>2016</v>
      </c>
      <c r="N1100" s="19">
        <v>7</v>
      </c>
      <c r="O1100" s="19">
        <v>31</v>
      </c>
      <c r="P1100" s="12">
        <v>198901.4360000001</v>
      </c>
      <c r="Q1100" s="12">
        <v>37563.989999999991</v>
      </c>
      <c r="R1100" s="12">
        <v>8712.3930000000018</v>
      </c>
      <c r="S1100" s="10">
        <v>95</v>
      </c>
      <c r="T1100" s="10">
        <v>11</v>
      </c>
      <c r="U1100" s="44">
        <v>425.41019999999992</v>
      </c>
    </row>
    <row r="1101" spans="1:21" x14ac:dyDescent="0.2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v>2016</v>
      </c>
      <c r="N1101" s="19">
        <v>7</v>
      </c>
      <c r="O1101" s="19">
        <v>31</v>
      </c>
      <c r="P1101" s="12">
        <v>198901.4360000001</v>
      </c>
      <c r="Q1101" s="12">
        <v>37563.989999999991</v>
      </c>
      <c r="R1101" s="12">
        <v>8712.3930000000018</v>
      </c>
      <c r="S1101" s="10">
        <v>95</v>
      </c>
      <c r="T1101" s="10">
        <v>11</v>
      </c>
      <c r="U1101" s="44">
        <v>425.41019999999992</v>
      </c>
    </row>
    <row r="1102" spans="1:21" x14ac:dyDescent="0.2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v>2016</v>
      </c>
      <c r="N1102" s="19">
        <v>7</v>
      </c>
      <c r="O1102" s="19">
        <v>31</v>
      </c>
      <c r="P1102" s="12">
        <v>198901.4360000001</v>
      </c>
      <c r="Q1102" s="12">
        <v>37563.989999999991</v>
      </c>
      <c r="R1102" s="12">
        <v>8712.3930000000018</v>
      </c>
      <c r="S1102" s="10">
        <v>95</v>
      </c>
      <c r="T1102" s="10">
        <v>11</v>
      </c>
      <c r="U1102" s="44">
        <v>425.41019999999992</v>
      </c>
    </row>
    <row r="1103" spans="1:21" x14ac:dyDescent="0.2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v>2016</v>
      </c>
      <c r="N1103" s="19">
        <v>7</v>
      </c>
      <c r="O1103" s="19">
        <v>31</v>
      </c>
      <c r="P1103" s="12">
        <v>198901.4360000001</v>
      </c>
      <c r="Q1103" s="12">
        <v>37563.989999999991</v>
      </c>
      <c r="R1103" s="12">
        <v>8712.3930000000018</v>
      </c>
      <c r="S1103" s="10">
        <v>95</v>
      </c>
      <c r="T1103" s="10">
        <v>11</v>
      </c>
      <c r="U1103" s="44">
        <v>425.41019999999992</v>
      </c>
    </row>
    <row r="1104" spans="1:21" x14ac:dyDescent="0.2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v>2016</v>
      </c>
      <c r="N1104" s="19">
        <v>7</v>
      </c>
      <c r="O1104" s="19">
        <v>31</v>
      </c>
      <c r="P1104" s="12">
        <v>198901.4360000001</v>
      </c>
      <c r="Q1104" s="12">
        <v>37563.989999999991</v>
      </c>
      <c r="R1104" s="12">
        <v>8712.3930000000018</v>
      </c>
      <c r="S1104" s="10">
        <v>95</v>
      </c>
      <c r="T1104" s="10">
        <v>11</v>
      </c>
      <c r="U1104" s="44">
        <v>425.41019999999992</v>
      </c>
    </row>
    <row r="1105" spans="1:21" x14ac:dyDescent="0.2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v>2016</v>
      </c>
      <c r="N1105" s="19">
        <v>7</v>
      </c>
      <c r="O1105" s="19">
        <v>31</v>
      </c>
      <c r="P1105" s="12">
        <v>198901.4360000001</v>
      </c>
      <c r="Q1105" s="12">
        <v>37563.989999999991</v>
      </c>
      <c r="R1105" s="12">
        <v>8712.3930000000018</v>
      </c>
      <c r="S1105" s="10">
        <v>95</v>
      </c>
      <c r="T1105" s="10">
        <v>11</v>
      </c>
      <c r="U1105" s="44">
        <v>425.41019999999992</v>
      </c>
    </row>
    <row r="1106" spans="1:21" x14ac:dyDescent="0.2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v>2016</v>
      </c>
      <c r="N1106" s="19">
        <v>7</v>
      </c>
      <c r="O1106" s="19">
        <v>31</v>
      </c>
      <c r="P1106" s="12">
        <v>198901.4360000001</v>
      </c>
      <c r="Q1106" s="12">
        <v>37563.989999999991</v>
      </c>
      <c r="R1106" s="12">
        <v>8712.3930000000018</v>
      </c>
      <c r="S1106" s="10">
        <v>95</v>
      </c>
      <c r="T1106" s="10">
        <v>11</v>
      </c>
      <c r="U1106" s="44">
        <v>425.41019999999992</v>
      </c>
    </row>
    <row r="1107" spans="1:21" x14ac:dyDescent="0.2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v>2016</v>
      </c>
      <c r="N1107" s="19">
        <v>7</v>
      </c>
      <c r="O1107" s="19">
        <v>31</v>
      </c>
      <c r="P1107" s="12">
        <v>198901.4360000001</v>
      </c>
      <c r="Q1107" s="12">
        <v>37563.989999999991</v>
      </c>
      <c r="R1107" s="12">
        <v>8712.3930000000018</v>
      </c>
      <c r="S1107" s="10">
        <v>95</v>
      </c>
      <c r="T1107" s="10">
        <v>11</v>
      </c>
      <c r="U1107" s="44">
        <v>425.41019999999992</v>
      </c>
    </row>
    <row r="1108" spans="1:21" x14ac:dyDescent="0.2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v>2016</v>
      </c>
      <c r="N1108" s="19">
        <v>7</v>
      </c>
      <c r="O1108" s="19">
        <v>31</v>
      </c>
      <c r="P1108" s="12">
        <v>198901.4360000001</v>
      </c>
      <c r="Q1108" s="12">
        <v>37563.989999999991</v>
      </c>
      <c r="R1108" s="12">
        <v>8712.3930000000018</v>
      </c>
      <c r="S1108" s="10">
        <v>95</v>
      </c>
      <c r="T1108" s="10">
        <v>11</v>
      </c>
      <c r="U1108" s="44">
        <v>425.41019999999992</v>
      </c>
    </row>
    <row r="1109" spans="1:21" x14ac:dyDescent="0.2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v>2016</v>
      </c>
      <c r="N1109" s="19">
        <v>7</v>
      </c>
      <c r="O1109" s="19">
        <v>31</v>
      </c>
      <c r="P1109" s="12">
        <v>198901.4360000001</v>
      </c>
      <c r="Q1109" s="12">
        <v>37563.989999999991</v>
      </c>
      <c r="R1109" s="12">
        <v>8712.3930000000018</v>
      </c>
      <c r="S1109" s="10">
        <v>95</v>
      </c>
      <c r="T1109" s="10">
        <v>11</v>
      </c>
      <c r="U1109" s="44">
        <v>425.41019999999992</v>
      </c>
    </row>
    <row r="1110" spans="1:21" x14ac:dyDescent="0.2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v>2016</v>
      </c>
      <c r="N1110" s="19">
        <v>7</v>
      </c>
      <c r="O1110" s="19">
        <v>32</v>
      </c>
      <c r="P1110" s="12">
        <v>198901.4360000001</v>
      </c>
      <c r="Q1110" s="12">
        <v>37563.989999999991</v>
      </c>
      <c r="R1110" s="12">
        <v>5371.7532000000001</v>
      </c>
      <c r="S1110" s="10">
        <v>78</v>
      </c>
      <c r="T1110" s="10">
        <v>12</v>
      </c>
      <c r="U1110" s="44">
        <v>568.03399999999999</v>
      </c>
    </row>
    <row r="1111" spans="1:21" x14ac:dyDescent="0.2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v>2016</v>
      </c>
      <c r="N1111" s="19">
        <v>7</v>
      </c>
      <c r="O1111" s="19">
        <v>32</v>
      </c>
      <c r="P1111" s="12">
        <v>198901.4360000001</v>
      </c>
      <c r="Q1111" s="12">
        <v>37563.989999999991</v>
      </c>
      <c r="R1111" s="12">
        <v>5371.7532000000001</v>
      </c>
      <c r="S1111" s="10">
        <v>78</v>
      </c>
      <c r="T1111" s="10">
        <v>12</v>
      </c>
      <c r="U1111" s="44">
        <v>568.03399999999999</v>
      </c>
    </row>
    <row r="1112" spans="1:21" x14ac:dyDescent="0.2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v>2016</v>
      </c>
      <c r="N1112" s="19">
        <v>8</v>
      </c>
      <c r="O1112" s="19">
        <v>32</v>
      </c>
      <c r="P1112" s="12">
        <v>198901.4360000001</v>
      </c>
      <c r="Q1112" s="12">
        <v>29442.170999999998</v>
      </c>
      <c r="R1112" s="12">
        <v>5371.7532000000001</v>
      </c>
      <c r="S1112" s="10">
        <v>78</v>
      </c>
      <c r="T1112" s="10">
        <v>12</v>
      </c>
      <c r="U1112" s="44">
        <v>88.525333333333336</v>
      </c>
    </row>
    <row r="1113" spans="1:21" x14ac:dyDescent="0.2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v>2016</v>
      </c>
      <c r="N1113" s="19">
        <v>8</v>
      </c>
      <c r="O1113" s="19">
        <v>32</v>
      </c>
      <c r="P1113" s="12">
        <v>198901.4360000001</v>
      </c>
      <c r="Q1113" s="12">
        <v>29442.170999999998</v>
      </c>
      <c r="R1113" s="12">
        <v>5371.7532000000001</v>
      </c>
      <c r="S1113" s="10">
        <v>78</v>
      </c>
      <c r="T1113" s="10">
        <v>12</v>
      </c>
      <c r="U1113" s="44">
        <v>88.525333333333336</v>
      </c>
    </row>
    <row r="1114" spans="1:21" x14ac:dyDescent="0.2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v>2016</v>
      </c>
      <c r="N1114" s="19">
        <v>8</v>
      </c>
      <c r="O1114" s="19">
        <v>32</v>
      </c>
      <c r="P1114" s="12">
        <v>198901.4360000001</v>
      </c>
      <c r="Q1114" s="12">
        <v>29442.170999999998</v>
      </c>
      <c r="R1114" s="12">
        <v>5371.7532000000001</v>
      </c>
      <c r="S1114" s="10">
        <v>78</v>
      </c>
      <c r="T1114" s="10">
        <v>12</v>
      </c>
      <c r="U1114" s="44">
        <v>88.525333333333336</v>
      </c>
    </row>
    <row r="1115" spans="1:21" x14ac:dyDescent="0.2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v>2016</v>
      </c>
      <c r="N1115" s="19">
        <v>8</v>
      </c>
      <c r="O1115" s="19">
        <v>33</v>
      </c>
      <c r="P1115" s="12">
        <v>198901.4360000001</v>
      </c>
      <c r="Q1115" s="12">
        <v>29442.170999999998</v>
      </c>
      <c r="R1115" s="12">
        <v>4756.0245000000004</v>
      </c>
      <c r="S1115" s="10">
        <v>69</v>
      </c>
      <c r="T1115" s="10">
        <v>8</v>
      </c>
      <c r="U1115" s="44">
        <v>334.43770000000001</v>
      </c>
    </row>
    <row r="1116" spans="1:21" x14ac:dyDescent="0.2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v>2016</v>
      </c>
      <c r="N1116" s="19">
        <v>8</v>
      </c>
      <c r="O1116" s="19">
        <v>33</v>
      </c>
      <c r="P1116" s="12">
        <v>198901.4360000001</v>
      </c>
      <c r="Q1116" s="12">
        <v>29442.170999999998</v>
      </c>
      <c r="R1116" s="12">
        <v>4756.0245000000004</v>
      </c>
      <c r="S1116" s="10">
        <v>69</v>
      </c>
      <c r="T1116" s="10">
        <v>8</v>
      </c>
      <c r="U1116" s="44">
        <v>334.43770000000001</v>
      </c>
    </row>
    <row r="1117" spans="1:21" x14ac:dyDescent="0.2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v>2016</v>
      </c>
      <c r="N1117" s="19">
        <v>8</v>
      </c>
      <c r="O1117" s="19">
        <v>33</v>
      </c>
      <c r="P1117" s="12">
        <v>198901.4360000001</v>
      </c>
      <c r="Q1117" s="12">
        <v>29442.170999999998</v>
      </c>
      <c r="R1117" s="12">
        <v>4756.0245000000004</v>
      </c>
      <c r="S1117" s="10">
        <v>69</v>
      </c>
      <c r="T1117" s="10">
        <v>8</v>
      </c>
      <c r="U1117" s="44">
        <v>334.43770000000001</v>
      </c>
    </row>
    <row r="1118" spans="1:21" x14ac:dyDescent="0.2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v>2016</v>
      </c>
      <c r="N1118" s="19">
        <v>8</v>
      </c>
      <c r="O1118" s="19">
        <v>33</v>
      </c>
      <c r="P1118" s="12">
        <v>198901.4360000001</v>
      </c>
      <c r="Q1118" s="12">
        <v>29442.170999999998</v>
      </c>
      <c r="R1118" s="12">
        <v>4756.0245000000004</v>
      </c>
      <c r="S1118" s="10">
        <v>69</v>
      </c>
      <c r="T1118" s="10">
        <v>8</v>
      </c>
      <c r="U1118" s="44">
        <v>334.43770000000001</v>
      </c>
    </row>
    <row r="1119" spans="1:21" x14ac:dyDescent="0.2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v>2016</v>
      </c>
      <c r="N1119" s="19">
        <v>8</v>
      </c>
      <c r="O1119" s="19">
        <v>33</v>
      </c>
      <c r="P1119" s="12">
        <v>198901.4360000001</v>
      </c>
      <c r="Q1119" s="12">
        <v>29442.170999999998</v>
      </c>
      <c r="R1119" s="12">
        <v>4756.0245000000004</v>
      </c>
      <c r="S1119" s="10">
        <v>69</v>
      </c>
      <c r="T1119" s="10">
        <v>8</v>
      </c>
      <c r="U1119" s="44">
        <v>334.43770000000001</v>
      </c>
    </row>
    <row r="1120" spans="1:21" x14ac:dyDescent="0.2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v>2016</v>
      </c>
      <c r="N1120" s="19">
        <v>8</v>
      </c>
      <c r="O1120" s="19">
        <v>34</v>
      </c>
      <c r="P1120" s="12">
        <v>198901.4360000001</v>
      </c>
      <c r="Q1120" s="12">
        <v>29442.170999999998</v>
      </c>
      <c r="R1120" s="12">
        <v>4878.0679999999993</v>
      </c>
      <c r="S1120" s="10">
        <v>67</v>
      </c>
      <c r="T1120" s="10">
        <v>12</v>
      </c>
      <c r="U1120" s="44">
        <v>142.7004</v>
      </c>
    </row>
    <row r="1121" spans="1:21" x14ac:dyDescent="0.2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v>2016</v>
      </c>
      <c r="N1121" s="19">
        <v>8</v>
      </c>
      <c r="O1121" s="19">
        <v>34</v>
      </c>
      <c r="P1121" s="12">
        <v>198901.4360000001</v>
      </c>
      <c r="Q1121" s="12">
        <v>29442.170999999998</v>
      </c>
      <c r="R1121" s="12">
        <v>4878.0679999999993</v>
      </c>
      <c r="S1121" s="10">
        <v>67</v>
      </c>
      <c r="T1121" s="10">
        <v>12</v>
      </c>
      <c r="U1121" s="44">
        <v>142.7004</v>
      </c>
    </row>
    <row r="1122" spans="1:21" x14ac:dyDescent="0.2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v>2016</v>
      </c>
      <c r="N1122" s="19">
        <v>8</v>
      </c>
      <c r="O1122" s="19">
        <v>34</v>
      </c>
      <c r="P1122" s="12">
        <v>198901.4360000001</v>
      </c>
      <c r="Q1122" s="12">
        <v>29442.170999999998</v>
      </c>
      <c r="R1122" s="12">
        <v>4878.0679999999993</v>
      </c>
      <c r="S1122" s="10">
        <v>67</v>
      </c>
      <c r="T1122" s="10">
        <v>12</v>
      </c>
      <c r="U1122" s="44">
        <v>142.7004</v>
      </c>
    </row>
    <row r="1123" spans="1:21" x14ac:dyDescent="0.2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v>2016</v>
      </c>
      <c r="N1123" s="19">
        <v>8</v>
      </c>
      <c r="O1123" s="19">
        <v>34</v>
      </c>
      <c r="P1123" s="12">
        <v>198901.4360000001</v>
      </c>
      <c r="Q1123" s="12">
        <v>29442.170999999998</v>
      </c>
      <c r="R1123" s="12">
        <v>4878.0679999999993</v>
      </c>
      <c r="S1123" s="10">
        <v>67</v>
      </c>
      <c r="T1123" s="10">
        <v>12</v>
      </c>
      <c r="U1123" s="44">
        <v>142.7004</v>
      </c>
    </row>
    <row r="1124" spans="1:21" x14ac:dyDescent="0.2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v>2016</v>
      </c>
      <c r="N1124" s="19">
        <v>8</v>
      </c>
      <c r="O1124" s="19">
        <v>34</v>
      </c>
      <c r="P1124" s="12">
        <v>198901.4360000001</v>
      </c>
      <c r="Q1124" s="12">
        <v>29442.170999999998</v>
      </c>
      <c r="R1124" s="12">
        <v>4878.0679999999993</v>
      </c>
      <c r="S1124" s="10">
        <v>67</v>
      </c>
      <c r="T1124" s="10">
        <v>12</v>
      </c>
      <c r="U1124" s="44">
        <v>142.7004</v>
      </c>
    </row>
    <row r="1125" spans="1:21" x14ac:dyDescent="0.2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v>2016</v>
      </c>
      <c r="N1125" s="19">
        <v>8</v>
      </c>
      <c r="O1125" s="19">
        <v>35</v>
      </c>
      <c r="P1125" s="12">
        <v>198901.4360000001</v>
      </c>
      <c r="Q1125" s="12">
        <v>29442.170999999998</v>
      </c>
      <c r="R1125" s="12">
        <v>11574.501500000002</v>
      </c>
      <c r="S1125" s="10">
        <v>95</v>
      </c>
      <c r="T1125" s="10">
        <v>17</v>
      </c>
      <c r="U1125" s="44">
        <v>766.90990909090931</v>
      </c>
    </row>
    <row r="1126" spans="1:21" x14ac:dyDescent="0.2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v>2016</v>
      </c>
      <c r="N1126" s="19">
        <v>8</v>
      </c>
      <c r="O1126" s="19">
        <v>35</v>
      </c>
      <c r="P1126" s="12">
        <v>198901.4360000001</v>
      </c>
      <c r="Q1126" s="12">
        <v>29442.170999999998</v>
      </c>
      <c r="R1126" s="12">
        <v>11574.501500000002</v>
      </c>
      <c r="S1126" s="10">
        <v>95</v>
      </c>
      <c r="T1126" s="10">
        <v>17</v>
      </c>
      <c r="U1126" s="44">
        <v>766.90990909090931</v>
      </c>
    </row>
    <row r="1127" spans="1:21" x14ac:dyDescent="0.2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v>2016</v>
      </c>
      <c r="N1127" s="19">
        <v>8</v>
      </c>
      <c r="O1127" s="19">
        <v>35</v>
      </c>
      <c r="P1127" s="12">
        <v>198901.4360000001</v>
      </c>
      <c r="Q1127" s="12">
        <v>29442.170999999998</v>
      </c>
      <c r="R1127" s="12">
        <v>11574.501500000002</v>
      </c>
      <c r="S1127" s="10">
        <v>95</v>
      </c>
      <c r="T1127" s="10">
        <v>17</v>
      </c>
      <c r="U1127" s="44">
        <v>766.90990909090931</v>
      </c>
    </row>
    <row r="1128" spans="1:21" x14ac:dyDescent="0.2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v>2016</v>
      </c>
      <c r="N1128" s="19">
        <v>8</v>
      </c>
      <c r="O1128" s="19">
        <v>35</v>
      </c>
      <c r="P1128" s="12">
        <v>198901.4360000001</v>
      </c>
      <c r="Q1128" s="12">
        <v>29442.170999999998</v>
      </c>
      <c r="R1128" s="12">
        <v>11574.501500000002</v>
      </c>
      <c r="S1128" s="10">
        <v>95</v>
      </c>
      <c r="T1128" s="10">
        <v>17</v>
      </c>
      <c r="U1128" s="44">
        <v>766.90990909090931</v>
      </c>
    </row>
    <row r="1129" spans="1:21" x14ac:dyDescent="0.2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v>2016</v>
      </c>
      <c r="N1129" s="19">
        <v>8</v>
      </c>
      <c r="O1129" s="19">
        <v>35</v>
      </c>
      <c r="P1129" s="12">
        <v>198901.4360000001</v>
      </c>
      <c r="Q1129" s="12">
        <v>29442.170999999998</v>
      </c>
      <c r="R1129" s="12">
        <v>11574.501500000002</v>
      </c>
      <c r="S1129" s="10">
        <v>95</v>
      </c>
      <c r="T1129" s="10">
        <v>17</v>
      </c>
      <c r="U1129" s="44">
        <v>766.90990909090931</v>
      </c>
    </row>
    <row r="1130" spans="1:21" x14ac:dyDescent="0.2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v>2016</v>
      </c>
      <c r="N1130" s="19">
        <v>8</v>
      </c>
      <c r="O1130" s="19">
        <v>35</v>
      </c>
      <c r="P1130" s="12">
        <v>198901.4360000001</v>
      </c>
      <c r="Q1130" s="12">
        <v>29442.170999999998</v>
      </c>
      <c r="R1130" s="12">
        <v>11574.501500000002</v>
      </c>
      <c r="S1130" s="10">
        <v>95</v>
      </c>
      <c r="T1130" s="10">
        <v>17</v>
      </c>
      <c r="U1130" s="44">
        <v>766.90990909090931</v>
      </c>
    </row>
    <row r="1131" spans="1:21" x14ac:dyDescent="0.2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v>2016</v>
      </c>
      <c r="N1131" s="19">
        <v>8</v>
      </c>
      <c r="O1131" s="19">
        <v>35</v>
      </c>
      <c r="P1131" s="12">
        <v>198901.4360000001</v>
      </c>
      <c r="Q1131" s="12">
        <v>29442.170999999998</v>
      </c>
      <c r="R1131" s="12">
        <v>11574.501500000002</v>
      </c>
      <c r="S1131" s="10">
        <v>95</v>
      </c>
      <c r="T1131" s="10">
        <v>17</v>
      </c>
      <c r="U1131" s="44">
        <v>766.90990909090931</v>
      </c>
    </row>
    <row r="1132" spans="1:21" x14ac:dyDescent="0.2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v>2016</v>
      </c>
      <c r="N1132" s="19">
        <v>8</v>
      </c>
      <c r="O1132" s="19">
        <v>35</v>
      </c>
      <c r="P1132" s="12">
        <v>198901.4360000001</v>
      </c>
      <c r="Q1132" s="12">
        <v>29442.170999999998</v>
      </c>
      <c r="R1132" s="12">
        <v>11574.501500000002</v>
      </c>
      <c r="S1132" s="10">
        <v>95</v>
      </c>
      <c r="T1132" s="10">
        <v>17</v>
      </c>
      <c r="U1132" s="44">
        <v>766.90990909090931</v>
      </c>
    </row>
    <row r="1133" spans="1:21" x14ac:dyDescent="0.2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v>2016</v>
      </c>
      <c r="N1133" s="19">
        <v>8</v>
      </c>
      <c r="O1133" s="19">
        <v>35</v>
      </c>
      <c r="P1133" s="12">
        <v>198901.4360000001</v>
      </c>
      <c r="Q1133" s="12">
        <v>29442.170999999998</v>
      </c>
      <c r="R1133" s="12">
        <v>11574.501500000002</v>
      </c>
      <c r="S1133" s="10">
        <v>95</v>
      </c>
      <c r="T1133" s="10">
        <v>17</v>
      </c>
      <c r="U1133" s="44">
        <v>766.90990909090931</v>
      </c>
    </row>
    <row r="1134" spans="1:21" x14ac:dyDescent="0.2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v>2016</v>
      </c>
      <c r="N1134" s="19">
        <v>8</v>
      </c>
      <c r="O1134" s="19">
        <v>35</v>
      </c>
      <c r="P1134" s="12">
        <v>198901.4360000001</v>
      </c>
      <c r="Q1134" s="12">
        <v>29442.170999999998</v>
      </c>
      <c r="R1134" s="12">
        <v>11574.501500000002</v>
      </c>
      <c r="S1134" s="10">
        <v>95</v>
      </c>
      <c r="T1134" s="10">
        <v>17</v>
      </c>
      <c r="U1134" s="44">
        <v>766.90990909090931</v>
      </c>
    </row>
    <row r="1135" spans="1:21" x14ac:dyDescent="0.2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v>2016</v>
      </c>
      <c r="N1135" s="19">
        <v>8</v>
      </c>
      <c r="O1135" s="19">
        <v>35</v>
      </c>
      <c r="P1135" s="12">
        <v>198901.4360000001</v>
      </c>
      <c r="Q1135" s="12">
        <v>29442.170999999998</v>
      </c>
      <c r="R1135" s="12">
        <v>11574.501500000002</v>
      </c>
      <c r="S1135" s="10">
        <v>95</v>
      </c>
      <c r="T1135" s="10">
        <v>17</v>
      </c>
      <c r="U1135" s="44">
        <v>766.90990909090931</v>
      </c>
    </row>
    <row r="1136" spans="1:21" x14ac:dyDescent="0.2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v>2016</v>
      </c>
      <c r="N1136" s="19">
        <v>8</v>
      </c>
      <c r="O1136" s="19">
        <v>36</v>
      </c>
      <c r="P1136" s="12">
        <v>198901.4360000001</v>
      </c>
      <c r="Q1136" s="12">
        <v>29442.170999999998</v>
      </c>
      <c r="R1136" s="12">
        <v>6735.2027999999991</v>
      </c>
      <c r="S1136" s="10">
        <v>92</v>
      </c>
      <c r="T1136" s="10">
        <v>16</v>
      </c>
      <c r="U1136" s="44">
        <v>279.19135999999997</v>
      </c>
    </row>
    <row r="1137" spans="1:21" x14ac:dyDescent="0.2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v>2016</v>
      </c>
      <c r="N1137" s="19">
        <v>8</v>
      </c>
      <c r="O1137" s="19">
        <v>36</v>
      </c>
      <c r="P1137" s="12">
        <v>198901.4360000001</v>
      </c>
      <c r="Q1137" s="12">
        <v>29442.170999999998</v>
      </c>
      <c r="R1137" s="12">
        <v>6735.2027999999991</v>
      </c>
      <c r="S1137" s="10">
        <v>92</v>
      </c>
      <c r="T1137" s="10">
        <v>16</v>
      </c>
      <c r="U1137" s="44">
        <v>279.19135999999997</v>
      </c>
    </row>
    <row r="1138" spans="1:21" x14ac:dyDescent="0.2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v>2016</v>
      </c>
      <c r="N1138" s="19">
        <v>8</v>
      </c>
      <c r="O1138" s="19">
        <v>36</v>
      </c>
      <c r="P1138" s="12">
        <v>198901.4360000001</v>
      </c>
      <c r="Q1138" s="12">
        <v>29442.170999999998</v>
      </c>
      <c r="R1138" s="12">
        <v>6735.2027999999991</v>
      </c>
      <c r="S1138" s="10">
        <v>92</v>
      </c>
      <c r="T1138" s="10">
        <v>16</v>
      </c>
      <c r="U1138" s="44">
        <v>279.19135999999997</v>
      </c>
    </row>
    <row r="1139" spans="1:21" x14ac:dyDescent="0.2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v>2016</v>
      </c>
      <c r="N1139" s="19">
        <v>8</v>
      </c>
      <c r="O1139" s="19">
        <v>36</v>
      </c>
      <c r="P1139" s="12">
        <v>198901.4360000001</v>
      </c>
      <c r="Q1139" s="12">
        <v>29442.170999999998</v>
      </c>
      <c r="R1139" s="12">
        <v>6735.2027999999991</v>
      </c>
      <c r="S1139" s="10">
        <v>92</v>
      </c>
      <c r="T1139" s="10">
        <v>16</v>
      </c>
      <c r="U1139" s="44">
        <v>279.19135999999997</v>
      </c>
    </row>
    <row r="1140" spans="1:21" x14ac:dyDescent="0.2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v>2016</v>
      </c>
      <c r="N1140" s="19">
        <v>8</v>
      </c>
      <c r="O1140" s="19">
        <v>36</v>
      </c>
      <c r="P1140" s="12">
        <v>198901.4360000001</v>
      </c>
      <c r="Q1140" s="12">
        <v>29442.170999999998</v>
      </c>
      <c r="R1140" s="12">
        <v>6735.2027999999991</v>
      </c>
      <c r="S1140" s="10">
        <v>92</v>
      </c>
      <c r="T1140" s="10">
        <v>16</v>
      </c>
      <c r="U1140" s="44">
        <v>279.19135999999997</v>
      </c>
    </row>
    <row r="1141" spans="1:21" x14ac:dyDescent="0.2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v>2016</v>
      </c>
      <c r="N1141" s="19">
        <v>9</v>
      </c>
      <c r="O1141" s="19">
        <v>36</v>
      </c>
      <c r="P1141" s="12">
        <v>198901.4360000001</v>
      </c>
      <c r="Q1141" s="12">
        <v>77352.384700000039</v>
      </c>
      <c r="R1141" s="12">
        <v>6735.2027999999991</v>
      </c>
      <c r="S1141" s="10">
        <v>92</v>
      </c>
      <c r="T1141" s="10">
        <v>16</v>
      </c>
      <c r="U1141" s="44">
        <v>210.03363636363639</v>
      </c>
    </row>
    <row r="1142" spans="1:21" x14ac:dyDescent="0.2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v>2016</v>
      </c>
      <c r="N1142" s="19">
        <v>9</v>
      </c>
      <c r="O1142" s="19">
        <v>36</v>
      </c>
      <c r="P1142" s="12">
        <v>198901.4360000001</v>
      </c>
      <c r="Q1142" s="12">
        <v>77352.384700000039</v>
      </c>
      <c r="R1142" s="12">
        <v>6735.2027999999991</v>
      </c>
      <c r="S1142" s="10">
        <v>92</v>
      </c>
      <c r="T1142" s="10">
        <v>16</v>
      </c>
      <c r="U1142" s="44">
        <v>210.03363636363639</v>
      </c>
    </row>
    <row r="1143" spans="1:21" x14ac:dyDescent="0.2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v>2016</v>
      </c>
      <c r="N1143" s="19">
        <v>9</v>
      </c>
      <c r="O1143" s="19">
        <v>36</v>
      </c>
      <c r="P1143" s="12">
        <v>198901.4360000001</v>
      </c>
      <c r="Q1143" s="12">
        <v>77352.384700000039</v>
      </c>
      <c r="R1143" s="12">
        <v>6735.2027999999991</v>
      </c>
      <c r="S1143" s="10">
        <v>92</v>
      </c>
      <c r="T1143" s="10">
        <v>16</v>
      </c>
      <c r="U1143" s="44">
        <v>210.03363636363639</v>
      </c>
    </row>
    <row r="1144" spans="1:21" x14ac:dyDescent="0.2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v>2016</v>
      </c>
      <c r="N1144" s="19">
        <v>9</v>
      </c>
      <c r="O1144" s="19">
        <v>36</v>
      </c>
      <c r="P1144" s="12">
        <v>198901.4360000001</v>
      </c>
      <c r="Q1144" s="12">
        <v>77352.384700000039</v>
      </c>
      <c r="R1144" s="12">
        <v>6735.2027999999991</v>
      </c>
      <c r="S1144" s="10">
        <v>92</v>
      </c>
      <c r="T1144" s="10">
        <v>16</v>
      </c>
      <c r="U1144" s="44">
        <v>210.03363636363639</v>
      </c>
    </row>
    <row r="1145" spans="1:21" x14ac:dyDescent="0.2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v>2016</v>
      </c>
      <c r="N1145" s="19">
        <v>9</v>
      </c>
      <c r="O1145" s="19">
        <v>36</v>
      </c>
      <c r="P1145" s="12">
        <v>198901.4360000001</v>
      </c>
      <c r="Q1145" s="12">
        <v>77352.384700000039</v>
      </c>
      <c r="R1145" s="12">
        <v>6735.2027999999991</v>
      </c>
      <c r="S1145" s="10">
        <v>92</v>
      </c>
      <c r="T1145" s="10">
        <v>16</v>
      </c>
      <c r="U1145" s="44">
        <v>210.03363636363639</v>
      </c>
    </row>
    <row r="1146" spans="1:21" x14ac:dyDescent="0.2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v>2016</v>
      </c>
      <c r="N1146" s="19">
        <v>9</v>
      </c>
      <c r="O1146" s="19">
        <v>36</v>
      </c>
      <c r="P1146" s="12">
        <v>198901.4360000001</v>
      </c>
      <c r="Q1146" s="12">
        <v>77352.384700000039</v>
      </c>
      <c r="R1146" s="12">
        <v>6735.2027999999991</v>
      </c>
      <c r="S1146" s="10">
        <v>92</v>
      </c>
      <c r="T1146" s="10">
        <v>16</v>
      </c>
      <c r="U1146" s="44">
        <v>210.03363636363639</v>
      </c>
    </row>
    <row r="1147" spans="1:21" x14ac:dyDescent="0.2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v>2016</v>
      </c>
      <c r="N1147" s="19">
        <v>9</v>
      </c>
      <c r="O1147" s="19">
        <v>36</v>
      </c>
      <c r="P1147" s="12">
        <v>198901.4360000001</v>
      </c>
      <c r="Q1147" s="12">
        <v>77352.384700000039</v>
      </c>
      <c r="R1147" s="12">
        <v>6735.2027999999991</v>
      </c>
      <c r="S1147" s="10">
        <v>92</v>
      </c>
      <c r="T1147" s="10">
        <v>16</v>
      </c>
      <c r="U1147" s="44">
        <v>210.03363636363639</v>
      </c>
    </row>
    <row r="1148" spans="1:21" x14ac:dyDescent="0.2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v>2016</v>
      </c>
      <c r="N1148" s="19">
        <v>9</v>
      </c>
      <c r="O1148" s="19">
        <v>36</v>
      </c>
      <c r="P1148" s="12">
        <v>198901.4360000001</v>
      </c>
      <c r="Q1148" s="12">
        <v>77352.384700000039</v>
      </c>
      <c r="R1148" s="12">
        <v>6735.2027999999991</v>
      </c>
      <c r="S1148" s="10">
        <v>92</v>
      </c>
      <c r="T1148" s="10">
        <v>16</v>
      </c>
      <c r="U1148" s="44">
        <v>210.03363636363639</v>
      </c>
    </row>
    <row r="1149" spans="1:21" x14ac:dyDescent="0.2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v>2016</v>
      </c>
      <c r="N1149" s="19">
        <v>9</v>
      </c>
      <c r="O1149" s="19">
        <v>36</v>
      </c>
      <c r="P1149" s="12">
        <v>198901.4360000001</v>
      </c>
      <c r="Q1149" s="12">
        <v>77352.384700000039</v>
      </c>
      <c r="R1149" s="12">
        <v>6735.2027999999991</v>
      </c>
      <c r="S1149" s="10">
        <v>92</v>
      </c>
      <c r="T1149" s="10">
        <v>16</v>
      </c>
      <c r="U1149" s="44">
        <v>210.03363636363639</v>
      </c>
    </row>
    <row r="1150" spans="1:21" x14ac:dyDescent="0.2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v>2016</v>
      </c>
      <c r="N1150" s="19">
        <v>9</v>
      </c>
      <c r="O1150" s="19">
        <v>36</v>
      </c>
      <c r="P1150" s="12">
        <v>198901.4360000001</v>
      </c>
      <c r="Q1150" s="12">
        <v>77352.384700000039</v>
      </c>
      <c r="R1150" s="12">
        <v>6735.2027999999991</v>
      </c>
      <c r="S1150" s="10">
        <v>92</v>
      </c>
      <c r="T1150" s="10">
        <v>16</v>
      </c>
      <c r="U1150" s="44">
        <v>210.03363636363639</v>
      </c>
    </row>
    <row r="1151" spans="1:21" x14ac:dyDescent="0.2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v>2016</v>
      </c>
      <c r="N1151" s="19">
        <v>9</v>
      </c>
      <c r="O1151" s="19">
        <v>36</v>
      </c>
      <c r="P1151" s="12">
        <v>198901.4360000001</v>
      </c>
      <c r="Q1151" s="12">
        <v>77352.384700000039</v>
      </c>
      <c r="R1151" s="12">
        <v>6735.2027999999991</v>
      </c>
      <c r="S1151" s="10">
        <v>92</v>
      </c>
      <c r="T1151" s="10">
        <v>16</v>
      </c>
      <c r="U1151" s="44">
        <v>210.03363636363639</v>
      </c>
    </row>
    <row r="1152" spans="1:21" x14ac:dyDescent="0.2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v>2016</v>
      </c>
      <c r="N1152" s="19">
        <v>9</v>
      </c>
      <c r="O1152" s="19">
        <v>37</v>
      </c>
      <c r="P1152" s="12">
        <v>198901.4360000001</v>
      </c>
      <c r="Q1152" s="12">
        <v>77352.384700000039</v>
      </c>
      <c r="R1152" s="12">
        <v>22509.903599999998</v>
      </c>
      <c r="S1152" s="10">
        <v>193</v>
      </c>
      <c r="T1152" s="10">
        <v>31</v>
      </c>
      <c r="U1152" s="44">
        <v>363.90902727272731</v>
      </c>
    </row>
    <row r="1153" spans="1:21" x14ac:dyDescent="0.2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v>2016</v>
      </c>
      <c r="N1153" s="19">
        <v>9</v>
      </c>
      <c r="O1153" s="19">
        <v>37</v>
      </c>
      <c r="P1153" s="12">
        <v>198901.4360000001</v>
      </c>
      <c r="Q1153" s="12">
        <v>77352.384700000039</v>
      </c>
      <c r="R1153" s="12">
        <v>22509.903599999998</v>
      </c>
      <c r="S1153" s="10">
        <v>193</v>
      </c>
      <c r="T1153" s="10">
        <v>31</v>
      </c>
      <c r="U1153" s="44">
        <v>363.90902727272731</v>
      </c>
    </row>
    <row r="1154" spans="1:21" x14ac:dyDescent="0.2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v>2016</v>
      </c>
      <c r="N1154" s="19">
        <v>9</v>
      </c>
      <c r="O1154" s="19">
        <v>37</v>
      </c>
      <c r="P1154" s="12">
        <v>198901.4360000001</v>
      </c>
      <c r="Q1154" s="12">
        <v>77352.384700000039</v>
      </c>
      <c r="R1154" s="12">
        <v>22509.903599999998</v>
      </c>
      <c r="S1154" s="10">
        <v>193</v>
      </c>
      <c r="T1154" s="10">
        <v>31</v>
      </c>
      <c r="U1154" s="44">
        <v>363.90902727272731</v>
      </c>
    </row>
    <row r="1155" spans="1:21" x14ac:dyDescent="0.2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v>2016</v>
      </c>
      <c r="N1155" s="19">
        <v>9</v>
      </c>
      <c r="O1155" s="19">
        <v>37</v>
      </c>
      <c r="P1155" s="12">
        <v>198901.4360000001</v>
      </c>
      <c r="Q1155" s="12">
        <v>77352.384700000039</v>
      </c>
      <c r="R1155" s="12">
        <v>22509.903599999998</v>
      </c>
      <c r="S1155" s="10">
        <v>193</v>
      </c>
      <c r="T1155" s="10">
        <v>31</v>
      </c>
      <c r="U1155" s="44">
        <v>363.90902727272731</v>
      </c>
    </row>
    <row r="1156" spans="1:21" x14ac:dyDescent="0.2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v>2016</v>
      </c>
      <c r="N1156" s="19">
        <v>9</v>
      </c>
      <c r="O1156" s="19">
        <v>37</v>
      </c>
      <c r="P1156" s="12">
        <v>198901.4360000001</v>
      </c>
      <c r="Q1156" s="12">
        <v>77352.384700000039</v>
      </c>
      <c r="R1156" s="12">
        <v>22509.903599999998</v>
      </c>
      <c r="S1156" s="10">
        <v>193</v>
      </c>
      <c r="T1156" s="10">
        <v>31</v>
      </c>
      <c r="U1156" s="44">
        <v>363.90902727272731</v>
      </c>
    </row>
    <row r="1157" spans="1:21" x14ac:dyDescent="0.2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v>2016</v>
      </c>
      <c r="N1157" s="19">
        <v>9</v>
      </c>
      <c r="O1157" s="19">
        <v>37</v>
      </c>
      <c r="P1157" s="12">
        <v>198901.4360000001</v>
      </c>
      <c r="Q1157" s="12">
        <v>77352.384700000039</v>
      </c>
      <c r="R1157" s="12">
        <v>22509.903599999998</v>
      </c>
      <c r="S1157" s="10">
        <v>193</v>
      </c>
      <c r="T1157" s="10">
        <v>31</v>
      </c>
      <c r="U1157" s="44">
        <v>363.90902727272731</v>
      </c>
    </row>
    <row r="1158" spans="1:21" x14ac:dyDescent="0.2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v>2016</v>
      </c>
      <c r="N1158" s="19">
        <v>9</v>
      </c>
      <c r="O1158" s="19">
        <v>37</v>
      </c>
      <c r="P1158" s="12">
        <v>198901.4360000001</v>
      </c>
      <c r="Q1158" s="12">
        <v>77352.384700000039</v>
      </c>
      <c r="R1158" s="12">
        <v>22509.903599999998</v>
      </c>
      <c r="S1158" s="10">
        <v>193</v>
      </c>
      <c r="T1158" s="10">
        <v>31</v>
      </c>
      <c r="U1158" s="44">
        <v>363.90902727272731</v>
      </c>
    </row>
    <row r="1159" spans="1:21" x14ac:dyDescent="0.2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v>2016</v>
      </c>
      <c r="N1159" s="19">
        <v>9</v>
      </c>
      <c r="O1159" s="19">
        <v>37</v>
      </c>
      <c r="P1159" s="12">
        <v>198901.4360000001</v>
      </c>
      <c r="Q1159" s="12">
        <v>77352.384700000039</v>
      </c>
      <c r="R1159" s="12">
        <v>22509.903599999998</v>
      </c>
      <c r="S1159" s="10">
        <v>193</v>
      </c>
      <c r="T1159" s="10">
        <v>31</v>
      </c>
      <c r="U1159" s="44">
        <v>363.90902727272731</v>
      </c>
    </row>
    <row r="1160" spans="1:21" x14ac:dyDescent="0.2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v>2016</v>
      </c>
      <c r="N1160" s="19">
        <v>9</v>
      </c>
      <c r="O1160" s="19">
        <v>37</v>
      </c>
      <c r="P1160" s="12">
        <v>198901.4360000001</v>
      </c>
      <c r="Q1160" s="12">
        <v>77352.384700000039</v>
      </c>
      <c r="R1160" s="12">
        <v>22509.903599999998</v>
      </c>
      <c r="S1160" s="10">
        <v>193</v>
      </c>
      <c r="T1160" s="10">
        <v>31</v>
      </c>
      <c r="U1160" s="44">
        <v>363.90902727272731</v>
      </c>
    </row>
    <row r="1161" spans="1:21" x14ac:dyDescent="0.2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v>2016</v>
      </c>
      <c r="N1161" s="19">
        <v>9</v>
      </c>
      <c r="O1161" s="19">
        <v>37</v>
      </c>
      <c r="P1161" s="12">
        <v>198901.4360000001</v>
      </c>
      <c r="Q1161" s="12">
        <v>77352.384700000039</v>
      </c>
      <c r="R1161" s="12">
        <v>22509.903599999998</v>
      </c>
      <c r="S1161" s="10">
        <v>193</v>
      </c>
      <c r="T1161" s="10">
        <v>31</v>
      </c>
      <c r="U1161" s="44">
        <v>363.90902727272731</v>
      </c>
    </row>
    <row r="1162" spans="1:21" x14ac:dyDescent="0.2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v>2016</v>
      </c>
      <c r="N1162" s="19">
        <v>9</v>
      </c>
      <c r="O1162" s="19">
        <v>37</v>
      </c>
      <c r="P1162" s="12">
        <v>198901.4360000001</v>
      </c>
      <c r="Q1162" s="12">
        <v>77352.384700000039</v>
      </c>
      <c r="R1162" s="12">
        <v>22509.903599999998</v>
      </c>
      <c r="S1162" s="10">
        <v>193</v>
      </c>
      <c r="T1162" s="10">
        <v>31</v>
      </c>
      <c r="U1162" s="44">
        <v>363.90902727272731</v>
      </c>
    </row>
    <row r="1163" spans="1:21" x14ac:dyDescent="0.2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v>2016</v>
      </c>
      <c r="N1163" s="19">
        <v>9</v>
      </c>
      <c r="O1163" s="19">
        <v>37</v>
      </c>
      <c r="P1163" s="12">
        <v>198901.4360000001</v>
      </c>
      <c r="Q1163" s="12">
        <v>77352.384700000039</v>
      </c>
      <c r="R1163" s="12">
        <v>22509.903599999998</v>
      </c>
      <c r="S1163" s="10">
        <v>193</v>
      </c>
      <c r="T1163" s="10">
        <v>31</v>
      </c>
      <c r="U1163" s="44">
        <v>363.90902727272731</v>
      </c>
    </row>
    <row r="1164" spans="1:21" x14ac:dyDescent="0.2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v>2016</v>
      </c>
      <c r="N1164" s="19">
        <v>9</v>
      </c>
      <c r="O1164" s="19">
        <v>37</v>
      </c>
      <c r="P1164" s="12">
        <v>198901.4360000001</v>
      </c>
      <c r="Q1164" s="12">
        <v>77352.384700000039</v>
      </c>
      <c r="R1164" s="12">
        <v>22509.903599999998</v>
      </c>
      <c r="S1164" s="10">
        <v>193</v>
      </c>
      <c r="T1164" s="10">
        <v>31</v>
      </c>
      <c r="U1164" s="44">
        <v>363.90902727272731</v>
      </c>
    </row>
    <row r="1165" spans="1:21" x14ac:dyDescent="0.2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v>2016</v>
      </c>
      <c r="N1165" s="19">
        <v>9</v>
      </c>
      <c r="O1165" s="19">
        <v>37</v>
      </c>
      <c r="P1165" s="12">
        <v>198901.4360000001</v>
      </c>
      <c r="Q1165" s="12">
        <v>77352.384700000039</v>
      </c>
      <c r="R1165" s="12">
        <v>22509.903599999998</v>
      </c>
      <c r="S1165" s="10">
        <v>193</v>
      </c>
      <c r="T1165" s="10">
        <v>31</v>
      </c>
      <c r="U1165" s="44">
        <v>363.90902727272731</v>
      </c>
    </row>
    <row r="1166" spans="1:21" x14ac:dyDescent="0.2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v>2016</v>
      </c>
      <c r="N1166" s="19">
        <v>9</v>
      </c>
      <c r="O1166" s="19">
        <v>37</v>
      </c>
      <c r="P1166" s="12">
        <v>198901.4360000001</v>
      </c>
      <c r="Q1166" s="12">
        <v>77352.384700000039</v>
      </c>
      <c r="R1166" s="12">
        <v>22509.903599999998</v>
      </c>
      <c r="S1166" s="10">
        <v>193</v>
      </c>
      <c r="T1166" s="10">
        <v>31</v>
      </c>
      <c r="U1166" s="44">
        <v>363.90902727272731</v>
      </c>
    </row>
    <row r="1167" spans="1:21" x14ac:dyDescent="0.2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v>2016</v>
      </c>
      <c r="N1167" s="19">
        <v>9</v>
      </c>
      <c r="O1167" s="19">
        <v>37</v>
      </c>
      <c r="P1167" s="12">
        <v>198901.4360000001</v>
      </c>
      <c r="Q1167" s="12">
        <v>77352.384700000039</v>
      </c>
      <c r="R1167" s="12">
        <v>22509.903599999998</v>
      </c>
      <c r="S1167" s="10">
        <v>193</v>
      </c>
      <c r="T1167" s="10">
        <v>31</v>
      </c>
      <c r="U1167" s="44">
        <v>363.90902727272731</v>
      </c>
    </row>
    <row r="1168" spans="1:21" x14ac:dyDescent="0.2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v>2016</v>
      </c>
      <c r="N1168" s="19">
        <v>9</v>
      </c>
      <c r="O1168" s="19">
        <v>37</v>
      </c>
      <c r="P1168" s="12">
        <v>198901.4360000001</v>
      </c>
      <c r="Q1168" s="12">
        <v>77352.384700000039</v>
      </c>
      <c r="R1168" s="12">
        <v>22509.903599999998</v>
      </c>
      <c r="S1168" s="10">
        <v>193</v>
      </c>
      <c r="T1168" s="10">
        <v>31</v>
      </c>
      <c r="U1168" s="44">
        <v>363.90902727272731</v>
      </c>
    </row>
    <row r="1169" spans="1:21" x14ac:dyDescent="0.2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v>2016</v>
      </c>
      <c r="N1169" s="19">
        <v>9</v>
      </c>
      <c r="O1169" s="19">
        <v>37</v>
      </c>
      <c r="P1169" s="12">
        <v>198901.4360000001</v>
      </c>
      <c r="Q1169" s="12">
        <v>77352.384700000039</v>
      </c>
      <c r="R1169" s="12">
        <v>22509.903599999998</v>
      </c>
      <c r="S1169" s="10">
        <v>193</v>
      </c>
      <c r="T1169" s="10">
        <v>31</v>
      </c>
      <c r="U1169" s="44">
        <v>363.90902727272731</v>
      </c>
    </row>
    <row r="1170" spans="1:21" x14ac:dyDescent="0.2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v>2016</v>
      </c>
      <c r="N1170" s="19">
        <v>9</v>
      </c>
      <c r="O1170" s="19">
        <v>37</v>
      </c>
      <c r="P1170" s="12">
        <v>198901.4360000001</v>
      </c>
      <c r="Q1170" s="12">
        <v>77352.384700000039</v>
      </c>
      <c r="R1170" s="12">
        <v>22509.903599999998</v>
      </c>
      <c r="S1170" s="10">
        <v>193</v>
      </c>
      <c r="T1170" s="10">
        <v>31</v>
      </c>
      <c r="U1170" s="44">
        <v>363.90902727272731</v>
      </c>
    </row>
    <row r="1171" spans="1:21" x14ac:dyDescent="0.2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v>2016</v>
      </c>
      <c r="N1171" s="19">
        <v>9</v>
      </c>
      <c r="O1171" s="19">
        <v>37</v>
      </c>
      <c r="P1171" s="12">
        <v>198901.4360000001</v>
      </c>
      <c r="Q1171" s="12">
        <v>77352.384700000039</v>
      </c>
      <c r="R1171" s="12">
        <v>22509.903599999998</v>
      </c>
      <c r="S1171" s="10">
        <v>193</v>
      </c>
      <c r="T1171" s="10">
        <v>31</v>
      </c>
      <c r="U1171" s="44">
        <v>363.90902727272731</v>
      </c>
    </row>
    <row r="1172" spans="1:21" x14ac:dyDescent="0.2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v>2016</v>
      </c>
      <c r="N1172" s="19">
        <v>9</v>
      </c>
      <c r="O1172" s="19">
        <v>37</v>
      </c>
      <c r="P1172" s="12">
        <v>198901.4360000001</v>
      </c>
      <c r="Q1172" s="12">
        <v>77352.384700000039</v>
      </c>
      <c r="R1172" s="12">
        <v>22509.903599999998</v>
      </c>
      <c r="S1172" s="10">
        <v>193</v>
      </c>
      <c r="T1172" s="10">
        <v>31</v>
      </c>
      <c r="U1172" s="44">
        <v>363.90902727272731</v>
      </c>
    </row>
    <row r="1173" spans="1:21" x14ac:dyDescent="0.2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v>2016</v>
      </c>
      <c r="N1173" s="19">
        <v>9</v>
      </c>
      <c r="O1173" s="19">
        <v>37</v>
      </c>
      <c r="P1173" s="12">
        <v>198901.4360000001</v>
      </c>
      <c r="Q1173" s="12">
        <v>77352.384700000039</v>
      </c>
      <c r="R1173" s="12">
        <v>22509.903599999998</v>
      </c>
      <c r="S1173" s="10">
        <v>193</v>
      </c>
      <c r="T1173" s="10">
        <v>31</v>
      </c>
      <c r="U1173" s="44">
        <v>363.90902727272731</v>
      </c>
    </row>
    <row r="1174" spans="1:21" x14ac:dyDescent="0.2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v>2016</v>
      </c>
      <c r="N1174" s="19">
        <v>9</v>
      </c>
      <c r="O1174" s="19">
        <v>38</v>
      </c>
      <c r="P1174" s="12">
        <v>198901.4360000001</v>
      </c>
      <c r="Q1174" s="12">
        <v>77352.384700000039</v>
      </c>
      <c r="R1174" s="12">
        <v>25917.395999999997</v>
      </c>
      <c r="S1174" s="10">
        <v>196</v>
      </c>
      <c r="T1174" s="10">
        <v>29</v>
      </c>
      <c r="U1174" s="44">
        <v>355.01114285714272</v>
      </c>
    </row>
    <row r="1175" spans="1:21" x14ac:dyDescent="0.2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v>2016</v>
      </c>
      <c r="N1175" s="19">
        <v>9</v>
      </c>
      <c r="O1175" s="19">
        <v>38</v>
      </c>
      <c r="P1175" s="12">
        <v>198901.4360000001</v>
      </c>
      <c r="Q1175" s="12">
        <v>77352.384700000039</v>
      </c>
      <c r="R1175" s="12">
        <v>25917.395999999997</v>
      </c>
      <c r="S1175" s="10">
        <v>196</v>
      </c>
      <c r="T1175" s="10">
        <v>29</v>
      </c>
      <c r="U1175" s="44">
        <v>355.01114285714272</v>
      </c>
    </row>
    <row r="1176" spans="1:21" x14ac:dyDescent="0.2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v>2016</v>
      </c>
      <c r="N1176" s="19">
        <v>9</v>
      </c>
      <c r="O1176" s="19">
        <v>38</v>
      </c>
      <c r="P1176" s="12">
        <v>198901.4360000001</v>
      </c>
      <c r="Q1176" s="12">
        <v>77352.384700000039</v>
      </c>
      <c r="R1176" s="12">
        <v>25917.395999999997</v>
      </c>
      <c r="S1176" s="10">
        <v>196</v>
      </c>
      <c r="T1176" s="10">
        <v>29</v>
      </c>
      <c r="U1176" s="44">
        <v>355.01114285714272</v>
      </c>
    </row>
    <row r="1177" spans="1:21" x14ac:dyDescent="0.2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v>2016</v>
      </c>
      <c r="N1177" s="19">
        <v>9</v>
      </c>
      <c r="O1177" s="19">
        <v>38</v>
      </c>
      <c r="P1177" s="12">
        <v>198901.4360000001</v>
      </c>
      <c r="Q1177" s="12">
        <v>77352.384700000039</v>
      </c>
      <c r="R1177" s="12">
        <v>25917.395999999997</v>
      </c>
      <c r="S1177" s="10">
        <v>196</v>
      </c>
      <c r="T1177" s="10">
        <v>29</v>
      </c>
      <c r="U1177" s="44">
        <v>355.01114285714272</v>
      </c>
    </row>
    <row r="1178" spans="1:21" x14ac:dyDescent="0.2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v>2016</v>
      </c>
      <c r="N1178" s="19">
        <v>9</v>
      </c>
      <c r="O1178" s="19">
        <v>38</v>
      </c>
      <c r="P1178" s="12">
        <v>198901.4360000001</v>
      </c>
      <c r="Q1178" s="12">
        <v>77352.384700000039</v>
      </c>
      <c r="R1178" s="12">
        <v>25917.395999999997</v>
      </c>
      <c r="S1178" s="10">
        <v>196</v>
      </c>
      <c r="T1178" s="10">
        <v>29</v>
      </c>
      <c r="U1178" s="44">
        <v>355.01114285714272</v>
      </c>
    </row>
    <row r="1179" spans="1:21" x14ac:dyDescent="0.2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v>2016</v>
      </c>
      <c r="N1179" s="19">
        <v>9</v>
      </c>
      <c r="O1179" s="19">
        <v>38</v>
      </c>
      <c r="P1179" s="12">
        <v>198901.4360000001</v>
      </c>
      <c r="Q1179" s="12">
        <v>77352.384700000039</v>
      </c>
      <c r="R1179" s="12">
        <v>25917.395999999997</v>
      </c>
      <c r="S1179" s="10">
        <v>196</v>
      </c>
      <c r="T1179" s="10">
        <v>29</v>
      </c>
      <c r="U1179" s="44">
        <v>355.01114285714272</v>
      </c>
    </row>
    <row r="1180" spans="1:21" x14ac:dyDescent="0.2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v>2016</v>
      </c>
      <c r="N1180" s="19">
        <v>9</v>
      </c>
      <c r="O1180" s="19">
        <v>38</v>
      </c>
      <c r="P1180" s="12">
        <v>198901.4360000001</v>
      </c>
      <c r="Q1180" s="12">
        <v>77352.384700000039</v>
      </c>
      <c r="R1180" s="12">
        <v>25917.395999999997</v>
      </c>
      <c r="S1180" s="10">
        <v>196</v>
      </c>
      <c r="T1180" s="10">
        <v>29</v>
      </c>
      <c r="U1180" s="44">
        <v>355.01114285714272</v>
      </c>
    </row>
    <row r="1181" spans="1:21" x14ac:dyDescent="0.2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v>2016</v>
      </c>
      <c r="N1181" s="19">
        <v>9</v>
      </c>
      <c r="O1181" s="19">
        <v>38</v>
      </c>
      <c r="P1181" s="12">
        <v>198901.4360000001</v>
      </c>
      <c r="Q1181" s="12">
        <v>77352.384700000039</v>
      </c>
      <c r="R1181" s="12">
        <v>25917.395999999997</v>
      </c>
      <c r="S1181" s="10">
        <v>196</v>
      </c>
      <c r="T1181" s="10">
        <v>29</v>
      </c>
      <c r="U1181" s="44">
        <v>355.01114285714272</v>
      </c>
    </row>
    <row r="1182" spans="1:21" x14ac:dyDescent="0.2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v>2016</v>
      </c>
      <c r="N1182" s="19">
        <v>9</v>
      </c>
      <c r="O1182" s="19">
        <v>38</v>
      </c>
      <c r="P1182" s="12">
        <v>198901.4360000001</v>
      </c>
      <c r="Q1182" s="12">
        <v>77352.384700000039</v>
      </c>
      <c r="R1182" s="12">
        <v>25917.395999999997</v>
      </c>
      <c r="S1182" s="10">
        <v>196</v>
      </c>
      <c r="T1182" s="10">
        <v>29</v>
      </c>
      <c r="U1182" s="44">
        <v>355.01114285714272</v>
      </c>
    </row>
    <row r="1183" spans="1:21" x14ac:dyDescent="0.2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v>2016</v>
      </c>
      <c r="N1183" s="19">
        <v>9</v>
      </c>
      <c r="O1183" s="19">
        <v>38</v>
      </c>
      <c r="P1183" s="12">
        <v>198901.4360000001</v>
      </c>
      <c r="Q1183" s="12">
        <v>77352.384700000039</v>
      </c>
      <c r="R1183" s="12">
        <v>25917.395999999997</v>
      </c>
      <c r="S1183" s="10">
        <v>196</v>
      </c>
      <c r="T1183" s="10">
        <v>29</v>
      </c>
      <c r="U1183" s="44">
        <v>355.01114285714272</v>
      </c>
    </row>
    <row r="1184" spans="1:21" x14ac:dyDescent="0.2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v>2016</v>
      </c>
      <c r="N1184" s="19">
        <v>9</v>
      </c>
      <c r="O1184" s="19">
        <v>38</v>
      </c>
      <c r="P1184" s="12">
        <v>198901.4360000001</v>
      </c>
      <c r="Q1184" s="12">
        <v>77352.384700000039</v>
      </c>
      <c r="R1184" s="12">
        <v>25917.395999999997</v>
      </c>
      <c r="S1184" s="10">
        <v>196</v>
      </c>
      <c r="T1184" s="10">
        <v>29</v>
      </c>
      <c r="U1184" s="44">
        <v>355.01114285714272</v>
      </c>
    </row>
    <row r="1185" spans="1:21" x14ac:dyDescent="0.2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v>2016</v>
      </c>
      <c r="N1185" s="19">
        <v>9</v>
      </c>
      <c r="O1185" s="19">
        <v>38</v>
      </c>
      <c r="P1185" s="12">
        <v>198901.4360000001</v>
      </c>
      <c r="Q1185" s="12">
        <v>77352.384700000039</v>
      </c>
      <c r="R1185" s="12">
        <v>25917.395999999997</v>
      </c>
      <c r="S1185" s="10">
        <v>196</v>
      </c>
      <c r="T1185" s="10">
        <v>29</v>
      </c>
      <c r="U1185" s="44">
        <v>355.01114285714272</v>
      </c>
    </row>
    <row r="1186" spans="1:21" x14ac:dyDescent="0.2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v>2016</v>
      </c>
      <c r="N1186" s="19">
        <v>9</v>
      </c>
      <c r="O1186" s="19">
        <v>38</v>
      </c>
      <c r="P1186" s="12">
        <v>198901.4360000001</v>
      </c>
      <c r="Q1186" s="12">
        <v>77352.384700000039</v>
      </c>
      <c r="R1186" s="12">
        <v>25917.395999999997</v>
      </c>
      <c r="S1186" s="10">
        <v>196</v>
      </c>
      <c r="T1186" s="10">
        <v>29</v>
      </c>
      <c r="U1186" s="44">
        <v>355.01114285714272</v>
      </c>
    </row>
    <row r="1187" spans="1:21" x14ac:dyDescent="0.2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v>2016</v>
      </c>
      <c r="N1187" s="19">
        <v>9</v>
      </c>
      <c r="O1187" s="19">
        <v>38</v>
      </c>
      <c r="P1187" s="12">
        <v>198901.4360000001</v>
      </c>
      <c r="Q1187" s="12">
        <v>77352.384700000039</v>
      </c>
      <c r="R1187" s="12">
        <v>25917.395999999997</v>
      </c>
      <c r="S1187" s="10">
        <v>196</v>
      </c>
      <c r="T1187" s="10">
        <v>29</v>
      </c>
      <c r="U1187" s="44">
        <v>355.01114285714272</v>
      </c>
    </row>
    <row r="1188" spans="1:21" x14ac:dyDescent="0.2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v>2016</v>
      </c>
      <c r="N1188" s="19">
        <v>9</v>
      </c>
      <c r="O1188" s="19">
        <v>39</v>
      </c>
      <c r="P1188" s="12">
        <v>198901.4360000001</v>
      </c>
      <c r="Q1188" s="12">
        <v>77352.384700000039</v>
      </c>
      <c r="R1188" s="12">
        <v>16876.033799999997</v>
      </c>
      <c r="S1188" s="10">
        <v>164</v>
      </c>
      <c r="T1188" s="10">
        <v>29</v>
      </c>
      <c r="U1188" s="44">
        <v>278.60476923076919</v>
      </c>
    </row>
    <row r="1189" spans="1:21" x14ac:dyDescent="0.2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v>2016</v>
      </c>
      <c r="N1189" s="19">
        <v>9</v>
      </c>
      <c r="O1189" s="19">
        <v>39</v>
      </c>
      <c r="P1189" s="12">
        <v>198901.4360000001</v>
      </c>
      <c r="Q1189" s="12">
        <v>77352.384700000039</v>
      </c>
      <c r="R1189" s="12">
        <v>16876.033799999997</v>
      </c>
      <c r="S1189" s="10">
        <v>164</v>
      </c>
      <c r="T1189" s="10">
        <v>29</v>
      </c>
      <c r="U1189" s="44">
        <v>278.60476923076919</v>
      </c>
    </row>
    <row r="1190" spans="1:21" x14ac:dyDescent="0.2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v>2016</v>
      </c>
      <c r="N1190" s="19">
        <v>9</v>
      </c>
      <c r="O1190" s="19">
        <v>39</v>
      </c>
      <c r="P1190" s="12">
        <v>198901.4360000001</v>
      </c>
      <c r="Q1190" s="12">
        <v>77352.384700000039</v>
      </c>
      <c r="R1190" s="12">
        <v>16876.033799999997</v>
      </c>
      <c r="S1190" s="10">
        <v>164</v>
      </c>
      <c r="T1190" s="10">
        <v>29</v>
      </c>
      <c r="U1190" s="44">
        <v>278.60476923076919</v>
      </c>
    </row>
    <row r="1191" spans="1:21" x14ac:dyDescent="0.2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v>2016</v>
      </c>
      <c r="N1191" s="19">
        <v>9</v>
      </c>
      <c r="O1191" s="19">
        <v>39</v>
      </c>
      <c r="P1191" s="12">
        <v>198901.4360000001</v>
      </c>
      <c r="Q1191" s="12">
        <v>77352.384700000039</v>
      </c>
      <c r="R1191" s="12">
        <v>16876.033799999997</v>
      </c>
      <c r="S1191" s="10">
        <v>164</v>
      </c>
      <c r="T1191" s="10">
        <v>29</v>
      </c>
      <c r="U1191" s="44">
        <v>278.60476923076919</v>
      </c>
    </row>
    <row r="1192" spans="1:21" x14ac:dyDescent="0.2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v>2016</v>
      </c>
      <c r="N1192" s="19">
        <v>9</v>
      </c>
      <c r="O1192" s="19">
        <v>39</v>
      </c>
      <c r="P1192" s="12">
        <v>198901.4360000001</v>
      </c>
      <c r="Q1192" s="12">
        <v>77352.384700000039</v>
      </c>
      <c r="R1192" s="12">
        <v>16876.033799999997</v>
      </c>
      <c r="S1192" s="10">
        <v>164</v>
      </c>
      <c r="T1192" s="10">
        <v>29</v>
      </c>
      <c r="U1192" s="44">
        <v>278.60476923076919</v>
      </c>
    </row>
    <row r="1193" spans="1:21" x14ac:dyDescent="0.2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v>2016</v>
      </c>
      <c r="N1193" s="19">
        <v>9</v>
      </c>
      <c r="O1193" s="19">
        <v>39</v>
      </c>
      <c r="P1193" s="12">
        <v>198901.4360000001</v>
      </c>
      <c r="Q1193" s="12">
        <v>77352.384700000039</v>
      </c>
      <c r="R1193" s="12">
        <v>16876.033799999997</v>
      </c>
      <c r="S1193" s="10">
        <v>164</v>
      </c>
      <c r="T1193" s="10">
        <v>29</v>
      </c>
      <c r="U1193" s="44">
        <v>278.60476923076919</v>
      </c>
    </row>
    <row r="1194" spans="1:21" x14ac:dyDescent="0.2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v>2016</v>
      </c>
      <c r="N1194" s="19">
        <v>9</v>
      </c>
      <c r="O1194" s="19">
        <v>39</v>
      </c>
      <c r="P1194" s="12">
        <v>198901.4360000001</v>
      </c>
      <c r="Q1194" s="12">
        <v>77352.384700000039</v>
      </c>
      <c r="R1194" s="12">
        <v>16876.033799999997</v>
      </c>
      <c r="S1194" s="10">
        <v>164</v>
      </c>
      <c r="T1194" s="10">
        <v>29</v>
      </c>
      <c r="U1194" s="44">
        <v>278.60476923076919</v>
      </c>
    </row>
    <row r="1195" spans="1:21" x14ac:dyDescent="0.2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v>2016</v>
      </c>
      <c r="N1195" s="19">
        <v>9</v>
      </c>
      <c r="O1195" s="19">
        <v>39</v>
      </c>
      <c r="P1195" s="12">
        <v>198901.4360000001</v>
      </c>
      <c r="Q1195" s="12">
        <v>77352.384700000039</v>
      </c>
      <c r="R1195" s="12">
        <v>16876.033799999997</v>
      </c>
      <c r="S1195" s="10">
        <v>164</v>
      </c>
      <c r="T1195" s="10">
        <v>29</v>
      </c>
      <c r="U1195" s="44">
        <v>278.60476923076919</v>
      </c>
    </row>
    <row r="1196" spans="1:21" x14ac:dyDescent="0.2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v>2016</v>
      </c>
      <c r="N1196" s="19">
        <v>9</v>
      </c>
      <c r="O1196" s="19">
        <v>39</v>
      </c>
      <c r="P1196" s="12">
        <v>198901.4360000001</v>
      </c>
      <c r="Q1196" s="12">
        <v>77352.384700000039</v>
      </c>
      <c r="R1196" s="12">
        <v>16876.033799999997</v>
      </c>
      <c r="S1196" s="10">
        <v>164</v>
      </c>
      <c r="T1196" s="10">
        <v>29</v>
      </c>
      <c r="U1196" s="44">
        <v>278.60476923076919</v>
      </c>
    </row>
    <row r="1197" spans="1:21" x14ac:dyDescent="0.2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v>2016</v>
      </c>
      <c r="N1197" s="19">
        <v>9</v>
      </c>
      <c r="O1197" s="19">
        <v>39</v>
      </c>
      <c r="P1197" s="12">
        <v>198901.4360000001</v>
      </c>
      <c r="Q1197" s="12">
        <v>77352.384700000039</v>
      </c>
      <c r="R1197" s="12">
        <v>16876.033799999997</v>
      </c>
      <c r="S1197" s="10">
        <v>164</v>
      </c>
      <c r="T1197" s="10">
        <v>29</v>
      </c>
      <c r="U1197" s="44">
        <v>278.60476923076919</v>
      </c>
    </row>
    <row r="1198" spans="1:21" x14ac:dyDescent="0.2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v>2016</v>
      </c>
      <c r="N1198" s="19">
        <v>9</v>
      </c>
      <c r="O1198" s="19">
        <v>39</v>
      </c>
      <c r="P1198" s="12">
        <v>198901.4360000001</v>
      </c>
      <c r="Q1198" s="12">
        <v>77352.384700000039</v>
      </c>
      <c r="R1198" s="12">
        <v>16876.033799999997</v>
      </c>
      <c r="S1198" s="10">
        <v>164</v>
      </c>
      <c r="T1198" s="10">
        <v>29</v>
      </c>
      <c r="U1198" s="44">
        <v>278.60476923076919</v>
      </c>
    </row>
    <row r="1199" spans="1:21" x14ac:dyDescent="0.2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v>2016</v>
      </c>
      <c r="N1199" s="19">
        <v>9</v>
      </c>
      <c r="O1199" s="19">
        <v>39</v>
      </c>
      <c r="P1199" s="12">
        <v>198901.4360000001</v>
      </c>
      <c r="Q1199" s="12">
        <v>77352.384700000039</v>
      </c>
      <c r="R1199" s="12">
        <v>16876.033799999997</v>
      </c>
      <c r="S1199" s="10">
        <v>164</v>
      </c>
      <c r="T1199" s="10">
        <v>29</v>
      </c>
      <c r="U1199" s="44">
        <v>278.60476923076919</v>
      </c>
    </row>
    <row r="1200" spans="1:21" x14ac:dyDescent="0.2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v>2016</v>
      </c>
      <c r="N1200" s="19">
        <v>9</v>
      </c>
      <c r="O1200" s="19">
        <v>39</v>
      </c>
      <c r="P1200" s="12">
        <v>198901.4360000001</v>
      </c>
      <c r="Q1200" s="12">
        <v>77352.384700000039</v>
      </c>
      <c r="R1200" s="12">
        <v>16876.033799999997</v>
      </c>
      <c r="S1200" s="10">
        <v>164</v>
      </c>
      <c r="T1200" s="10">
        <v>29</v>
      </c>
      <c r="U1200" s="44">
        <v>278.60476923076919</v>
      </c>
    </row>
    <row r="1201" spans="1:21" x14ac:dyDescent="0.2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v>2016</v>
      </c>
      <c r="N1201" s="19">
        <v>9</v>
      </c>
      <c r="O1201" s="19">
        <v>39</v>
      </c>
      <c r="P1201" s="12">
        <v>198901.4360000001</v>
      </c>
      <c r="Q1201" s="12">
        <v>77352.384700000039</v>
      </c>
      <c r="R1201" s="12">
        <v>16876.033799999997</v>
      </c>
      <c r="S1201" s="10">
        <v>164</v>
      </c>
      <c r="T1201" s="10">
        <v>29</v>
      </c>
      <c r="U1201" s="44">
        <v>278.60476923076919</v>
      </c>
    </row>
    <row r="1202" spans="1:21" x14ac:dyDescent="0.2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v>2016</v>
      </c>
      <c r="N1202" s="19">
        <v>9</v>
      </c>
      <c r="O1202" s="19">
        <v>39</v>
      </c>
      <c r="P1202" s="12">
        <v>198901.4360000001</v>
      </c>
      <c r="Q1202" s="12">
        <v>77352.384700000039</v>
      </c>
      <c r="R1202" s="12">
        <v>16876.033799999997</v>
      </c>
      <c r="S1202" s="10">
        <v>164</v>
      </c>
      <c r="T1202" s="10">
        <v>29</v>
      </c>
      <c r="U1202" s="44">
        <v>278.60476923076919</v>
      </c>
    </row>
    <row r="1203" spans="1:21" x14ac:dyDescent="0.2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v>2016</v>
      </c>
      <c r="N1203" s="19">
        <v>9</v>
      </c>
      <c r="O1203" s="19">
        <v>39</v>
      </c>
      <c r="P1203" s="12">
        <v>198901.4360000001</v>
      </c>
      <c r="Q1203" s="12">
        <v>77352.384700000039</v>
      </c>
      <c r="R1203" s="12">
        <v>16876.033799999997</v>
      </c>
      <c r="S1203" s="10">
        <v>164</v>
      </c>
      <c r="T1203" s="10">
        <v>29</v>
      </c>
      <c r="U1203" s="44">
        <v>278.60476923076919</v>
      </c>
    </row>
    <row r="1204" spans="1:21" x14ac:dyDescent="0.2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v>2016</v>
      </c>
      <c r="N1204" s="19">
        <v>9</v>
      </c>
      <c r="O1204" s="19">
        <v>39</v>
      </c>
      <c r="P1204" s="12">
        <v>198901.4360000001</v>
      </c>
      <c r="Q1204" s="12">
        <v>77352.384700000039</v>
      </c>
      <c r="R1204" s="12">
        <v>16876.033799999997</v>
      </c>
      <c r="S1204" s="10">
        <v>164</v>
      </c>
      <c r="T1204" s="10">
        <v>29</v>
      </c>
      <c r="U1204" s="44">
        <v>278.60476923076919</v>
      </c>
    </row>
    <row r="1205" spans="1:21" x14ac:dyDescent="0.2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v>2016</v>
      </c>
      <c r="N1205" s="19">
        <v>9</v>
      </c>
      <c r="O1205" s="19">
        <v>39</v>
      </c>
      <c r="P1205" s="12">
        <v>198901.4360000001</v>
      </c>
      <c r="Q1205" s="12">
        <v>77352.384700000039</v>
      </c>
      <c r="R1205" s="12">
        <v>16876.033799999997</v>
      </c>
      <c r="S1205" s="10">
        <v>164</v>
      </c>
      <c r="T1205" s="10">
        <v>29</v>
      </c>
      <c r="U1205" s="44">
        <v>278.60476923076919</v>
      </c>
    </row>
    <row r="1206" spans="1:21" x14ac:dyDescent="0.2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v>2016</v>
      </c>
      <c r="N1206" s="19">
        <v>9</v>
      </c>
      <c r="O1206" s="19">
        <v>39</v>
      </c>
      <c r="P1206" s="12">
        <v>198901.4360000001</v>
      </c>
      <c r="Q1206" s="12">
        <v>77352.384700000039</v>
      </c>
      <c r="R1206" s="12">
        <v>16876.033799999997</v>
      </c>
      <c r="S1206" s="10">
        <v>164</v>
      </c>
      <c r="T1206" s="10">
        <v>29</v>
      </c>
      <c r="U1206" s="44">
        <v>278.60476923076919</v>
      </c>
    </row>
    <row r="1207" spans="1:21" x14ac:dyDescent="0.2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v>2016</v>
      </c>
      <c r="N1207" s="19">
        <v>9</v>
      </c>
      <c r="O1207" s="19">
        <v>39</v>
      </c>
      <c r="P1207" s="12">
        <v>198901.4360000001</v>
      </c>
      <c r="Q1207" s="12">
        <v>77352.384700000039</v>
      </c>
      <c r="R1207" s="12">
        <v>16876.033799999997</v>
      </c>
      <c r="S1207" s="10">
        <v>164</v>
      </c>
      <c r="T1207" s="10">
        <v>29</v>
      </c>
      <c r="U1207" s="44">
        <v>278.60476923076919</v>
      </c>
    </row>
    <row r="1208" spans="1:21" x14ac:dyDescent="0.2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v>2016</v>
      </c>
      <c r="N1208" s="19">
        <v>9</v>
      </c>
      <c r="O1208" s="19">
        <v>39</v>
      </c>
      <c r="P1208" s="12">
        <v>198901.4360000001</v>
      </c>
      <c r="Q1208" s="12">
        <v>77352.384700000039</v>
      </c>
      <c r="R1208" s="12">
        <v>16876.033799999997</v>
      </c>
      <c r="S1208" s="10">
        <v>164</v>
      </c>
      <c r="T1208" s="10">
        <v>29</v>
      </c>
      <c r="U1208" s="44">
        <v>278.60476923076919</v>
      </c>
    </row>
    <row r="1209" spans="1:21" x14ac:dyDescent="0.2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v>2016</v>
      </c>
      <c r="N1209" s="19">
        <v>9</v>
      </c>
      <c r="O1209" s="19">
        <v>39</v>
      </c>
      <c r="P1209" s="12">
        <v>198901.4360000001</v>
      </c>
      <c r="Q1209" s="12">
        <v>77352.384700000039</v>
      </c>
      <c r="R1209" s="12">
        <v>16876.033799999997</v>
      </c>
      <c r="S1209" s="10">
        <v>164</v>
      </c>
      <c r="T1209" s="10">
        <v>29</v>
      </c>
      <c r="U1209" s="44">
        <v>278.60476923076919</v>
      </c>
    </row>
    <row r="1210" spans="1:21" x14ac:dyDescent="0.2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v>2016</v>
      </c>
      <c r="N1210" s="19">
        <v>9</v>
      </c>
      <c r="O1210" s="19">
        <v>39</v>
      </c>
      <c r="P1210" s="12">
        <v>198901.4360000001</v>
      </c>
      <c r="Q1210" s="12">
        <v>77352.384700000039</v>
      </c>
      <c r="R1210" s="12">
        <v>16876.033799999997</v>
      </c>
      <c r="S1210" s="10">
        <v>164</v>
      </c>
      <c r="T1210" s="10">
        <v>29</v>
      </c>
      <c r="U1210" s="44">
        <v>278.60476923076919</v>
      </c>
    </row>
    <row r="1211" spans="1:21" x14ac:dyDescent="0.2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v>2016</v>
      </c>
      <c r="N1211" s="19">
        <v>9</v>
      </c>
      <c r="O1211" s="19">
        <v>39</v>
      </c>
      <c r="P1211" s="12">
        <v>198901.4360000001</v>
      </c>
      <c r="Q1211" s="12">
        <v>77352.384700000039</v>
      </c>
      <c r="R1211" s="12">
        <v>16876.033799999997</v>
      </c>
      <c r="S1211" s="10">
        <v>164</v>
      </c>
      <c r="T1211" s="10">
        <v>29</v>
      </c>
      <c r="U1211" s="44">
        <v>278.60476923076919</v>
      </c>
    </row>
    <row r="1212" spans="1:21" x14ac:dyDescent="0.2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v>2016</v>
      </c>
      <c r="N1212" s="19">
        <v>9</v>
      </c>
      <c r="O1212" s="19">
        <v>39</v>
      </c>
      <c r="P1212" s="12">
        <v>198901.4360000001</v>
      </c>
      <c r="Q1212" s="12">
        <v>77352.384700000039</v>
      </c>
      <c r="R1212" s="12">
        <v>16876.033799999997</v>
      </c>
      <c r="S1212" s="10">
        <v>164</v>
      </c>
      <c r="T1212" s="10">
        <v>29</v>
      </c>
      <c r="U1212" s="44">
        <v>278.60476923076919</v>
      </c>
    </row>
    <row r="1213" spans="1:21" x14ac:dyDescent="0.2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v>2016</v>
      </c>
      <c r="N1213" s="19">
        <v>9</v>
      </c>
      <c r="O1213" s="19">
        <v>39</v>
      </c>
      <c r="P1213" s="12">
        <v>198901.4360000001</v>
      </c>
      <c r="Q1213" s="12">
        <v>77352.384700000039</v>
      </c>
      <c r="R1213" s="12">
        <v>16876.033799999997</v>
      </c>
      <c r="S1213" s="10">
        <v>164</v>
      </c>
      <c r="T1213" s="10">
        <v>29</v>
      </c>
      <c r="U1213" s="44">
        <v>278.60476923076919</v>
      </c>
    </row>
    <row r="1214" spans="1:21" x14ac:dyDescent="0.2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v>2016</v>
      </c>
      <c r="N1214" s="19">
        <v>9</v>
      </c>
      <c r="O1214" s="19">
        <v>40</v>
      </c>
      <c r="P1214" s="12">
        <v>198901.4360000001</v>
      </c>
      <c r="Q1214" s="12">
        <v>77352.384700000039</v>
      </c>
      <c r="R1214" s="12">
        <v>10142.3593</v>
      </c>
      <c r="S1214" s="10">
        <v>106</v>
      </c>
      <c r="T1214" s="10">
        <v>22</v>
      </c>
      <c r="U1214" s="44">
        <v>473.26323000000002</v>
      </c>
    </row>
    <row r="1215" spans="1:21" x14ac:dyDescent="0.2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v>2016</v>
      </c>
      <c r="N1215" s="19">
        <v>9</v>
      </c>
      <c r="O1215" s="19">
        <v>40</v>
      </c>
      <c r="P1215" s="12">
        <v>198901.4360000001</v>
      </c>
      <c r="Q1215" s="12">
        <v>77352.384700000039</v>
      </c>
      <c r="R1215" s="12">
        <v>10142.3593</v>
      </c>
      <c r="S1215" s="10">
        <v>106</v>
      </c>
      <c r="T1215" s="10">
        <v>22</v>
      </c>
      <c r="U1215" s="44">
        <v>473.26323000000002</v>
      </c>
    </row>
    <row r="1216" spans="1:21" x14ac:dyDescent="0.2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v>2016</v>
      </c>
      <c r="N1216" s="19">
        <v>9</v>
      </c>
      <c r="O1216" s="19">
        <v>40</v>
      </c>
      <c r="P1216" s="12">
        <v>198901.4360000001</v>
      </c>
      <c r="Q1216" s="12">
        <v>77352.384700000039</v>
      </c>
      <c r="R1216" s="12">
        <v>10142.3593</v>
      </c>
      <c r="S1216" s="10">
        <v>106</v>
      </c>
      <c r="T1216" s="10">
        <v>22</v>
      </c>
      <c r="U1216" s="44">
        <v>473.26323000000002</v>
      </c>
    </row>
    <row r="1217" spans="1:21" x14ac:dyDescent="0.2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v>2016</v>
      </c>
      <c r="N1217" s="19">
        <v>9</v>
      </c>
      <c r="O1217" s="19">
        <v>40</v>
      </c>
      <c r="P1217" s="12">
        <v>198901.4360000001</v>
      </c>
      <c r="Q1217" s="12">
        <v>77352.384700000039</v>
      </c>
      <c r="R1217" s="12">
        <v>10142.3593</v>
      </c>
      <c r="S1217" s="10">
        <v>106</v>
      </c>
      <c r="T1217" s="10">
        <v>22</v>
      </c>
      <c r="U1217" s="44">
        <v>473.26323000000002</v>
      </c>
    </row>
    <row r="1218" spans="1:21" x14ac:dyDescent="0.2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v>2016</v>
      </c>
      <c r="N1218" s="19">
        <v>9</v>
      </c>
      <c r="O1218" s="19">
        <v>40</v>
      </c>
      <c r="P1218" s="12">
        <v>198901.4360000001</v>
      </c>
      <c r="Q1218" s="12">
        <v>77352.384700000039</v>
      </c>
      <c r="R1218" s="12">
        <v>10142.3593</v>
      </c>
      <c r="S1218" s="10">
        <v>106</v>
      </c>
      <c r="T1218" s="10">
        <v>22</v>
      </c>
      <c r="U1218" s="44">
        <v>473.26323000000002</v>
      </c>
    </row>
    <row r="1219" spans="1:21" x14ac:dyDescent="0.2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v>2016</v>
      </c>
      <c r="N1219" s="19">
        <v>9</v>
      </c>
      <c r="O1219" s="19">
        <v>40</v>
      </c>
      <c r="P1219" s="12">
        <v>198901.4360000001</v>
      </c>
      <c r="Q1219" s="12">
        <v>77352.384700000039</v>
      </c>
      <c r="R1219" s="12">
        <v>10142.3593</v>
      </c>
      <c r="S1219" s="10">
        <v>106</v>
      </c>
      <c r="T1219" s="10">
        <v>22</v>
      </c>
      <c r="U1219" s="44">
        <v>473.26323000000002</v>
      </c>
    </row>
    <row r="1220" spans="1:21" x14ac:dyDescent="0.2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v>2016</v>
      </c>
      <c r="N1220" s="19">
        <v>9</v>
      </c>
      <c r="O1220" s="19">
        <v>40</v>
      </c>
      <c r="P1220" s="12">
        <v>198901.4360000001</v>
      </c>
      <c r="Q1220" s="12">
        <v>77352.384700000039</v>
      </c>
      <c r="R1220" s="12">
        <v>10142.3593</v>
      </c>
      <c r="S1220" s="10">
        <v>106</v>
      </c>
      <c r="T1220" s="10">
        <v>22</v>
      </c>
      <c r="U1220" s="44">
        <v>473.26323000000002</v>
      </c>
    </row>
    <row r="1221" spans="1:21" x14ac:dyDescent="0.2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v>2016</v>
      </c>
      <c r="N1221" s="19">
        <v>9</v>
      </c>
      <c r="O1221" s="19">
        <v>40</v>
      </c>
      <c r="P1221" s="12">
        <v>198901.4360000001</v>
      </c>
      <c r="Q1221" s="12">
        <v>77352.384700000039</v>
      </c>
      <c r="R1221" s="12">
        <v>10142.3593</v>
      </c>
      <c r="S1221" s="10">
        <v>106</v>
      </c>
      <c r="T1221" s="10">
        <v>22</v>
      </c>
      <c r="U1221" s="44">
        <v>473.26323000000002</v>
      </c>
    </row>
    <row r="1222" spans="1:21" x14ac:dyDescent="0.2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v>2016</v>
      </c>
      <c r="N1222" s="19">
        <v>9</v>
      </c>
      <c r="O1222" s="19">
        <v>40</v>
      </c>
      <c r="P1222" s="12">
        <v>198901.4360000001</v>
      </c>
      <c r="Q1222" s="12">
        <v>77352.384700000039</v>
      </c>
      <c r="R1222" s="12">
        <v>10142.3593</v>
      </c>
      <c r="S1222" s="10">
        <v>106</v>
      </c>
      <c r="T1222" s="10">
        <v>22</v>
      </c>
      <c r="U1222" s="44">
        <v>473.26323000000002</v>
      </c>
    </row>
    <row r="1223" spans="1:21" x14ac:dyDescent="0.2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v>2016</v>
      </c>
      <c r="N1223" s="19">
        <v>9</v>
      </c>
      <c r="O1223" s="19">
        <v>40</v>
      </c>
      <c r="P1223" s="12">
        <v>198901.4360000001</v>
      </c>
      <c r="Q1223" s="12">
        <v>77352.384700000039</v>
      </c>
      <c r="R1223" s="12">
        <v>10142.3593</v>
      </c>
      <c r="S1223" s="10">
        <v>106</v>
      </c>
      <c r="T1223" s="10">
        <v>22</v>
      </c>
      <c r="U1223" s="44">
        <v>473.26323000000002</v>
      </c>
    </row>
    <row r="1224" spans="1:21" x14ac:dyDescent="0.2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v>2016</v>
      </c>
      <c r="N1224" s="19">
        <v>10</v>
      </c>
      <c r="O1224" s="19">
        <v>40</v>
      </c>
      <c r="P1224" s="12">
        <v>198901.4360000001</v>
      </c>
      <c r="Q1224" s="12">
        <v>36203.44749999998</v>
      </c>
      <c r="R1224" s="12">
        <v>10142.3593</v>
      </c>
      <c r="S1224" s="10">
        <v>106</v>
      </c>
      <c r="T1224" s="10">
        <v>22</v>
      </c>
      <c r="U1224" s="44">
        <v>189.09533333333334</v>
      </c>
    </row>
    <row r="1225" spans="1:21" x14ac:dyDescent="0.2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v>2016</v>
      </c>
      <c r="N1225" s="19">
        <v>10</v>
      </c>
      <c r="O1225" s="19">
        <v>40</v>
      </c>
      <c r="P1225" s="12">
        <v>198901.4360000001</v>
      </c>
      <c r="Q1225" s="12">
        <v>36203.44749999998</v>
      </c>
      <c r="R1225" s="12">
        <v>10142.3593</v>
      </c>
      <c r="S1225" s="10">
        <v>106</v>
      </c>
      <c r="T1225" s="10">
        <v>22</v>
      </c>
      <c r="U1225" s="44">
        <v>189.09533333333334</v>
      </c>
    </row>
    <row r="1226" spans="1:21" x14ac:dyDescent="0.2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v>2016</v>
      </c>
      <c r="N1226" s="19">
        <v>10</v>
      </c>
      <c r="O1226" s="19">
        <v>40</v>
      </c>
      <c r="P1226" s="12">
        <v>198901.4360000001</v>
      </c>
      <c r="Q1226" s="12">
        <v>36203.44749999998</v>
      </c>
      <c r="R1226" s="12">
        <v>10142.3593</v>
      </c>
      <c r="S1226" s="10">
        <v>106</v>
      </c>
      <c r="T1226" s="10">
        <v>22</v>
      </c>
      <c r="U1226" s="44">
        <v>189.09533333333334</v>
      </c>
    </row>
    <row r="1227" spans="1:21" x14ac:dyDescent="0.2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v>2016</v>
      </c>
      <c r="N1227" s="19">
        <v>10</v>
      </c>
      <c r="O1227" s="19">
        <v>41</v>
      </c>
      <c r="P1227" s="12">
        <v>198901.4360000001</v>
      </c>
      <c r="Q1227" s="12">
        <v>36203.44749999998</v>
      </c>
      <c r="R1227" s="12">
        <v>4446.3940000000011</v>
      </c>
      <c r="S1227" s="10">
        <v>85</v>
      </c>
      <c r="T1227" s="10">
        <v>15</v>
      </c>
      <c r="U1227" s="44">
        <v>309.19333333333333</v>
      </c>
    </row>
    <row r="1228" spans="1:21" x14ac:dyDescent="0.2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v>2016</v>
      </c>
      <c r="N1228" s="19">
        <v>10</v>
      </c>
      <c r="O1228" s="19">
        <v>41</v>
      </c>
      <c r="P1228" s="12">
        <v>198901.4360000001</v>
      </c>
      <c r="Q1228" s="12">
        <v>36203.44749999998</v>
      </c>
      <c r="R1228" s="12">
        <v>4446.3940000000011</v>
      </c>
      <c r="S1228" s="10">
        <v>85</v>
      </c>
      <c r="T1228" s="10">
        <v>15</v>
      </c>
      <c r="U1228" s="44">
        <v>309.19333333333333</v>
      </c>
    </row>
    <row r="1229" spans="1:21" x14ac:dyDescent="0.2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v>2016</v>
      </c>
      <c r="N1229" s="19">
        <v>10</v>
      </c>
      <c r="O1229" s="19">
        <v>41</v>
      </c>
      <c r="P1229" s="12">
        <v>198901.4360000001</v>
      </c>
      <c r="Q1229" s="12">
        <v>36203.44749999998</v>
      </c>
      <c r="R1229" s="12">
        <v>4446.3940000000011</v>
      </c>
      <c r="S1229" s="10">
        <v>85</v>
      </c>
      <c r="T1229" s="10">
        <v>15</v>
      </c>
      <c r="U1229" s="44">
        <v>309.19333333333333</v>
      </c>
    </row>
    <row r="1230" spans="1:21" x14ac:dyDescent="0.2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v>2016</v>
      </c>
      <c r="N1230" s="19">
        <v>10</v>
      </c>
      <c r="O1230" s="19">
        <v>41</v>
      </c>
      <c r="P1230" s="12">
        <v>198901.4360000001</v>
      </c>
      <c r="Q1230" s="12">
        <v>36203.44749999998</v>
      </c>
      <c r="R1230" s="12">
        <v>4446.3940000000011</v>
      </c>
      <c r="S1230" s="10">
        <v>85</v>
      </c>
      <c r="T1230" s="10">
        <v>15</v>
      </c>
      <c r="U1230" s="44">
        <v>309.19333333333333</v>
      </c>
    </row>
    <row r="1231" spans="1:21" x14ac:dyDescent="0.2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v>2016</v>
      </c>
      <c r="N1231" s="19">
        <v>10</v>
      </c>
      <c r="O1231" s="19">
        <v>41</v>
      </c>
      <c r="P1231" s="12">
        <v>198901.4360000001</v>
      </c>
      <c r="Q1231" s="12">
        <v>36203.44749999998</v>
      </c>
      <c r="R1231" s="12">
        <v>4446.3940000000011</v>
      </c>
      <c r="S1231" s="10">
        <v>85</v>
      </c>
      <c r="T1231" s="10">
        <v>15</v>
      </c>
      <c r="U1231" s="44">
        <v>309.19333333333333</v>
      </c>
    </row>
    <row r="1232" spans="1:21" x14ac:dyDescent="0.2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v>2016</v>
      </c>
      <c r="N1232" s="19">
        <v>10</v>
      </c>
      <c r="O1232" s="19">
        <v>41</v>
      </c>
      <c r="P1232" s="12">
        <v>198901.4360000001</v>
      </c>
      <c r="Q1232" s="12">
        <v>36203.44749999998</v>
      </c>
      <c r="R1232" s="12">
        <v>4446.3940000000011</v>
      </c>
      <c r="S1232" s="10">
        <v>85</v>
      </c>
      <c r="T1232" s="10">
        <v>15</v>
      </c>
      <c r="U1232" s="44">
        <v>309.19333333333333</v>
      </c>
    </row>
    <row r="1233" spans="1:21" x14ac:dyDescent="0.2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v>2016</v>
      </c>
      <c r="N1233" s="19">
        <v>10</v>
      </c>
      <c r="O1233" s="19">
        <v>42</v>
      </c>
      <c r="P1233" s="12">
        <v>198901.4360000001</v>
      </c>
      <c r="Q1233" s="12">
        <v>36203.44749999998</v>
      </c>
      <c r="R1233" s="12">
        <v>11959.627500000001</v>
      </c>
      <c r="S1233" s="10">
        <v>107</v>
      </c>
      <c r="T1233" s="10">
        <v>18</v>
      </c>
      <c r="U1233" s="44">
        <v>168.03345454545459</v>
      </c>
    </row>
    <row r="1234" spans="1:21" x14ac:dyDescent="0.2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v>2016</v>
      </c>
      <c r="N1234" s="19">
        <v>10</v>
      </c>
      <c r="O1234" s="19">
        <v>42</v>
      </c>
      <c r="P1234" s="12">
        <v>198901.4360000001</v>
      </c>
      <c r="Q1234" s="12">
        <v>36203.44749999998</v>
      </c>
      <c r="R1234" s="12">
        <v>11959.627500000001</v>
      </c>
      <c r="S1234" s="10">
        <v>107</v>
      </c>
      <c r="T1234" s="10">
        <v>18</v>
      </c>
      <c r="U1234" s="44">
        <v>168.03345454545459</v>
      </c>
    </row>
    <row r="1235" spans="1:21" x14ac:dyDescent="0.2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v>2016</v>
      </c>
      <c r="N1235" s="19">
        <v>10</v>
      </c>
      <c r="O1235" s="19">
        <v>42</v>
      </c>
      <c r="P1235" s="12">
        <v>198901.4360000001</v>
      </c>
      <c r="Q1235" s="12">
        <v>36203.44749999998</v>
      </c>
      <c r="R1235" s="12">
        <v>11959.627500000001</v>
      </c>
      <c r="S1235" s="10">
        <v>107</v>
      </c>
      <c r="T1235" s="10">
        <v>18</v>
      </c>
      <c r="U1235" s="44">
        <v>168.03345454545459</v>
      </c>
    </row>
    <row r="1236" spans="1:21" x14ac:dyDescent="0.2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v>2016</v>
      </c>
      <c r="N1236" s="19">
        <v>10</v>
      </c>
      <c r="O1236" s="19">
        <v>42</v>
      </c>
      <c r="P1236" s="12">
        <v>198901.4360000001</v>
      </c>
      <c r="Q1236" s="12">
        <v>36203.44749999998</v>
      </c>
      <c r="R1236" s="12">
        <v>11959.627500000001</v>
      </c>
      <c r="S1236" s="10">
        <v>107</v>
      </c>
      <c r="T1236" s="10">
        <v>18</v>
      </c>
      <c r="U1236" s="44">
        <v>168.03345454545459</v>
      </c>
    </row>
    <row r="1237" spans="1:21" x14ac:dyDescent="0.2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v>2016</v>
      </c>
      <c r="N1237" s="19">
        <v>10</v>
      </c>
      <c r="O1237" s="19">
        <v>42</v>
      </c>
      <c r="P1237" s="12">
        <v>198901.4360000001</v>
      </c>
      <c r="Q1237" s="12">
        <v>36203.44749999998</v>
      </c>
      <c r="R1237" s="12">
        <v>11959.627500000001</v>
      </c>
      <c r="S1237" s="10">
        <v>107</v>
      </c>
      <c r="T1237" s="10">
        <v>18</v>
      </c>
      <c r="U1237" s="44">
        <v>168.03345454545459</v>
      </c>
    </row>
    <row r="1238" spans="1:21" x14ac:dyDescent="0.2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v>2016</v>
      </c>
      <c r="N1238" s="19">
        <v>10</v>
      </c>
      <c r="O1238" s="19">
        <v>42</v>
      </c>
      <c r="P1238" s="12">
        <v>198901.4360000001</v>
      </c>
      <c r="Q1238" s="12">
        <v>36203.44749999998</v>
      </c>
      <c r="R1238" s="12">
        <v>11959.627500000001</v>
      </c>
      <c r="S1238" s="10">
        <v>107</v>
      </c>
      <c r="T1238" s="10">
        <v>18</v>
      </c>
      <c r="U1238" s="44">
        <v>168.03345454545459</v>
      </c>
    </row>
    <row r="1239" spans="1:21" x14ac:dyDescent="0.2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v>2016</v>
      </c>
      <c r="N1239" s="19">
        <v>10</v>
      </c>
      <c r="O1239" s="19">
        <v>42</v>
      </c>
      <c r="P1239" s="12">
        <v>198901.4360000001</v>
      </c>
      <c r="Q1239" s="12">
        <v>36203.44749999998</v>
      </c>
      <c r="R1239" s="12">
        <v>11959.627500000001</v>
      </c>
      <c r="S1239" s="10">
        <v>107</v>
      </c>
      <c r="T1239" s="10">
        <v>18</v>
      </c>
      <c r="U1239" s="44">
        <v>168.03345454545459</v>
      </c>
    </row>
    <row r="1240" spans="1:21" x14ac:dyDescent="0.2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v>2016</v>
      </c>
      <c r="N1240" s="19">
        <v>10</v>
      </c>
      <c r="O1240" s="19">
        <v>42</v>
      </c>
      <c r="P1240" s="12">
        <v>198901.4360000001</v>
      </c>
      <c r="Q1240" s="12">
        <v>36203.44749999998</v>
      </c>
      <c r="R1240" s="12">
        <v>11959.627500000001</v>
      </c>
      <c r="S1240" s="10">
        <v>107</v>
      </c>
      <c r="T1240" s="10">
        <v>18</v>
      </c>
      <c r="U1240" s="44">
        <v>168.03345454545459</v>
      </c>
    </row>
    <row r="1241" spans="1:21" x14ac:dyDescent="0.2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v>2016</v>
      </c>
      <c r="N1241" s="19">
        <v>10</v>
      </c>
      <c r="O1241" s="19">
        <v>42</v>
      </c>
      <c r="P1241" s="12">
        <v>198901.4360000001</v>
      </c>
      <c r="Q1241" s="12">
        <v>36203.44749999998</v>
      </c>
      <c r="R1241" s="12">
        <v>11959.627500000001</v>
      </c>
      <c r="S1241" s="10">
        <v>107</v>
      </c>
      <c r="T1241" s="10">
        <v>18</v>
      </c>
      <c r="U1241" s="44">
        <v>168.03345454545459</v>
      </c>
    </row>
    <row r="1242" spans="1:21" x14ac:dyDescent="0.2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v>2016</v>
      </c>
      <c r="N1242" s="19">
        <v>10</v>
      </c>
      <c r="O1242" s="19">
        <v>42</v>
      </c>
      <c r="P1242" s="12">
        <v>198901.4360000001</v>
      </c>
      <c r="Q1242" s="12">
        <v>36203.44749999998</v>
      </c>
      <c r="R1242" s="12">
        <v>11959.627500000001</v>
      </c>
      <c r="S1242" s="10">
        <v>107</v>
      </c>
      <c r="T1242" s="10">
        <v>18</v>
      </c>
      <c r="U1242" s="44">
        <v>168.03345454545459</v>
      </c>
    </row>
    <row r="1243" spans="1:21" x14ac:dyDescent="0.2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v>2016</v>
      </c>
      <c r="N1243" s="19">
        <v>10</v>
      </c>
      <c r="O1243" s="19">
        <v>42</v>
      </c>
      <c r="P1243" s="12">
        <v>198901.4360000001</v>
      </c>
      <c r="Q1243" s="12">
        <v>36203.44749999998</v>
      </c>
      <c r="R1243" s="12">
        <v>11959.627500000001</v>
      </c>
      <c r="S1243" s="10">
        <v>107</v>
      </c>
      <c r="T1243" s="10">
        <v>18</v>
      </c>
      <c r="U1243" s="44">
        <v>168.03345454545459</v>
      </c>
    </row>
    <row r="1244" spans="1:21" x14ac:dyDescent="0.2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v>2016</v>
      </c>
      <c r="N1244" s="19">
        <v>10</v>
      </c>
      <c r="O1244" s="19">
        <v>43</v>
      </c>
      <c r="P1244" s="12">
        <v>198901.4360000001</v>
      </c>
      <c r="Q1244" s="12">
        <v>36203.44749999998</v>
      </c>
      <c r="R1244" s="12">
        <v>7478.4009999999998</v>
      </c>
      <c r="S1244" s="10">
        <v>107</v>
      </c>
      <c r="T1244" s="10">
        <v>17</v>
      </c>
      <c r="U1244" s="44">
        <v>225.51266666666669</v>
      </c>
    </row>
    <row r="1245" spans="1:21" x14ac:dyDescent="0.2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v>2016</v>
      </c>
      <c r="N1245" s="19">
        <v>10</v>
      </c>
      <c r="O1245" s="19">
        <v>43</v>
      </c>
      <c r="P1245" s="12">
        <v>198901.4360000001</v>
      </c>
      <c r="Q1245" s="12">
        <v>36203.44749999998</v>
      </c>
      <c r="R1245" s="12">
        <v>7478.4009999999998</v>
      </c>
      <c r="S1245" s="10">
        <v>107</v>
      </c>
      <c r="T1245" s="10">
        <v>17</v>
      </c>
      <c r="U1245" s="44">
        <v>225.51266666666669</v>
      </c>
    </row>
    <row r="1246" spans="1:21" x14ac:dyDescent="0.2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v>2016</v>
      </c>
      <c r="N1246" s="19">
        <v>10</v>
      </c>
      <c r="O1246" s="19">
        <v>43</v>
      </c>
      <c r="P1246" s="12">
        <v>198901.4360000001</v>
      </c>
      <c r="Q1246" s="12">
        <v>36203.44749999998</v>
      </c>
      <c r="R1246" s="12">
        <v>7478.4009999999998</v>
      </c>
      <c r="S1246" s="10">
        <v>107</v>
      </c>
      <c r="T1246" s="10">
        <v>17</v>
      </c>
      <c r="U1246" s="44">
        <v>225.51266666666669</v>
      </c>
    </row>
    <row r="1247" spans="1:21" x14ac:dyDescent="0.2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v>2016</v>
      </c>
      <c r="N1247" s="19">
        <v>10</v>
      </c>
      <c r="O1247" s="19">
        <v>43</v>
      </c>
      <c r="P1247" s="12">
        <v>198901.4360000001</v>
      </c>
      <c r="Q1247" s="12">
        <v>36203.44749999998</v>
      </c>
      <c r="R1247" s="12">
        <v>7478.4009999999998</v>
      </c>
      <c r="S1247" s="10">
        <v>107</v>
      </c>
      <c r="T1247" s="10">
        <v>17</v>
      </c>
      <c r="U1247" s="44">
        <v>225.51266666666669</v>
      </c>
    </row>
    <row r="1248" spans="1:21" x14ac:dyDescent="0.2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v>2016</v>
      </c>
      <c r="N1248" s="19">
        <v>10</v>
      </c>
      <c r="O1248" s="19">
        <v>43</v>
      </c>
      <c r="P1248" s="12">
        <v>198901.4360000001</v>
      </c>
      <c r="Q1248" s="12">
        <v>36203.44749999998</v>
      </c>
      <c r="R1248" s="12">
        <v>7478.4009999999998</v>
      </c>
      <c r="S1248" s="10">
        <v>107</v>
      </c>
      <c r="T1248" s="10">
        <v>17</v>
      </c>
      <c r="U1248" s="44">
        <v>225.51266666666669</v>
      </c>
    </row>
    <row r="1249" spans="1:21" x14ac:dyDescent="0.2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v>2016</v>
      </c>
      <c r="N1249" s="19">
        <v>10</v>
      </c>
      <c r="O1249" s="19">
        <v>43</v>
      </c>
      <c r="P1249" s="12">
        <v>198901.4360000001</v>
      </c>
      <c r="Q1249" s="12">
        <v>36203.44749999998</v>
      </c>
      <c r="R1249" s="12">
        <v>7478.4009999999998</v>
      </c>
      <c r="S1249" s="10">
        <v>107</v>
      </c>
      <c r="T1249" s="10">
        <v>17</v>
      </c>
      <c r="U1249" s="44">
        <v>225.51266666666669</v>
      </c>
    </row>
    <row r="1250" spans="1:21" x14ac:dyDescent="0.2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v>2016</v>
      </c>
      <c r="N1250" s="19">
        <v>10</v>
      </c>
      <c r="O1250" s="19">
        <v>43</v>
      </c>
      <c r="P1250" s="12">
        <v>198901.4360000001</v>
      </c>
      <c r="Q1250" s="12">
        <v>36203.44749999998</v>
      </c>
      <c r="R1250" s="12">
        <v>7478.4009999999998</v>
      </c>
      <c r="S1250" s="10">
        <v>107</v>
      </c>
      <c r="T1250" s="10">
        <v>17</v>
      </c>
      <c r="U1250" s="44">
        <v>225.51266666666669</v>
      </c>
    </row>
    <row r="1251" spans="1:21" x14ac:dyDescent="0.2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v>2016</v>
      </c>
      <c r="N1251" s="19">
        <v>10</v>
      </c>
      <c r="O1251" s="19">
        <v>43</v>
      </c>
      <c r="P1251" s="12">
        <v>198901.4360000001</v>
      </c>
      <c r="Q1251" s="12">
        <v>36203.44749999998</v>
      </c>
      <c r="R1251" s="12">
        <v>7478.4009999999998</v>
      </c>
      <c r="S1251" s="10">
        <v>107</v>
      </c>
      <c r="T1251" s="10">
        <v>17</v>
      </c>
      <c r="U1251" s="44">
        <v>225.51266666666669</v>
      </c>
    </row>
    <row r="1252" spans="1:21" x14ac:dyDescent="0.2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v>2016</v>
      </c>
      <c r="N1252" s="19">
        <v>10</v>
      </c>
      <c r="O1252" s="19">
        <v>43</v>
      </c>
      <c r="P1252" s="12">
        <v>198901.4360000001</v>
      </c>
      <c r="Q1252" s="12">
        <v>36203.44749999998</v>
      </c>
      <c r="R1252" s="12">
        <v>7478.4009999999998</v>
      </c>
      <c r="S1252" s="10">
        <v>107</v>
      </c>
      <c r="T1252" s="10">
        <v>17</v>
      </c>
      <c r="U1252" s="44">
        <v>225.51266666666669</v>
      </c>
    </row>
    <row r="1253" spans="1:21" x14ac:dyDescent="0.2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v>2016</v>
      </c>
      <c r="N1253" s="19">
        <v>10</v>
      </c>
      <c r="O1253" s="19">
        <v>43</v>
      </c>
      <c r="P1253" s="12">
        <v>198901.4360000001</v>
      </c>
      <c r="Q1253" s="12">
        <v>36203.44749999998</v>
      </c>
      <c r="R1253" s="12">
        <v>7478.4009999999998</v>
      </c>
      <c r="S1253" s="10">
        <v>107</v>
      </c>
      <c r="T1253" s="10">
        <v>17</v>
      </c>
      <c r="U1253" s="44">
        <v>225.51266666666669</v>
      </c>
    </row>
    <row r="1254" spans="1:21" x14ac:dyDescent="0.2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v>2016</v>
      </c>
      <c r="N1254" s="19">
        <v>10</v>
      </c>
      <c r="O1254" s="19">
        <v>43</v>
      </c>
      <c r="P1254" s="12">
        <v>198901.4360000001</v>
      </c>
      <c r="Q1254" s="12">
        <v>36203.44749999998</v>
      </c>
      <c r="R1254" s="12">
        <v>7478.4009999999998</v>
      </c>
      <c r="S1254" s="10">
        <v>107</v>
      </c>
      <c r="T1254" s="10">
        <v>17</v>
      </c>
      <c r="U1254" s="44">
        <v>225.51266666666669</v>
      </c>
    </row>
    <row r="1255" spans="1:21" x14ac:dyDescent="0.2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v>2016</v>
      </c>
      <c r="N1255" s="19">
        <v>10</v>
      </c>
      <c r="O1255" s="19">
        <v>43</v>
      </c>
      <c r="P1255" s="12">
        <v>198901.4360000001</v>
      </c>
      <c r="Q1255" s="12">
        <v>36203.44749999998</v>
      </c>
      <c r="R1255" s="12">
        <v>7478.4009999999998</v>
      </c>
      <c r="S1255" s="10">
        <v>107</v>
      </c>
      <c r="T1255" s="10">
        <v>17</v>
      </c>
      <c r="U1255" s="44">
        <v>225.51266666666669</v>
      </c>
    </row>
    <row r="1256" spans="1:21" x14ac:dyDescent="0.2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v>2016</v>
      </c>
      <c r="N1256" s="19">
        <v>10</v>
      </c>
      <c r="O1256" s="19">
        <v>43</v>
      </c>
      <c r="P1256" s="12">
        <v>198901.4360000001</v>
      </c>
      <c r="Q1256" s="12">
        <v>36203.44749999998</v>
      </c>
      <c r="R1256" s="12">
        <v>7478.4009999999998</v>
      </c>
      <c r="S1256" s="10">
        <v>107</v>
      </c>
      <c r="T1256" s="10">
        <v>17</v>
      </c>
      <c r="U1256" s="44">
        <v>225.51266666666669</v>
      </c>
    </row>
    <row r="1257" spans="1:21" x14ac:dyDescent="0.2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v>2016</v>
      </c>
      <c r="N1257" s="19">
        <v>10</v>
      </c>
      <c r="O1257" s="19">
        <v>43</v>
      </c>
      <c r="P1257" s="12">
        <v>198901.4360000001</v>
      </c>
      <c r="Q1257" s="12">
        <v>36203.44749999998</v>
      </c>
      <c r="R1257" s="12">
        <v>7478.4009999999998</v>
      </c>
      <c r="S1257" s="10">
        <v>107</v>
      </c>
      <c r="T1257" s="10">
        <v>17</v>
      </c>
      <c r="U1257" s="44">
        <v>225.51266666666669</v>
      </c>
    </row>
    <row r="1258" spans="1:21" x14ac:dyDescent="0.2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v>2016</v>
      </c>
      <c r="N1258" s="19">
        <v>10</v>
      </c>
      <c r="O1258" s="19">
        <v>43</v>
      </c>
      <c r="P1258" s="12">
        <v>198901.4360000001</v>
      </c>
      <c r="Q1258" s="12">
        <v>36203.44749999998</v>
      </c>
      <c r="R1258" s="12">
        <v>7478.4009999999998</v>
      </c>
      <c r="S1258" s="10">
        <v>107</v>
      </c>
      <c r="T1258" s="10">
        <v>17</v>
      </c>
      <c r="U1258" s="44">
        <v>225.51266666666669</v>
      </c>
    </row>
    <row r="1259" spans="1:21" x14ac:dyDescent="0.2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v>2016</v>
      </c>
      <c r="N1259" s="19">
        <v>10</v>
      </c>
      <c r="O1259" s="19">
        <v>44</v>
      </c>
      <c r="P1259" s="12">
        <v>198901.4360000001</v>
      </c>
      <c r="Q1259" s="12">
        <v>36203.44749999998</v>
      </c>
      <c r="R1259" s="12">
        <v>8273.9610000000011</v>
      </c>
      <c r="S1259" s="10">
        <v>124</v>
      </c>
      <c r="T1259" s="10">
        <v>15</v>
      </c>
      <c r="U1259" s="44">
        <v>195.3348</v>
      </c>
    </row>
    <row r="1260" spans="1:21" x14ac:dyDescent="0.2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v>2016</v>
      </c>
      <c r="N1260" s="19">
        <v>10</v>
      </c>
      <c r="O1260" s="19">
        <v>44</v>
      </c>
      <c r="P1260" s="12">
        <v>198901.4360000001</v>
      </c>
      <c r="Q1260" s="12">
        <v>36203.44749999998</v>
      </c>
      <c r="R1260" s="12">
        <v>8273.9610000000011</v>
      </c>
      <c r="S1260" s="10">
        <v>124</v>
      </c>
      <c r="T1260" s="10">
        <v>15</v>
      </c>
      <c r="U1260" s="44">
        <v>195.3348</v>
      </c>
    </row>
    <row r="1261" spans="1:21" x14ac:dyDescent="0.2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v>2016</v>
      </c>
      <c r="N1261" s="19">
        <v>10</v>
      </c>
      <c r="O1261" s="19">
        <v>44</v>
      </c>
      <c r="P1261" s="12">
        <v>198901.4360000001</v>
      </c>
      <c r="Q1261" s="12">
        <v>36203.44749999998</v>
      </c>
      <c r="R1261" s="12">
        <v>8273.9610000000011</v>
      </c>
      <c r="S1261" s="10">
        <v>124</v>
      </c>
      <c r="T1261" s="10">
        <v>15</v>
      </c>
      <c r="U1261" s="44">
        <v>195.3348</v>
      </c>
    </row>
    <row r="1262" spans="1:21" x14ac:dyDescent="0.2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v>2016</v>
      </c>
      <c r="N1262" s="19">
        <v>10</v>
      </c>
      <c r="O1262" s="19">
        <v>44</v>
      </c>
      <c r="P1262" s="12">
        <v>198901.4360000001</v>
      </c>
      <c r="Q1262" s="12">
        <v>36203.44749999998</v>
      </c>
      <c r="R1262" s="12">
        <v>8273.9610000000011</v>
      </c>
      <c r="S1262" s="10">
        <v>124</v>
      </c>
      <c r="T1262" s="10">
        <v>15</v>
      </c>
      <c r="U1262" s="44">
        <v>195.3348</v>
      </c>
    </row>
    <row r="1263" spans="1:21" x14ac:dyDescent="0.2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v>2016</v>
      </c>
      <c r="N1263" s="19">
        <v>10</v>
      </c>
      <c r="O1263" s="19">
        <v>44</v>
      </c>
      <c r="P1263" s="12">
        <v>198901.4360000001</v>
      </c>
      <c r="Q1263" s="12">
        <v>36203.44749999998</v>
      </c>
      <c r="R1263" s="12">
        <v>8273.9610000000011</v>
      </c>
      <c r="S1263" s="10">
        <v>124</v>
      </c>
      <c r="T1263" s="10">
        <v>15</v>
      </c>
      <c r="U1263" s="44">
        <v>195.3348</v>
      </c>
    </row>
    <row r="1264" spans="1:21" x14ac:dyDescent="0.2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v>2016</v>
      </c>
      <c r="N1264" s="19">
        <v>10</v>
      </c>
      <c r="O1264" s="19">
        <v>44</v>
      </c>
      <c r="P1264" s="12">
        <v>198901.4360000001</v>
      </c>
      <c r="Q1264" s="12">
        <v>36203.44749999998</v>
      </c>
      <c r="R1264" s="12">
        <v>8273.9610000000011</v>
      </c>
      <c r="S1264" s="10">
        <v>124</v>
      </c>
      <c r="T1264" s="10">
        <v>15</v>
      </c>
      <c r="U1264" s="44">
        <v>195.3348</v>
      </c>
    </row>
    <row r="1265" spans="1:21" x14ac:dyDescent="0.2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v>2016</v>
      </c>
      <c r="N1265" s="19">
        <v>10</v>
      </c>
      <c r="O1265" s="19">
        <v>44</v>
      </c>
      <c r="P1265" s="12">
        <v>198901.4360000001</v>
      </c>
      <c r="Q1265" s="12">
        <v>36203.44749999998</v>
      </c>
      <c r="R1265" s="12">
        <v>8273.9610000000011</v>
      </c>
      <c r="S1265" s="10">
        <v>124</v>
      </c>
      <c r="T1265" s="10">
        <v>15</v>
      </c>
      <c r="U1265" s="44">
        <v>195.3348</v>
      </c>
    </row>
    <row r="1266" spans="1:21" x14ac:dyDescent="0.2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v>2016</v>
      </c>
      <c r="N1266" s="19">
        <v>10</v>
      </c>
      <c r="O1266" s="19">
        <v>44</v>
      </c>
      <c r="P1266" s="12">
        <v>198901.4360000001</v>
      </c>
      <c r="Q1266" s="12">
        <v>36203.44749999998</v>
      </c>
      <c r="R1266" s="12">
        <v>8273.9610000000011</v>
      </c>
      <c r="S1266" s="10">
        <v>124</v>
      </c>
      <c r="T1266" s="10">
        <v>15</v>
      </c>
      <c r="U1266" s="44">
        <v>195.3348</v>
      </c>
    </row>
    <row r="1267" spans="1:21" x14ac:dyDescent="0.2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v>2016</v>
      </c>
      <c r="N1267" s="19">
        <v>10</v>
      </c>
      <c r="O1267" s="19">
        <v>44</v>
      </c>
      <c r="P1267" s="12">
        <v>198901.4360000001</v>
      </c>
      <c r="Q1267" s="12">
        <v>36203.44749999998</v>
      </c>
      <c r="R1267" s="12">
        <v>8273.9610000000011</v>
      </c>
      <c r="S1267" s="10">
        <v>124</v>
      </c>
      <c r="T1267" s="10">
        <v>15</v>
      </c>
      <c r="U1267" s="44">
        <v>195.3348</v>
      </c>
    </row>
    <row r="1268" spans="1:21" x14ac:dyDescent="0.2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v>2016</v>
      </c>
      <c r="N1268" s="19">
        <v>10</v>
      </c>
      <c r="O1268" s="19">
        <v>44</v>
      </c>
      <c r="P1268" s="12">
        <v>198901.4360000001</v>
      </c>
      <c r="Q1268" s="12">
        <v>36203.44749999998</v>
      </c>
      <c r="R1268" s="12">
        <v>8273.9610000000011</v>
      </c>
      <c r="S1268" s="10">
        <v>124</v>
      </c>
      <c r="T1268" s="10">
        <v>15</v>
      </c>
      <c r="U1268" s="44">
        <v>195.3348</v>
      </c>
    </row>
    <row r="1269" spans="1:21" x14ac:dyDescent="0.2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v>2016</v>
      </c>
      <c r="N1269" s="19">
        <v>10</v>
      </c>
      <c r="O1269" s="19">
        <v>45</v>
      </c>
      <c r="P1269" s="12">
        <v>198901.4360000001</v>
      </c>
      <c r="Q1269" s="12">
        <v>36203.44749999998</v>
      </c>
      <c r="R1269" s="12">
        <v>20251.937799999996</v>
      </c>
      <c r="S1269" s="10">
        <v>195</v>
      </c>
      <c r="T1269" s="10">
        <v>29</v>
      </c>
      <c r="U1269" s="44">
        <v>755.24166666666679</v>
      </c>
    </row>
    <row r="1270" spans="1:21" x14ac:dyDescent="0.2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v>2016</v>
      </c>
      <c r="N1270" s="19">
        <v>10</v>
      </c>
      <c r="O1270" s="19">
        <v>45</v>
      </c>
      <c r="P1270" s="12">
        <v>198901.4360000001</v>
      </c>
      <c r="Q1270" s="12">
        <v>36203.44749999998</v>
      </c>
      <c r="R1270" s="12">
        <v>20251.937799999996</v>
      </c>
      <c r="S1270" s="10">
        <v>195</v>
      </c>
      <c r="T1270" s="10">
        <v>29</v>
      </c>
      <c r="U1270" s="44">
        <v>755.24166666666679</v>
      </c>
    </row>
    <row r="1271" spans="1:21" x14ac:dyDescent="0.2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v>2016</v>
      </c>
      <c r="N1271" s="19">
        <v>10</v>
      </c>
      <c r="O1271" s="19">
        <v>45</v>
      </c>
      <c r="P1271" s="12">
        <v>198901.4360000001</v>
      </c>
      <c r="Q1271" s="12">
        <v>36203.44749999998</v>
      </c>
      <c r="R1271" s="12">
        <v>20251.937799999996</v>
      </c>
      <c r="S1271" s="10">
        <v>195</v>
      </c>
      <c r="T1271" s="10">
        <v>29</v>
      </c>
      <c r="U1271" s="44">
        <v>755.24166666666679</v>
      </c>
    </row>
    <row r="1272" spans="1:21" x14ac:dyDescent="0.2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v>2016</v>
      </c>
      <c r="N1272" s="19">
        <v>11</v>
      </c>
      <c r="O1272" s="19">
        <v>45</v>
      </c>
      <c r="P1272" s="12">
        <v>198901.4360000001</v>
      </c>
      <c r="Q1272" s="12">
        <v>84229.333999999973</v>
      </c>
      <c r="R1272" s="12">
        <v>20251.937799999996</v>
      </c>
      <c r="S1272" s="10">
        <v>195</v>
      </c>
      <c r="T1272" s="10">
        <v>29</v>
      </c>
      <c r="U1272" s="44">
        <v>383.9299882352941</v>
      </c>
    </row>
    <row r="1273" spans="1:21" x14ac:dyDescent="0.2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v>2016</v>
      </c>
      <c r="N1273" s="19">
        <v>11</v>
      </c>
      <c r="O1273" s="19">
        <v>45</v>
      </c>
      <c r="P1273" s="12">
        <v>198901.4360000001</v>
      </c>
      <c r="Q1273" s="12">
        <v>84229.333999999973</v>
      </c>
      <c r="R1273" s="12">
        <v>20251.937799999996</v>
      </c>
      <c r="S1273" s="10">
        <v>195</v>
      </c>
      <c r="T1273" s="10">
        <v>29</v>
      </c>
      <c r="U1273" s="44">
        <v>383.9299882352941</v>
      </c>
    </row>
    <row r="1274" spans="1:21" x14ac:dyDescent="0.2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v>2016</v>
      </c>
      <c r="N1274" s="19">
        <v>11</v>
      </c>
      <c r="O1274" s="19">
        <v>45</v>
      </c>
      <c r="P1274" s="12">
        <v>198901.4360000001</v>
      </c>
      <c r="Q1274" s="12">
        <v>84229.333999999973</v>
      </c>
      <c r="R1274" s="12">
        <v>20251.937799999996</v>
      </c>
      <c r="S1274" s="10">
        <v>195</v>
      </c>
      <c r="T1274" s="10">
        <v>29</v>
      </c>
      <c r="U1274" s="44">
        <v>383.9299882352941</v>
      </c>
    </row>
    <row r="1275" spans="1:21" x14ac:dyDescent="0.2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v>2016</v>
      </c>
      <c r="N1275" s="19">
        <v>11</v>
      </c>
      <c r="O1275" s="19">
        <v>45</v>
      </c>
      <c r="P1275" s="12">
        <v>198901.4360000001</v>
      </c>
      <c r="Q1275" s="12">
        <v>84229.333999999973</v>
      </c>
      <c r="R1275" s="12">
        <v>20251.937799999996</v>
      </c>
      <c r="S1275" s="10">
        <v>195</v>
      </c>
      <c r="T1275" s="10">
        <v>29</v>
      </c>
      <c r="U1275" s="44">
        <v>383.9299882352941</v>
      </c>
    </row>
    <row r="1276" spans="1:21" x14ac:dyDescent="0.2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v>2016</v>
      </c>
      <c r="N1276" s="19">
        <v>11</v>
      </c>
      <c r="O1276" s="19">
        <v>45</v>
      </c>
      <c r="P1276" s="12">
        <v>198901.4360000001</v>
      </c>
      <c r="Q1276" s="12">
        <v>84229.333999999973</v>
      </c>
      <c r="R1276" s="12">
        <v>20251.937799999996</v>
      </c>
      <c r="S1276" s="10">
        <v>195</v>
      </c>
      <c r="T1276" s="10">
        <v>29</v>
      </c>
      <c r="U1276" s="44">
        <v>383.9299882352941</v>
      </c>
    </row>
    <row r="1277" spans="1:21" x14ac:dyDescent="0.2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v>2016</v>
      </c>
      <c r="N1277" s="19">
        <v>11</v>
      </c>
      <c r="O1277" s="19">
        <v>45</v>
      </c>
      <c r="P1277" s="12">
        <v>198901.4360000001</v>
      </c>
      <c r="Q1277" s="12">
        <v>84229.333999999973</v>
      </c>
      <c r="R1277" s="12">
        <v>20251.937799999996</v>
      </c>
      <c r="S1277" s="10">
        <v>195</v>
      </c>
      <c r="T1277" s="10">
        <v>29</v>
      </c>
      <c r="U1277" s="44">
        <v>383.9299882352941</v>
      </c>
    </row>
    <row r="1278" spans="1:21" x14ac:dyDescent="0.2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v>2016</v>
      </c>
      <c r="N1278" s="19">
        <v>11</v>
      </c>
      <c r="O1278" s="19">
        <v>45</v>
      </c>
      <c r="P1278" s="12">
        <v>198901.4360000001</v>
      </c>
      <c r="Q1278" s="12">
        <v>84229.333999999973</v>
      </c>
      <c r="R1278" s="12">
        <v>20251.937799999996</v>
      </c>
      <c r="S1278" s="10">
        <v>195</v>
      </c>
      <c r="T1278" s="10">
        <v>29</v>
      </c>
      <c r="U1278" s="44">
        <v>383.9299882352941</v>
      </c>
    </row>
    <row r="1279" spans="1:21" x14ac:dyDescent="0.2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v>2016</v>
      </c>
      <c r="N1279" s="19">
        <v>11</v>
      </c>
      <c r="O1279" s="19">
        <v>45</v>
      </c>
      <c r="P1279" s="12">
        <v>198901.4360000001</v>
      </c>
      <c r="Q1279" s="12">
        <v>84229.333999999973</v>
      </c>
      <c r="R1279" s="12">
        <v>20251.937799999996</v>
      </c>
      <c r="S1279" s="10">
        <v>195</v>
      </c>
      <c r="T1279" s="10">
        <v>29</v>
      </c>
      <c r="U1279" s="44">
        <v>383.9299882352941</v>
      </c>
    </row>
    <row r="1280" spans="1:21" x14ac:dyDescent="0.2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v>2016</v>
      </c>
      <c r="N1280" s="19">
        <v>11</v>
      </c>
      <c r="O1280" s="19">
        <v>45</v>
      </c>
      <c r="P1280" s="12">
        <v>198901.4360000001</v>
      </c>
      <c r="Q1280" s="12">
        <v>84229.333999999973</v>
      </c>
      <c r="R1280" s="12">
        <v>20251.937799999996</v>
      </c>
      <c r="S1280" s="10">
        <v>195</v>
      </c>
      <c r="T1280" s="10">
        <v>29</v>
      </c>
      <c r="U1280" s="44">
        <v>383.9299882352941</v>
      </c>
    </row>
    <row r="1281" spans="1:21" x14ac:dyDescent="0.2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v>2016</v>
      </c>
      <c r="N1281" s="19">
        <v>11</v>
      </c>
      <c r="O1281" s="19">
        <v>45</v>
      </c>
      <c r="P1281" s="12">
        <v>198901.4360000001</v>
      </c>
      <c r="Q1281" s="12">
        <v>84229.333999999973</v>
      </c>
      <c r="R1281" s="12">
        <v>20251.937799999996</v>
      </c>
      <c r="S1281" s="10">
        <v>195</v>
      </c>
      <c r="T1281" s="10">
        <v>29</v>
      </c>
      <c r="U1281" s="44">
        <v>383.9299882352941</v>
      </c>
    </row>
    <row r="1282" spans="1:21" x14ac:dyDescent="0.2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v>2016</v>
      </c>
      <c r="N1282" s="19">
        <v>11</v>
      </c>
      <c r="O1282" s="19">
        <v>45</v>
      </c>
      <c r="P1282" s="12">
        <v>198901.4360000001</v>
      </c>
      <c r="Q1282" s="12">
        <v>84229.333999999973</v>
      </c>
      <c r="R1282" s="12">
        <v>20251.937799999996</v>
      </c>
      <c r="S1282" s="10">
        <v>195</v>
      </c>
      <c r="T1282" s="10">
        <v>29</v>
      </c>
      <c r="U1282" s="44">
        <v>383.9299882352941</v>
      </c>
    </row>
    <row r="1283" spans="1:21" x14ac:dyDescent="0.2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v>2016</v>
      </c>
      <c r="N1283" s="19">
        <v>11</v>
      </c>
      <c r="O1283" s="19">
        <v>45</v>
      </c>
      <c r="P1283" s="12">
        <v>198901.4360000001</v>
      </c>
      <c r="Q1283" s="12">
        <v>84229.333999999973</v>
      </c>
      <c r="R1283" s="12">
        <v>20251.937799999996</v>
      </c>
      <c r="S1283" s="10">
        <v>195</v>
      </c>
      <c r="T1283" s="10">
        <v>29</v>
      </c>
      <c r="U1283" s="44">
        <v>383.9299882352941</v>
      </c>
    </row>
    <row r="1284" spans="1:21" x14ac:dyDescent="0.2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v>2016</v>
      </c>
      <c r="N1284" s="19">
        <v>11</v>
      </c>
      <c r="O1284" s="19">
        <v>45</v>
      </c>
      <c r="P1284" s="12">
        <v>198901.4360000001</v>
      </c>
      <c r="Q1284" s="12">
        <v>84229.333999999973</v>
      </c>
      <c r="R1284" s="12">
        <v>20251.937799999996</v>
      </c>
      <c r="S1284" s="10">
        <v>195</v>
      </c>
      <c r="T1284" s="10">
        <v>29</v>
      </c>
      <c r="U1284" s="44">
        <v>383.9299882352941</v>
      </c>
    </row>
    <row r="1285" spans="1:21" x14ac:dyDescent="0.2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v>2016</v>
      </c>
      <c r="N1285" s="19">
        <v>11</v>
      </c>
      <c r="O1285" s="19">
        <v>45</v>
      </c>
      <c r="P1285" s="12">
        <v>198901.4360000001</v>
      </c>
      <c r="Q1285" s="12">
        <v>84229.333999999973</v>
      </c>
      <c r="R1285" s="12">
        <v>20251.937799999996</v>
      </c>
      <c r="S1285" s="10">
        <v>195</v>
      </c>
      <c r="T1285" s="10">
        <v>29</v>
      </c>
      <c r="U1285" s="44">
        <v>383.9299882352941</v>
      </c>
    </row>
    <row r="1286" spans="1:21" x14ac:dyDescent="0.2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v>2016</v>
      </c>
      <c r="N1286" s="19">
        <v>11</v>
      </c>
      <c r="O1286" s="19">
        <v>45</v>
      </c>
      <c r="P1286" s="12">
        <v>198901.4360000001</v>
      </c>
      <c r="Q1286" s="12">
        <v>84229.333999999973</v>
      </c>
      <c r="R1286" s="12">
        <v>20251.937799999996</v>
      </c>
      <c r="S1286" s="10">
        <v>195</v>
      </c>
      <c r="T1286" s="10">
        <v>29</v>
      </c>
      <c r="U1286" s="44">
        <v>383.9299882352941</v>
      </c>
    </row>
    <row r="1287" spans="1:21" x14ac:dyDescent="0.2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v>2016</v>
      </c>
      <c r="N1287" s="19">
        <v>11</v>
      </c>
      <c r="O1287" s="19">
        <v>45</v>
      </c>
      <c r="P1287" s="12">
        <v>198901.4360000001</v>
      </c>
      <c r="Q1287" s="12">
        <v>84229.333999999973</v>
      </c>
      <c r="R1287" s="12">
        <v>20251.937799999996</v>
      </c>
      <c r="S1287" s="10">
        <v>195</v>
      </c>
      <c r="T1287" s="10">
        <v>29</v>
      </c>
      <c r="U1287" s="44">
        <v>383.9299882352941</v>
      </c>
    </row>
    <row r="1288" spans="1:21" x14ac:dyDescent="0.2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v>2016</v>
      </c>
      <c r="N1288" s="19">
        <v>11</v>
      </c>
      <c r="O1288" s="19">
        <v>45</v>
      </c>
      <c r="P1288" s="12">
        <v>198901.4360000001</v>
      </c>
      <c r="Q1288" s="12">
        <v>84229.333999999973</v>
      </c>
      <c r="R1288" s="12">
        <v>20251.937799999996</v>
      </c>
      <c r="S1288" s="10">
        <v>195</v>
      </c>
      <c r="T1288" s="10">
        <v>29</v>
      </c>
      <c r="U1288" s="44">
        <v>383.9299882352941</v>
      </c>
    </row>
    <row r="1289" spans="1:21" x14ac:dyDescent="0.2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v>2016</v>
      </c>
      <c r="N1289" s="19">
        <v>11</v>
      </c>
      <c r="O1289" s="19">
        <v>46</v>
      </c>
      <c r="P1289" s="12">
        <v>198901.4360000001</v>
      </c>
      <c r="Q1289" s="12">
        <v>84229.333999999973</v>
      </c>
      <c r="R1289" s="12">
        <v>25612.582399999988</v>
      </c>
      <c r="S1289" s="10">
        <v>219</v>
      </c>
      <c r="T1289" s="10">
        <v>35</v>
      </c>
      <c r="U1289" s="44">
        <v>474.23368000000005</v>
      </c>
    </row>
    <row r="1290" spans="1:21" x14ac:dyDescent="0.2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v>2016</v>
      </c>
      <c r="N1290" s="19">
        <v>11</v>
      </c>
      <c r="O1290" s="19">
        <v>46</v>
      </c>
      <c r="P1290" s="12">
        <v>198901.4360000001</v>
      </c>
      <c r="Q1290" s="12">
        <v>84229.333999999973</v>
      </c>
      <c r="R1290" s="12">
        <v>25612.582399999988</v>
      </c>
      <c r="S1290" s="10">
        <v>219</v>
      </c>
      <c r="T1290" s="10">
        <v>35</v>
      </c>
      <c r="U1290" s="44">
        <v>474.23368000000005</v>
      </c>
    </row>
    <row r="1291" spans="1:21" x14ac:dyDescent="0.2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v>2016</v>
      </c>
      <c r="N1291" s="19">
        <v>11</v>
      </c>
      <c r="O1291" s="19">
        <v>46</v>
      </c>
      <c r="P1291" s="12">
        <v>198901.4360000001</v>
      </c>
      <c r="Q1291" s="12">
        <v>84229.333999999973</v>
      </c>
      <c r="R1291" s="12">
        <v>25612.582399999988</v>
      </c>
      <c r="S1291" s="10">
        <v>219</v>
      </c>
      <c r="T1291" s="10">
        <v>35</v>
      </c>
      <c r="U1291" s="44">
        <v>474.23368000000005</v>
      </c>
    </row>
    <row r="1292" spans="1:21" x14ac:dyDescent="0.2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v>2016</v>
      </c>
      <c r="N1292" s="19">
        <v>11</v>
      </c>
      <c r="O1292" s="19">
        <v>46</v>
      </c>
      <c r="P1292" s="12">
        <v>198901.4360000001</v>
      </c>
      <c r="Q1292" s="12">
        <v>84229.333999999973</v>
      </c>
      <c r="R1292" s="12">
        <v>25612.582399999988</v>
      </c>
      <c r="S1292" s="10">
        <v>219</v>
      </c>
      <c r="T1292" s="10">
        <v>35</v>
      </c>
      <c r="U1292" s="44">
        <v>474.23368000000005</v>
      </c>
    </row>
    <row r="1293" spans="1:21" x14ac:dyDescent="0.2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v>2016</v>
      </c>
      <c r="N1293" s="19">
        <v>11</v>
      </c>
      <c r="O1293" s="19">
        <v>46</v>
      </c>
      <c r="P1293" s="12">
        <v>198901.4360000001</v>
      </c>
      <c r="Q1293" s="12">
        <v>84229.333999999973</v>
      </c>
      <c r="R1293" s="12">
        <v>25612.582399999988</v>
      </c>
      <c r="S1293" s="10">
        <v>219</v>
      </c>
      <c r="T1293" s="10">
        <v>35</v>
      </c>
      <c r="U1293" s="44">
        <v>474.23368000000005</v>
      </c>
    </row>
    <row r="1294" spans="1:21" x14ac:dyDescent="0.2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v>2016</v>
      </c>
      <c r="N1294" s="19">
        <v>11</v>
      </c>
      <c r="O1294" s="19">
        <v>46</v>
      </c>
      <c r="P1294" s="12">
        <v>198901.4360000001</v>
      </c>
      <c r="Q1294" s="12">
        <v>84229.333999999973</v>
      </c>
      <c r="R1294" s="12">
        <v>25612.582399999988</v>
      </c>
      <c r="S1294" s="10">
        <v>219</v>
      </c>
      <c r="T1294" s="10">
        <v>35</v>
      </c>
      <c r="U1294" s="44">
        <v>474.23368000000005</v>
      </c>
    </row>
    <row r="1295" spans="1:21" x14ac:dyDescent="0.2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v>2016</v>
      </c>
      <c r="N1295" s="19">
        <v>11</v>
      </c>
      <c r="O1295" s="19">
        <v>46</v>
      </c>
      <c r="P1295" s="12">
        <v>198901.4360000001</v>
      </c>
      <c r="Q1295" s="12">
        <v>84229.333999999973</v>
      </c>
      <c r="R1295" s="12">
        <v>25612.582399999988</v>
      </c>
      <c r="S1295" s="10">
        <v>219</v>
      </c>
      <c r="T1295" s="10">
        <v>35</v>
      </c>
      <c r="U1295" s="44">
        <v>474.23368000000005</v>
      </c>
    </row>
    <row r="1296" spans="1:21" x14ac:dyDescent="0.2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v>2016</v>
      </c>
      <c r="N1296" s="19">
        <v>11</v>
      </c>
      <c r="O1296" s="19">
        <v>46</v>
      </c>
      <c r="P1296" s="12">
        <v>198901.4360000001</v>
      </c>
      <c r="Q1296" s="12">
        <v>84229.333999999973</v>
      </c>
      <c r="R1296" s="12">
        <v>25612.582399999988</v>
      </c>
      <c r="S1296" s="10">
        <v>219</v>
      </c>
      <c r="T1296" s="10">
        <v>35</v>
      </c>
      <c r="U1296" s="44">
        <v>474.23368000000005</v>
      </c>
    </row>
    <row r="1297" spans="1:21" x14ac:dyDescent="0.2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v>2016</v>
      </c>
      <c r="N1297" s="19">
        <v>11</v>
      </c>
      <c r="O1297" s="19">
        <v>46</v>
      </c>
      <c r="P1297" s="12">
        <v>198901.4360000001</v>
      </c>
      <c r="Q1297" s="12">
        <v>84229.333999999973</v>
      </c>
      <c r="R1297" s="12">
        <v>25612.582399999988</v>
      </c>
      <c r="S1297" s="10">
        <v>219</v>
      </c>
      <c r="T1297" s="10">
        <v>35</v>
      </c>
      <c r="U1297" s="44">
        <v>474.23368000000005</v>
      </c>
    </row>
    <row r="1298" spans="1:21" x14ac:dyDescent="0.2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v>2016</v>
      </c>
      <c r="N1298" s="19">
        <v>11</v>
      </c>
      <c r="O1298" s="19">
        <v>46</v>
      </c>
      <c r="P1298" s="12">
        <v>198901.4360000001</v>
      </c>
      <c r="Q1298" s="12">
        <v>84229.333999999973</v>
      </c>
      <c r="R1298" s="12">
        <v>25612.582399999988</v>
      </c>
      <c r="S1298" s="10">
        <v>219</v>
      </c>
      <c r="T1298" s="10">
        <v>35</v>
      </c>
      <c r="U1298" s="44">
        <v>474.23368000000005</v>
      </c>
    </row>
    <row r="1299" spans="1:21" x14ac:dyDescent="0.2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v>2016</v>
      </c>
      <c r="N1299" s="19">
        <v>11</v>
      </c>
      <c r="O1299" s="19">
        <v>46</v>
      </c>
      <c r="P1299" s="12">
        <v>198901.4360000001</v>
      </c>
      <c r="Q1299" s="12">
        <v>84229.333999999973</v>
      </c>
      <c r="R1299" s="12">
        <v>25612.582399999988</v>
      </c>
      <c r="S1299" s="10">
        <v>219</v>
      </c>
      <c r="T1299" s="10">
        <v>35</v>
      </c>
      <c r="U1299" s="44">
        <v>474.23368000000005</v>
      </c>
    </row>
    <row r="1300" spans="1:21" x14ac:dyDescent="0.2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v>2016</v>
      </c>
      <c r="N1300" s="19">
        <v>11</v>
      </c>
      <c r="O1300" s="19">
        <v>46</v>
      </c>
      <c r="P1300" s="12">
        <v>198901.4360000001</v>
      </c>
      <c r="Q1300" s="12">
        <v>84229.333999999973</v>
      </c>
      <c r="R1300" s="12">
        <v>25612.582399999988</v>
      </c>
      <c r="S1300" s="10">
        <v>219</v>
      </c>
      <c r="T1300" s="10">
        <v>35</v>
      </c>
      <c r="U1300" s="44">
        <v>474.23368000000005</v>
      </c>
    </row>
    <row r="1301" spans="1:21" x14ac:dyDescent="0.2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v>2016</v>
      </c>
      <c r="N1301" s="19">
        <v>11</v>
      </c>
      <c r="O1301" s="19">
        <v>46</v>
      </c>
      <c r="P1301" s="12">
        <v>198901.4360000001</v>
      </c>
      <c r="Q1301" s="12">
        <v>84229.333999999973</v>
      </c>
      <c r="R1301" s="12">
        <v>25612.582399999988</v>
      </c>
      <c r="S1301" s="10">
        <v>219</v>
      </c>
      <c r="T1301" s="10">
        <v>35</v>
      </c>
      <c r="U1301" s="44">
        <v>474.23368000000005</v>
      </c>
    </row>
    <row r="1302" spans="1:21" x14ac:dyDescent="0.2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v>2016</v>
      </c>
      <c r="N1302" s="19">
        <v>11</v>
      </c>
      <c r="O1302" s="19">
        <v>46</v>
      </c>
      <c r="P1302" s="12">
        <v>198901.4360000001</v>
      </c>
      <c r="Q1302" s="12">
        <v>84229.333999999973</v>
      </c>
      <c r="R1302" s="12">
        <v>25612.582399999988</v>
      </c>
      <c r="S1302" s="10">
        <v>219</v>
      </c>
      <c r="T1302" s="10">
        <v>35</v>
      </c>
      <c r="U1302" s="44">
        <v>474.23368000000005</v>
      </c>
    </row>
    <row r="1303" spans="1:21" x14ac:dyDescent="0.2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v>2016</v>
      </c>
      <c r="N1303" s="19">
        <v>11</v>
      </c>
      <c r="O1303" s="19">
        <v>46</v>
      </c>
      <c r="P1303" s="12">
        <v>198901.4360000001</v>
      </c>
      <c r="Q1303" s="12">
        <v>84229.333999999973</v>
      </c>
      <c r="R1303" s="12">
        <v>25612.582399999988</v>
      </c>
      <c r="S1303" s="10">
        <v>219</v>
      </c>
      <c r="T1303" s="10">
        <v>35</v>
      </c>
      <c r="U1303" s="44">
        <v>474.23368000000005</v>
      </c>
    </row>
    <row r="1304" spans="1:21" x14ac:dyDescent="0.2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v>2016</v>
      </c>
      <c r="N1304" s="19">
        <v>11</v>
      </c>
      <c r="O1304" s="19">
        <v>46</v>
      </c>
      <c r="P1304" s="12">
        <v>198901.4360000001</v>
      </c>
      <c r="Q1304" s="12">
        <v>84229.333999999973</v>
      </c>
      <c r="R1304" s="12">
        <v>25612.582399999988</v>
      </c>
      <c r="S1304" s="10">
        <v>219</v>
      </c>
      <c r="T1304" s="10">
        <v>35</v>
      </c>
      <c r="U1304" s="44">
        <v>474.23368000000005</v>
      </c>
    </row>
    <row r="1305" spans="1:21" x14ac:dyDescent="0.2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v>2016</v>
      </c>
      <c r="N1305" s="19">
        <v>11</v>
      </c>
      <c r="O1305" s="19">
        <v>46</v>
      </c>
      <c r="P1305" s="12">
        <v>198901.4360000001</v>
      </c>
      <c r="Q1305" s="12">
        <v>84229.333999999973</v>
      </c>
      <c r="R1305" s="12">
        <v>25612.582399999988</v>
      </c>
      <c r="S1305" s="10">
        <v>219</v>
      </c>
      <c r="T1305" s="10">
        <v>35</v>
      </c>
      <c r="U1305" s="44">
        <v>474.23368000000005</v>
      </c>
    </row>
    <row r="1306" spans="1:21" x14ac:dyDescent="0.2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v>2016</v>
      </c>
      <c r="N1306" s="19">
        <v>11</v>
      </c>
      <c r="O1306" s="19">
        <v>46</v>
      </c>
      <c r="P1306" s="12">
        <v>198901.4360000001</v>
      </c>
      <c r="Q1306" s="12">
        <v>84229.333999999973</v>
      </c>
      <c r="R1306" s="12">
        <v>25612.582399999988</v>
      </c>
      <c r="S1306" s="10">
        <v>219</v>
      </c>
      <c r="T1306" s="10">
        <v>35</v>
      </c>
      <c r="U1306" s="44">
        <v>474.23368000000005</v>
      </c>
    </row>
    <row r="1307" spans="1:21" x14ac:dyDescent="0.2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v>2016</v>
      </c>
      <c r="N1307" s="19">
        <v>11</v>
      </c>
      <c r="O1307" s="19">
        <v>46</v>
      </c>
      <c r="P1307" s="12">
        <v>198901.4360000001</v>
      </c>
      <c r="Q1307" s="12">
        <v>84229.333999999973</v>
      </c>
      <c r="R1307" s="12">
        <v>25612.582399999988</v>
      </c>
      <c r="S1307" s="10">
        <v>219</v>
      </c>
      <c r="T1307" s="10">
        <v>35</v>
      </c>
      <c r="U1307" s="44">
        <v>474.23368000000005</v>
      </c>
    </row>
    <row r="1308" spans="1:21" x14ac:dyDescent="0.2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v>2016</v>
      </c>
      <c r="N1308" s="19">
        <v>11</v>
      </c>
      <c r="O1308" s="19">
        <v>46</v>
      </c>
      <c r="P1308" s="12">
        <v>198901.4360000001</v>
      </c>
      <c r="Q1308" s="12">
        <v>84229.333999999973</v>
      </c>
      <c r="R1308" s="12">
        <v>25612.582399999988</v>
      </c>
      <c r="S1308" s="10">
        <v>219</v>
      </c>
      <c r="T1308" s="10">
        <v>35</v>
      </c>
      <c r="U1308" s="44">
        <v>474.23368000000005</v>
      </c>
    </row>
    <row r="1309" spans="1:21" x14ac:dyDescent="0.2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v>2016</v>
      </c>
      <c r="N1309" s="19">
        <v>11</v>
      </c>
      <c r="O1309" s="19">
        <v>46</v>
      </c>
      <c r="P1309" s="12">
        <v>198901.4360000001</v>
      </c>
      <c r="Q1309" s="12">
        <v>84229.333999999973</v>
      </c>
      <c r="R1309" s="12">
        <v>25612.582399999988</v>
      </c>
      <c r="S1309" s="10">
        <v>219</v>
      </c>
      <c r="T1309" s="10">
        <v>35</v>
      </c>
      <c r="U1309" s="44">
        <v>474.23368000000005</v>
      </c>
    </row>
    <row r="1310" spans="1:21" x14ac:dyDescent="0.2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v>2016</v>
      </c>
      <c r="N1310" s="19">
        <v>11</v>
      </c>
      <c r="O1310" s="19">
        <v>46</v>
      </c>
      <c r="P1310" s="12">
        <v>198901.4360000001</v>
      </c>
      <c r="Q1310" s="12">
        <v>84229.333999999973</v>
      </c>
      <c r="R1310" s="12">
        <v>25612.582399999988</v>
      </c>
      <c r="S1310" s="10">
        <v>219</v>
      </c>
      <c r="T1310" s="10">
        <v>35</v>
      </c>
      <c r="U1310" s="44">
        <v>474.23368000000005</v>
      </c>
    </row>
    <row r="1311" spans="1:21" x14ac:dyDescent="0.2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v>2016</v>
      </c>
      <c r="N1311" s="19">
        <v>11</v>
      </c>
      <c r="O1311" s="19">
        <v>46</v>
      </c>
      <c r="P1311" s="12">
        <v>198901.4360000001</v>
      </c>
      <c r="Q1311" s="12">
        <v>84229.333999999973</v>
      </c>
      <c r="R1311" s="12">
        <v>25612.582399999988</v>
      </c>
      <c r="S1311" s="10">
        <v>219</v>
      </c>
      <c r="T1311" s="10">
        <v>35</v>
      </c>
      <c r="U1311" s="44">
        <v>474.23368000000005</v>
      </c>
    </row>
    <row r="1312" spans="1:21" x14ac:dyDescent="0.2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v>2016</v>
      </c>
      <c r="N1312" s="19">
        <v>11</v>
      </c>
      <c r="O1312" s="19">
        <v>46</v>
      </c>
      <c r="P1312" s="12">
        <v>198901.4360000001</v>
      </c>
      <c r="Q1312" s="12">
        <v>84229.333999999973</v>
      </c>
      <c r="R1312" s="12">
        <v>25612.582399999988</v>
      </c>
      <c r="S1312" s="10">
        <v>219</v>
      </c>
      <c r="T1312" s="10">
        <v>35</v>
      </c>
      <c r="U1312" s="44">
        <v>474.23368000000005</v>
      </c>
    </row>
    <row r="1313" spans="1:21" x14ac:dyDescent="0.2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v>2016</v>
      </c>
      <c r="N1313" s="19">
        <v>11</v>
      </c>
      <c r="O1313" s="19">
        <v>46</v>
      </c>
      <c r="P1313" s="12">
        <v>198901.4360000001</v>
      </c>
      <c r="Q1313" s="12">
        <v>84229.333999999973</v>
      </c>
      <c r="R1313" s="12">
        <v>25612.582399999988</v>
      </c>
      <c r="S1313" s="10">
        <v>219</v>
      </c>
      <c r="T1313" s="10">
        <v>35</v>
      </c>
      <c r="U1313" s="44">
        <v>474.23368000000005</v>
      </c>
    </row>
    <row r="1314" spans="1:21" x14ac:dyDescent="0.2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v>2016</v>
      </c>
      <c r="N1314" s="19">
        <v>11</v>
      </c>
      <c r="O1314" s="19">
        <v>47</v>
      </c>
      <c r="P1314" s="12">
        <v>198901.4360000001</v>
      </c>
      <c r="Q1314" s="12">
        <v>84229.333999999973</v>
      </c>
      <c r="R1314" s="12">
        <v>18308.569299999999</v>
      </c>
      <c r="S1314" s="10">
        <v>177</v>
      </c>
      <c r="T1314" s="10">
        <v>27</v>
      </c>
      <c r="U1314" s="44">
        <v>177.66833333333329</v>
      </c>
    </row>
    <row r="1315" spans="1:21" x14ac:dyDescent="0.2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v>2016</v>
      </c>
      <c r="N1315" s="19">
        <v>11</v>
      </c>
      <c r="O1315" s="19">
        <v>47</v>
      </c>
      <c r="P1315" s="12">
        <v>198901.4360000001</v>
      </c>
      <c r="Q1315" s="12">
        <v>84229.333999999973</v>
      </c>
      <c r="R1315" s="12">
        <v>18308.569299999999</v>
      </c>
      <c r="S1315" s="10">
        <v>177</v>
      </c>
      <c r="T1315" s="10">
        <v>27</v>
      </c>
      <c r="U1315" s="44">
        <v>177.66833333333329</v>
      </c>
    </row>
    <row r="1316" spans="1:21" x14ac:dyDescent="0.2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v>2016</v>
      </c>
      <c r="N1316" s="19">
        <v>11</v>
      </c>
      <c r="O1316" s="19">
        <v>47</v>
      </c>
      <c r="P1316" s="12">
        <v>198901.4360000001</v>
      </c>
      <c r="Q1316" s="12">
        <v>84229.333999999973</v>
      </c>
      <c r="R1316" s="12">
        <v>18308.569299999999</v>
      </c>
      <c r="S1316" s="10">
        <v>177</v>
      </c>
      <c r="T1316" s="10">
        <v>27</v>
      </c>
      <c r="U1316" s="44">
        <v>177.66833333333329</v>
      </c>
    </row>
    <row r="1317" spans="1:21" x14ac:dyDescent="0.2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v>2016</v>
      </c>
      <c r="N1317" s="19">
        <v>11</v>
      </c>
      <c r="O1317" s="19">
        <v>47</v>
      </c>
      <c r="P1317" s="12">
        <v>198901.4360000001</v>
      </c>
      <c r="Q1317" s="12">
        <v>84229.333999999973</v>
      </c>
      <c r="R1317" s="12">
        <v>18308.569299999999</v>
      </c>
      <c r="S1317" s="10">
        <v>177</v>
      </c>
      <c r="T1317" s="10">
        <v>27</v>
      </c>
      <c r="U1317" s="44">
        <v>177.66833333333329</v>
      </c>
    </row>
    <row r="1318" spans="1:21" x14ac:dyDescent="0.2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v>2016</v>
      </c>
      <c r="N1318" s="19">
        <v>11</v>
      </c>
      <c r="O1318" s="19">
        <v>47</v>
      </c>
      <c r="P1318" s="12">
        <v>198901.4360000001</v>
      </c>
      <c r="Q1318" s="12">
        <v>84229.333999999973</v>
      </c>
      <c r="R1318" s="12">
        <v>18308.569299999999</v>
      </c>
      <c r="S1318" s="10">
        <v>177</v>
      </c>
      <c r="T1318" s="10">
        <v>27</v>
      </c>
      <c r="U1318" s="44">
        <v>177.66833333333329</v>
      </c>
    </row>
    <row r="1319" spans="1:21" x14ac:dyDescent="0.2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v>2016</v>
      </c>
      <c r="N1319" s="19">
        <v>11</v>
      </c>
      <c r="O1319" s="19">
        <v>47</v>
      </c>
      <c r="P1319" s="12">
        <v>198901.4360000001</v>
      </c>
      <c r="Q1319" s="12">
        <v>84229.333999999973</v>
      </c>
      <c r="R1319" s="12">
        <v>18308.569299999999</v>
      </c>
      <c r="S1319" s="10">
        <v>177</v>
      </c>
      <c r="T1319" s="10">
        <v>27</v>
      </c>
      <c r="U1319" s="44">
        <v>177.66833333333329</v>
      </c>
    </row>
    <row r="1320" spans="1:21" x14ac:dyDescent="0.2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v>2016</v>
      </c>
      <c r="N1320" s="19">
        <v>11</v>
      </c>
      <c r="O1320" s="19">
        <v>47</v>
      </c>
      <c r="P1320" s="12">
        <v>198901.4360000001</v>
      </c>
      <c r="Q1320" s="12">
        <v>84229.333999999973</v>
      </c>
      <c r="R1320" s="12">
        <v>18308.569299999999</v>
      </c>
      <c r="S1320" s="10">
        <v>177</v>
      </c>
      <c r="T1320" s="10">
        <v>27</v>
      </c>
      <c r="U1320" s="44">
        <v>177.66833333333329</v>
      </c>
    </row>
    <row r="1321" spans="1:21" x14ac:dyDescent="0.2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v>2016</v>
      </c>
      <c r="N1321" s="19">
        <v>11</v>
      </c>
      <c r="O1321" s="19">
        <v>47</v>
      </c>
      <c r="P1321" s="12">
        <v>198901.4360000001</v>
      </c>
      <c r="Q1321" s="12">
        <v>84229.333999999973</v>
      </c>
      <c r="R1321" s="12">
        <v>18308.569299999999</v>
      </c>
      <c r="S1321" s="10">
        <v>177</v>
      </c>
      <c r="T1321" s="10">
        <v>27</v>
      </c>
      <c r="U1321" s="44">
        <v>177.66833333333329</v>
      </c>
    </row>
    <row r="1322" spans="1:21" x14ac:dyDescent="0.2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v>2016</v>
      </c>
      <c r="N1322" s="19">
        <v>11</v>
      </c>
      <c r="O1322" s="19">
        <v>47</v>
      </c>
      <c r="P1322" s="12">
        <v>198901.4360000001</v>
      </c>
      <c r="Q1322" s="12">
        <v>84229.333999999973</v>
      </c>
      <c r="R1322" s="12">
        <v>18308.569299999999</v>
      </c>
      <c r="S1322" s="10">
        <v>177</v>
      </c>
      <c r="T1322" s="10">
        <v>27</v>
      </c>
      <c r="U1322" s="44">
        <v>177.66833333333329</v>
      </c>
    </row>
    <row r="1323" spans="1:21" x14ac:dyDescent="0.2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v>2016</v>
      </c>
      <c r="N1323" s="19">
        <v>11</v>
      </c>
      <c r="O1323" s="19">
        <v>47</v>
      </c>
      <c r="P1323" s="12">
        <v>198901.4360000001</v>
      </c>
      <c r="Q1323" s="12">
        <v>84229.333999999973</v>
      </c>
      <c r="R1323" s="12">
        <v>18308.569299999999</v>
      </c>
      <c r="S1323" s="10">
        <v>177</v>
      </c>
      <c r="T1323" s="10">
        <v>27</v>
      </c>
      <c r="U1323" s="44">
        <v>177.66833333333329</v>
      </c>
    </row>
    <row r="1324" spans="1:21" x14ac:dyDescent="0.2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v>2016</v>
      </c>
      <c r="N1324" s="19">
        <v>11</v>
      </c>
      <c r="O1324" s="19">
        <v>47</v>
      </c>
      <c r="P1324" s="12">
        <v>198901.4360000001</v>
      </c>
      <c r="Q1324" s="12">
        <v>84229.333999999973</v>
      </c>
      <c r="R1324" s="12">
        <v>18308.569299999999</v>
      </c>
      <c r="S1324" s="10">
        <v>177</v>
      </c>
      <c r="T1324" s="10">
        <v>27</v>
      </c>
      <c r="U1324" s="44">
        <v>177.66833333333329</v>
      </c>
    </row>
    <row r="1325" spans="1:21" x14ac:dyDescent="0.2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v>2016</v>
      </c>
      <c r="N1325" s="19">
        <v>11</v>
      </c>
      <c r="O1325" s="19">
        <v>47</v>
      </c>
      <c r="P1325" s="12">
        <v>198901.4360000001</v>
      </c>
      <c r="Q1325" s="12">
        <v>84229.333999999973</v>
      </c>
      <c r="R1325" s="12">
        <v>18308.569299999999</v>
      </c>
      <c r="S1325" s="10">
        <v>177</v>
      </c>
      <c r="T1325" s="10">
        <v>27</v>
      </c>
      <c r="U1325" s="44">
        <v>177.66833333333329</v>
      </c>
    </row>
    <row r="1326" spans="1:21" x14ac:dyDescent="0.2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v>2016</v>
      </c>
      <c r="N1326" s="19">
        <v>11</v>
      </c>
      <c r="O1326" s="19">
        <v>48</v>
      </c>
      <c r="P1326" s="12">
        <v>198901.4360000001</v>
      </c>
      <c r="Q1326" s="12">
        <v>84229.333999999973</v>
      </c>
      <c r="R1326" s="12">
        <v>18172.3145</v>
      </c>
      <c r="S1326" s="10">
        <v>212</v>
      </c>
      <c r="T1326" s="10">
        <v>36</v>
      </c>
      <c r="U1326" s="44">
        <v>463.98838095238091</v>
      </c>
    </row>
    <row r="1327" spans="1:21" x14ac:dyDescent="0.2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v>2016</v>
      </c>
      <c r="N1327" s="19">
        <v>11</v>
      </c>
      <c r="O1327" s="19">
        <v>48</v>
      </c>
      <c r="P1327" s="12">
        <v>198901.4360000001</v>
      </c>
      <c r="Q1327" s="12">
        <v>84229.333999999973</v>
      </c>
      <c r="R1327" s="12">
        <v>18172.3145</v>
      </c>
      <c r="S1327" s="10">
        <v>212</v>
      </c>
      <c r="T1327" s="10">
        <v>36</v>
      </c>
      <c r="U1327" s="44">
        <v>463.98838095238091</v>
      </c>
    </row>
    <row r="1328" spans="1:21" x14ac:dyDescent="0.2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v>2016</v>
      </c>
      <c r="N1328" s="19">
        <v>11</v>
      </c>
      <c r="O1328" s="19">
        <v>48</v>
      </c>
      <c r="P1328" s="12">
        <v>198901.4360000001</v>
      </c>
      <c r="Q1328" s="12">
        <v>84229.333999999973</v>
      </c>
      <c r="R1328" s="12">
        <v>18172.3145</v>
      </c>
      <c r="S1328" s="10">
        <v>212</v>
      </c>
      <c r="T1328" s="10">
        <v>36</v>
      </c>
      <c r="U1328" s="44">
        <v>463.98838095238091</v>
      </c>
    </row>
    <row r="1329" spans="1:21" x14ac:dyDescent="0.2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v>2016</v>
      </c>
      <c r="N1329" s="19">
        <v>11</v>
      </c>
      <c r="O1329" s="19">
        <v>48</v>
      </c>
      <c r="P1329" s="12">
        <v>198901.4360000001</v>
      </c>
      <c r="Q1329" s="12">
        <v>84229.333999999973</v>
      </c>
      <c r="R1329" s="12">
        <v>18172.3145</v>
      </c>
      <c r="S1329" s="10">
        <v>212</v>
      </c>
      <c r="T1329" s="10">
        <v>36</v>
      </c>
      <c r="U1329" s="44">
        <v>463.98838095238091</v>
      </c>
    </row>
    <row r="1330" spans="1:21" x14ac:dyDescent="0.2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v>2016</v>
      </c>
      <c r="N1330" s="19">
        <v>11</v>
      </c>
      <c r="O1330" s="19">
        <v>48</v>
      </c>
      <c r="P1330" s="12">
        <v>198901.4360000001</v>
      </c>
      <c r="Q1330" s="12">
        <v>84229.333999999973</v>
      </c>
      <c r="R1330" s="12">
        <v>18172.3145</v>
      </c>
      <c r="S1330" s="10">
        <v>212</v>
      </c>
      <c r="T1330" s="10">
        <v>36</v>
      </c>
      <c r="U1330" s="44">
        <v>463.98838095238091</v>
      </c>
    </row>
    <row r="1331" spans="1:21" x14ac:dyDescent="0.2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v>2016</v>
      </c>
      <c r="N1331" s="19">
        <v>11</v>
      </c>
      <c r="O1331" s="19">
        <v>48</v>
      </c>
      <c r="P1331" s="12">
        <v>198901.4360000001</v>
      </c>
      <c r="Q1331" s="12">
        <v>84229.333999999973</v>
      </c>
      <c r="R1331" s="12">
        <v>18172.3145</v>
      </c>
      <c r="S1331" s="10">
        <v>212</v>
      </c>
      <c r="T1331" s="10">
        <v>36</v>
      </c>
      <c r="U1331" s="44">
        <v>463.98838095238091</v>
      </c>
    </row>
    <row r="1332" spans="1:21" x14ac:dyDescent="0.2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v>2016</v>
      </c>
      <c r="N1332" s="19">
        <v>11</v>
      </c>
      <c r="O1332" s="19">
        <v>48</v>
      </c>
      <c r="P1332" s="12">
        <v>198901.4360000001</v>
      </c>
      <c r="Q1332" s="12">
        <v>84229.333999999973</v>
      </c>
      <c r="R1332" s="12">
        <v>18172.3145</v>
      </c>
      <c r="S1332" s="10">
        <v>212</v>
      </c>
      <c r="T1332" s="10">
        <v>36</v>
      </c>
      <c r="U1332" s="44">
        <v>463.98838095238091</v>
      </c>
    </row>
    <row r="1333" spans="1:21" x14ac:dyDescent="0.2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v>2016</v>
      </c>
      <c r="N1333" s="19">
        <v>11</v>
      </c>
      <c r="O1333" s="19">
        <v>48</v>
      </c>
      <c r="P1333" s="12">
        <v>198901.4360000001</v>
      </c>
      <c r="Q1333" s="12">
        <v>84229.333999999973</v>
      </c>
      <c r="R1333" s="12">
        <v>18172.3145</v>
      </c>
      <c r="S1333" s="10">
        <v>212</v>
      </c>
      <c r="T1333" s="10">
        <v>36</v>
      </c>
      <c r="U1333" s="44">
        <v>463.98838095238091</v>
      </c>
    </row>
    <row r="1334" spans="1:21" x14ac:dyDescent="0.2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v>2016</v>
      </c>
      <c r="N1334" s="19">
        <v>11</v>
      </c>
      <c r="O1334" s="19">
        <v>48</v>
      </c>
      <c r="P1334" s="12">
        <v>198901.4360000001</v>
      </c>
      <c r="Q1334" s="12">
        <v>84229.333999999973</v>
      </c>
      <c r="R1334" s="12">
        <v>18172.3145</v>
      </c>
      <c r="S1334" s="10">
        <v>212</v>
      </c>
      <c r="T1334" s="10">
        <v>36</v>
      </c>
      <c r="U1334" s="44">
        <v>463.98838095238091</v>
      </c>
    </row>
    <row r="1335" spans="1:21" x14ac:dyDescent="0.2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v>2016</v>
      </c>
      <c r="N1335" s="19">
        <v>11</v>
      </c>
      <c r="O1335" s="19">
        <v>48</v>
      </c>
      <c r="P1335" s="12">
        <v>198901.4360000001</v>
      </c>
      <c r="Q1335" s="12">
        <v>84229.333999999973</v>
      </c>
      <c r="R1335" s="12">
        <v>18172.3145</v>
      </c>
      <c r="S1335" s="10">
        <v>212</v>
      </c>
      <c r="T1335" s="10">
        <v>36</v>
      </c>
      <c r="U1335" s="44">
        <v>463.98838095238091</v>
      </c>
    </row>
    <row r="1336" spans="1:21" x14ac:dyDescent="0.2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v>2016</v>
      </c>
      <c r="N1336" s="19">
        <v>11</v>
      </c>
      <c r="O1336" s="19">
        <v>48</v>
      </c>
      <c r="P1336" s="12">
        <v>198901.4360000001</v>
      </c>
      <c r="Q1336" s="12">
        <v>84229.333999999973</v>
      </c>
      <c r="R1336" s="12">
        <v>18172.3145</v>
      </c>
      <c r="S1336" s="10">
        <v>212</v>
      </c>
      <c r="T1336" s="10">
        <v>36</v>
      </c>
      <c r="U1336" s="44">
        <v>463.98838095238091</v>
      </c>
    </row>
    <row r="1337" spans="1:21" x14ac:dyDescent="0.2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v>2016</v>
      </c>
      <c r="N1337" s="19">
        <v>11</v>
      </c>
      <c r="O1337" s="19">
        <v>48</v>
      </c>
      <c r="P1337" s="12">
        <v>198901.4360000001</v>
      </c>
      <c r="Q1337" s="12">
        <v>84229.333999999973</v>
      </c>
      <c r="R1337" s="12">
        <v>18172.3145</v>
      </c>
      <c r="S1337" s="10">
        <v>212</v>
      </c>
      <c r="T1337" s="10">
        <v>36</v>
      </c>
      <c r="U1337" s="44">
        <v>463.98838095238091</v>
      </c>
    </row>
    <row r="1338" spans="1:21" x14ac:dyDescent="0.2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v>2016</v>
      </c>
      <c r="N1338" s="19">
        <v>11</v>
      </c>
      <c r="O1338" s="19">
        <v>48</v>
      </c>
      <c r="P1338" s="12">
        <v>198901.4360000001</v>
      </c>
      <c r="Q1338" s="12">
        <v>84229.333999999973</v>
      </c>
      <c r="R1338" s="12">
        <v>18172.3145</v>
      </c>
      <c r="S1338" s="10">
        <v>212</v>
      </c>
      <c r="T1338" s="10">
        <v>36</v>
      </c>
      <c r="U1338" s="44">
        <v>463.98838095238091</v>
      </c>
    </row>
    <row r="1339" spans="1:21" x14ac:dyDescent="0.2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v>2016</v>
      </c>
      <c r="N1339" s="19">
        <v>11</v>
      </c>
      <c r="O1339" s="19">
        <v>48</v>
      </c>
      <c r="P1339" s="12">
        <v>198901.4360000001</v>
      </c>
      <c r="Q1339" s="12">
        <v>84229.333999999973</v>
      </c>
      <c r="R1339" s="12">
        <v>18172.3145</v>
      </c>
      <c r="S1339" s="10">
        <v>212</v>
      </c>
      <c r="T1339" s="10">
        <v>36</v>
      </c>
      <c r="U1339" s="44">
        <v>463.98838095238091</v>
      </c>
    </row>
    <row r="1340" spans="1:21" x14ac:dyDescent="0.2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v>2016</v>
      </c>
      <c r="N1340" s="19">
        <v>11</v>
      </c>
      <c r="O1340" s="19">
        <v>48</v>
      </c>
      <c r="P1340" s="12">
        <v>198901.4360000001</v>
      </c>
      <c r="Q1340" s="12">
        <v>84229.333999999973</v>
      </c>
      <c r="R1340" s="12">
        <v>18172.3145</v>
      </c>
      <c r="S1340" s="10">
        <v>212</v>
      </c>
      <c r="T1340" s="10">
        <v>36</v>
      </c>
      <c r="U1340" s="44">
        <v>463.98838095238091</v>
      </c>
    </row>
    <row r="1341" spans="1:21" x14ac:dyDescent="0.2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v>2016</v>
      </c>
      <c r="N1341" s="19">
        <v>11</v>
      </c>
      <c r="O1341" s="19">
        <v>48</v>
      </c>
      <c r="P1341" s="12">
        <v>198901.4360000001</v>
      </c>
      <c r="Q1341" s="12">
        <v>84229.333999999973</v>
      </c>
      <c r="R1341" s="12">
        <v>18172.3145</v>
      </c>
      <c r="S1341" s="10">
        <v>212</v>
      </c>
      <c r="T1341" s="10">
        <v>36</v>
      </c>
      <c r="U1341" s="44">
        <v>463.98838095238091</v>
      </c>
    </row>
    <row r="1342" spans="1:21" x14ac:dyDescent="0.2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v>2016</v>
      </c>
      <c r="N1342" s="19">
        <v>11</v>
      </c>
      <c r="O1342" s="19">
        <v>48</v>
      </c>
      <c r="P1342" s="12">
        <v>198901.4360000001</v>
      </c>
      <c r="Q1342" s="12">
        <v>84229.333999999973</v>
      </c>
      <c r="R1342" s="12">
        <v>18172.3145</v>
      </c>
      <c r="S1342" s="10">
        <v>212</v>
      </c>
      <c r="T1342" s="10">
        <v>36</v>
      </c>
      <c r="U1342" s="44">
        <v>463.98838095238091</v>
      </c>
    </row>
    <row r="1343" spans="1:21" x14ac:dyDescent="0.2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v>2016</v>
      </c>
      <c r="N1343" s="19">
        <v>11</v>
      </c>
      <c r="O1343" s="19">
        <v>48</v>
      </c>
      <c r="P1343" s="12">
        <v>198901.4360000001</v>
      </c>
      <c r="Q1343" s="12">
        <v>84229.333999999973</v>
      </c>
      <c r="R1343" s="12">
        <v>18172.3145</v>
      </c>
      <c r="S1343" s="10">
        <v>212</v>
      </c>
      <c r="T1343" s="10">
        <v>36</v>
      </c>
      <c r="U1343" s="44">
        <v>463.98838095238091</v>
      </c>
    </row>
    <row r="1344" spans="1:21" x14ac:dyDescent="0.2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v>2016</v>
      </c>
      <c r="N1344" s="19">
        <v>11</v>
      </c>
      <c r="O1344" s="19">
        <v>48</v>
      </c>
      <c r="P1344" s="12">
        <v>198901.4360000001</v>
      </c>
      <c r="Q1344" s="12">
        <v>84229.333999999973</v>
      </c>
      <c r="R1344" s="12">
        <v>18172.3145</v>
      </c>
      <c r="S1344" s="10">
        <v>212</v>
      </c>
      <c r="T1344" s="10">
        <v>36</v>
      </c>
      <c r="U1344" s="44">
        <v>463.98838095238091</v>
      </c>
    </row>
    <row r="1345" spans="1:21" x14ac:dyDescent="0.2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v>2016</v>
      </c>
      <c r="N1345" s="19">
        <v>11</v>
      </c>
      <c r="O1345" s="19">
        <v>48</v>
      </c>
      <c r="P1345" s="12">
        <v>198901.4360000001</v>
      </c>
      <c r="Q1345" s="12">
        <v>84229.333999999973</v>
      </c>
      <c r="R1345" s="12">
        <v>18172.3145</v>
      </c>
      <c r="S1345" s="10">
        <v>212</v>
      </c>
      <c r="T1345" s="10">
        <v>36</v>
      </c>
      <c r="U1345" s="44">
        <v>463.98838095238091</v>
      </c>
    </row>
    <row r="1346" spans="1:21" x14ac:dyDescent="0.2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v>2016</v>
      </c>
      <c r="N1346" s="19">
        <v>11</v>
      </c>
      <c r="O1346" s="19">
        <v>48</v>
      </c>
      <c r="P1346" s="12">
        <v>198901.4360000001</v>
      </c>
      <c r="Q1346" s="12">
        <v>84229.333999999973</v>
      </c>
      <c r="R1346" s="12">
        <v>18172.3145</v>
      </c>
      <c r="S1346" s="10">
        <v>212</v>
      </c>
      <c r="T1346" s="10">
        <v>36</v>
      </c>
      <c r="U1346" s="44">
        <v>463.98838095238091</v>
      </c>
    </row>
    <row r="1347" spans="1:21" x14ac:dyDescent="0.2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v>2016</v>
      </c>
      <c r="N1347" s="19">
        <v>11</v>
      </c>
      <c r="O1347" s="19">
        <v>49</v>
      </c>
      <c r="P1347" s="12">
        <v>198901.4360000001</v>
      </c>
      <c r="Q1347" s="12">
        <v>84229.333999999973</v>
      </c>
      <c r="R1347" s="12">
        <v>23729.715</v>
      </c>
      <c r="S1347" s="10">
        <v>258</v>
      </c>
      <c r="T1347" s="10">
        <v>35</v>
      </c>
      <c r="U1347" s="44">
        <v>254.20016666666672</v>
      </c>
    </row>
    <row r="1348" spans="1:21" x14ac:dyDescent="0.2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v>2016</v>
      </c>
      <c r="N1348" s="19">
        <v>11</v>
      </c>
      <c r="O1348" s="19">
        <v>49</v>
      </c>
      <c r="P1348" s="12">
        <v>198901.4360000001</v>
      </c>
      <c r="Q1348" s="12">
        <v>84229.333999999973</v>
      </c>
      <c r="R1348" s="12">
        <v>23729.715</v>
      </c>
      <c r="S1348" s="10">
        <v>258</v>
      </c>
      <c r="T1348" s="10">
        <v>35</v>
      </c>
      <c r="U1348" s="44">
        <v>254.20016666666672</v>
      </c>
    </row>
    <row r="1349" spans="1:21" x14ac:dyDescent="0.2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v>2016</v>
      </c>
      <c r="N1349" s="19">
        <v>11</v>
      </c>
      <c r="O1349" s="19">
        <v>49</v>
      </c>
      <c r="P1349" s="12">
        <v>198901.4360000001</v>
      </c>
      <c r="Q1349" s="12">
        <v>84229.333999999973</v>
      </c>
      <c r="R1349" s="12">
        <v>23729.715</v>
      </c>
      <c r="S1349" s="10">
        <v>258</v>
      </c>
      <c r="T1349" s="10">
        <v>35</v>
      </c>
      <c r="U1349" s="44">
        <v>254.20016666666672</v>
      </c>
    </row>
    <row r="1350" spans="1:21" x14ac:dyDescent="0.2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v>2016</v>
      </c>
      <c r="N1350" s="19">
        <v>11</v>
      </c>
      <c r="O1350" s="19">
        <v>49</v>
      </c>
      <c r="P1350" s="12">
        <v>198901.4360000001</v>
      </c>
      <c r="Q1350" s="12">
        <v>84229.333999999973</v>
      </c>
      <c r="R1350" s="12">
        <v>23729.715</v>
      </c>
      <c r="S1350" s="10">
        <v>258</v>
      </c>
      <c r="T1350" s="10">
        <v>35</v>
      </c>
      <c r="U1350" s="44">
        <v>254.20016666666672</v>
      </c>
    </row>
    <row r="1351" spans="1:21" x14ac:dyDescent="0.2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v>2016</v>
      </c>
      <c r="N1351" s="19">
        <v>11</v>
      </c>
      <c r="O1351" s="19">
        <v>49</v>
      </c>
      <c r="P1351" s="12">
        <v>198901.4360000001</v>
      </c>
      <c r="Q1351" s="12">
        <v>84229.333999999973</v>
      </c>
      <c r="R1351" s="12">
        <v>23729.715</v>
      </c>
      <c r="S1351" s="10">
        <v>258</v>
      </c>
      <c r="T1351" s="10">
        <v>35</v>
      </c>
      <c r="U1351" s="44">
        <v>254.20016666666672</v>
      </c>
    </row>
    <row r="1352" spans="1:21" x14ac:dyDescent="0.2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v>2016</v>
      </c>
      <c r="N1352" s="19">
        <v>11</v>
      </c>
      <c r="O1352" s="19">
        <v>49</v>
      </c>
      <c r="P1352" s="12">
        <v>198901.4360000001</v>
      </c>
      <c r="Q1352" s="12">
        <v>84229.333999999973</v>
      </c>
      <c r="R1352" s="12">
        <v>23729.715</v>
      </c>
      <c r="S1352" s="10">
        <v>258</v>
      </c>
      <c r="T1352" s="10">
        <v>35</v>
      </c>
      <c r="U1352" s="44">
        <v>254.20016666666672</v>
      </c>
    </row>
    <row r="1353" spans="1:21" x14ac:dyDescent="0.2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v>2016</v>
      </c>
      <c r="N1353" s="19">
        <v>12</v>
      </c>
      <c r="O1353" s="19">
        <v>49</v>
      </c>
      <c r="P1353" s="12">
        <v>198901.4360000001</v>
      </c>
      <c r="Q1353" s="12">
        <v>90410.50069999996</v>
      </c>
      <c r="R1353" s="12">
        <v>23729.715</v>
      </c>
      <c r="S1353" s="10">
        <v>258</v>
      </c>
      <c r="T1353" s="10">
        <v>35</v>
      </c>
      <c r="U1353" s="44">
        <v>253.20826315789472</v>
      </c>
    </row>
    <row r="1354" spans="1:21" x14ac:dyDescent="0.2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v>2016</v>
      </c>
      <c r="N1354" s="19">
        <v>12</v>
      </c>
      <c r="O1354" s="19">
        <v>49</v>
      </c>
      <c r="P1354" s="12">
        <v>198901.4360000001</v>
      </c>
      <c r="Q1354" s="12">
        <v>90410.50069999996</v>
      </c>
      <c r="R1354" s="12">
        <v>23729.715</v>
      </c>
      <c r="S1354" s="10">
        <v>258</v>
      </c>
      <c r="T1354" s="10">
        <v>35</v>
      </c>
      <c r="U1354" s="44">
        <v>253.20826315789472</v>
      </c>
    </row>
    <row r="1355" spans="1:21" x14ac:dyDescent="0.2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v>2016</v>
      </c>
      <c r="N1355" s="19">
        <v>12</v>
      </c>
      <c r="O1355" s="19">
        <v>49</v>
      </c>
      <c r="P1355" s="12">
        <v>198901.4360000001</v>
      </c>
      <c r="Q1355" s="12">
        <v>90410.50069999996</v>
      </c>
      <c r="R1355" s="12">
        <v>23729.715</v>
      </c>
      <c r="S1355" s="10">
        <v>258</v>
      </c>
      <c r="T1355" s="10">
        <v>35</v>
      </c>
      <c r="U1355" s="44">
        <v>253.20826315789472</v>
      </c>
    </row>
    <row r="1356" spans="1:21" x14ac:dyDescent="0.2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v>2016</v>
      </c>
      <c r="N1356" s="19">
        <v>12</v>
      </c>
      <c r="O1356" s="19">
        <v>49</v>
      </c>
      <c r="P1356" s="12">
        <v>198901.4360000001</v>
      </c>
      <c r="Q1356" s="12">
        <v>90410.50069999996</v>
      </c>
      <c r="R1356" s="12">
        <v>23729.715</v>
      </c>
      <c r="S1356" s="10">
        <v>258</v>
      </c>
      <c r="T1356" s="10">
        <v>35</v>
      </c>
      <c r="U1356" s="44">
        <v>253.20826315789472</v>
      </c>
    </row>
    <row r="1357" spans="1:21" x14ac:dyDescent="0.2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v>2016</v>
      </c>
      <c r="N1357" s="19">
        <v>12</v>
      </c>
      <c r="O1357" s="19">
        <v>49</v>
      </c>
      <c r="P1357" s="12">
        <v>198901.4360000001</v>
      </c>
      <c r="Q1357" s="12">
        <v>90410.50069999996</v>
      </c>
      <c r="R1357" s="12">
        <v>23729.715</v>
      </c>
      <c r="S1357" s="10">
        <v>258</v>
      </c>
      <c r="T1357" s="10">
        <v>35</v>
      </c>
      <c r="U1357" s="44">
        <v>253.20826315789472</v>
      </c>
    </row>
    <row r="1358" spans="1:21" x14ac:dyDescent="0.2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v>2016</v>
      </c>
      <c r="N1358" s="19">
        <v>12</v>
      </c>
      <c r="O1358" s="19">
        <v>49</v>
      </c>
      <c r="P1358" s="12">
        <v>198901.4360000001</v>
      </c>
      <c r="Q1358" s="12">
        <v>90410.50069999996</v>
      </c>
      <c r="R1358" s="12">
        <v>23729.715</v>
      </c>
      <c r="S1358" s="10">
        <v>258</v>
      </c>
      <c r="T1358" s="10">
        <v>35</v>
      </c>
      <c r="U1358" s="44">
        <v>253.20826315789472</v>
      </c>
    </row>
    <row r="1359" spans="1:21" x14ac:dyDescent="0.2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v>2016</v>
      </c>
      <c r="N1359" s="19">
        <v>12</v>
      </c>
      <c r="O1359" s="19">
        <v>49</v>
      </c>
      <c r="P1359" s="12">
        <v>198901.4360000001</v>
      </c>
      <c r="Q1359" s="12">
        <v>90410.50069999996</v>
      </c>
      <c r="R1359" s="12">
        <v>23729.715</v>
      </c>
      <c r="S1359" s="10">
        <v>258</v>
      </c>
      <c r="T1359" s="10">
        <v>35</v>
      </c>
      <c r="U1359" s="44">
        <v>253.20826315789472</v>
      </c>
    </row>
    <row r="1360" spans="1:21" x14ac:dyDescent="0.2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v>2016</v>
      </c>
      <c r="N1360" s="19">
        <v>12</v>
      </c>
      <c r="O1360" s="19">
        <v>49</v>
      </c>
      <c r="P1360" s="12">
        <v>198901.4360000001</v>
      </c>
      <c r="Q1360" s="12">
        <v>90410.50069999996</v>
      </c>
      <c r="R1360" s="12">
        <v>23729.715</v>
      </c>
      <c r="S1360" s="10">
        <v>258</v>
      </c>
      <c r="T1360" s="10">
        <v>35</v>
      </c>
      <c r="U1360" s="44">
        <v>253.20826315789472</v>
      </c>
    </row>
    <row r="1361" spans="1:21" x14ac:dyDescent="0.2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v>2016</v>
      </c>
      <c r="N1361" s="19">
        <v>12</v>
      </c>
      <c r="O1361" s="19">
        <v>49</v>
      </c>
      <c r="P1361" s="12">
        <v>198901.4360000001</v>
      </c>
      <c r="Q1361" s="12">
        <v>90410.50069999996</v>
      </c>
      <c r="R1361" s="12">
        <v>23729.715</v>
      </c>
      <c r="S1361" s="10">
        <v>258</v>
      </c>
      <c r="T1361" s="10">
        <v>35</v>
      </c>
      <c r="U1361" s="44">
        <v>253.20826315789472</v>
      </c>
    </row>
    <row r="1362" spans="1:21" x14ac:dyDescent="0.2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v>2016</v>
      </c>
      <c r="N1362" s="19">
        <v>12</v>
      </c>
      <c r="O1362" s="19">
        <v>49</v>
      </c>
      <c r="P1362" s="12">
        <v>198901.4360000001</v>
      </c>
      <c r="Q1362" s="12">
        <v>90410.50069999996</v>
      </c>
      <c r="R1362" s="12">
        <v>23729.715</v>
      </c>
      <c r="S1362" s="10">
        <v>258</v>
      </c>
      <c r="T1362" s="10">
        <v>35</v>
      </c>
      <c r="U1362" s="44">
        <v>253.20826315789472</v>
      </c>
    </row>
    <row r="1363" spans="1:21" x14ac:dyDescent="0.2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v>2016</v>
      </c>
      <c r="N1363" s="19">
        <v>12</v>
      </c>
      <c r="O1363" s="19">
        <v>49</v>
      </c>
      <c r="P1363" s="12">
        <v>198901.4360000001</v>
      </c>
      <c r="Q1363" s="12">
        <v>90410.50069999996</v>
      </c>
      <c r="R1363" s="12">
        <v>23729.715</v>
      </c>
      <c r="S1363" s="10">
        <v>258</v>
      </c>
      <c r="T1363" s="10">
        <v>35</v>
      </c>
      <c r="U1363" s="44">
        <v>253.20826315789472</v>
      </c>
    </row>
    <row r="1364" spans="1:21" x14ac:dyDescent="0.2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v>2016</v>
      </c>
      <c r="N1364" s="19">
        <v>12</v>
      </c>
      <c r="O1364" s="19">
        <v>49</v>
      </c>
      <c r="P1364" s="12">
        <v>198901.4360000001</v>
      </c>
      <c r="Q1364" s="12">
        <v>90410.50069999996</v>
      </c>
      <c r="R1364" s="12">
        <v>23729.715</v>
      </c>
      <c r="S1364" s="10">
        <v>258</v>
      </c>
      <c r="T1364" s="10">
        <v>35</v>
      </c>
      <c r="U1364" s="44">
        <v>253.20826315789472</v>
      </c>
    </row>
    <row r="1365" spans="1:21" x14ac:dyDescent="0.2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v>2016</v>
      </c>
      <c r="N1365" s="19">
        <v>12</v>
      </c>
      <c r="O1365" s="19">
        <v>49</v>
      </c>
      <c r="P1365" s="12">
        <v>198901.4360000001</v>
      </c>
      <c r="Q1365" s="12">
        <v>90410.50069999996</v>
      </c>
      <c r="R1365" s="12">
        <v>23729.715</v>
      </c>
      <c r="S1365" s="10">
        <v>258</v>
      </c>
      <c r="T1365" s="10">
        <v>35</v>
      </c>
      <c r="U1365" s="44">
        <v>253.20826315789472</v>
      </c>
    </row>
    <row r="1366" spans="1:21" x14ac:dyDescent="0.2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v>2016</v>
      </c>
      <c r="N1366" s="19">
        <v>12</v>
      </c>
      <c r="O1366" s="19">
        <v>49</v>
      </c>
      <c r="P1366" s="12">
        <v>198901.4360000001</v>
      </c>
      <c r="Q1366" s="12">
        <v>90410.50069999996</v>
      </c>
      <c r="R1366" s="12">
        <v>23729.715</v>
      </c>
      <c r="S1366" s="10">
        <v>258</v>
      </c>
      <c r="T1366" s="10">
        <v>35</v>
      </c>
      <c r="U1366" s="44">
        <v>253.20826315789472</v>
      </c>
    </row>
    <row r="1367" spans="1:21" x14ac:dyDescent="0.2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v>2016</v>
      </c>
      <c r="N1367" s="19">
        <v>12</v>
      </c>
      <c r="O1367" s="19">
        <v>49</v>
      </c>
      <c r="P1367" s="12">
        <v>198901.4360000001</v>
      </c>
      <c r="Q1367" s="12">
        <v>90410.50069999996</v>
      </c>
      <c r="R1367" s="12">
        <v>23729.715</v>
      </c>
      <c r="S1367" s="10">
        <v>258</v>
      </c>
      <c r="T1367" s="10">
        <v>35</v>
      </c>
      <c r="U1367" s="44">
        <v>253.20826315789472</v>
      </c>
    </row>
    <row r="1368" spans="1:21" x14ac:dyDescent="0.2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v>2016</v>
      </c>
      <c r="N1368" s="19">
        <v>12</v>
      </c>
      <c r="O1368" s="19">
        <v>49</v>
      </c>
      <c r="P1368" s="12">
        <v>198901.4360000001</v>
      </c>
      <c r="Q1368" s="12">
        <v>90410.50069999996</v>
      </c>
      <c r="R1368" s="12">
        <v>23729.715</v>
      </c>
      <c r="S1368" s="10">
        <v>258</v>
      </c>
      <c r="T1368" s="10">
        <v>35</v>
      </c>
      <c r="U1368" s="44">
        <v>253.20826315789472</v>
      </c>
    </row>
    <row r="1369" spans="1:21" x14ac:dyDescent="0.2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v>2016</v>
      </c>
      <c r="N1369" s="19">
        <v>12</v>
      </c>
      <c r="O1369" s="19">
        <v>49</v>
      </c>
      <c r="P1369" s="12">
        <v>198901.4360000001</v>
      </c>
      <c r="Q1369" s="12">
        <v>90410.50069999996</v>
      </c>
      <c r="R1369" s="12">
        <v>23729.715</v>
      </c>
      <c r="S1369" s="10">
        <v>258</v>
      </c>
      <c r="T1369" s="10">
        <v>35</v>
      </c>
      <c r="U1369" s="44">
        <v>253.20826315789472</v>
      </c>
    </row>
    <row r="1370" spans="1:21" x14ac:dyDescent="0.2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v>2016</v>
      </c>
      <c r="N1370" s="19">
        <v>12</v>
      </c>
      <c r="O1370" s="19">
        <v>49</v>
      </c>
      <c r="P1370" s="12">
        <v>198901.4360000001</v>
      </c>
      <c r="Q1370" s="12">
        <v>90410.50069999996</v>
      </c>
      <c r="R1370" s="12">
        <v>23729.715</v>
      </c>
      <c r="S1370" s="10">
        <v>258</v>
      </c>
      <c r="T1370" s="10">
        <v>35</v>
      </c>
      <c r="U1370" s="44">
        <v>253.20826315789472</v>
      </c>
    </row>
    <row r="1371" spans="1:21" x14ac:dyDescent="0.2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v>2016</v>
      </c>
      <c r="N1371" s="19">
        <v>12</v>
      </c>
      <c r="O1371" s="19">
        <v>49</v>
      </c>
      <c r="P1371" s="12">
        <v>198901.4360000001</v>
      </c>
      <c r="Q1371" s="12">
        <v>90410.50069999996</v>
      </c>
      <c r="R1371" s="12">
        <v>23729.715</v>
      </c>
      <c r="S1371" s="10">
        <v>258</v>
      </c>
      <c r="T1371" s="10">
        <v>35</v>
      </c>
      <c r="U1371" s="44">
        <v>253.20826315789472</v>
      </c>
    </row>
    <row r="1372" spans="1:21" x14ac:dyDescent="0.2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v>2016</v>
      </c>
      <c r="N1372" s="19">
        <v>12</v>
      </c>
      <c r="O1372" s="19">
        <v>50</v>
      </c>
      <c r="P1372" s="12">
        <v>198901.4360000001</v>
      </c>
      <c r="Q1372" s="12">
        <v>90410.50069999996</v>
      </c>
      <c r="R1372" s="12">
        <v>17222.834500000004</v>
      </c>
      <c r="S1372" s="10">
        <v>155</v>
      </c>
      <c r="T1372" s="10">
        <v>18</v>
      </c>
      <c r="U1372" s="44">
        <v>610.34969230769229</v>
      </c>
    </row>
    <row r="1373" spans="1:21" x14ac:dyDescent="0.2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v>2016</v>
      </c>
      <c r="N1373" s="19">
        <v>12</v>
      </c>
      <c r="O1373" s="19">
        <v>50</v>
      </c>
      <c r="P1373" s="12">
        <v>198901.4360000001</v>
      </c>
      <c r="Q1373" s="12">
        <v>90410.50069999996</v>
      </c>
      <c r="R1373" s="12">
        <v>17222.834500000004</v>
      </c>
      <c r="S1373" s="10">
        <v>155</v>
      </c>
      <c r="T1373" s="10">
        <v>18</v>
      </c>
      <c r="U1373" s="44">
        <v>610.34969230769229</v>
      </c>
    </row>
    <row r="1374" spans="1:21" x14ac:dyDescent="0.2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v>2016</v>
      </c>
      <c r="N1374" s="19">
        <v>12</v>
      </c>
      <c r="O1374" s="19">
        <v>50</v>
      </c>
      <c r="P1374" s="12">
        <v>198901.4360000001</v>
      </c>
      <c r="Q1374" s="12">
        <v>90410.50069999996</v>
      </c>
      <c r="R1374" s="12">
        <v>17222.834500000004</v>
      </c>
      <c r="S1374" s="10">
        <v>155</v>
      </c>
      <c r="T1374" s="10">
        <v>18</v>
      </c>
      <c r="U1374" s="44">
        <v>610.34969230769229</v>
      </c>
    </row>
    <row r="1375" spans="1:21" x14ac:dyDescent="0.2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v>2016</v>
      </c>
      <c r="N1375" s="19">
        <v>12</v>
      </c>
      <c r="O1375" s="19">
        <v>50</v>
      </c>
      <c r="P1375" s="12">
        <v>198901.4360000001</v>
      </c>
      <c r="Q1375" s="12">
        <v>90410.50069999996</v>
      </c>
      <c r="R1375" s="12">
        <v>17222.834500000004</v>
      </c>
      <c r="S1375" s="10">
        <v>155</v>
      </c>
      <c r="T1375" s="10">
        <v>18</v>
      </c>
      <c r="U1375" s="44">
        <v>610.34969230769229</v>
      </c>
    </row>
    <row r="1376" spans="1:21" x14ac:dyDescent="0.2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v>2016</v>
      </c>
      <c r="N1376" s="19">
        <v>12</v>
      </c>
      <c r="O1376" s="19">
        <v>50</v>
      </c>
      <c r="P1376" s="12">
        <v>198901.4360000001</v>
      </c>
      <c r="Q1376" s="12">
        <v>90410.50069999996</v>
      </c>
      <c r="R1376" s="12">
        <v>17222.834500000004</v>
      </c>
      <c r="S1376" s="10">
        <v>155</v>
      </c>
      <c r="T1376" s="10">
        <v>18</v>
      </c>
      <c r="U1376" s="44">
        <v>610.34969230769229</v>
      </c>
    </row>
    <row r="1377" spans="1:21" x14ac:dyDescent="0.2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v>2016</v>
      </c>
      <c r="N1377" s="19">
        <v>12</v>
      </c>
      <c r="O1377" s="19">
        <v>50</v>
      </c>
      <c r="P1377" s="12">
        <v>198901.4360000001</v>
      </c>
      <c r="Q1377" s="12">
        <v>90410.50069999996</v>
      </c>
      <c r="R1377" s="12">
        <v>17222.834500000004</v>
      </c>
      <c r="S1377" s="10">
        <v>155</v>
      </c>
      <c r="T1377" s="10">
        <v>18</v>
      </c>
      <c r="U1377" s="44">
        <v>610.34969230769229</v>
      </c>
    </row>
    <row r="1378" spans="1:21" x14ac:dyDescent="0.2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v>2016</v>
      </c>
      <c r="N1378" s="19">
        <v>12</v>
      </c>
      <c r="O1378" s="19">
        <v>50</v>
      </c>
      <c r="P1378" s="12">
        <v>198901.4360000001</v>
      </c>
      <c r="Q1378" s="12">
        <v>90410.50069999996</v>
      </c>
      <c r="R1378" s="12">
        <v>17222.834500000004</v>
      </c>
      <c r="S1378" s="10">
        <v>155</v>
      </c>
      <c r="T1378" s="10">
        <v>18</v>
      </c>
      <c r="U1378" s="44">
        <v>610.34969230769229</v>
      </c>
    </row>
    <row r="1379" spans="1:21" x14ac:dyDescent="0.2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v>2016</v>
      </c>
      <c r="N1379" s="19">
        <v>12</v>
      </c>
      <c r="O1379" s="19">
        <v>50</v>
      </c>
      <c r="P1379" s="12">
        <v>198901.4360000001</v>
      </c>
      <c r="Q1379" s="12">
        <v>90410.50069999996</v>
      </c>
      <c r="R1379" s="12">
        <v>17222.834500000004</v>
      </c>
      <c r="S1379" s="10">
        <v>155</v>
      </c>
      <c r="T1379" s="10">
        <v>18</v>
      </c>
      <c r="U1379" s="44">
        <v>610.34969230769229</v>
      </c>
    </row>
    <row r="1380" spans="1:21" x14ac:dyDescent="0.2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v>2016</v>
      </c>
      <c r="N1380" s="19">
        <v>12</v>
      </c>
      <c r="O1380" s="19">
        <v>50</v>
      </c>
      <c r="P1380" s="12">
        <v>198901.4360000001</v>
      </c>
      <c r="Q1380" s="12">
        <v>90410.50069999996</v>
      </c>
      <c r="R1380" s="12">
        <v>17222.834500000004</v>
      </c>
      <c r="S1380" s="10">
        <v>155</v>
      </c>
      <c r="T1380" s="10">
        <v>18</v>
      </c>
      <c r="U1380" s="44">
        <v>610.34969230769229</v>
      </c>
    </row>
    <row r="1381" spans="1:21" x14ac:dyDescent="0.2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v>2016</v>
      </c>
      <c r="N1381" s="19">
        <v>12</v>
      </c>
      <c r="O1381" s="19">
        <v>50</v>
      </c>
      <c r="P1381" s="12">
        <v>198901.4360000001</v>
      </c>
      <c r="Q1381" s="12">
        <v>90410.50069999996</v>
      </c>
      <c r="R1381" s="12">
        <v>17222.834500000004</v>
      </c>
      <c r="S1381" s="10">
        <v>155</v>
      </c>
      <c r="T1381" s="10">
        <v>18</v>
      </c>
      <c r="U1381" s="44">
        <v>610.34969230769229</v>
      </c>
    </row>
    <row r="1382" spans="1:21" x14ac:dyDescent="0.2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v>2016</v>
      </c>
      <c r="N1382" s="19">
        <v>12</v>
      </c>
      <c r="O1382" s="19">
        <v>50</v>
      </c>
      <c r="P1382" s="12">
        <v>198901.4360000001</v>
      </c>
      <c r="Q1382" s="12">
        <v>90410.50069999996</v>
      </c>
      <c r="R1382" s="12">
        <v>17222.834500000004</v>
      </c>
      <c r="S1382" s="10">
        <v>155</v>
      </c>
      <c r="T1382" s="10">
        <v>18</v>
      </c>
      <c r="U1382" s="44">
        <v>610.34969230769229</v>
      </c>
    </row>
    <row r="1383" spans="1:21" x14ac:dyDescent="0.2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v>2016</v>
      </c>
      <c r="N1383" s="19">
        <v>12</v>
      </c>
      <c r="O1383" s="19">
        <v>50</v>
      </c>
      <c r="P1383" s="12">
        <v>198901.4360000001</v>
      </c>
      <c r="Q1383" s="12">
        <v>90410.50069999996</v>
      </c>
      <c r="R1383" s="12">
        <v>17222.834500000004</v>
      </c>
      <c r="S1383" s="10">
        <v>155</v>
      </c>
      <c r="T1383" s="10">
        <v>18</v>
      </c>
      <c r="U1383" s="44">
        <v>610.34969230769229</v>
      </c>
    </row>
    <row r="1384" spans="1:21" x14ac:dyDescent="0.2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v>2016</v>
      </c>
      <c r="N1384" s="19">
        <v>12</v>
      </c>
      <c r="O1384" s="19">
        <v>50</v>
      </c>
      <c r="P1384" s="12">
        <v>198901.4360000001</v>
      </c>
      <c r="Q1384" s="12">
        <v>90410.50069999996</v>
      </c>
      <c r="R1384" s="12">
        <v>17222.834500000004</v>
      </c>
      <c r="S1384" s="10">
        <v>155</v>
      </c>
      <c r="T1384" s="10">
        <v>18</v>
      </c>
      <c r="U1384" s="44">
        <v>610.34969230769229</v>
      </c>
    </row>
    <row r="1385" spans="1:21" x14ac:dyDescent="0.2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v>2016</v>
      </c>
      <c r="N1385" s="19">
        <v>12</v>
      </c>
      <c r="O1385" s="19">
        <v>51</v>
      </c>
      <c r="P1385" s="12">
        <v>198901.4360000001</v>
      </c>
      <c r="Q1385" s="12">
        <v>90410.50069999996</v>
      </c>
      <c r="R1385" s="12">
        <v>22575.500999999993</v>
      </c>
      <c r="S1385" s="10">
        <v>215</v>
      </c>
      <c r="T1385" s="10">
        <v>30</v>
      </c>
      <c r="U1385" s="44">
        <v>525.81094444444443</v>
      </c>
    </row>
    <row r="1386" spans="1:21" x14ac:dyDescent="0.2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v>2016</v>
      </c>
      <c r="N1386" s="19">
        <v>12</v>
      </c>
      <c r="O1386" s="19">
        <v>51</v>
      </c>
      <c r="P1386" s="12">
        <v>198901.4360000001</v>
      </c>
      <c r="Q1386" s="12">
        <v>90410.50069999996</v>
      </c>
      <c r="R1386" s="12">
        <v>22575.500999999993</v>
      </c>
      <c r="S1386" s="10">
        <v>215</v>
      </c>
      <c r="T1386" s="10">
        <v>30</v>
      </c>
      <c r="U1386" s="44">
        <v>525.81094444444443</v>
      </c>
    </row>
    <row r="1387" spans="1:21" x14ac:dyDescent="0.2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v>2016</v>
      </c>
      <c r="N1387" s="19">
        <v>12</v>
      </c>
      <c r="O1387" s="19">
        <v>51</v>
      </c>
      <c r="P1387" s="12">
        <v>198901.4360000001</v>
      </c>
      <c r="Q1387" s="12">
        <v>90410.50069999996</v>
      </c>
      <c r="R1387" s="12">
        <v>22575.500999999993</v>
      </c>
      <c r="S1387" s="10">
        <v>215</v>
      </c>
      <c r="T1387" s="10">
        <v>30</v>
      </c>
      <c r="U1387" s="44">
        <v>525.81094444444443</v>
      </c>
    </row>
    <row r="1388" spans="1:21" x14ac:dyDescent="0.2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v>2016</v>
      </c>
      <c r="N1388" s="19">
        <v>12</v>
      </c>
      <c r="O1388" s="19">
        <v>51</v>
      </c>
      <c r="P1388" s="12">
        <v>198901.4360000001</v>
      </c>
      <c r="Q1388" s="12">
        <v>90410.50069999996</v>
      </c>
      <c r="R1388" s="12">
        <v>22575.500999999993</v>
      </c>
      <c r="S1388" s="10">
        <v>215</v>
      </c>
      <c r="T1388" s="10">
        <v>30</v>
      </c>
      <c r="U1388" s="44">
        <v>525.81094444444443</v>
      </c>
    </row>
    <row r="1389" spans="1:21" x14ac:dyDescent="0.2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v>2016</v>
      </c>
      <c r="N1389" s="19">
        <v>12</v>
      </c>
      <c r="O1389" s="19">
        <v>51</v>
      </c>
      <c r="P1389" s="12">
        <v>198901.4360000001</v>
      </c>
      <c r="Q1389" s="12">
        <v>90410.50069999996</v>
      </c>
      <c r="R1389" s="12">
        <v>22575.500999999993</v>
      </c>
      <c r="S1389" s="10">
        <v>215</v>
      </c>
      <c r="T1389" s="10">
        <v>30</v>
      </c>
      <c r="U1389" s="44">
        <v>525.81094444444443</v>
      </c>
    </row>
    <row r="1390" spans="1:21" x14ac:dyDescent="0.2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v>2016</v>
      </c>
      <c r="N1390" s="19">
        <v>12</v>
      </c>
      <c r="O1390" s="19">
        <v>51</v>
      </c>
      <c r="P1390" s="12">
        <v>198901.4360000001</v>
      </c>
      <c r="Q1390" s="12">
        <v>90410.50069999996</v>
      </c>
      <c r="R1390" s="12">
        <v>22575.500999999993</v>
      </c>
      <c r="S1390" s="10">
        <v>215</v>
      </c>
      <c r="T1390" s="10">
        <v>30</v>
      </c>
      <c r="U1390" s="44">
        <v>525.81094444444443</v>
      </c>
    </row>
    <row r="1391" spans="1:21" x14ac:dyDescent="0.2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v>2016</v>
      </c>
      <c r="N1391" s="19">
        <v>12</v>
      </c>
      <c r="O1391" s="19">
        <v>51</v>
      </c>
      <c r="P1391" s="12">
        <v>198901.4360000001</v>
      </c>
      <c r="Q1391" s="12">
        <v>90410.50069999996</v>
      </c>
      <c r="R1391" s="12">
        <v>22575.500999999993</v>
      </c>
      <c r="S1391" s="10">
        <v>215</v>
      </c>
      <c r="T1391" s="10">
        <v>30</v>
      </c>
      <c r="U1391" s="44">
        <v>525.81094444444443</v>
      </c>
    </row>
    <row r="1392" spans="1:21" x14ac:dyDescent="0.2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v>2016</v>
      </c>
      <c r="N1392" s="19">
        <v>12</v>
      </c>
      <c r="O1392" s="19">
        <v>51</v>
      </c>
      <c r="P1392" s="12">
        <v>198901.4360000001</v>
      </c>
      <c r="Q1392" s="12">
        <v>90410.50069999996</v>
      </c>
      <c r="R1392" s="12">
        <v>22575.500999999993</v>
      </c>
      <c r="S1392" s="10">
        <v>215</v>
      </c>
      <c r="T1392" s="10">
        <v>30</v>
      </c>
      <c r="U1392" s="44">
        <v>525.81094444444443</v>
      </c>
    </row>
    <row r="1393" spans="1:21" x14ac:dyDescent="0.2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v>2016</v>
      </c>
      <c r="N1393" s="19">
        <v>12</v>
      </c>
      <c r="O1393" s="19">
        <v>51</v>
      </c>
      <c r="P1393" s="12">
        <v>198901.4360000001</v>
      </c>
      <c r="Q1393" s="12">
        <v>90410.50069999996</v>
      </c>
      <c r="R1393" s="12">
        <v>22575.500999999993</v>
      </c>
      <c r="S1393" s="10">
        <v>215</v>
      </c>
      <c r="T1393" s="10">
        <v>30</v>
      </c>
      <c r="U1393" s="44">
        <v>525.81094444444443</v>
      </c>
    </row>
    <row r="1394" spans="1:21" x14ac:dyDescent="0.2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v>2016</v>
      </c>
      <c r="N1394" s="19">
        <v>12</v>
      </c>
      <c r="O1394" s="19">
        <v>51</v>
      </c>
      <c r="P1394" s="12">
        <v>198901.4360000001</v>
      </c>
      <c r="Q1394" s="12">
        <v>90410.50069999996</v>
      </c>
      <c r="R1394" s="12">
        <v>22575.500999999993</v>
      </c>
      <c r="S1394" s="10">
        <v>215</v>
      </c>
      <c r="T1394" s="10">
        <v>30</v>
      </c>
      <c r="U1394" s="44">
        <v>525.81094444444443</v>
      </c>
    </row>
    <row r="1395" spans="1:21" x14ac:dyDescent="0.2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v>2016</v>
      </c>
      <c r="N1395" s="19">
        <v>12</v>
      </c>
      <c r="O1395" s="19">
        <v>51</v>
      </c>
      <c r="P1395" s="12">
        <v>198901.4360000001</v>
      </c>
      <c r="Q1395" s="12">
        <v>90410.50069999996</v>
      </c>
      <c r="R1395" s="12">
        <v>22575.500999999993</v>
      </c>
      <c r="S1395" s="10">
        <v>215</v>
      </c>
      <c r="T1395" s="10">
        <v>30</v>
      </c>
      <c r="U1395" s="44">
        <v>525.81094444444443</v>
      </c>
    </row>
    <row r="1396" spans="1:21" x14ac:dyDescent="0.2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v>2016</v>
      </c>
      <c r="N1396" s="19">
        <v>12</v>
      </c>
      <c r="O1396" s="19">
        <v>51</v>
      </c>
      <c r="P1396" s="12">
        <v>198901.4360000001</v>
      </c>
      <c r="Q1396" s="12">
        <v>90410.50069999996</v>
      </c>
      <c r="R1396" s="12">
        <v>22575.500999999993</v>
      </c>
      <c r="S1396" s="10">
        <v>215</v>
      </c>
      <c r="T1396" s="10">
        <v>30</v>
      </c>
      <c r="U1396" s="44">
        <v>525.81094444444443</v>
      </c>
    </row>
    <row r="1397" spans="1:21" x14ac:dyDescent="0.2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v>2016</v>
      </c>
      <c r="N1397" s="19">
        <v>12</v>
      </c>
      <c r="O1397" s="19">
        <v>51</v>
      </c>
      <c r="P1397" s="12">
        <v>198901.4360000001</v>
      </c>
      <c r="Q1397" s="12">
        <v>90410.50069999996</v>
      </c>
      <c r="R1397" s="12">
        <v>22575.500999999993</v>
      </c>
      <c r="S1397" s="10">
        <v>215</v>
      </c>
      <c r="T1397" s="10">
        <v>30</v>
      </c>
      <c r="U1397" s="44">
        <v>525.81094444444443</v>
      </c>
    </row>
    <row r="1398" spans="1:21" x14ac:dyDescent="0.2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v>2016</v>
      </c>
      <c r="N1398" s="19">
        <v>12</v>
      </c>
      <c r="O1398" s="19">
        <v>51</v>
      </c>
      <c r="P1398" s="12">
        <v>198901.4360000001</v>
      </c>
      <c r="Q1398" s="12">
        <v>90410.50069999996</v>
      </c>
      <c r="R1398" s="12">
        <v>22575.500999999993</v>
      </c>
      <c r="S1398" s="10">
        <v>215</v>
      </c>
      <c r="T1398" s="10">
        <v>30</v>
      </c>
      <c r="U1398" s="44">
        <v>525.81094444444443</v>
      </c>
    </row>
    <row r="1399" spans="1:21" x14ac:dyDescent="0.2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v>2016</v>
      </c>
      <c r="N1399" s="19">
        <v>12</v>
      </c>
      <c r="O1399" s="19">
        <v>51</v>
      </c>
      <c r="P1399" s="12">
        <v>198901.4360000001</v>
      </c>
      <c r="Q1399" s="12">
        <v>90410.50069999996</v>
      </c>
      <c r="R1399" s="12">
        <v>22575.500999999993</v>
      </c>
      <c r="S1399" s="10">
        <v>215</v>
      </c>
      <c r="T1399" s="10">
        <v>30</v>
      </c>
      <c r="U1399" s="44">
        <v>525.81094444444443</v>
      </c>
    </row>
    <row r="1400" spans="1:21" x14ac:dyDescent="0.2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v>2016</v>
      </c>
      <c r="N1400" s="19">
        <v>12</v>
      </c>
      <c r="O1400" s="19">
        <v>51</v>
      </c>
      <c r="P1400" s="12">
        <v>198901.4360000001</v>
      </c>
      <c r="Q1400" s="12">
        <v>90410.50069999996</v>
      </c>
      <c r="R1400" s="12">
        <v>22575.500999999993</v>
      </c>
      <c r="S1400" s="10">
        <v>215</v>
      </c>
      <c r="T1400" s="10">
        <v>30</v>
      </c>
      <c r="U1400" s="44">
        <v>525.81094444444443</v>
      </c>
    </row>
    <row r="1401" spans="1:21" x14ac:dyDescent="0.2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v>2016</v>
      </c>
      <c r="N1401" s="19">
        <v>12</v>
      </c>
      <c r="O1401" s="19">
        <v>51</v>
      </c>
      <c r="P1401" s="12">
        <v>198901.4360000001</v>
      </c>
      <c r="Q1401" s="12">
        <v>90410.50069999996</v>
      </c>
      <c r="R1401" s="12">
        <v>22575.500999999993</v>
      </c>
      <c r="S1401" s="10">
        <v>215</v>
      </c>
      <c r="T1401" s="10">
        <v>30</v>
      </c>
      <c r="U1401" s="44">
        <v>525.81094444444443</v>
      </c>
    </row>
    <row r="1402" spans="1:21" x14ac:dyDescent="0.2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v>2016</v>
      </c>
      <c r="N1402" s="19">
        <v>12</v>
      </c>
      <c r="O1402" s="19">
        <v>51</v>
      </c>
      <c r="P1402" s="12">
        <v>198901.4360000001</v>
      </c>
      <c r="Q1402" s="12">
        <v>90410.50069999996</v>
      </c>
      <c r="R1402" s="12">
        <v>22575.500999999993</v>
      </c>
      <c r="S1402" s="10">
        <v>215</v>
      </c>
      <c r="T1402" s="10">
        <v>30</v>
      </c>
      <c r="U1402" s="44">
        <v>525.81094444444443</v>
      </c>
    </row>
    <row r="1403" spans="1:21" x14ac:dyDescent="0.2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v>2016</v>
      </c>
      <c r="N1403" s="19">
        <v>12</v>
      </c>
      <c r="O1403" s="19">
        <v>52</v>
      </c>
      <c r="P1403" s="12">
        <v>198901.4360000001</v>
      </c>
      <c r="Q1403" s="12">
        <v>90410.50069999996</v>
      </c>
      <c r="R1403" s="12">
        <v>15447.442999999996</v>
      </c>
      <c r="S1403" s="10">
        <v>215</v>
      </c>
      <c r="T1403" s="10">
        <v>33</v>
      </c>
      <c r="U1403" s="44">
        <v>262.6924444444445</v>
      </c>
    </row>
    <row r="1404" spans="1:21" x14ac:dyDescent="0.2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v>2016</v>
      </c>
      <c r="N1404" s="19">
        <v>12</v>
      </c>
      <c r="O1404" s="19">
        <v>52</v>
      </c>
      <c r="P1404" s="12">
        <v>198901.4360000001</v>
      </c>
      <c r="Q1404" s="12">
        <v>90410.50069999996</v>
      </c>
      <c r="R1404" s="12">
        <v>15447.442999999996</v>
      </c>
      <c r="S1404" s="10">
        <v>215</v>
      </c>
      <c r="T1404" s="10">
        <v>33</v>
      </c>
      <c r="U1404" s="44">
        <v>262.6924444444445</v>
      </c>
    </row>
    <row r="1405" spans="1:21" x14ac:dyDescent="0.2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v>2016</v>
      </c>
      <c r="N1405" s="19">
        <v>12</v>
      </c>
      <c r="O1405" s="19">
        <v>52</v>
      </c>
      <c r="P1405" s="12">
        <v>198901.4360000001</v>
      </c>
      <c r="Q1405" s="12">
        <v>90410.50069999996</v>
      </c>
      <c r="R1405" s="12">
        <v>15447.442999999996</v>
      </c>
      <c r="S1405" s="10">
        <v>215</v>
      </c>
      <c r="T1405" s="10">
        <v>33</v>
      </c>
      <c r="U1405" s="44">
        <v>262.6924444444445</v>
      </c>
    </row>
    <row r="1406" spans="1:21" x14ac:dyDescent="0.2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v>2016</v>
      </c>
      <c r="N1406" s="19">
        <v>12</v>
      </c>
      <c r="O1406" s="19">
        <v>52</v>
      </c>
      <c r="P1406" s="12">
        <v>198901.4360000001</v>
      </c>
      <c r="Q1406" s="12">
        <v>90410.50069999996</v>
      </c>
      <c r="R1406" s="12">
        <v>15447.442999999996</v>
      </c>
      <c r="S1406" s="10">
        <v>215</v>
      </c>
      <c r="T1406" s="10">
        <v>33</v>
      </c>
      <c r="U1406" s="44">
        <v>262.6924444444445</v>
      </c>
    </row>
    <row r="1407" spans="1:21" x14ac:dyDescent="0.2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v>2016</v>
      </c>
      <c r="N1407" s="19">
        <v>12</v>
      </c>
      <c r="O1407" s="19">
        <v>52</v>
      </c>
      <c r="P1407" s="12">
        <v>198901.4360000001</v>
      </c>
      <c r="Q1407" s="12">
        <v>90410.50069999996</v>
      </c>
      <c r="R1407" s="12">
        <v>15447.442999999996</v>
      </c>
      <c r="S1407" s="10">
        <v>215</v>
      </c>
      <c r="T1407" s="10">
        <v>33</v>
      </c>
      <c r="U1407" s="44">
        <v>262.6924444444445</v>
      </c>
    </row>
    <row r="1408" spans="1:21" x14ac:dyDescent="0.2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v>2016</v>
      </c>
      <c r="N1408" s="19">
        <v>12</v>
      </c>
      <c r="O1408" s="19">
        <v>52</v>
      </c>
      <c r="P1408" s="12">
        <v>198901.4360000001</v>
      </c>
      <c r="Q1408" s="12">
        <v>90410.50069999996</v>
      </c>
      <c r="R1408" s="12">
        <v>15447.442999999996</v>
      </c>
      <c r="S1408" s="10">
        <v>215</v>
      </c>
      <c r="T1408" s="10">
        <v>33</v>
      </c>
      <c r="U1408" s="44">
        <v>262.6924444444445</v>
      </c>
    </row>
    <row r="1409" spans="1:21" x14ac:dyDescent="0.2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v>2016</v>
      </c>
      <c r="N1409" s="19">
        <v>12</v>
      </c>
      <c r="O1409" s="19">
        <v>52</v>
      </c>
      <c r="P1409" s="12">
        <v>198901.4360000001</v>
      </c>
      <c r="Q1409" s="12">
        <v>90410.50069999996</v>
      </c>
      <c r="R1409" s="12">
        <v>15447.442999999996</v>
      </c>
      <c r="S1409" s="10">
        <v>215</v>
      </c>
      <c r="T1409" s="10">
        <v>33</v>
      </c>
      <c r="U1409" s="44">
        <v>262.6924444444445</v>
      </c>
    </row>
    <row r="1410" spans="1:21" x14ac:dyDescent="0.2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v>2016</v>
      </c>
      <c r="N1410" s="19">
        <v>12</v>
      </c>
      <c r="O1410" s="19">
        <v>52</v>
      </c>
      <c r="P1410" s="12">
        <v>198901.4360000001</v>
      </c>
      <c r="Q1410" s="12">
        <v>90410.50069999996</v>
      </c>
      <c r="R1410" s="12">
        <v>15447.442999999996</v>
      </c>
      <c r="S1410" s="10">
        <v>215</v>
      </c>
      <c r="T1410" s="10">
        <v>33</v>
      </c>
      <c r="U1410" s="44">
        <v>262.6924444444445</v>
      </c>
    </row>
    <row r="1411" spans="1:21" x14ac:dyDescent="0.2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v>2016</v>
      </c>
      <c r="N1411" s="19">
        <v>12</v>
      </c>
      <c r="O1411" s="19">
        <v>52</v>
      </c>
      <c r="P1411" s="12">
        <v>198901.4360000001</v>
      </c>
      <c r="Q1411" s="12">
        <v>90410.50069999996</v>
      </c>
      <c r="R1411" s="12">
        <v>15447.442999999996</v>
      </c>
      <c r="S1411" s="10">
        <v>215</v>
      </c>
      <c r="T1411" s="10">
        <v>33</v>
      </c>
      <c r="U1411" s="44">
        <v>262.6924444444445</v>
      </c>
    </row>
    <row r="1412" spans="1:21" x14ac:dyDescent="0.2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v>2016</v>
      </c>
      <c r="N1412" s="19">
        <v>12</v>
      </c>
      <c r="O1412" s="19">
        <v>52</v>
      </c>
      <c r="P1412" s="12">
        <v>198901.4360000001</v>
      </c>
      <c r="Q1412" s="12">
        <v>90410.50069999996</v>
      </c>
      <c r="R1412" s="12">
        <v>15447.442999999996</v>
      </c>
      <c r="S1412" s="10">
        <v>215</v>
      </c>
      <c r="T1412" s="10">
        <v>33</v>
      </c>
      <c r="U1412" s="44">
        <v>262.6924444444445</v>
      </c>
    </row>
    <row r="1413" spans="1:21" x14ac:dyDescent="0.2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v>2016</v>
      </c>
      <c r="N1413" s="19">
        <v>12</v>
      </c>
      <c r="O1413" s="19">
        <v>52</v>
      </c>
      <c r="P1413" s="12">
        <v>198901.4360000001</v>
      </c>
      <c r="Q1413" s="12">
        <v>90410.50069999996</v>
      </c>
      <c r="R1413" s="12">
        <v>15447.442999999996</v>
      </c>
      <c r="S1413" s="10">
        <v>215</v>
      </c>
      <c r="T1413" s="10">
        <v>33</v>
      </c>
      <c r="U1413" s="44">
        <v>262.6924444444445</v>
      </c>
    </row>
    <row r="1414" spans="1:21" x14ac:dyDescent="0.2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v>2016</v>
      </c>
      <c r="N1414" s="19">
        <v>12</v>
      </c>
      <c r="O1414" s="19">
        <v>52</v>
      </c>
      <c r="P1414" s="12">
        <v>198901.4360000001</v>
      </c>
      <c r="Q1414" s="12">
        <v>90410.50069999996</v>
      </c>
      <c r="R1414" s="12">
        <v>15447.442999999996</v>
      </c>
      <c r="S1414" s="10">
        <v>215</v>
      </c>
      <c r="T1414" s="10">
        <v>33</v>
      </c>
      <c r="U1414" s="44">
        <v>262.6924444444445</v>
      </c>
    </row>
    <row r="1415" spans="1:21" x14ac:dyDescent="0.2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v>2016</v>
      </c>
      <c r="N1415" s="19">
        <v>12</v>
      </c>
      <c r="O1415" s="19">
        <v>52</v>
      </c>
      <c r="P1415" s="12">
        <v>198901.4360000001</v>
      </c>
      <c r="Q1415" s="12">
        <v>90410.50069999996</v>
      </c>
      <c r="R1415" s="12">
        <v>15447.442999999996</v>
      </c>
      <c r="S1415" s="10">
        <v>215</v>
      </c>
      <c r="T1415" s="10">
        <v>33</v>
      </c>
      <c r="U1415" s="44">
        <v>262.6924444444445</v>
      </c>
    </row>
    <row r="1416" spans="1:21" x14ac:dyDescent="0.2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v>2016</v>
      </c>
      <c r="N1416" s="19">
        <v>12</v>
      </c>
      <c r="O1416" s="19">
        <v>52</v>
      </c>
      <c r="P1416" s="12">
        <v>198901.4360000001</v>
      </c>
      <c r="Q1416" s="12">
        <v>90410.50069999996</v>
      </c>
      <c r="R1416" s="12">
        <v>15447.442999999996</v>
      </c>
      <c r="S1416" s="10">
        <v>215</v>
      </c>
      <c r="T1416" s="10">
        <v>33</v>
      </c>
      <c r="U1416" s="44">
        <v>262.6924444444445</v>
      </c>
    </row>
    <row r="1417" spans="1:21" x14ac:dyDescent="0.2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v>2016</v>
      </c>
      <c r="N1417" s="19">
        <v>12</v>
      </c>
      <c r="O1417" s="19">
        <v>52</v>
      </c>
      <c r="P1417" s="12">
        <v>198901.4360000001</v>
      </c>
      <c r="Q1417" s="12">
        <v>90410.50069999996</v>
      </c>
      <c r="R1417" s="12">
        <v>15447.442999999996</v>
      </c>
      <c r="S1417" s="10">
        <v>215</v>
      </c>
      <c r="T1417" s="10">
        <v>33</v>
      </c>
      <c r="U1417" s="44">
        <v>262.6924444444445</v>
      </c>
    </row>
    <row r="1418" spans="1:21" x14ac:dyDescent="0.2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v>2016</v>
      </c>
      <c r="N1418" s="19">
        <v>12</v>
      </c>
      <c r="O1418" s="19">
        <v>52</v>
      </c>
      <c r="P1418" s="12">
        <v>198901.4360000001</v>
      </c>
      <c r="Q1418" s="12">
        <v>90410.50069999996</v>
      </c>
      <c r="R1418" s="12">
        <v>15447.442999999996</v>
      </c>
      <c r="S1418" s="10">
        <v>215</v>
      </c>
      <c r="T1418" s="10">
        <v>33</v>
      </c>
      <c r="U1418" s="44">
        <v>262.6924444444445</v>
      </c>
    </row>
    <row r="1419" spans="1:21" x14ac:dyDescent="0.2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v>2016</v>
      </c>
      <c r="N1419" s="19">
        <v>12</v>
      </c>
      <c r="O1419" s="19">
        <v>52</v>
      </c>
      <c r="P1419" s="12">
        <v>198901.4360000001</v>
      </c>
      <c r="Q1419" s="12">
        <v>90410.50069999996</v>
      </c>
      <c r="R1419" s="12">
        <v>15447.442999999996</v>
      </c>
      <c r="S1419" s="10">
        <v>215</v>
      </c>
      <c r="T1419" s="10">
        <v>33</v>
      </c>
      <c r="U1419" s="44">
        <v>262.6924444444445</v>
      </c>
    </row>
    <row r="1420" spans="1:21" x14ac:dyDescent="0.2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v>2016</v>
      </c>
      <c r="N1420" s="19">
        <v>12</v>
      </c>
      <c r="O1420" s="19">
        <v>52</v>
      </c>
      <c r="P1420" s="12">
        <v>198901.4360000001</v>
      </c>
      <c r="Q1420" s="12">
        <v>90410.50069999996</v>
      </c>
      <c r="R1420" s="12">
        <v>15447.442999999996</v>
      </c>
      <c r="S1420" s="10">
        <v>215</v>
      </c>
      <c r="T1420" s="10">
        <v>33</v>
      </c>
      <c r="U1420" s="44">
        <v>262.6924444444445</v>
      </c>
    </row>
    <row r="1421" spans="1:21" x14ac:dyDescent="0.2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v>2016</v>
      </c>
      <c r="N1421" s="19">
        <v>12</v>
      </c>
      <c r="O1421" s="19">
        <v>53</v>
      </c>
      <c r="P1421" s="12">
        <v>198901.4360000001</v>
      </c>
      <c r="Q1421" s="12">
        <v>90410.50069999996</v>
      </c>
      <c r="R1421" s="12">
        <v>15484.278200000002</v>
      </c>
      <c r="S1421" s="10">
        <v>127</v>
      </c>
      <c r="T1421" s="10">
        <v>20</v>
      </c>
      <c r="U1421" s="44">
        <v>608.75943749999999</v>
      </c>
    </row>
    <row r="1422" spans="1:21" x14ac:dyDescent="0.2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v>2016</v>
      </c>
      <c r="N1422" s="19">
        <v>12</v>
      </c>
      <c r="O1422" s="19">
        <v>53</v>
      </c>
      <c r="P1422" s="12">
        <v>198901.4360000001</v>
      </c>
      <c r="Q1422" s="12">
        <v>90410.50069999996</v>
      </c>
      <c r="R1422" s="12">
        <v>15484.278200000002</v>
      </c>
      <c r="S1422" s="10">
        <v>127</v>
      </c>
      <c r="T1422" s="10">
        <v>20</v>
      </c>
      <c r="U1422" s="44">
        <v>608.75943749999999</v>
      </c>
    </row>
    <row r="1423" spans="1:21" x14ac:dyDescent="0.2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v>2016</v>
      </c>
      <c r="N1423" s="19">
        <v>12</v>
      </c>
      <c r="O1423" s="19">
        <v>53</v>
      </c>
      <c r="P1423" s="12">
        <v>198901.4360000001</v>
      </c>
      <c r="Q1423" s="12">
        <v>90410.50069999996</v>
      </c>
      <c r="R1423" s="12">
        <v>15484.278200000002</v>
      </c>
      <c r="S1423" s="10">
        <v>127</v>
      </c>
      <c r="T1423" s="10">
        <v>20</v>
      </c>
      <c r="U1423" s="44">
        <v>608.75943749999999</v>
      </c>
    </row>
    <row r="1424" spans="1:21" x14ac:dyDescent="0.2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v>2016</v>
      </c>
      <c r="N1424" s="19">
        <v>12</v>
      </c>
      <c r="O1424" s="19">
        <v>53</v>
      </c>
      <c r="P1424" s="12">
        <v>198901.4360000001</v>
      </c>
      <c r="Q1424" s="12">
        <v>90410.50069999996</v>
      </c>
      <c r="R1424" s="12">
        <v>15484.278200000002</v>
      </c>
      <c r="S1424" s="10">
        <v>127</v>
      </c>
      <c r="T1424" s="10">
        <v>20</v>
      </c>
      <c r="U1424" s="44">
        <v>608.75943749999999</v>
      </c>
    </row>
    <row r="1425" spans="1:21" x14ac:dyDescent="0.2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v>2016</v>
      </c>
      <c r="N1425" s="19">
        <v>12</v>
      </c>
      <c r="O1425" s="19">
        <v>53</v>
      </c>
      <c r="P1425" s="12">
        <v>198901.4360000001</v>
      </c>
      <c r="Q1425" s="12">
        <v>90410.50069999996</v>
      </c>
      <c r="R1425" s="12">
        <v>15484.278200000002</v>
      </c>
      <c r="S1425" s="10">
        <v>127</v>
      </c>
      <c r="T1425" s="10">
        <v>20</v>
      </c>
      <c r="U1425" s="44">
        <v>608.75943749999999</v>
      </c>
    </row>
    <row r="1426" spans="1:21" x14ac:dyDescent="0.2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v>2016</v>
      </c>
      <c r="N1426" s="19">
        <v>12</v>
      </c>
      <c r="O1426" s="19">
        <v>53</v>
      </c>
      <c r="P1426" s="12">
        <v>198901.4360000001</v>
      </c>
      <c r="Q1426" s="12">
        <v>90410.50069999996</v>
      </c>
      <c r="R1426" s="12">
        <v>15484.278200000002</v>
      </c>
      <c r="S1426" s="10">
        <v>127</v>
      </c>
      <c r="T1426" s="10">
        <v>20</v>
      </c>
      <c r="U1426" s="44">
        <v>608.75943749999999</v>
      </c>
    </row>
    <row r="1427" spans="1:21" x14ac:dyDescent="0.2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v>2016</v>
      </c>
      <c r="N1427" s="19">
        <v>12</v>
      </c>
      <c r="O1427" s="19">
        <v>53</v>
      </c>
      <c r="P1427" s="12">
        <v>198901.4360000001</v>
      </c>
      <c r="Q1427" s="12">
        <v>90410.50069999996</v>
      </c>
      <c r="R1427" s="12">
        <v>15484.278200000002</v>
      </c>
      <c r="S1427" s="10">
        <v>127</v>
      </c>
      <c r="T1427" s="10">
        <v>20</v>
      </c>
      <c r="U1427" s="44">
        <v>608.75943749999999</v>
      </c>
    </row>
    <row r="1428" spans="1:21" x14ac:dyDescent="0.2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v>2016</v>
      </c>
      <c r="N1428" s="19">
        <v>12</v>
      </c>
      <c r="O1428" s="19">
        <v>53</v>
      </c>
      <c r="P1428" s="12">
        <v>198901.4360000001</v>
      </c>
      <c r="Q1428" s="12">
        <v>90410.50069999996</v>
      </c>
      <c r="R1428" s="12">
        <v>15484.278200000002</v>
      </c>
      <c r="S1428" s="10">
        <v>127</v>
      </c>
      <c r="T1428" s="10">
        <v>20</v>
      </c>
      <c r="U1428" s="44">
        <v>608.75943749999999</v>
      </c>
    </row>
    <row r="1429" spans="1:21" x14ac:dyDescent="0.2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v>2016</v>
      </c>
      <c r="N1429" s="19">
        <v>12</v>
      </c>
      <c r="O1429" s="19">
        <v>53</v>
      </c>
      <c r="P1429" s="12">
        <v>198901.4360000001</v>
      </c>
      <c r="Q1429" s="12">
        <v>90410.50069999996</v>
      </c>
      <c r="R1429" s="12">
        <v>15484.278200000002</v>
      </c>
      <c r="S1429" s="10">
        <v>127</v>
      </c>
      <c r="T1429" s="10">
        <v>20</v>
      </c>
      <c r="U1429" s="44">
        <v>608.75943749999999</v>
      </c>
    </row>
    <row r="1430" spans="1:21" x14ac:dyDescent="0.2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v>2016</v>
      </c>
      <c r="N1430" s="19">
        <v>12</v>
      </c>
      <c r="O1430" s="19">
        <v>53</v>
      </c>
      <c r="P1430" s="12">
        <v>198901.4360000001</v>
      </c>
      <c r="Q1430" s="12">
        <v>90410.50069999996</v>
      </c>
      <c r="R1430" s="12">
        <v>15484.278200000002</v>
      </c>
      <c r="S1430" s="10">
        <v>127</v>
      </c>
      <c r="T1430" s="10">
        <v>20</v>
      </c>
      <c r="U1430" s="44">
        <v>608.75943749999999</v>
      </c>
    </row>
    <row r="1431" spans="1:21" x14ac:dyDescent="0.2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v>2016</v>
      </c>
      <c r="N1431" s="19">
        <v>12</v>
      </c>
      <c r="O1431" s="19">
        <v>53</v>
      </c>
      <c r="P1431" s="12">
        <v>198901.4360000001</v>
      </c>
      <c r="Q1431" s="12">
        <v>90410.50069999996</v>
      </c>
      <c r="R1431" s="12">
        <v>15484.278200000002</v>
      </c>
      <c r="S1431" s="10">
        <v>127</v>
      </c>
      <c r="T1431" s="10">
        <v>20</v>
      </c>
      <c r="U1431" s="44">
        <v>608.75943749999999</v>
      </c>
    </row>
    <row r="1432" spans="1:21" x14ac:dyDescent="0.2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v>2016</v>
      </c>
      <c r="N1432" s="19">
        <v>12</v>
      </c>
      <c r="O1432" s="19">
        <v>53</v>
      </c>
      <c r="P1432" s="12">
        <v>198901.4360000001</v>
      </c>
      <c r="Q1432" s="12">
        <v>90410.50069999996</v>
      </c>
      <c r="R1432" s="12">
        <v>15484.278200000002</v>
      </c>
      <c r="S1432" s="10">
        <v>127</v>
      </c>
      <c r="T1432" s="10">
        <v>20</v>
      </c>
      <c r="U1432" s="44">
        <v>608.75943749999999</v>
      </c>
    </row>
    <row r="1433" spans="1:21" x14ac:dyDescent="0.2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v>2016</v>
      </c>
      <c r="N1433" s="19">
        <v>12</v>
      </c>
      <c r="O1433" s="19">
        <v>53</v>
      </c>
      <c r="P1433" s="12">
        <v>198901.4360000001</v>
      </c>
      <c r="Q1433" s="12">
        <v>90410.50069999996</v>
      </c>
      <c r="R1433" s="12">
        <v>15484.278200000002</v>
      </c>
      <c r="S1433" s="10">
        <v>127</v>
      </c>
      <c r="T1433" s="10">
        <v>20</v>
      </c>
      <c r="U1433" s="44">
        <v>608.75943749999999</v>
      </c>
    </row>
    <row r="1434" spans="1:21" x14ac:dyDescent="0.2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v>2016</v>
      </c>
      <c r="N1434" s="19">
        <v>12</v>
      </c>
      <c r="O1434" s="19">
        <v>53</v>
      </c>
      <c r="P1434" s="12">
        <v>198901.4360000001</v>
      </c>
      <c r="Q1434" s="12">
        <v>90410.50069999996</v>
      </c>
      <c r="R1434" s="12">
        <v>15484.278200000002</v>
      </c>
      <c r="S1434" s="10">
        <v>127</v>
      </c>
      <c r="T1434" s="10">
        <v>20</v>
      </c>
      <c r="U1434" s="44">
        <v>608.75943749999999</v>
      </c>
    </row>
    <row r="1435" spans="1:21" x14ac:dyDescent="0.2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v>2016</v>
      </c>
      <c r="N1435" s="19">
        <v>12</v>
      </c>
      <c r="O1435" s="19">
        <v>53</v>
      </c>
      <c r="P1435" s="12">
        <v>198901.4360000001</v>
      </c>
      <c r="Q1435" s="12">
        <v>90410.50069999996</v>
      </c>
      <c r="R1435" s="12">
        <v>15484.278200000002</v>
      </c>
      <c r="S1435" s="10">
        <v>127</v>
      </c>
      <c r="T1435" s="10">
        <v>20</v>
      </c>
      <c r="U1435" s="44">
        <v>608.75943749999999</v>
      </c>
    </row>
    <row r="1436" spans="1:21" x14ac:dyDescent="0.2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v>2016</v>
      </c>
      <c r="N1436" s="19">
        <v>12</v>
      </c>
      <c r="O1436" s="19">
        <v>53</v>
      </c>
      <c r="P1436" s="12">
        <v>198901.4360000001</v>
      </c>
      <c r="Q1436" s="12">
        <v>90410.50069999996</v>
      </c>
      <c r="R1436" s="12">
        <v>15484.278200000002</v>
      </c>
      <c r="S1436" s="10">
        <v>127</v>
      </c>
      <c r="T1436" s="10">
        <v>20</v>
      </c>
      <c r="U1436" s="44">
        <v>608.75943749999999</v>
      </c>
    </row>
    <row r="1437" spans="1:21" x14ac:dyDescent="0.25">
      <c r="A1437" s="9">
        <v>42736</v>
      </c>
      <c r="B1437" s="9">
        <v>42741</v>
      </c>
      <c r="C1437" s="7" t="s">
        <v>9</v>
      </c>
      <c r="D1437" s="7" t="s">
        <v>1215</v>
      </c>
      <c r="E1437" s="7" t="s">
        <v>249</v>
      </c>
      <c r="F1437" s="7" t="s">
        <v>79</v>
      </c>
      <c r="G1437" s="7" t="s">
        <v>13</v>
      </c>
      <c r="H1437" s="7" t="s">
        <v>3228</v>
      </c>
      <c r="I1437" s="7">
        <v>48.896000000000001</v>
      </c>
      <c r="J1437" s="7">
        <v>4</v>
      </c>
      <c r="K1437" s="7">
        <v>0.2</v>
      </c>
      <c r="L1437" s="15">
        <v>8.5567999999999991</v>
      </c>
      <c r="M1437" s="19">
        <v>2017</v>
      </c>
      <c r="N1437" s="19">
        <v>1</v>
      </c>
      <c r="O1437" s="19">
        <v>1</v>
      </c>
      <c r="P1437" s="12">
        <v>249479.0324058788</v>
      </c>
      <c r="Q1437" s="12">
        <v>25605.209600000006</v>
      </c>
      <c r="R1437" s="12">
        <v>1978.7875999999999</v>
      </c>
      <c r="S1437" s="34">
        <v>17</v>
      </c>
      <c r="T1437" s="34">
        <v>2</v>
      </c>
      <c r="U1437" s="46">
        <v>377.78399999999999</v>
      </c>
    </row>
    <row r="1438" spans="1:21" x14ac:dyDescent="0.25">
      <c r="A1438" s="9">
        <v>42736</v>
      </c>
      <c r="B1438" s="9">
        <v>42740</v>
      </c>
      <c r="C1438" s="7" t="s">
        <v>9</v>
      </c>
      <c r="D1438" s="7" t="s">
        <v>19</v>
      </c>
      <c r="E1438" s="7" t="s">
        <v>20</v>
      </c>
      <c r="F1438" s="7" t="s">
        <v>21</v>
      </c>
      <c r="G1438" s="7" t="s">
        <v>13</v>
      </c>
      <c r="H1438" s="7" t="s">
        <v>3228</v>
      </c>
      <c r="I1438" s="7">
        <v>474.43</v>
      </c>
      <c r="J1438" s="7">
        <v>11</v>
      </c>
      <c r="K1438" s="7">
        <v>0</v>
      </c>
      <c r="L1438" s="15">
        <v>199.26060000000004</v>
      </c>
      <c r="M1438" s="19">
        <v>2017</v>
      </c>
      <c r="N1438" s="19">
        <v>1</v>
      </c>
      <c r="O1438" s="19">
        <v>1</v>
      </c>
      <c r="P1438" s="12">
        <v>249479.0324058788</v>
      </c>
      <c r="Q1438" s="12">
        <v>25605.209600000006</v>
      </c>
      <c r="R1438" s="12">
        <v>1978.7875999999999</v>
      </c>
      <c r="S1438" s="34">
        <v>17</v>
      </c>
      <c r="T1438" s="34">
        <v>2</v>
      </c>
      <c r="U1438" s="46">
        <v>377.78399999999999</v>
      </c>
    </row>
    <row r="1439" spans="1:21" x14ac:dyDescent="0.25">
      <c r="A1439" s="9">
        <v>42736</v>
      </c>
      <c r="B1439" s="9">
        <v>42740</v>
      </c>
      <c r="C1439" s="7" t="s">
        <v>9</v>
      </c>
      <c r="D1439" s="7" t="s">
        <v>799</v>
      </c>
      <c r="E1439" s="7" t="s">
        <v>54</v>
      </c>
      <c r="F1439" s="7" t="s">
        <v>55</v>
      </c>
      <c r="G1439" s="7" t="s">
        <v>13</v>
      </c>
      <c r="H1439" s="7" t="s">
        <v>3228</v>
      </c>
      <c r="I1439" s="7">
        <v>141.41999999999999</v>
      </c>
      <c r="J1439" s="7">
        <v>5</v>
      </c>
      <c r="K1439" s="7">
        <v>0.6</v>
      </c>
      <c r="L1439" s="15">
        <v>-187.38150000000002</v>
      </c>
      <c r="M1439" s="19">
        <v>2017</v>
      </c>
      <c r="N1439" s="19">
        <v>1</v>
      </c>
      <c r="O1439" s="19">
        <v>1</v>
      </c>
      <c r="P1439" s="12">
        <v>249479.0324058788</v>
      </c>
      <c r="Q1439" s="12">
        <v>25605.209600000006</v>
      </c>
      <c r="R1439" s="12">
        <v>1978.7875999999999</v>
      </c>
      <c r="S1439" s="34">
        <v>17</v>
      </c>
      <c r="T1439" s="34">
        <v>2</v>
      </c>
      <c r="U1439" s="46">
        <v>377.78399999999999</v>
      </c>
    </row>
    <row r="1440" spans="1:21" x14ac:dyDescent="0.25">
      <c r="A1440" s="9">
        <v>42736</v>
      </c>
      <c r="B1440" s="9">
        <v>42740</v>
      </c>
      <c r="C1440" s="7" t="s">
        <v>9</v>
      </c>
      <c r="D1440" s="7" t="s">
        <v>799</v>
      </c>
      <c r="E1440" s="7" t="s">
        <v>54</v>
      </c>
      <c r="F1440" s="7" t="s">
        <v>55</v>
      </c>
      <c r="G1440" s="7" t="s">
        <v>13</v>
      </c>
      <c r="H1440" s="7" t="s">
        <v>3226</v>
      </c>
      <c r="I1440" s="7">
        <v>310.74399999999997</v>
      </c>
      <c r="J1440" s="7">
        <v>4</v>
      </c>
      <c r="K1440" s="7">
        <v>0.3</v>
      </c>
      <c r="L1440" s="15">
        <v>-26.635199999999998</v>
      </c>
      <c r="M1440" s="19">
        <v>2017</v>
      </c>
      <c r="N1440" s="19">
        <v>1</v>
      </c>
      <c r="O1440" s="19">
        <v>1</v>
      </c>
      <c r="P1440" s="12">
        <v>249479.0324058788</v>
      </c>
      <c r="Q1440" s="12">
        <v>25605.209600000006</v>
      </c>
      <c r="R1440" s="12">
        <v>1978.7875999999999</v>
      </c>
      <c r="S1440" s="34">
        <v>17</v>
      </c>
      <c r="T1440" s="34">
        <v>2</v>
      </c>
      <c r="U1440" s="46">
        <v>377.78399999999999</v>
      </c>
    </row>
    <row r="1441" spans="1:21" x14ac:dyDescent="0.25">
      <c r="A1441" s="9">
        <v>42737</v>
      </c>
      <c r="B1441" s="9">
        <v>42739</v>
      </c>
      <c r="C1441" s="7" t="s">
        <v>9</v>
      </c>
      <c r="D1441" s="7" t="s">
        <v>1825</v>
      </c>
      <c r="E1441" s="7" t="s">
        <v>54</v>
      </c>
      <c r="F1441" s="7" t="s">
        <v>55</v>
      </c>
      <c r="G1441" s="7" t="s">
        <v>13</v>
      </c>
      <c r="H1441" s="7" t="s">
        <v>29</v>
      </c>
      <c r="I1441" s="7">
        <v>913.43000000000006</v>
      </c>
      <c r="J1441" s="7">
        <v>5</v>
      </c>
      <c r="K1441" s="7">
        <v>0.3</v>
      </c>
      <c r="L1441" s="15">
        <v>-169.63700000000009</v>
      </c>
      <c r="M1441" s="19">
        <v>2017</v>
      </c>
      <c r="N1441" s="19">
        <v>1</v>
      </c>
      <c r="O1441" s="19">
        <v>1</v>
      </c>
      <c r="P1441" s="12">
        <v>249479.0324058788</v>
      </c>
      <c r="Q1441" s="12">
        <v>25605.209600000006</v>
      </c>
      <c r="R1441" s="12">
        <v>1978.7875999999999</v>
      </c>
      <c r="S1441" s="34">
        <v>17</v>
      </c>
      <c r="T1441" s="34">
        <v>2</v>
      </c>
      <c r="U1441" s="46">
        <v>377.78399999999999</v>
      </c>
    </row>
    <row r="1442" spans="1:21" x14ac:dyDescent="0.25">
      <c r="A1442" s="9">
        <v>42743</v>
      </c>
      <c r="B1442" s="9">
        <v>42746</v>
      </c>
      <c r="C1442" s="7" t="s">
        <v>18</v>
      </c>
      <c r="D1442" s="7" t="s">
        <v>48</v>
      </c>
      <c r="E1442" s="7" t="s">
        <v>49</v>
      </c>
      <c r="F1442" s="7" t="s">
        <v>21</v>
      </c>
      <c r="G1442" s="7" t="s">
        <v>13</v>
      </c>
      <c r="H1442" s="7" t="s">
        <v>29</v>
      </c>
      <c r="I1442" s="7">
        <v>892.98</v>
      </c>
      <c r="J1442" s="7">
        <v>2</v>
      </c>
      <c r="K1442" s="7">
        <v>0</v>
      </c>
      <c r="L1442" s="15">
        <v>80.368200000000002</v>
      </c>
      <c r="M1442" s="19">
        <v>2017</v>
      </c>
      <c r="N1442" s="19">
        <v>1</v>
      </c>
      <c r="O1442" s="19">
        <v>2</v>
      </c>
      <c r="P1442" s="12">
        <v>249479.0324058788</v>
      </c>
      <c r="Q1442" s="12">
        <v>25605.209600000006</v>
      </c>
      <c r="R1442" s="12">
        <v>7181.3099999999995</v>
      </c>
      <c r="S1442" s="34">
        <v>52</v>
      </c>
      <c r="T1442" s="34">
        <v>5</v>
      </c>
      <c r="U1442" s="46">
        <v>290.64</v>
      </c>
    </row>
    <row r="1443" spans="1:21" x14ac:dyDescent="0.25">
      <c r="A1443" s="9">
        <v>42747</v>
      </c>
      <c r="B1443" s="9">
        <v>42752</v>
      </c>
      <c r="C1443" s="7" t="s">
        <v>52</v>
      </c>
      <c r="D1443" s="7" t="s">
        <v>49</v>
      </c>
      <c r="E1443" s="7" t="s">
        <v>1365</v>
      </c>
      <c r="F1443" s="7" t="s">
        <v>79</v>
      </c>
      <c r="G1443" s="7" t="s">
        <v>13</v>
      </c>
      <c r="H1443" s="7" t="s">
        <v>3228</v>
      </c>
      <c r="I1443" s="7">
        <v>37.68</v>
      </c>
      <c r="J1443" s="7">
        <v>2</v>
      </c>
      <c r="K1443" s="7">
        <v>0</v>
      </c>
      <c r="L1443" s="15">
        <v>15.825600000000001</v>
      </c>
      <c r="M1443" s="19">
        <v>2017</v>
      </c>
      <c r="N1443" s="19">
        <v>1</v>
      </c>
      <c r="O1443" s="19">
        <v>2</v>
      </c>
      <c r="P1443" s="12">
        <v>249479.0324058788</v>
      </c>
      <c r="Q1443" s="12">
        <v>25605.209600000006</v>
      </c>
      <c r="R1443" s="12">
        <v>7181.3099999999995</v>
      </c>
      <c r="S1443" s="34">
        <v>52</v>
      </c>
      <c r="T1443" s="34">
        <v>5</v>
      </c>
      <c r="U1443" s="46">
        <v>290.64</v>
      </c>
    </row>
    <row r="1444" spans="1:21" x14ac:dyDescent="0.25">
      <c r="A1444" s="9">
        <v>42748</v>
      </c>
      <c r="B1444" s="9">
        <v>42753</v>
      </c>
      <c r="C1444" s="7" t="s">
        <v>18</v>
      </c>
      <c r="D1444" s="7" t="s">
        <v>164</v>
      </c>
      <c r="E1444" s="7" t="s">
        <v>295</v>
      </c>
      <c r="F1444" s="7" t="s">
        <v>55</v>
      </c>
      <c r="G1444" s="7" t="s">
        <v>13</v>
      </c>
      <c r="H1444" s="7" t="s">
        <v>14</v>
      </c>
      <c r="I1444" s="7">
        <v>212.94</v>
      </c>
      <c r="J1444" s="7">
        <v>3</v>
      </c>
      <c r="K1444" s="7">
        <v>0</v>
      </c>
      <c r="L1444" s="15">
        <v>53.235000000000014</v>
      </c>
      <c r="M1444" s="19">
        <v>2017</v>
      </c>
      <c r="N1444" s="19">
        <v>1</v>
      </c>
      <c r="O1444" s="19">
        <v>2</v>
      </c>
      <c r="P1444" s="12">
        <v>249479.0324058788</v>
      </c>
      <c r="Q1444" s="12">
        <v>25605.209600000006</v>
      </c>
      <c r="R1444" s="12">
        <v>7181.3099999999995</v>
      </c>
      <c r="S1444" s="34">
        <v>52</v>
      </c>
      <c r="T1444" s="34">
        <v>5</v>
      </c>
      <c r="U1444" s="46">
        <v>290.64</v>
      </c>
    </row>
    <row r="1445" spans="1:21" x14ac:dyDescent="0.25">
      <c r="A1445" s="9">
        <v>42749</v>
      </c>
      <c r="B1445" s="9">
        <v>42755</v>
      </c>
      <c r="C1445" s="7" t="s">
        <v>52</v>
      </c>
      <c r="D1445" s="7" t="s">
        <v>703</v>
      </c>
      <c r="E1445" s="7" t="s">
        <v>132</v>
      </c>
      <c r="F1445" s="7" t="s">
        <v>55</v>
      </c>
      <c r="G1445" s="7" t="s">
        <v>13</v>
      </c>
      <c r="H1445" s="7" t="s">
        <v>3228</v>
      </c>
      <c r="I1445" s="7">
        <v>18.96</v>
      </c>
      <c r="J1445" s="7">
        <v>2</v>
      </c>
      <c r="K1445" s="7">
        <v>0</v>
      </c>
      <c r="L1445" s="15">
        <v>8.532</v>
      </c>
      <c r="M1445" s="19">
        <v>2017</v>
      </c>
      <c r="N1445" s="19">
        <v>1</v>
      </c>
      <c r="O1445" s="19">
        <v>2</v>
      </c>
      <c r="P1445" s="12">
        <v>249479.0324058788</v>
      </c>
      <c r="Q1445" s="12">
        <v>25605.209600000006</v>
      </c>
      <c r="R1445" s="12">
        <v>7181.3099999999995</v>
      </c>
      <c r="S1445" s="34">
        <v>52</v>
      </c>
      <c r="T1445" s="34">
        <v>5</v>
      </c>
      <c r="U1445" s="46">
        <v>290.64</v>
      </c>
    </row>
    <row r="1446" spans="1:21" x14ac:dyDescent="0.25">
      <c r="A1446" s="9">
        <v>42751</v>
      </c>
      <c r="B1446" s="9">
        <v>42751</v>
      </c>
      <c r="C1446" s="7" t="s">
        <v>18</v>
      </c>
      <c r="D1446" s="7" t="s">
        <v>19</v>
      </c>
      <c r="E1446" s="7" t="s">
        <v>20</v>
      </c>
      <c r="F1446" s="7" t="s">
        <v>21</v>
      </c>
      <c r="G1446" s="7" t="s">
        <v>13</v>
      </c>
      <c r="H1446" s="7" t="s">
        <v>3228</v>
      </c>
      <c r="I1446" s="7">
        <v>27.92</v>
      </c>
      <c r="J1446" s="7">
        <v>4</v>
      </c>
      <c r="K1446" s="7">
        <v>0</v>
      </c>
      <c r="L1446" s="15">
        <v>8.0967999999999982</v>
      </c>
      <c r="M1446" s="19">
        <v>2017</v>
      </c>
      <c r="N1446" s="19">
        <v>1</v>
      </c>
      <c r="O1446" s="19">
        <v>3</v>
      </c>
      <c r="P1446" s="12">
        <v>249479.0324058788</v>
      </c>
      <c r="Q1446" s="12">
        <v>25605.209600000006</v>
      </c>
      <c r="R1446" s="12">
        <v>2523.5319999999997</v>
      </c>
      <c r="S1446" s="34">
        <v>71</v>
      </c>
      <c r="T1446" s="34">
        <v>7</v>
      </c>
      <c r="U1446" s="46">
        <v>277.47528571428569</v>
      </c>
    </row>
    <row r="1447" spans="1:21" x14ac:dyDescent="0.25">
      <c r="A1447" s="9">
        <v>42751</v>
      </c>
      <c r="B1447" s="9">
        <v>42751</v>
      </c>
      <c r="C1447" s="7" t="s">
        <v>18</v>
      </c>
      <c r="D1447" s="7" t="s">
        <v>19</v>
      </c>
      <c r="E1447" s="7" t="s">
        <v>20</v>
      </c>
      <c r="F1447" s="7" t="s">
        <v>21</v>
      </c>
      <c r="G1447" s="7" t="s">
        <v>13</v>
      </c>
      <c r="H1447" s="7" t="s">
        <v>29</v>
      </c>
      <c r="I1447" s="7">
        <v>399.67200000000003</v>
      </c>
      <c r="J1447" s="7">
        <v>7</v>
      </c>
      <c r="K1447" s="7">
        <v>0.2</v>
      </c>
      <c r="L1447" s="15">
        <v>-14.987700000000061</v>
      </c>
      <c r="M1447" s="19">
        <v>2017</v>
      </c>
      <c r="N1447" s="19">
        <v>1</v>
      </c>
      <c r="O1447" s="19">
        <v>3</v>
      </c>
      <c r="P1447" s="12">
        <v>249479.0324058788</v>
      </c>
      <c r="Q1447" s="12">
        <v>25605.209600000006</v>
      </c>
      <c r="R1447" s="12">
        <v>2523.5319999999997</v>
      </c>
      <c r="S1447" s="34">
        <v>71</v>
      </c>
      <c r="T1447" s="34">
        <v>7</v>
      </c>
      <c r="U1447" s="46">
        <v>277.47528571428569</v>
      </c>
    </row>
    <row r="1448" spans="1:21" x14ac:dyDescent="0.25">
      <c r="A1448" s="9">
        <v>42751</v>
      </c>
      <c r="B1448" s="9">
        <v>42753</v>
      </c>
      <c r="C1448" s="7" t="s">
        <v>9</v>
      </c>
      <c r="D1448" s="7" t="s">
        <v>169</v>
      </c>
      <c r="E1448" s="7" t="s">
        <v>123</v>
      </c>
      <c r="F1448" s="7" t="s">
        <v>55</v>
      </c>
      <c r="G1448" s="7" t="s">
        <v>13</v>
      </c>
      <c r="H1448" s="7" t="s">
        <v>3226</v>
      </c>
      <c r="I1448" s="7">
        <v>302.67</v>
      </c>
      <c r="J1448" s="7">
        <v>3</v>
      </c>
      <c r="K1448" s="7">
        <v>0</v>
      </c>
      <c r="L1448" s="15">
        <v>72.640799999999999</v>
      </c>
      <c r="M1448" s="19">
        <v>2017</v>
      </c>
      <c r="N1448" s="19">
        <v>1</v>
      </c>
      <c r="O1448" s="19">
        <v>3</v>
      </c>
      <c r="P1448" s="12">
        <v>249479.0324058788</v>
      </c>
      <c r="Q1448" s="12">
        <v>25605.209600000006</v>
      </c>
      <c r="R1448" s="12">
        <v>2523.5319999999997</v>
      </c>
      <c r="S1448" s="34">
        <v>71</v>
      </c>
      <c r="T1448" s="34">
        <v>7</v>
      </c>
      <c r="U1448" s="46">
        <v>277.47528571428569</v>
      </c>
    </row>
    <row r="1449" spans="1:21" x14ac:dyDescent="0.25">
      <c r="A1449" s="9">
        <v>42754</v>
      </c>
      <c r="B1449" s="9">
        <v>42759</v>
      </c>
      <c r="C1449" s="7" t="s">
        <v>9</v>
      </c>
      <c r="D1449" s="7" t="s">
        <v>77</v>
      </c>
      <c r="E1449" s="7" t="s">
        <v>78</v>
      </c>
      <c r="F1449" s="7" t="s">
        <v>79</v>
      </c>
      <c r="G1449" s="7" t="s">
        <v>13</v>
      </c>
      <c r="H1449" s="7" t="s">
        <v>3228</v>
      </c>
      <c r="I1449" s="7">
        <v>31.968000000000004</v>
      </c>
      <c r="J1449" s="7">
        <v>2</v>
      </c>
      <c r="K1449" s="7">
        <v>0.2</v>
      </c>
      <c r="L1449" s="15">
        <v>6.3935999999999993</v>
      </c>
      <c r="M1449" s="19">
        <v>2017</v>
      </c>
      <c r="N1449" s="19">
        <v>1</v>
      </c>
      <c r="O1449" s="19">
        <v>3</v>
      </c>
      <c r="P1449" s="12">
        <v>249479.0324058788</v>
      </c>
      <c r="Q1449" s="12">
        <v>25605.209600000006</v>
      </c>
      <c r="R1449" s="12">
        <v>2523.5319999999997</v>
      </c>
      <c r="S1449" s="34">
        <v>71</v>
      </c>
      <c r="T1449" s="34">
        <v>7</v>
      </c>
      <c r="U1449" s="46">
        <v>277.47528571428569</v>
      </c>
    </row>
    <row r="1450" spans="1:21" x14ac:dyDescent="0.25">
      <c r="A1450" s="9">
        <v>42754</v>
      </c>
      <c r="B1450" s="9">
        <v>42759</v>
      </c>
      <c r="C1450" s="7" t="s">
        <v>9</v>
      </c>
      <c r="D1450" s="7" t="s">
        <v>77</v>
      </c>
      <c r="E1450" s="7" t="s">
        <v>78</v>
      </c>
      <c r="F1450" s="7" t="s">
        <v>79</v>
      </c>
      <c r="G1450" s="7" t="s">
        <v>13</v>
      </c>
      <c r="H1450" s="7" t="s">
        <v>3226</v>
      </c>
      <c r="I1450" s="7">
        <v>887.27099999999984</v>
      </c>
      <c r="J1450" s="7">
        <v>3</v>
      </c>
      <c r="K1450" s="7">
        <v>0.3</v>
      </c>
      <c r="L1450" s="15">
        <v>-63.376499999999965</v>
      </c>
      <c r="M1450" s="19">
        <v>2017</v>
      </c>
      <c r="N1450" s="19">
        <v>1</v>
      </c>
      <c r="O1450" s="19">
        <v>3</v>
      </c>
      <c r="P1450" s="12">
        <v>249479.0324058788</v>
      </c>
      <c r="Q1450" s="12">
        <v>25605.209600000006</v>
      </c>
      <c r="R1450" s="12">
        <v>2523.5319999999997</v>
      </c>
      <c r="S1450" s="34">
        <v>71</v>
      </c>
      <c r="T1450" s="34">
        <v>7</v>
      </c>
      <c r="U1450" s="46">
        <v>277.47528571428569</v>
      </c>
    </row>
    <row r="1451" spans="1:21" x14ac:dyDescent="0.25">
      <c r="A1451" s="9">
        <v>42755</v>
      </c>
      <c r="B1451" s="9">
        <v>42758</v>
      </c>
      <c r="C1451" s="7" t="s">
        <v>18</v>
      </c>
      <c r="D1451" s="7" t="s">
        <v>138</v>
      </c>
      <c r="E1451" s="7" t="s">
        <v>139</v>
      </c>
      <c r="F1451" s="7" t="s">
        <v>79</v>
      </c>
      <c r="G1451" s="7" t="s">
        <v>13</v>
      </c>
      <c r="H1451" s="7" t="s">
        <v>3226</v>
      </c>
      <c r="I1451" s="7">
        <v>207.84600000000003</v>
      </c>
      <c r="J1451" s="7">
        <v>3</v>
      </c>
      <c r="K1451" s="7">
        <v>0.1</v>
      </c>
      <c r="L1451" s="15">
        <v>2.3093999999999895</v>
      </c>
      <c r="M1451" s="19">
        <v>2017</v>
      </c>
      <c r="N1451" s="19">
        <v>1</v>
      </c>
      <c r="O1451" s="19">
        <v>3</v>
      </c>
      <c r="P1451" s="12">
        <v>249479.0324058788</v>
      </c>
      <c r="Q1451" s="12">
        <v>25605.209600000006</v>
      </c>
      <c r="R1451" s="12">
        <v>2523.5319999999997</v>
      </c>
      <c r="S1451" s="34">
        <v>71</v>
      </c>
      <c r="T1451" s="34">
        <v>7</v>
      </c>
      <c r="U1451" s="46">
        <v>277.47528571428569</v>
      </c>
    </row>
    <row r="1452" spans="1:21" x14ac:dyDescent="0.25">
      <c r="A1452" s="9">
        <v>42756</v>
      </c>
      <c r="B1452" s="9">
        <v>42760</v>
      </c>
      <c r="C1452" s="7" t="s">
        <v>52</v>
      </c>
      <c r="D1452" s="7" t="s">
        <v>48</v>
      </c>
      <c r="E1452" s="7" t="s">
        <v>49</v>
      </c>
      <c r="F1452" s="7" t="s">
        <v>21</v>
      </c>
      <c r="G1452" s="7" t="s">
        <v>13</v>
      </c>
      <c r="H1452" s="7" t="s">
        <v>14</v>
      </c>
      <c r="I1452" s="7">
        <v>84.98</v>
      </c>
      <c r="J1452" s="7">
        <v>1</v>
      </c>
      <c r="K1452" s="7">
        <v>0</v>
      </c>
      <c r="L1452" s="15">
        <v>18.695599999999999</v>
      </c>
      <c r="M1452" s="19">
        <v>2017</v>
      </c>
      <c r="N1452" s="19">
        <v>1</v>
      </c>
      <c r="O1452" s="19">
        <v>3</v>
      </c>
      <c r="P1452" s="12">
        <v>249479.0324058788</v>
      </c>
      <c r="Q1452" s="12">
        <v>25605.209600000006</v>
      </c>
      <c r="R1452" s="12">
        <v>2523.5319999999997</v>
      </c>
      <c r="S1452" s="34">
        <v>71</v>
      </c>
      <c r="T1452" s="34">
        <v>7</v>
      </c>
      <c r="U1452" s="46">
        <v>277.47528571428569</v>
      </c>
    </row>
    <row r="1453" spans="1:21" x14ac:dyDescent="0.25">
      <c r="A1453" s="9">
        <v>42758</v>
      </c>
      <c r="B1453" s="9">
        <v>42760</v>
      </c>
      <c r="C1453" s="7" t="s">
        <v>18</v>
      </c>
      <c r="D1453" s="7" t="s">
        <v>433</v>
      </c>
      <c r="E1453" s="7" t="s">
        <v>123</v>
      </c>
      <c r="F1453" s="7" t="s">
        <v>55</v>
      </c>
      <c r="G1453" s="7" t="s">
        <v>13</v>
      </c>
      <c r="H1453" s="7" t="s">
        <v>29</v>
      </c>
      <c r="I1453" s="7">
        <v>210.98</v>
      </c>
      <c r="J1453" s="7">
        <v>2</v>
      </c>
      <c r="K1453" s="7">
        <v>0</v>
      </c>
      <c r="L1453" s="15">
        <v>21.097999999999985</v>
      </c>
      <c r="M1453" s="19">
        <v>2017</v>
      </c>
      <c r="N1453" s="19">
        <v>1</v>
      </c>
      <c r="O1453" s="19">
        <v>4</v>
      </c>
      <c r="P1453" s="12">
        <v>249479.0324058788</v>
      </c>
      <c r="Q1453" s="12">
        <v>25605.209600000006</v>
      </c>
      <c r="R1453" s="12">
        <v>4046.9140000000002</v>
      </c>
      <c r="S1453" s="34">
        <v>64</v>
      </c>
      <c r="T1453" s="34">
        <v>8</v>
      </c>
      <c r="U1453" s="46">
        <v>103.81333333333333</v>
      </c>
    </row>
    <row r="1454" spans="1:21" x14ac:dyDescent="0.25">
      <c r="A1454" s="9">
        <v>42761</v>
      </c>
      <c r="B1454" s="9">
        <v>42766</v>
      </c>
      <c r="C1454" s="7" t="s">
        <v>9</v>
      </c>
      <c r="D1454" s="7" t="s">
        <v>248</v>
      </c>
      <c r="E1454" s="7" t="s">
        <v>615</v>
      </c>
      <c r="F1454" s="7" t="s">
        <v>12</v>
      </c>
      <c r="G1454" s="7" t="s">
        <v>13</v>
      </c>
      <c r="H1454" s="7" t="s">
        <v>3228</v>
      </c>
      <c r="I1454" s="7">
        <v>62.72</v>
      </c>
      <c r="J1454" s="7">
        <v>4</v>
      </c>
      <c r="K1454" s="7">
        <v>0</v>
      </c>
      <c r="L1454" s="15">
        <v>24.460799999999999</v>
      </c>
      <c r="M1454" s="19">
        <v>2017</v>
      </c>
      <c r="N1454" s="19">
        <v>1</v>
      </c>
      <c r="O1454" s="19">
        <v>4</v>
      </c>
      <c r="P1454" s="12">
        <v>249479.0324058788</v>
      </c>
      <c r="Q1454" s="12">
        <v>25605.209600000006</v>
      </c>
      <c r="R1454" s="12">
        <v>4046.9140000000002</v>
      </c>
      <c r="S1454" s="34">
        <v>64</v>
      </c>
      <c r="T1454" s="34">
        <v>8</v>
      </c>
      <c r="U1454" s="46">
        <v>103.81333333333333</v>
      </c>
    </row>
    <row r="1455" spans="1:21" x14ac:dyDescent="0.25">
      <c r="A1455" s="9">
        <v>42763</v>
      </c>
      <c r="B1455" s="9">
        <v>42766</v>
      </c>
      <c r="C1455" s="7" t="s">
        <v>52</v>
      </c>
      <c r="D1455" s="7" t="s">
        <v>813</v>
      </c>
      <c r="E1455" s="7" t="s">
        <v>20</v>
      </c>
      <c r="F1455" s="7" t="s">
        <v>21</v>
      </c>
      <c r="G1455" s="7" t="s">
        <v>13</v>
      </c>
      <c r="H1455" s="7" t="s">
        <v>3228</v>
      </c>
      <c r="I1455" s="7">
        <v>37.74</v>
      </c>
      <c r="J1455" s="7">
        <v>3</v>
      </c>
      <c r="K1455" s="7">
        <v>0</v>
      </c>
      <c r="L1455" s="15">
        <v>12.831599999999996</v>
      </c>
      <c r="M1455" s="19">
        <v>2017</v>
      </c>
      <c r="N1455" s="19">
        <v>1</v>
      </c>
      <c r="O1455" s="19">
        <v>4</v>
      </c>
      <c r="P1455" s="12">
        <v>249479.0324058788</v>
      </c>
      <c r="Q1455" s="12">
        <v>25605.209600000006</v>
      </c>
      <c r="R1455" s="12">
        <v>4046.9140000000002</v>
      </c>
      <c r="S1455" s="34">
        <v>64</v>
      </c>
      <c r="T1455" s="34">
        <v>8</v>
      </c>
      <c r="U1455" s="46">
        <v>103.81333333333333</v>
      </c>
    </row>
    <row r="1456" spans="1:21" x14ac:dyDescent="0.25">
      <c r="A1456" s="9">
        <v>42764</v>
      </c>
      <c r="B1456" s="9">
        <v>42766</v>
      </c>
      <c r="C1456" s="7" t="s">
        <v>9</v>
      </c>
      <c r="D1456" s="7" t="s">
        <v>2196</v>
      </c>
      <c r="E1456" s="7" t="s">
        <v>244</v>
      </c>
      <c r="F1456" s="7" t="s">
        <v>55</v>
      </c>
      <c r="G1456" s="7" t="s">
        <v>13</v>
      </c>
      <c r="H1456" s="7" t="s">
        <v>3228</v>
      </c>
      <c r="I1456" s="7">
        <v>14.91</v>
      </c>
      <c r="J1456" s="7">
        <v>3</v>
      </c>
      <c r="K1456" s="7">
        <v>0</v>
      </c>
      <c r="L1456" s="15">
        <v>4.6220999999999997</v>
      </c>
      <c r="M1456" s="19">
        <v>2017</v>
      </c>
      <c r="N1456" s="19">
        <v>1</v>
      </c>
      <c r="O1456" s="19">
        <v>5</v>
      </c>
      <c r="P1456" s="12">
        <v>249479.0324058788</v>
      </c>
      <c r="Q1456" s="12">
        <v>25605.209600000006</v>
      </c>
      <c r="R1456" s="12">
        <v>9874.6659999999993</v>
      </c>
      <c r="S1456" s="34">
        <v>55</v>
      </c>
      <c r="T1456" s="34">
        <v>8</v>
      </c>
      <c r="U1456" s="46">
        <v>131.75700000000001</v>
      </c>
    </row>
    <row r="1457" spans="1:21" x14ac:dyDescent="0.25">
      <c r="A1457" s="9">
        <v>42765</v>
      </c>
      <c r="B1457" s="9">
        <v>42771</v>
      </c>
      <c r="C1457" s="7" t="s">
        <v>18</v>
      </c>
      <c r="D1457" s="7" t="s">
        <v>666</v>
      </c>
      <c r="E1457" s="7" t="s">
        <v>244</v>
      </c>
      <c r="F1457" s="7" t="s">
        <v>55</v>
      </c>
      <c r="G1457" s="7" t="s">
        <v>13</v>
      </c>
      <c r="H1457" s="7" t="s">
        <v>3228</v>
      </c>
      <c r="I1457" s="7">
        <v>34.580000000000005</v>
      </c>
      <c r="J1457" s="7">
        <v>7</v>
      </c>
      <c r="K1457" s="7">
        <v>0</v>
      </c>
      <c r="L1457" s="15">
        <v>14.523600000000002</v>
      </c>
      <c r="M1457" s="19">
        <v>2017</v>
      </c>
      <c r="N1457" s="19">
        <v>1</v>
      </c>
      <c r="O1457" s="19">
        <v>5</v>
      </c>
      <c r="P1457" s="12">
        <v>249479.0324058788</v>
      </c>
      <c r="Q1457" s="12">
        <v>25605.209600000006</v>
      </c>
      <c r="R1457" s="12">
        <v>9874.6659999999993</v>
      </c>
      <c r="S1457" s="34">
        <v>55</v>
      </c>
      <c r="T1457" s="34">
        <v>8</v>
      </c>
      <c r="U1457" s="46">
        <v>131.75700000000001</v>
      </c>
    </row>
    <row r="1458" spans="1:21" x14ac:dyDescent="0.25">
      <c r="A1458" s="9">
        <v>42765</v>
      </c>
      <c r="B1458" s="9">
        <v>42772</v>
      </c>
      <c r="C1458" s="7" t="s">
        <v>52</v>
      </c>
      <c r="D1458" s="7" t="s">
        <v>67</v>
      </c>
      <c r="E1458" s="7" t="s">
        <v>20</v>
      </c>
      <c r="F1458" s="7" t="s">
        <v>21</v>
      </c>
      <c r="G1458" s="7" t="s">
        <v>13</v>
      </c>
      <c r="H1458" s="7" t="s">
        <v>3226</v>
      </c>
      <c r="I1458" s="7">
        <v>120.78399999999999</v>
      </c>
      <c r="J1458" s="7">
        <v>1</v>
      </c>
      <c r="K1458" s="7">
        <v>0.2</v>
      </c>
      <c r="L1458" s="15">
        <v>-13.588200000000001</v>
      </c>
      <c r="M1458" s="19">
        <v>2017</v>
      </c>
      <c r="N1458" s="19">
        <v>1</v>
      </c>
      <c r="O1458" s="19">
        <v>5</v>
      </c>
      <c r="P1458" s="12">
        <v>249479.0324058788</v>
      </c>
      <c r="Q1458" s="12">
        <v>25605.209600000006</v>
      </c>
      <c r="R1458" s="12">
        <v>9874.6659999999993</v>
      </c>
      <c r="S1458" s="34">
        <v>55</v>
      </c>
      <c r="T1458" s="34">
        <v>8</v>
      </c>
      <c r="U1458" s="46">
        <v>131.75700000000001</v>
      </c>
    </row>
    <row r="1459" spans="1:21" x14ac:dyDescent="0.25">
      <c r="A1459" s="9">
        <v>42765</v>
      </c>
      <c r="B1459" s="9">
        <v>42770</v>
      </c>
      <c r="C1459" s="7" t="s">
        <v>9</v>
      </c>
      <c r="D1459" s="7" t="s">
        <v>685</v>
      </c>
      <c r="E1459" s="7" t="s">
        <v>28</v>
      </c>
      <c r="F1459" s="7" t="s">
        <v>12</v>
      </c>
      <c r="G1459" s="7" t="s">
        <v>13</v>
      </c>
      <c r="H1459" s="7" t="s">
        <v>3226</v>
      </c>
      <c r="I1459" s="7">
        <v>419.13599999999997</v>
      </c>
      <c r="J1459" s="7">
        <v>4</v>
      </c>
      <c r="K1459" s="7">
        <v>0.2</v>
      </c>
      <c r="L1459" s="15">
        <v>-68.1096</v>
      </c>
      <c r="M1459" s="19">
        <v>2017</v>
      </c>
      <c r="N1459" s="19">
        <v>1</v>
      </c>
      <c r="O1459" s="19">
        <v>5</v>
      </c>
      <c r="P1459" s="12">
        <v>249479.0324058788</v>
      </c>
      <c r="Q1459" s="12">
        <v>25605.209600000006</v>
      </c>
      <c r="R1459" s="12">
        <v>9874.6659999999993</v>
      </c>
      <c r="S1459" s="34">
        <v>55</v>
      </c>
      <c r="T1459" s="34">
        <v>8</v>
      </c>
      <c r="U1459" s="46">
        <v>131.75700000000001</v>
      </c>
    </row>
    <row r="1460" spans="1:21" x14ac:dyDescent="0.25">
      <c r="A1460" s="9">
        <v>42765</v>
      </c>
      <c r="B1460" s="9">
        <v>42772</v>
      </c>
      <c r="C1460" s="7" t="s">
        <v>9</v>
      </c>
      <c r="D1460" s="7" t="s">
        <v>227</v>
      </c>
      <c r="E1460" s="7" t="s">
        <v>110</v>
      </c>
      <c r="F1460" s="7" t="s">
        <v>55</v>
      </c>
      <c r="G1460" s="7" t="s">
        <v>13</v>
      </c>
      <c r="H1460" s="7" t="s">
        <v>29</v>
      </c>
      <c r="I1460" s="7">
        <v>69.375</v>
      </c>
      <c r="J1460" s="7">
        <v>1</v>
      </c>
      <c r="K1460" s="7">
        <v>0.5</v>
      </c>
      <c r="L1460" s="15">
        <v>-47.174999999999997</v>
      </c>
      <c r="M1460" s="19">
        <v>2017</v>
      </c>
      <c r="N1460" s="19">
        <v>1</v>
      </c>
      <c r="O1460" s="19">
        <v>5</v>
      </c>
      <c r="P1460" s="12">
        <v>249479.0324058788</v>
      </c>
      <c r="Q1460" s="12">
        <v>25605.209600000006</v>
      </c>
      <c r="R1460" s="12">
        <v>9874.6659999999993</v>
      </c>
      <c r="S1460" s="34">
        <v>55</v>
      </c>
      <c r="T1460" s="34">
        <v>8</v>
      </c>
      <c r="U1460" s="46">
        <v>131.75700000000001</v>
      </c>
    </row>
    <row r="1461" spans="1:21" x14ac:dyDescent="0.25">
      <c r="A1461" s="9">
        <v>42768</v>
      </c>
      <c r="B1461" s="9">
        <v>42773</v>
      </c>
      <c r="C1461" s="7" t="s">
        <v>9</v>
      </c>
      <c r="D1461" s="7" t="s">
        <v>19</v>
      </c>
      <c r="E1461" s="7" t="s">
        <v>20</v>
      </c>
      <c r="F1461" s="7" t="s">
        <v>21</v>
      </c>
      <c r="G1461" s="7" t="s">
        <v>13</v>
      </c>
      <c r="H1461" s="7" t="s">
        <v>3228</v>
      </c>
      <c r="I1461" s="7">
        <v>86.26</v>
      </c>
      <c r="J1461" s="7">
        <v>2</v>
      </c>
      <c r="K1461" s="7">
        <v>0</v>
      </c>
      <c r="L1461" s="15">
        <v>29.328400000000002</v>
      </c>
      <c r="M1461" s="19">
        <v>2017</v>
      </c>
      <c r="N1461" s="19">
        <v>2</v>
      </c>
      <c r="O1461" s="19">
        <v>5</v>
      </c>
      <c r="P1461" s="12">
        <v>249479.0324058788</v>
      </c>
      <c r="Q1461" s="12">
        <v>8899.5829999999987</v>
      </c>
      <c r="R1461" s="12">
        <v>9874.6659999999993</v>
      </c>
      <c r="S1461" s="34">
        <v>55</v>
      </c>
      <c r="T1461" s="34">
        <v>8</v>
      </c>
      <c r="U1461" s="46">
        <v>106.34666666666668</v>
      </c>
    </row>
    <row r="1462" spans="1:21" x14ac:dyDescent="0.25">
      <c r="A1462" s="9">
        <v>42768</v>
      </c>
      <c r="B1462" s="9">
        <v>42773</v>
      </c>
      <c r="C1462" s="7" t="s">
        <v>18</v>
      </c>
      <c r="D1462" s="7" t="s">
        <v>466</v>
      </c>
      <c r="E1462" s="7" t="s">
        <v>20</v>
      </c>
      <c r="F1462" s="7" t="s">
        <v>21</v>
      </c>
      <c r="G1462" s="7" t="s">
        <v>13</v>
      </c>
      <c r="H1462" s="7" t="s">
        <v>3228</v>
      </c>
      <c r="I1462" s="7">
        <v>210.58</v>
      </c>
      <c r="J1462" s="7">
        <v>2</v>
      </c>
      <c r="K1462" s="7">
        <v>0</v>
      </c>
      <c r="L1462" s="15">
        <v>12.634799999999984</v>
      </c>
      <c r="M1462" s="19">
        <v>2017</v>
      </c>
      <c r="N1462" s="19">
        <v>2</v>
      </c>
      <c r="O1462" s="19">
        <v>5</v>
      </c>
      <c r="P1462" s="12">
        <v>249479.0324058788</v>
      </c>
      <c r="Q1462" s="12">
        <v>8899.5829999999987</v>
      </c>
      <c r="R1462" s="12">
        <v>9874.6659999999993</v>
      </c>
      <c r="S1462" s="34">
        <v>55</v>
      </c>
      <c r="T1462" s="34">
        <v>8</v>
      </c>
      <c r="U1462" s="46">
        <v>106.34666666666668</v>
      </c>
    </row>
    <row r="1463" spans="1:21" x14ac:dyDescent="0.25">
      <c r="A1463" s="9">
        <v>42769</v>
      </c>
      <c r="B1463" s="9">
        <v>42773</v>
      </c>
      <c r="C1463" s="7" t="s">
        <v>52</v>
      </c>
      <c r="D1463" s="7" t="s">
        <v>156</v>
      </c>
      <c r="E1463" s="7" t="s">
        <v>110</v>
      </c>
      <c r="F1463" s="7" t="s">
        <v>55</v>
      </c>
      <c r="G1463" s="7" t="s">
        <v>13</v>
      </c>
      <c r="H1463" s="7" t="s">
        <v>3228</v>
      </c>
      <c r="I1463" s="7">
        <v>22.200000000000003</v>
      </c>
      <c r="J1463" s="7">
        <v>1</v>
      </c>
      <c r="K1463" s="7">
        <v>0.6</v>
      </c>
      <c r="L1463" s="15">
        <v>-26.084999999999994</v>
      </c>
      <c r="M1463" s="19">
        <v>2017</v>
      </c>
      <c r="N1463" s="19">
        <v>2</v>
      </c>
      <c r="O1463" s="19">
        <v>5</v>
      </c>
      <c r="P1463" s="12">
        <v>249479.0324058788</v>
      </c>
      <c r="Q1463" s="12">
        <v>8899.5829999999987</v>
      </c>
      <c r="R1463" s="12">
        <v>9874.6659999999993</v>
      </c>
      <c r="S1463" s="34">
        <v>55</v>
      </c>
      <c r="T1463" s="34">
        <v>8</v>
      </c>
      <c r="U1463" s="46">
        <v>106.34666666666668</v>
      </c>
    </row>
    <row r="1464" spans="1:21" x14ac:dyDescent="0.25">
      <c r="A1464" s="9">
        <v>42772</v>
      </c>
      <c r="B1464" s="9">
        <v>42775</v>
      </c>
      <c r="C1464" s="7" t="s">
        <v>9</v>
      </c>
      <c r="D1464" s="7" t="s">
        <v>548</v>
      </c>
      <c r="E1464" s="7" t="s">
        <v>165</v>
      </c>
      <c r="F1464" s="7" t="s">
        <v>12</v>
      </c>
      <c r="G1464" s="7" t="s">
        <v>13</v>
      </c>
      <c r="H1464" s="7" t="s">
        <v>14</v>
      </c>
      <c r="I1464" s="7">
        <v>359.96999999999997</v>
      </c>
      <c r="J1464" s="7">
        <v>3</v>
      </c>
      <c r="K1464" s="7">
        <v>0</v>
      </c>
      <c r="L1464" s="15">
        <v>79.193399999999968</v>
      </c>
      <c r="M1464" s="19">
        <v>2017</v>
      </c>
      <c r="N1464" s="19">
        <v>2</v>
      </c>
      <c r="O1464" s="19">
        <v>6</v>
      </c>
      <c r="P1464" s="12">
        <v>249479.0324058788</v>
      </c>
      <c r="Q1464" s="12">
        <v>8899.5829999999987</v>
      </c>
      <c r="R1464" s="12">
        <v>3745.5160000000005</v>
      </c>
      <c r="S1464" s="34">
        <v>50</v>
      </c>
      <c r="T1464" s="34">
        <v>5</v>
      </c>
      <c r="U1464" s="46">
        <v>277.22071428571428</v>
      </c>
    </row>
    <row r="1465" spans="1:21" x14ac:dyDescent="0.25">
      <c r="A1465" s="9">
        <v>42772</v>
      </c>
      <c r="B1465" s="9">
        <v>42777</v>
      </c>
      <c r="C1465" s="7" t="s">
        <v>9</v>
      </c>
      <c r="D1465" s="7" t="s">
        <v>138</v>
      </c>
      <c r="E1465" s="7" t="s">
        <v>139</v>
      </c>
      <c r="F1465" s="7" t="s">
        <v>79</v>
      </c>
      <c r="G1465" s="7" t="s">
        <v>13</v>
      </c>
      <c r="H1465" s="7" t="s">
        <v>14</v>
      </c>
      <c r="I1465" s="7">
        <v>240.78400000000002</v>
      </c>
      <c r="J1465" s="7">
        <v>1</v>
      </c>
      <c r="K1465" s="7">
        <v>0.2</v>
      </c>
      <c r="L1465" s="15">
        <v>30.097999999999978</v>
      </c>
      <c r="M1465" s="19">
        <v>2017</v>
      </c>
      <c r="N1465" s="19">
        <v>2</v>
      </c>
      <c r="O1465" s="19">
        <v>6</v>
      </c>
      <c r="P1465" s="12">
        <v>249479.0324058788</v>
      </c>
      <c r="Q1465" s="12">
        <v>8899.5829999999987</v>
      </c>
      <c r="R1465" s="12">
        <v>3745.5160000000005</v>
      </c>
      <c r="S1465" s="34">
        <v>50</v>
      </c>
      <c r="T1465" s="34">
        <v>5</v>
      </c>
      <c r="U1465" s="46">
        <v>277.22071428571428</v>
      </c>
    </row>
    <row r="1466" spans="1:21" x14ac:dyDescent="0.25">
      <c r="A1466" s="9">
        <v>42775</v>
      </c>
      <c r="B1466" s="9">
        <v>42780</v>
      </c>
      <c r="C1466" s="7" t="s">
        <v>9</v>
      </c>
      <c r="D1466" s="7" t="s">
        <v>95</v>
      </c>
      <c r="E1466" s="7" t="s">
        <v>54</v>
      </c>
      <c r="F1466" s="7" t="s">
        <v>55</v>
      </c>
      <c r="G1466" s="7" t="s">
        <v>13</v>
      </c>
      <c r="H1466" s="7" t="s">
        <v>3228</v>
      </c>
      <c r="I1466" s="7">
        <v>3.9840000000000004</v>
      </c>
      <c r="J1466" s="7">
        <v>2</v>
      </c>
      <c r="K1466" s="7">
        <v>0.6</v>
      </c>
      <c r="L1466" s="15">
        <v>-2.6892000000000005</v>
      </c>
      <c r="M1466" s="19">
        <v>2017</v>
      </c>
      <c r="N1466" s="19">
        <v>2</v>
      </c>
      <c r="O1466" s="19">
        <v>6</v>
      </c>
      <c r="P1466" s="12">
        <v>249479.0324058788</v>
      </c>
      <c r="Q1466" s="12">
        <v>8899.5829999999987</v>
      </c>
      <c r="R1466" s="12">
        <v>3745.5160000000005</v>
      </c>
      <c r="S1466" s="34">
        <v>50</v>
      </c>
      <c r="T1466" s="34">
        <v>5</v>
      </c>
      <c r="U1466" s="46">
        <v>277.22071428571428</v>
      </c>
    </row>
    <row r="1467" spans="1:21" x14ac:dyDescent="0.25">
      <c r="A1467" s="9">
        <v>42775</v>
      </c>
      <c r="B1467" s="9">
        <v>42780</v>
      </c>
      <c r="C1467" s="7" t="s">
        <v>18</v>
      </c>
      <c r="D1467" s="7" t="s">
        <v>19</v>
      </c>
      <c r="E1467" s="7" t="s">
        <v>20</v>
      </c>
      <c r="F1467" s="7" t="s">
        <v>21</v>
      </c>
      <c r="G1467" s="7" t="s">
        <v>13</v>
      </c>
      <c r="H1467" s="7" t="s">
        <v>3228</v>
      </c>
      <c r="I1467" s="7">
        <v>21.12</v>
      </c>
      <c r="J1467" s="7">
        <v>4</v>
      </c>
      <c r="K1467" s="7">
        <v>0</v>
      </c>
      <c r="L1467" s="15">
        <v>6.5471999999999984</v>
      </c>
      <c r="M1467" s="19">
        <v>2017</v>
      </c>
      <c r="N1467" s="19">
        <v>2</v>
      </c>
      <c r="O1467" s="19">
        <v>6</v>
      </c>
      <c r="P1467" s="12">
        <v>249479.0324058788</v>
      </c>
      <c r="Q1467" s="12">
        <v>8899.5829999999987</v>
      </c>
      <c r="R1467" s="12">
        <v>3745.5160000000005</v>
      </c>
      <c r="S1467" s="34">
        <v>50</v>
      </c>
      <c r="T1467" s="34">
        <v>5</v>
      </c>
      <c r="U1467" s="46">
        <v>277.22071428571428</v>
      </c>
    </row>
    <row r="1468" spans="1:21" x14ac:dyDescent="0.25">
      <c r="A1468" s="9">
        <v>42776</v>
      </c>
      <c r="B1468" s="9">
        <v>42780</v>
      </c>
      <c r="C1468" s="7" t="s">
        <v>52</v>
      </c>
      <c r="D1468" s="7" t="s">
        <v>1790</v>
      </c>
      <c r="E1468" s="7" t="s">
        <v>20</v>
      </c>
      <c r="F1468" s="7" t="s">
        <v>21</v>
      </c>
      <c r="G1468" s="7" t="s">
        <v>13</v>
      </c>
      <c r="H1468" s="7" t="s">
        <v>14</v>
      </c>
      <c r="I1468" s="7">
        <v>203.98299999999998</v>
      </c>
      <c r="J1468" s="7">
        <v>2</v>
      </c>
      <c r="K1468" s="7">
        <v>0.15</v>
      </c>
      <c r="L1468" s="15">
        <v>16.798599999999979</v>
      </c>
      <c r="M1468" s="19">
        <v>2017</v>
      </c>
      <c r="N1468" s="19">
        <v>2</v>
      </c>
      <c r="O1468" s="19">
        <v>6</v>
      </c>
      <c r="P1468" s="12">
        <v>249479.0324058788</v>
      </c>
      <c r="Q1468" s="12">
        <v>8899.5829999999987</v>
      </c>
      <c r="R1468" s="12">
        <v>3745.5160000000005</v>
      </c>
      <c r="S1468" s="34">
        <v>50</v>
      </c>
      <c r="T1468" s="34">
        <v>5</v>
      </c>
      <c r="U1468" s="46">
        <v>277.22071428571428</v>
      </c>
    </row>
    <row r="1469" spans="1:21" x14ac:dyDescent="0.25">
      <c r="A1469" s="9">
        <v>42777</v>
      </c>
      <c r="B1469" s="9">
        <v>42779</v>
      </c>
      <c r="C1469" s="7" t="s">
        <v>18</v>
      </c>
      <c r="D1469" s="7" t="s">
        <v>48</v>
      </c>
      <c r="E1469" s="7" t="s">
        <v>49</v>
      </c>
      <c r="F1469" s="7" t="s">
        <v>21</v>
      </c>
      <c r="G1469" s="7" t="s">
        <v>13</v>
      </c>
      <c r="H1469" s="7" t="s">
        <v>3226</v>
      </c>
      <c r="I1469" s="7">
        <v>963.13600000000008</v>
      </c>
      <c r="J1469" s="7">
        <v>4</v>
      </c>
      <c r="K1469" s="7">
        <v>0.2</v>
      </c>
      <c r="L1469" s="15">
        <v>108.35279999999986</v>
      </c>
      <c r="M1469" s="19">
        <v>2017</v>
      </c>
      <c r="N1469" s="19">
        <v>2</v>
      </c>
      <c r="O1469" s="19">
        <v>6</v>
      </c>
      <c r="P1469" s="12">
        <v>249479.0324058788</v>
      </c>
      <c r="Q1469" s="12">
        <v>8899.5829999999987</v>
      </c>
      <c r="R1469" s="12">
        <v>3745.5160000000005</v>
      </c>
      <c r="S1469" s="34">
        <v>50</v>
      </c>
      <c r="T1469" s="34">
        <v>5</v>
      </c>
      <c r="U1469" s="46">
        <v>277.22071428571428</v>
      </c>
    </row>
    <row r="1470" spans="1:21" x14ac:dyDescent="0.25">
      <c r="A1470" s="9">
        <v>42777</v>
      </c>
      <c r="B1470" s="9">
        <v>42780</v>
      </c>
      <c r="C1470" s="7" t="s">
        <v>9</v>
      </c>
      <c r="D1470" s="7" t="s">
        <v>248</v>
      </c>
      <c r="E1470" s="7" t="s">
        <v>249</v>
      </c>
      <c r="F1470" s="7" t="s">
        <v>79</v>
      </c>
      <c r="G1470" s="7" t="s">
        <v>13</v>
      </c>
      <c r="H1470" s="7" t="s">
        <v>3228</v>
      </c>
      <c r="I1470" s="7">
        <v>147.56800000000001</v>
      </c>
      <c r="J1470" s="7">
        <v>2</v>
      </c>
      <c r="K1470" s="7">
        <v>0.2</v>
      </c>
      <c r="L1470" s="15">
        <v>-3.6892000000000067</v>
      </c>
      <c r="M1470" s="19">
        <v>2017</v>
      </c>
      <c r="N1470" s="19">
        <v>2</v>
      </c>
      <c r="O1470" s="19">
        <v>6</v>
      </c>
      <c r="P1470" s="12">
        <v>249479.0324058788</v>
      </c>
      <c r="Q1470" s="12">
        <v>8899.5829999999987</v>
      </c>
      <c r="R1470" s="12">
        <v>3745.5160000000005</v>
      </c>
      <c r="S1470" s="34">
        <v>50</v>
      </c>
      <c r="T1470" s="34">
        <v>5</v>
      </c>
      <c r="U1470" s="46">
        <v>277.22071428571428</v>
      </c>
    </row>
    <row r="1471" spans="1:21" x14ac:dyDescent="0.25">
      <c r="A1471" s="9">
        <v>42779</v>
      </c>
      <c r="B1471" s="9">
        <v>42785</v>
      </c>
      <c r="C1471" s="7" t="s">
        <v>9</v>
      </c>
      <c r="D1471" s="7" t="s">
        <v>48</v>
      </c>
      <c r="E1471" s="7" t="s">
        <v>49</v>
      </c>
      <c r="F1471" s="7" t="s">
        <v>21</v>
      </c>
      <c r="G1471" s="7" t="s">
        <v>13</v>
      </c>
      <c r="H1471" s="7" t="s">
        <v>3228</v>
      </c>
      <c r="I1471" s="7">
        <v>107.53</v>
      </c>
      <c r="J1471" s="7">
        <v>1</v>
      </c>
      <c r="K1471" s="7">
        <v>0</v>
      </c>
      <c r="L1471" s="15">
        <v>21.506</v>
      </c>
      <c r="M1471" s="19">
        <v>2017</v>
      </c>
      <c r="N1471" s="19">
        <v>2</v>
      </c>
      <c r="O1471" s="19">
        <v>7</v>
      </c>
      <c r="P1471" s="12">
        <v>249479.0324058788</v>
      </c>
      <c r="Q1471" s="12">
        <v>8899.5829999999987</v>
      </c>
      <c r="R1471" s="12">
        <v>2265.8220000000001</v>
      </c>
      <c r="S1471" s="34">
        <v>23</v>
      </c>
      <c r="T1471" s="34">
        <v>4</v>
      </c>
      <c r="U1471" s="46">
        <v>333.91879999999998</v>
      </c>
    </row>
    <row r="1472" spans="1:21" x14ac:dyDescent="0.25">
      <c r="A1472" s="9">
        <v>42782</v>
      </c>
      <c r="B1472" s="9">
        <v>42787</v>
      </c>
      <c r="C1472" s="7" t="s">
        <v>9</v>
      </c>
      <c r="D1472" s="7" t="s">
        <v>183</v>
      </c>
      <c r="E1472" s="7" t="s">
        <v>110</v>
      </c>
      <c r="F1472" s="7" t="s">
        <v>55</v>
      </c>
      <c r="G1472" s="7" t="s">
        <v>13</v>
      </c>
      <c r="H1472" s="7" t="s">
        <v>3226</v>
      </c>
      <c r="I1472" s="7">
        <v>600.55799999999999</v>
      </c>
      <c r="J1472" s="7">
        <v>3</v>
      </c>
      <c r="K1472" s="7">
        <v>0.3</v>
      </c>
      <c r="L1472" s="15">
        <v>-8.5794000000000779</v>
      </c>
      <c r="M1472" s="19">
        <v>2017</v>
      </c>
      <c r="N1472" s="19">
        <v>2</v>
      </c>
      <c r="O1472" s="19">
        <v>7</v>
      </c>
      <c r="P1472" s="12">
        <v>249479.0324058788</v>
      </c>
      <c r="Q1472" s="12">
        <v>8899.5829999999987</v>
      </c>
      <c r="R1472" s="12">
        <v>2265.8220000000001</v>
      </c>
      <c r="S1472" s="34">
        <v>23</v>
      </c>
      <c r="T1472" s="34">
        <v>4</v>
      </c>
      <c r="U1472" s="46">
        <v>333.91879999999998</v>
      </c>
    </row>
    <row r="1473" spans="1:21" x14ac:dyDescent="0.25">
      <c r="A1473" s="9">
        <v>42782</v>
      </c>
      <c r="B1473" s="9">
        <v>42787</v>
      </c>
      <c r="C1473" s="7" t="s">
        <v>9</v>
      </c>
      <c r="D1473" s="7" t="s">
        <v>183</v>
      </c>
      <c r="E1473" s="7" t="s">
        <v>110</v>
      </c>
      <c r="F1473" s="7" t="s">
        <v>55</v>
      </c>
      <c r="G1473" s="7" t="s">
        <v>13</v>
      </c>
      <c r="H1473" s="7" t="s">
        <v>3228</v>
      </c>
      <c r="I1473" s="7">
        <v>7.6920000000000002</v>
      </c>
      <c r="J1473" s="7">
        <v>1</v>
      </c>
      <c r="K1473" s="7">
        <v>0.6</v>
      </c>
      <c r="L1473" s="15">
        <v>-3.6536999999999988</v>
      </c>
      <c r="M1473" s="19">
        <v>2017</v>
      </c>
      <c r="N1473" s="19">
        <v>2</v>
      </c>
      <c r="O1473" s="19">
        <v>7</v>
      </c>
      <c r="P1473" s="12">
        <v>249479.0324058788</v>
      </c>
      <c r="Q1473" s="12">
        <v>8899.5829999999987</v>
      </c>
      <c r="R1473" s="12">
        <v>2265.8220000000001</v>
      </c>
      <c r="S1473" s="34">
        <v>23</v>
      </c>
      <c r="T1473" s="34">
        <v>4</v>
      </c>
      <c r="U1473" s="46">
        <v>333.91879999999998</v>
      </c>
    </row>
    <row r="1474" spans="1:21" x14ac:dyDescent="0.25">
      <c r="A1474" s="9">
        <v>42783</v>
      </c>
      <c r="B1474" s="9">
        <v>42788</v>
      </c>
      <c r="C1474" s="7" t="s">
        <v>52</v>
      </c>
      <c r="D1474" s="7" t="s">
        <v>156</v>
      </c>
      <c r="E1474" s="7" t="s">
        <v>110</v>
      </c>
      <c r="F1474" s="7" t="s">
        <v>55</v>
      </c>
      <c r="G1474" s="7" t="s">
        <v>13</v>
      </c>
      <c r="H1474" s="7" t="s">
        <v>29</v>
      </c>
      <c r="I1474" s="7">
        <v>480.96</v>
      </c>
      <c r="J1474" s="7">
        <v>3</v>
      </c>
      <c r="K1474" s="7">
        <v>0.5</v>
      </c>
      <c r="L1474" s="15">
        <v>-269.33760000000001</v>
      </c>
      <c r="M1474" s="19">
        <v>2017</v>
      </c>
      <c r="N1474" s="19">
        <v>2</v>
      </c>
      <c r="O1474" s="19">
        <v>7</v>
      </c>
      <c r="P1474" s="12">
        <v>249479.0324058788</v>
      </c>
      <c r="Q1474" s="12">
        <v>8899.5829999999987</v>
      </c>
      <c r="R1474" s="12">
        <v>2265.8220000000001</v>
      </c>
      <c r="S1474" s="34">
        <v>23</v>
      </c>
      <c r="T1474" s="34">
        <v>4</v>
      </c>
      <c r="U1474" s="46">
        <v>333.91879999999998</v>
      </c>
    </row>
    <row r="1475" spans="1:21" x14ac:dyDescent="0.25">
      <c r="A1475" s="9">
        <v>42783</v>
      </c>
      <c r="B1475" s="9">
        <v>42785</v>
      </c>
      <c r="C1475" s="7" t="s">
        <v>52</v>
      </c>
      <c r="D1475" s="7" t="s">
        <v>95</v>
      </c>
      <c r="E1475" s="7" t="s">
        <v>54</v>
      </c>
      <c r="F1475" s="7" t="s">
        <v>55</v>
      </c>
      <c r="G1475" s="7" t="s">
        <v>13</v>
      </c>
      <c r="H1475" s="7" t="s">
        <v>14</v>
      </c>
      <c r="I1475" s="7">
        <v>89.066399999999987</v>
      </c>
      <c r="J1475" s="7">
        <v>1</v>
      </c>
      <c r="K1475" s="7">
        <v>0.32</v>
      </c>
      <c r="L1475" s="15">
        <v>-17.027400000000007</v>
      </c>
      <c r="M1475" s="19">
        <v>2017</v>
      </c>
      <c r="N1475" s="19">
        <v>2</v>
      </c>
      <c r="O1475" s="19">
        <v>7</v>
      </c>
      <c r="P1475" s="12">
        <v>249479.0324058788</v>
      </c>
      <c r="Q1475" s="12">
        <v>8899.5829999999987</v>
      </c>
      <c r="R1475" s="12">
        <v>2265.8220000000001</v>
      </c>
      <c r="S1475" s="34">
        <v>23</v>
      </c>
      <c r="T1475" s="34">
        <v>4</v>
      </c>
      <c r="U1475" s="46">
        <v>333.91879999999998</v>
      </c>
    </row>
    <row r="1476" spans="1:21" x14ac:dyDescent="0.25">
      <c r="A1476" s="9">
        <v>42783</v>
      </c>
      <c r="B1476" s="9">
        <v>42786</v>
      </c>
      <c r="C1476" s="7" t="s">
        <v>52</v>
      </c>
      <c r="D1476" s="7" t="s">
        <v>143</v>
      </c>
      <c r="E1476" s="7" t="s">
        <v>249</v>
      </c>
      <c r="F1476" s="7" t="s">
        <v>79</v>
      </c>
      <c r="G1476" s="7" t="s">
        <v>13</v>
      </c>
      <c r="H1476" s="7" t="s">
        <v>29</v>
      </c>
      <c r="I1476" s="7">
        <v>455.97</v>
      </c>
      <c r="J1476" s="7">
        <v>5</v>
      </c>
      <c r="K1476" s="7">
        <v>0.4</v>
      </c>
      <c r="L1476" s="15">
        <v>-106.39299999999997</v>
      </c>
      <c r="M1476" s="19">
        <v>2017</v>
      </c>
      <c r="N1476" s="19">
        <v>2</v>
      </c>
      <c r="O1476" s="19">
        <v>7</v>
      </c>
      <c r="P1476" s="12">
        <v>249479.0324058788</v>
      </c>
      <c r="Q1476" s="12">
        <v>8899.5829999999987</v>
      </c>
      <c r="R1476" s="12">
        <v>2265.8220000000001</v>
      </c>
      <c r="S1476" s="34">
        <v>23</v>
      </c>
      <c r="T1476" s="34">
        <v>4</v>
      </c>
      <c r="U1476" s="46">
        <v>333.91879999999998</v>
      </c>
    </row>
    <row r="1477" spans="1:21" x14ac:dyDescent="0.25">
      <c r="A1477" s="9">
        <v>42783</v>
      </c>
      <c r="B1477" s="9">
        <v>42786</v>
      </c>
      <c r="C1477" s="7" t="s">
        <v>52</v>
      </c>
      <c r="D1477" s="7" t="s">
        <v>143</v>
      </c>
      <c r="E1477" s="7" t="s">
        <v>249</v>
      </c>
      <c r="F1477" s="7" t="s">
        <v>79</v>
      </c>
      <c r="G1477" s="7" t="s">
        <v>13</v>
      </c>
      <c r="H1477" s="7" t="s">
        <v>3228</v>
      </c>
      <c r="I1477" s="7">
        <v>30.144000000000002</v>
      </c>
      <c r="J1477" s="7">
        <v>2</v>
      </c>
      <c r="K1477" s="7">
        <v>0.2</v>
      </c>
      <c r="L1477" s="15">
        <v>8.2896000000000001</v>
      </c>
      <c r="M1477" s="19">
        <v>2017</v>
      </c>
      <c r="N1477" s="19">
        <v>2</v>
      </c>
      <c r="O1477" s="19">
        <v>7</v>
      </c>
      <c r="P1477" s="12">
        <v>249479.0324058788</v>
      </c>
      <c r="Q1477" s="12">
        <v>8899.5829999999987</v>
      </c>
      <c r="R1477" s="12">
        <v>2265.8220000000001</v>
      </c>
      <c r="S1477" s="34">
        <v>23</v>
      </c>
      <c r="T1477" s="34">
        <v>4</v>
      </c>
      <c r="U1477" s="46">
        <v>333.91879999999998</v>
      </c>
    </row>
    <row r="1478" spans="1:21" x14ac:dyDescent="0.25">
      <c r="A1478" s="9">
        <v>42783</v>
      </c>
      <c r="B1478" s="9">
        <v>42786</v>
      </c>
      <c r="C1478" s="7" t="s">
        <v>52</v>
      </c>
      <c r="D1478" s="7" t="s">
        <v>143</v>
      </c>
      <c r="E1478" s="7" t="s">
        <v>249</v>
      </c>
      <c r="F1478" s="7" t="s">
        <v>79</v>
      </c>
      <c r="G1478" s="7" t="s">
        <v>13</v>
      </c>
      <c r="H1478" s="7" t="s">
        <v>3226</v>
      </c>
      <c r="I1478" s="7">
        <v>899.43</v>
      </c>
      <c r="J1478" s="7">
        <v>5</v>
      </c>
      <c r="K1478" s="7">
        <v>0.3</v>
      </c>
      <c r="L1478" s="15">
        <v>-12.84900000000016</v>
      </c>
      <c r="M1478" s="19">
        <v>2017</v>
      </c>
      <c r="N1478" s="19">
        <v>2</v>
      </c>
      <c r="O1478" s="19">
        <v>7</v>
      </c>
      <c r="P1478" s="12">
        <v>249479.0324058788</v>
      </c>
      <c r="Q1478" s="12">
        <v>8899.5829999999987</v>
      </c>
      <c r="R1478" s="12">
        <v>2265.8220000000001</v>
      </c>
      <c r="S1478" s="34">
        <v>23</v>
      </c>
      <c r="T1478" s="34">
        <v>4</v>
      </c>
      <c r="U1478" s="46">
        <v>333.91879999999998</v>
      </c>
    </row>
    <row r="1479" spans="1:21" x14ac:dyDescent="0.25">
      <c r="A1479" s="9">
        <v>42785</v>
      </c>
      <c r="B1479" s="9">
        <v>42786</v>
      </c>
      <c r="C1479" s="7" t="s">
        <v>52</v>
      </c>
      <c r="D1479" s="7" t="s">
        <v>19</v>
      </c>
      <c r="E1479" s="7" t="s">
        <v>20</v>
      </c>
      <c r="F1479" s="7" t="s">
        <v>21</v>
      </c>
      <c r="G1479" s="7" t="s">
        <v>13</v>
      </c>
      <c r="H1479" s="7" t="s">
        <v>3228</v>
      </c>
      <c r="I1479" s="7">
        <v>44.67</v>
      </c>
      <c r="J1479" s="7">
        <v>3</v>
      </c>
      <c r="K1479" s="7">
        <v>0</v>
      </c>
      <c r="L1479" s="15">
        <v>12.060900000000002</v>
      </c>
      <c r="M1479" s="19">
        <v>2017</v>
      </c>
      <c r="N1479" s="19">
        <v>2</v>
      </c>
      <c r="O1479" s="19">
        <v>8</v>
      </c>
      <c r="P1479" s="12">
        <v>249479.0324058788</v>
      </c>
      <c r="Q1479" s="12">
        <v>8899.5829999999987</v>
      </c>
      <c r="R1479" s="12">
        <v>1622.1189999999999</v>
      </c>
      <c r="S1479" s="34">
        <v>33</v>
      </c>
      <c r="T1479" s="34">
        <v>5</v>
      </c>
      <c r="U1479" s="46">
        <v>158.53633333333335</v>
      </c>
    </row>
    <row r="1480" spans="1:21" x14ac:dyDescent="0.25">
      <c r="A1480" s="9">
        <v>42786</v>
      </c>
      <c r="B1480" s="9">
        <v>42789</v>
      </c>
      <c r="C1480" s="7" t="s">
        <v>18</v>
      </c>
      <c r="D1480" s="7" t="s">
        <v>466</v>
      </c>
      <c r="E1480" s="7" t="s">
        <v>20</v>
      </c>
      <c r="F1480" s="7" t="s">
        <v>21</v>
      </c>
      <c r="G1480" s="7" t="s">
        <v>13</v>
      </c>
      <c r="H1480" s="7" t="s">
        <v>3228</v>
      </c>
      <c r="I1480" s="7">
        <v>22.23</v>
      </c>
      <c r="J1480" s="7">
        <v>1</v>
      </c>
      <c r="K1480" s="7">
        <v>0</v>
      </c>
      <c r="L1480" s="15">
        <v>7.3358999999999988</v>
      </c>
      <c r="M1480" s="19">
        <v>2017</v>
      </c>
      <c r="N1480" s="19">
        <v>2</v>
      </c>
      <c r="O1480" s="19">
        <v>8</v>
      </c>
      <c r="P1480" s="12">
        <v>249479.0324058788</v>
      </c>
      <c r="Q1480" s="12">
        <v>8899.5829999999987</v>
      </c>
      <c r="R1480" s="12">
        <v>1622.1189999999999</v>
      </c>
      <c r="S1480" s="34">
        <v>33</v>
      </c>
      <c r="T1480" s="34">
        <v>5</v>
      </c>
      <c r="U1480" s="46">
        <v>158.53633333333335</v>
      </c>
    </row>
    <row r="1481" spans="1:21" x14ac:dyDescent="0.25">
      <c r="A1481" s="9">
        <v>42786</v>
      </c>
      <c r="B1481" s="9">
        <v>42793</v>
      </c>
      <c r="C1481" s="7" t="s">
        <v>52</v>
      </c>
      <c r="D1481" s="7" t="s">
        <v>159</v>
      </c>
      <c r="E1481" s="7" t="s">
        <v>160</v>
      </c>
      <c r="F1481" s="7" t="s">
        <v>21</v>
      </c>
      <c r="G1481" s="7" t="s">
        <v>13</v>
      </c>
      <c r="H1481" s="7" t="s">
        <v>3228</v>
      </c>
      <c r="I1481" s="7">
        <v>68.703999999999994</v>
      </c>
      <c r="J1481" s="7">
        <v>2</v>
      </c>
      <c r="K1481" s="7">
        <v>0.2</v>
      </c>
      <c r="L1481" s="15">
        <v>16.317200000000003</v>
      </c>
      <c r="M1481" s="19">
        <v>2017</v>
      </c>
      <c r="N1481" s="19">
        <v>2</v>
      </c>
      <c r="O1481" s="19">
        <v>8</v>
      </c>
      <c r="P1481" s="12">
        <v>249479.0324058788</v>
      </c>
      <c r="Q1481" s="12">
        <v>8899.5829999999987</v>
      </c>
      <c r="R1481" s="12">
        <v>1622.1189999999999</v>
      </c>
      <c r="S1481" s="34">
        <v>33</v>
      </c>
      <c r="T1481" s="34">
        <v>5</v>
      </c>
      <c r="U1481" s="46">
        <v>158.53633333333335</v>
      </c>
    </row>
    <row r="1482" spans="1:21" x14ac:dyDescent="0.25">
      <c r="A1482" s="9">
        <v>42786</v>
      </c>
      <c r="B1482" s="9">
        <v>42793</v>
      </c>
      <c r="C1482" s="7" t="s">
        <v>52</v>
      </c>
      <c r="D1482" s="7" t="s">
        <v>159</v>
      </c>
      <c r="E1482" s="7" t="s">
        <v>160</v>
      </c>
      <c r="F1482" s="7" t="s">
        <v>21</v>
      </c>
      <c r="G1482" s="7" t="s">
        <v>13</v>
      </c>
      <c r="H1482" s="7" t="s">
        <v>29</v>
      </c>
      <c r="I1482" s="7">
        <v>386.91</v>
      </c>
      <c r="J1482" s="7">
        <v>9</v>
      </c>
      <c r="K1482" s="7">
        <v>0.5</v>
      </c>
      <c r="L1482" s="15">
        <v>-185.71679999999998</v>
      </c>
      <c r="M1482" s="19">
        <v>2017</v>
      </c>
      <c r="N1482" s="19">
        <v>2</v>
      </c>
      <c r="O1482" s="19">
        <v>8</v>
      </c>
      <c r="P1482" s="12">
        <v>249479.0324058788</v>
      </c>
      <c r="Q1482" s="12">
        <v>8899.5829999999987</v>
      </c>
      <c r="R1482" s="12">
        <v>1622.1189999999999</v>
      </c>
      <c r="S1482" s="34">
        <v>33</v>
      </c>
      <c r="T1482" s="34">
        <v>5</v>
      </c>
      <c r="U1482" s="46">
        <v>158.53633333333335</v>
      </c>
    </row>
    <row r="1483" spans="1:21" x14ac:dyDescent="0.25">
      <c r="A1483" s="9">
        <v>42791</v>
      </c>
      <c r="B1483" s="9">
        <v>42795</v>
      </c>
      <c r="C1483" s="7" t="s">
        <v>9</v>
      </c>
      <c r="D1483" s="7" t="s">
        <v>1569</v>
      </c>
      <c r="E1483" s="7" t="s">
        <v>44</v>
      </c>
      <c r="F1483" s="7" t="s">
        <v>12</v>
      </c>
      <c r="G1483" s="7" t="s">
        <v>13</v>
      </c>
      <c r="H1483" s="7" t="s">
        <v>3226</v>
      </c>
      <c r="I1483" s="7">
        <v>196.78399999999999</v>
      </c>
      <c r="J1483" s="7">
        <v>2</v>
      </c>
      <c r="K1483" s="7">
        <v>0.2</v>
      </c>
      <c r="L1483" s="15">
        <v>-22.138200000000012</v>
      </c>
      <c r="M1483" s="19">
        <v>2017</v>
      </c>
      <c r="N1483" s="19">
        <v>2</v>
      </c>
      <c r="O1483" s="19">
        <v>8</v>
      </c>
      <c r="P1483" s="12">
        <v>249479.0324058788</v>
      </c>
      <c r="Q1483" s="12">
        <v>8899.5829999999987</v>
      </c>
      <c r="R1483" s="12">
        <v>1622.1189999999999</v>
      </c>
      <c r="S1483" s="34">
        <v>33</v>
      </c>
      <c r="T1483" s="34">
        <v>5</v>
      </c>
      <c r="U1483" s="46">
        <v>158.53633333333335</v>
      </c>
    </row>
    <row r="1484" spans="1:21" x14ac:dyDescent="0.25">
      <c r="A1484" s="9">
        <v>42791</v>
      </c>
      <c r="B1484" s="9">
        <v>42795</v>
      </c>
      <c r="C1484" s="7" t="s">
        <v>9</v>
      </c>
      <c r="D1484" s="7" t="s">
        <v>1569</v>
      </c>
      <c r="E1484" s="7" t="s">
        <v>44</v>
      </c>
      <c r="F1484" s="7" t="s">
        <v>12</v>
      </c>
      <c r="G1484" s="7" t="s">
        <v>13</v>
      </c>
      <c r="H1484" s="7" t="s">
        <v>14</v>
      </c>
      <c r="I1484" s="7">
        <v>231.92000000000002</v>
      </c>
      <c r="J1484" s="7">
        <v>5</v>
      </c>
      <c r="K1484" s="7">
        <v>0.2</v>
      </c>
      <c r="L1484" s="15">
        <v>5.7980000000000018</v>
      </c>
      <c r="M1484" s="19">
        <v>2017</v>
      </c>
      <c r="N1484" s="19">
        <v>2</v>
      </c>
      <c r="O1484" s="19">
        <v>8</v>
      </c>
      <c r="P1484" s="12">
        <v>249479.0324058788</v>
      </c>
      <c r="Q1484" s="12">
        <v>8899.5829999999987</v>
      </c>
      <c r="R1484" s="12">
        <v>1622.1189999999999</v>
      </c>
      <c r="S1484" s="34">
        <v>33</v>
      </c>
      <c r="T1484" s="34">
        <v>5</v>
      </c>
      <c r="U1484" s="46">
        <v>158.53633333333335</v>
      </c>
    </row>
    <row r="1485" spans="1:21" x14ac:dyDescent="0.25">
      <c r="A1485" s="9">
        <v>42792</v>
      </c>
      <c r="B1485" s="9">
        <v>42794</v>
      </c>
      <c r="C1485" s="7" t="s">
        <v>52</v>
      </c>
      <c r="D1485" s="7" t="s">
        <v>19</v>
      </c>
      <c r="E1485" s="7" t="s">
        <v>20</v>
      </c>
      <c r="F1485" s="7" t="s">
        <v>21</v>
      </c>
      <c r="G1485" s="7" t="s">
        <v>13</v>
      </c>
      <c r="H1485" s="7" t="s">
        <v>3226</v>
      </c>
      <c r="I1485" s="7">
        <v>892.22400000000005</v>
      </c>
      <c r="J1485" s="7">
        <v>3</v>
      </c>
      <c r="K1485" s="7">
        <v>0.2</v>
      </c>
      <c r="L1485" s="15">
        <v>89.222400000000022</v>
      </c>
      <c r="M1485" s="19">
        <v>2017</v>
      </c>
      <c r="N1485" s="19">
        <v>2</v>
      </c>
      <c r="O1485" s="19">
        <v>9</v>
      </c>
      <c r="P1485" s="12">
        <v>249479.0324058788</v>
      </c>
      <c r="Q1485" s="12">
        <v>8899.5829999999987</v>
      </c>
      <c r="R1485" s="12">
        <v>3160.1210000000001</v>
      </c>
      <c r="S1485" s="34">
        <v>54</v>
      </c>
      <c r="T1485" s="34">
        <v>9</v>
      </c>
      <c r="U1485" s="46">
        <v>492.09200000000004</v>
      </c>
    </row>
    <row r="1486" spans="1:21" x14ac:dyDescent="0.25">
      <c r="A1486" s="9">
        <v>42792</v>
      </c>
      <c r="B1486" s="9">
        <v>42797</v>
      </c>
      <c r="C1486" s="7" t="s">
        <v>9</v>
      </c>
      <c r="D1486" s="7" t="s">
        <v>813</v>
      </c>
      <c r="E1486" s="7" t="s">
        <v>20</v>
      </c>
      <c r="F1486" s="7" t="s">
        <v>21</v>
      </c>
      <c r="G1486" s="7" t="s">
        <v>13</v>
      </c>
      <c r="H1486" s="7" t="s">
        <v>3228</v>
      </c>
      <c r="I1486" s="7">
        <v>91.96</v>
      </c>
      <c r="J1486" s="7">
        <v>2</v>
      </c>
      <c r="K1486" s="7">
        <v>0</v>
      </c>
      <c r="L1486" s="15">
        <v>15.633199999999988</v>
      </c>
      <c r="M1486" s="19">
        <v>2017</v>
      </c>
      <c r="N1486" s="19">
        <v>2</v>
      </c>
      <c r="O1486" s="19">
        <v>9</v>
      </c>
      <c r="P1486" s="12">
        <v>249479.0324058788</v>
      </c>
      <c r="Q1486" s="12">
        <v>8899.5829999999987</v>
      </c>
      <c r="R1486" s="12">
        <v>3160.1210000000001</v>
      </c>
      <c r="S1486" s="34">
        <v>54</v>
      </c>
      <c r="T1486" s="34">
        <v>9</v>
      </c>
      <c r="U1486" s="46">
        <v>492.09200000000004</v>
      </c>
    </row>
    <row r="1487" spans="1:21" x14ac:dyDescent="0.25">
      <c r="A1487" s="9">
        <v>42796</v>
      </c>
      <c r="B1487" s="9">
        <v>42802</v>
      </c>
      <c r="C1487" s="7" t="s">
        <v>18</v>
      </c>
      <c r="D1487" s="7" t="s">
        <v>300</v>
      </c>
      <c r="E1487" s="7" t="s">
        <v>127</v>
      </c>
      <c r="F1487" s="7" t="s">
        <v>79</v>
      </c>
      <c r="G1487" s="7" t="s">
        <v>13</v>
      </c>
      <c r="H1487" s="7" t="s">
        <v>14</v>
      </c>
      <c r="I1487" s="7">
        <v>441.96</v>
      </c>
      <c r="J1487" s="7">
        <v>2</v>
      </c>
      <c r="K1487" s="7">
        <v>0</v>
      </c>
      <c r="L1487" s="15">
        <v>101.6508</v>
      </c>
      <c r="M1487" s="19">
        <v>2017</v>
      </c>
      <c r="N1487" s="19">
        <v>3</v>
      </c>
      <c r="O1487" s="19">
        <v>9</v>
      </c>
      <c r="P1487" s="12">
        <v>249479.0324058788</v>
      </c>
      <c r="Q1487" s="12">
        <v>39874.830999999991</v>
      </c>
      <c r="R1487" s="12">
        <v>3160.1210000000001</v>
      </c>
      <c r="S1487" s="34">
        <v>54</v>
      </c>
      <c r="T1487" s="34">
        <v>9</v>
      </c>
      <c r="U1487" s="46">
        <v>259.2928</v>
      </c>
    </row>
    <row r="1488" spans="1:21" x14ac:dyDescent="0.25">
      <c r="A1488" s="9">
        <v>42797</v>
      </c>
      <c r="B1488" s="9">
        <v>42804</v>
      </c>
      <c r="C1488" s="7" t="s">
        <v>9</v>
      </c>
      <c r="D1488" s="7" t="s">
        <v>2664</v>
      </c>
      <c r="E1488" s="7" t="s">
        <v>123</v>
      </c>
      <c r="F1488" s="7" t="s">
        <v>55</v>
      </c>
      <c r="G1488" s="7" t="s">
        <v>13</v>
      </c>
      <c r="H1488" s="7" t="s">
        <v>3226</v>
      </c>
      <c r="I1488" s="7">
        <v>180.98</v>
      </c>
      <c r="J1488" s="7">
        <v>1</v>
      </c>
      <c r="K1488" s="7">
        <v>0</v>
      </c>
      <c r="L1488" s="15">
        <v>47.0548</v>
      </c>
      <c r="M1488" s="19">
        <v>2017</v>
      </c>
      <c r="N1488" s="19">
        <v>3</v>
      </c>
      <c r="O1488" s="19">
        <v>9</v>
      </c>
      <c r="P1488" s="12">
        <v>249479.0324058788</v>
      </c>
      <c r="Q1488" s="12">
        <v>39874.830999999991</v>
      </c>
      <c r="R1488" s="12">
        <v>3160.1210000000001</v>
      </c>
      <c r="S1488" s="34">
        <v>54</v>
      </c>
      <c r="T1488" s="34">
        <v>9</v>
      </c>
      <c r="U1488" s="46">
        <v>259.2928</v>
      </c>
    </row>
    <row r="1489" spans="1:21" x14ac:dyDescent="0.25">
      <c r="A1489" s="9">
        <v>42797</v>
      </c>
      <c r="B1489" s="9">
        <v>42802</v>
      </c>
      <c r="C1489" s="7" t="s">
        <v>9</v>
      </c>
      <c r="D1489" s="7" t="s">
        <v>19</v>
      </c>
      <c r="E1489" s="7" t="s">
        <v>20</v>
      </c>
      <c r="F1489" s="7" t="s">
        <v>21</v>
      </c>
      <c r="G1489" s="7" t="s">
        <v>13</v>
      </c>
      <c r="H1489" s="7" t="s">
        <v>3226</v>
      </c>
      <c r="I1489" s="7">
        <v>170.35200000000003</v>
      </c>
      <c r="J1489" s="7">
        <v>3</v>
      </c>
      <c r="K1489" s="7">
        <v>0.2</v>
      </c>
      <c r="L1489" s="15">
        <v>-17.035200000000003</v>
      </c>
      <c r="M1489" s="19">
        <v>2017</v>
      </c>
      <c r="N1489" s="19">
        <v>3</v>
      </c>
      <c r="O1489" s="19">
        <v>9</v>
      </c>
      <c r="P1489" s="12">
        <v>249479.0324058788</v>
      </c>
      <c r="Q1489" s="12">
        <v>39874.830999999991</v>
      </c>
      <c r="R1489" s="12">
        <v>3160.1210000000001</v>
      </c>
      <c r="S1489" s="34">
        <v>54</v>
      </c>
      <c r="T1489" s="34">
        <v>9</v>
      </c>
      <c r="U1489" s="46">
        <v>259.2928</v>
      </c>
    </row>
    <row r="1490" spans="1:21" x14ac:dyDescent="0.25">
      <c r="A1490" s="9">
        <v>42797</v>
      </c>
      <c r="B1490" s="9">
        <v>42802</v>
      </c>
      <c r="C1490" s="7" t="s">
        <v>18</v>
      </c>
      <c r="D1490" s="7" t="s">
        <v>19</v>
      </c>
      <c r="E1490" s="7" t="s">
        <v>20</v>
      </c>
      <c r="F1490" s="7" t="s">
        <v>21</v>
      </c>
      <c r="G1490" s="7" t="s">
        <v>13</v>
      </c>
      <c r="H1490" s="7" t="s">
        <v>29</v>
      </c>
      <c r="I1490" s="7">
        <v>399.67200000000003</v>
      </c>
      <c r="J1490" s="7">
        <v>7</v>
      </c>
      <c r="K1490" s="7">
        <v>0.2</v>
      </c>
      <c r="L1490" s="15">
        <v>-14.987700000000061</v>
      </c>
      <c r="M1490" s="19">
        <v>2017</v>
      </c>
      <c r="N1490" s="19">
        <v>3</v>
      </c>
      <c r="O1490" s="19">
        <v>9</v>
      </c>
      <c r="P1490" s="12">
        <v>249479.0324058788</v>
      </c>
      <c r="Q1490" s="12">
        <v>39874.830999999991</v>
      </c>
      <c r="R1490" s="12">
        <v>3160.1210000000001</v>
      </c>
      <c r="S1490" s="34">
        <v>54</v>
      </c>
      <c r="T1490" s="34">
        <v>9</v>
      </c>
      <c r="U1490" s="46">
        <v>259.2928</v>
      </c>
    </row>
    <row r="1491" spans="1:21" x14ac:dyDescent="0.25">
      <c r="A1491" s="9">
        <v>42798</v>
      </c>
      <c r="B1491" s="9">
        <v>42800</v>
      </c>
      <c r="C1491" s="7" t="s">
        <v>52</v>
      </c>
      <c r="D1491" s="7" t="s">
        <v>95</v>
      </c>
      <c r="E1491" s="7" t="s">
        <v>54</v>
      </c>
      <c r="F1491" s="7" t="s">
        <v>55</v>
      </c>
      <c r="G1491" s="7" t="s">
        <v>13</v>
      </c>
      <c r="H1491" s="7" t="s">
        <v>3228</v>
      </c>
      <c r="I1491" s="7">
        <v>103.50000000000001</v>
      </c>
      <c r="J1491" s="7">
        <v>5</v>
      </c>
      <c r="K1491" s="7">
        <v>0.6</v>
      </c>
      <c r="L1491" s="15">
        <v>-77.625</v>
      </c>
      <c r="M1491" s="19">
        <v>2017</v>
      </c>
      <c r="N1491" s="19">
        <v>3</v>
      </c>
      <c r="O1491" s="19">
        <v>9</v>
      </c>
      <c r="P1491" s="12">
        <v>249479.0324058788</v>
      </c>
      <c r="Q1491" s="12">
        <v>39874.830999999991</v>
      </c>
      <c r="R1491" s="12">
        <v>3160.1210000000001</v>
      </c>
      <c r="S1491" s="34">
        <v>54</v>
      </c>
      <c r="T1491" s="34">
        <v>9</v>
      </c>
      <c r="U1491" s="46">
        <v>259.2928</v>
      </c>
    </row>
    <row r="1492" spans="1:21" x14ac:dyDescent="0.25">
      <c r="A1492" s="9">
        <v>42800</v>
      </c>
      <c r="B1492" s="9">
        <v>42805</v>
      </c>
      <c r="C1492" s="7" t="s">
        <v>9</v>
      </c>
      <c r="D1492" s="7" t="s">
        <v>138</v>
      </c>
      <c r="E1492" s="7" t="s">
        <v>139</v>
      </c>
      <c r="F1492" s="7" t="s">
        <v>79</v>
      </c>
      <c r="G1492" s="7" t="s">
        <v>13</v>
      </c>
      <c r="H1492" s="7" t="s">
        <v>3228</v>
      </c>
      <c r="I1492" s="7">
        <v>71.97</v>
      </c>
      <c r="J1492" s="7">
        <v>3</v>
      </c>
      <c r="K1492" s="7">
        <v>0</v>
      </c>
      <c r="L1492" s="15">
        <v>16.553099999999993</v>
      </c>
      <c r="M1492" s="19">
        <v>2017</v>
      </c>
      <c r="N1492" s="19">
        <v>3</v>
      </c>
      <c r="O1492" s="19">
        <v>10</v>
      </c>
      <c r="P1492" s="12">
        <v>249479.0324058788</v>
      </c>
      <c r="Q1492" s="12">
        <v>39874.830999999991</v>
      </c>
      <c r="R1492" s="12">
        <v>7125.7834000000003</v>
      </c>
      <c r="S1492" s="34">
        <v>68</v>
      </c>
      <c r="T1492" s="34">
        <v>14</v>
      </c>
      <c r="U1492" s="46">
        <v>206.23833333333334</v>
      </c>
    </row>
    <row r="1493" spans="1:21" x14ac:dyDescent="0.25">
      <c r="A1493" s="9">
        <v>42804</v>
      </c>
      <c r="B1493" s="9">
        <v>42808</v>
      </c>
      <c r="C1493" s="7" t="s">
        <v>52</v>
      </c>
      <c r="D1493" s="7" t="s">
        <v>1056</v>
      </c>
      <c r="E1493" s="7" t="s">
        <v>78</v>
      </c>
      <c r="F1493" s="7" t="s">
        <v>79</v>
      </c>
      <c r="G1493" s="7" t="s">
        <v>13</v>
      </c>
      <c r="H1493" s="7" t="s">
        <v>3228</v>
      </c>
      <c r="I1493" s="7">
        <v>6.6959999999999997</v>
      </c>
      <c r="J1493" s="7">
        <v>1</v>
      </c>
      <c r="K1493" s="7">
        <v>0.2</v>
      </c>
      <c r="L1493" s="15">
        <v>0.50219999999999976</v>
      </c>
      <c r="M1493" s="19">
        <v>2017</v>
      </c>
      <c r="N1493" s="19">
        <v>3</v>
      </c>
      <c r="O1493" s="19">
        <v>10</v>
      </c>
      <c r="P1493" s="12">
        <v>249479.0324058788</v>
      </c>
      <c r="Q1493" s="12">
        <v>39874.830999999991</v>
      </c>
      <c r="R1493" s="12">
        <v>7125.7834000000003</v>
      </c>
      <c r="S1493" s="34">
        <v>68</v>
      </c>
      <c r="T1493" s="34">
        <v>14</v>
      </c>
      <c r="U1493" s="46">
        <v>206.23833333333334</v>
      </c>
    </row>
    <row r="1494" spans="1:21" x14ac:dyDescent="0.25">
      <c r="A1494" s="9">
        <v>42804</v>
      </c>
      <c r="B1494" s="9">
        <v>42808</v>
      </c>
      <c r="C1494" s="7" t="s">
        <v>52</v>
      </c>
      <c r="D1494" s="7" t="s">
        <v>1056</v>
      </c>
      <c r="E1494" s="7" t="s">
        <v>78</v>
      </c>
      <c r="F1494" s="7" t="s">
        <v>79</v>
      </c>
      <c r="G1494" s="7" t="s">
        <v>13</v>
      </c>
      <c r="H1494" s="7" t="s">
        <v>3228</v>
      </c>
      <c r="I1494" s="7">
        <v>43.872000000000007</v>
      </c>
      <c r="J1494" s="7">
        <v>2</v>
      </c>
      <c r="K1494" s="7">
        <v>0.2</v>
      </c>
      <c r="L1494" s="15">
        <v>11.516399999999999</v>
      </c>
      <c r="M1494" s="19">
        <v>2017</v>
      </c>
      <c r="N1494" s="19">
        <v>3</v>
      </c>
      <c r="O1494" s="19">
        <v>10</v>
      </c>
      <c r="P1494" s="12">
        <v>249479.0324058788</v>
      </c>
      <c r="Q1494" s="12">
        <v>39874.830999999991</v>
      </c>
      <c r="R1494" s="12">
        <v>7125.7834000000003</v>
      </c>
      <c r="S1494" s="34">
        <v>68</v>
      </c>
      <c r="T1494" s="34">
        <v>14</v>
      </c>
      <c r="U1494" s="46">
        <v>206.23833333333334</v>
      </c>
    </row>
    <row r="1495" spans="1:21" x14ac:dyDescent="0.25">
      <c r="A1495" s="9">
        <v>42804</v>
      </c>
      <c r="B1495" s="9">
        <v>42808</v>
      </c>
      <c r="C1495" s="7" t="s">
        <v>9</v>
      </c>
      <c r="D1495" s="7" t="s">
        <v>402</v>
      </c>
      <c r="E1495" s="7" t="s">
        <v>54</v>
      </c>
      <c r="F1495" s="7" t="s">
        <v>55</v>
      </c>
      <c r="G1495" s="7" t="s">
        <v>13</v>
      </c>
      <c r="H1495" s="7" t="s">
        <v>29</v>
      </c>
      <c r="I1495" s="7">
        <v>933.40800000000002</v>
      </c>
      <c r="J1495" s="7">
        <v>4</v>
      </c>
      <c r="K1495" s="7">
        <v>0.3</v>
      </c>
      <c r="L1495" s="15">
        <v>-173.34719999999999</v>
      </c>
      <c r="M1495" s="19">
        <v>2017</v>
      </c>
      <c r="N1495" s="19">
        <v>3</v>
      </c>
      <c r="O1495" s="19">
        <v>10</v>
      </c>
      <c r="P1495" s="12">
        <v>249479.0324058788</v>
      </c>
      <c r="Q1495" s="12">
        <v>39874.830999999991</v>
      </c>
      <c r="R1495" s="12">
        <v>7125.7834000000003</v>
      </c>
      <c r="S1495" s="34">
        <v>68</v>
      </c>
      <c r="T1495" s="34">
        <v>14</v>
      </c>
      <c r="U1495" s="46">
        <v>206.23833333333334</v>
      </c>
    </row>
    <row r="1496" spans="1:21" x14ac:dyDescent="0.25">
      <c r="A1496" s="9">
        <v>42805</v>
      </c>
      <c r="B1496" s="9">
        <v>42810</v>
      </c>
      <c r="C1496" s="7" t="s">
        <v>52</v>
      </c>
      <c r="D1496" s="7" t="s">
        <v>77</v>
      </c>
      <c r="E1496" s="7" t="s">
        <v>78</v>
      </c>
      <c r="F1496" s="7" t="s">
        <v>79</v>
      </c>
      <c r="G1496" s="7" t="s">
        <v>13</v>
      </c>
      <c r="H1496" s="7" t="s">
        <v>29</v>
      </c>
      <c r="I1496" s="7">
        <v>154.76400000000001</v>
      </c>
      <c r="J1496" s="7">
        <v>3</v>
      </c>
      <c r="K1496" s="7">
        <v>0.4</v>
      </c>
      <c r="L1496" s="15">
        <v>-46.429200000000023</v>
      </c>
      <c r="M1496" s="19">
        <v>2017</v>
      </c>
      <c r="N1496" s="19">
        <v>3</v>
      </c>
      <c r="O1496" s="19">
        <v>10</v>
      </c>
      <c r="P1496" s="12">
        <v>249479.0324058788</v>
      </c>
      <c r="Q1496" s="12">
        <v>39874.830999999991</v>
      </c>
      <c r="R1496" s="12">
        <v>7125.7834000000003</v>
      </c>
      <c r="S1496" s="34">
        <v>68</v>
      </c>
      <c r="T1496" s="34">
        <v>14</v>
      </c>
      <c r="U1496" s="46">
        <v>206.23833333333334</v>
      </c>
    </row>
    <row r="1497" spans="1:21" x14ac:dyDescent="0.25">
      <c r="A1497" s="9">
        <v>42805</v>
      </c>
      <c r="B1497" s="9">
        <v>42809</v>
      </c>
      <c r="C1497" s="7" t="s">
        <v>52</v>
      </c>
      <c r="D1497" s="7" t="s">
        <v>3071</v>
      </c>
      <c r="E1497" s="7" t="s">
        <v>601</v>
      </c>
      <c r="F1497" s="7" t="s">
        <v>79</v>
      </c>
      <c r="G1497" s="7" t="s">
        <v>13</v>
      </c>
      <c r="H1497" s="7" t="s">
        <v>3228</v>
      </c>
      <c r="I1497" s="7">
        <v>26.72</v>
      </c>
      <c r="J1497" s="7">
        <v>1</v>
      </c>
      <c r="K1497" s="7">
        <v>0</v>
      </c>
      <c r="L1497" s="15">
        <v>11.756800000000002</v>
      </c>
      <c r="M1497" s="19">
        <v>2017</v>
      </c>
      <c r="N1497" s="19">
        <v>3</v>
      </c>
      <c r="O1497" s="19">
        <v>10</v>
      </c>
      <c r="P1497" s="12">
        <v>249479.0324058788</v>
      </c>
      <c r="Q1497" s="12">
        <v>39874.830999999991</v>
      </c>
      <c r="R1497" s="12">
        <v>7125.7834000000003</v>
      </c>
      <c r="S1497" s="34">
        <v>68</v>
      </c>
      <c r="T1497" s="34">
        <v>14</v>
      </c>
      <c r="U1497" s="46">
        <v>206.23833333333334</v>
      </c>
    </row>
    <row r="1498" spans="1:21" x14ac:dyDescent="0.25">
      <c r="A1498" s="9">
        <v>42807</v>
      </c>
      <c r="B1498" s="9">
        <v>42807</v>
      </c>
      <c r="C1498" s="7" t="s">
        <v>52</v>
      </c>
      <c r="D1498" s="7" t="s">
        <v>156</v>
      </c>
      <c r="E1498" s="7" t="s">
        <v>110</v>
      </c>
      <c r="F1498" s="7" t="s">
        <v>55</v>
      </c>
      <c r="G1498" s="7" t="s">
        <v>13</v>
      </c>
      <c r="H1498" s="7" t="s">
        <v>3226</v>
      </c>
      <c r="I1498" s="7">
        <v>89.768000000000001</v>
      </c>
      <c r="J1498" s="7">
        <v>1</v>
      </c>
      <c r="K1498" s="7">
        <v>0.3</v>
      </c>
      <c r="L1498" s="15">
        <v>-2.5647999999999982</v>
      </c>
      <c r="M1498" s="19">
        <v>2017</v>
      </c>
      <c r="N1498" s="19">
        <v>3</v>
      </c>
      <c r="O1498" s="19">
        <v>11</v>
      </c>
      <c r="P1498" s="12">
        <v>249479.0324058788</v>
      </c>
      <c r="Q1498" s="12">
        <v>39874.830999999991</v>
      </c>
      <c r="R1498" s="12">
        <v>6537.3079999999991</v>
      </c>
      <c r="S1498" s="34">
        <v>86</v>
      </c>
      <c r="T1498" s="34">
        <v>12</v>
      </c>
      <c r="U1498" s="46">
        <v>74.518666666666675</v>
      </c>
    </row>
    <row r="1499" spans="1:21" x14ac:dyDescent="0.25">
      <c r="A1499" s="9">
        <v>42810</v>
      </c>
      <c r="B1499" s="9">
        <v>42810</v>
      </c>
      <c r="C1499" s="7" t="s">
        <v>9</v>
      </c>
      <c r="D1499" s="7" t="s">
        <v>248</v>
      </c>
      <c r="E1499" s="7" t="s">
        <v>249</v>
      </c>
      <c r="F1499" s="7" t="s">
        <v>79</v>
      </c>
      <c r="G1499" s="7" t="s">
        <v>13</v>
      </c>
      <c r="H1499" s="7" t="s">
        <v>3228</v>
      </c>
      <c r="I1499" s="7">
        <v>51.264000000000003</v>
      </c>
      <c r="J1499" s="7">
        <v>6</v>
      </c>
      <c r="K1499" s="7">
        <v>0.2</v>
      </c>
      <c r="L1499" s="15">
        <v>7.6895999999999933</v>
      </c>
      <c r="M1499" s="19">
        <v>2017</v>
      </c>
      <c r="N1499" s="19">
        <v>3</v>
      </c>
      <c r="O1499" s="19">
        <v>11</v>
      </c>
      <c r="P1499" s="12">
        <v>249479.0324058788</v>
      </c>
      <c r="Q1499" s="12">
        <v>39874.830999999991</v>
      </c>
      <c r="R1499" s="12">
        <v>6537.3079999999991</v>
      </c>
      <c r="S1499" s="34">
        <v>86</v>
      </c>
      <c r="T1499" s="34">
        <v>12</v>
      </c>
      <c r="U1499" s="46">
        <v>74.518666666666675</v>
      </c>
    </row>
    <row r="1500" spans="1:21" x14ac:dyDescent="0.25">
      <c r="A1500" s="9">
        <v>42812</v>
      </c>
      <c r="B1500" s="9">
        <v>42817</v>
      </c>
      <c r="C1500" s="7" t="s">
        <v>9</v>
      </c>
      <c r="D1500" s="7" t="s">
        <v>1033</v>
      </c>
      <c r="E1500" s="7" t="s">
        <v>54</v>
      </c>
      <c r="F1500" s="7" t="s">
        <v>55</v>
      </c>
      <c r="G1500" s="7" t="s">
        <v>13</v>
      </c>
      <c r="H1500" s="7" t="s">
        <v>3228</v>
      </c>
      <c r="I1500" s="7">
        <v>82.524000000000001</v>
      </c>
      <c r="J1500" s="7">
        <v>3</v>
      </c>
      <c r="K1500" s="7">
        <v>0.6</v>
      </c>
      <c r="L1500" s="15">
        <v>-41.261999999999972</v>
      </c>
      <c r="M1500" s="19">
        <v>2017</v>
      </c>
      <c r="N1500" s="19">
        <v>3</v>
      </c>
      <c r="O1500" s="19">
        <v>11</v>
      </c>
      <c r="P1500" s="12">
        <v>249479.0324058788</v>
      </c>
      <c r="Q1500" s="12">
        <v>39874.830999999991</v>
      </c>
      <c r="R1500" s="12">
        <v>6537.3079999999991</v>
      </c>
      <c r="S1500" s="34">
        <v>86</v>
      </c>
      <c r="T1500" s="34">
        <v>12</v>
      </c>
      <c r="U1500" s="46">
        <v>74.518666666666675</v>
      </c>
    </row>
    <row r="1501" spans="1:21" x14ac:dyDescent="0.25">
      <c r="A1501" s="9">
        <v>42813</v>
      </c>
      <c r="B1501" s="9">
        <v>42816</v>
      </c>
      <c r="C1501" s="7" t="s">
        <v>9</v>
      </c>
      <c r="D1501" s="7" t="s">
        <v>1556</v>
      </c>
      <c r="E1501" s="7" t="s">
        <v>20</v>
      </c>
      <c r="F1501" s="7" t="s">
        <v>21</v>
      </c>
      <c r="G1501" s="7" t="s">
        <v>13</v>
      </c>
      <c r="H1501" s="7" t="s">
        <v>29</v>
      </c>
      <c r="I1501" s="7">
        <v>697.16</v>
      </c>
      <c r="J1501" s="7">
        <v>5</v>
      </c>
      <c r="K1501" s="7">
        <v>0.2</v>
      </c>
      <c r="L1501" s="15">
        <v>8.7144999999999868</v>
      </c>
      <c r="M1501" s="19">
        <v>2017</v>
      </c>
      <c r="N1501" s="19">
        <v>3</v>
      </c>
      <c r="O1501" s="19">
        <v>12</v>
      </c>
      <c r="P1501" s="12">
        <v>249479.0324058788</v>
      </c>
      <c r="Q1501" s="12">
        <v>39874.830999999991</v>
      </c>
      <c r="R1501" s="12">
        <v>10643.5226</v>
      </c>
      <c r="S1501" s="34">
        <v>101</v>
      </c>
      <c r="T1501" s="34">
        <v>21</v>
      </c>
      <c r="U1501" s="46">
        <v>476.09000000000009</v>
      </c>
    </row>
    <row r="1502" spans="1:21" x14ac:dyDescent="0.25">
      <c r="A1502" s="9">
        <v>42813</v>
      </c>
      <c r="B1502" s="9">
        <v>42816</v>
      </c>
      <c r="C1502" s="7" t="s">
        <v>9</v>
      </c>
      <c r="D1502" s="7" t="s">
        <v>1556</v>
      </c>
      <c r="E1502" s="7" t="s">
        <v>20</v>
      </c>
      <c r="F1502" s="7" t="s">
        <v>21</v>
      </c>
      <c r="G1502" s="7" t="s">
        <v>13</v>
      </c>
      <c r="H1502" s="7" t="s">
        <v>3228</v>
      </c>
      <c r="I1502" s="7">
        <v>30.93</v>
      </c>
      <c r="J1502" s="7">
        <v>1</v>
      </c>
      <c r="K1502" s="7">
        <v>0</v>
      </c>
      <c r="L1502" s="15">
        <v>12.6813</v>
      </c>
      <c r="M1502" s="19">
        <v>2017</v>
      </c>
      <c r="N1502" s="19">
        <v>3</v>
      </c>
      <c r="O1502" s="19">
        <v>12</v>
      </c>
      <c r="P1502" s="12">
        <v>249479.0324058788</v>
      </c>
      <c r="Q1502" s="12">
        <v>39874.830999999991</v>
      </c>
      <c r="R1502" s="12">
        <v>10643.5226</v>
      </c>
      <c r="S1502" s="34">
        <v>101</v>
      </c>
      <c r="T1502" s="34">
        <v>21</v>
      </c>
      <c r="U1502" s="46">
        <v>476.09000000000009</v>
      </c>
    </row>
    <row r="1503" spans="1:21" x14ac:dyDescent="0.25">
      <c r="A1503" s="9">
        <v>42814</v>
      </c>
      <c r="B1503" s="9">
        <v>42819</v>
      </c>
      <c r="C1503" s="7" t="s">
        <v>9</v>
      </c>
      <c r="D1503" s="7" t="s">
        <v>248</v>
      </c>
      <c r="E1503" s="7" t="s">
        <v>132</v>
      </c>
      <c r="F1503" s="7" t="s">
        <v>55</v>
      </c>
      <c r="G1503" s="7" t="s">
        <v>13</v>
      </c>
      <c r="H1503" s="7" t="s">
        <v>3228</v>
      </c>
      <c r="I1503" s="7">
        <v>2.91</v>
      </c>
      <c r="J1503" s="7">
        <v>1</v>
      </c>
      <c r="K1503" s="7">
        <v>0</v>
      </c>
      <c r="L1503" s="15">
        <v>1.3676999999999999</v>
      </c>
      <c r="M1503" s="19">
        <v>2017</v>
      </c>
      <c r="N1503" s="19">
        <v>3</v>
      </c>
      <c r="O1503" s="19">
        <v>12</v>
      </c>
      <c r="P1503" s="12">
        <v>249479.0324058788</v>
      </c>
      <c r="Q1503" s="12">
        <v>39874.830999999991</v>
      </c>
      <c r="R1503" s="12">
        <v>10643.5226</v>
      </c>
      <c r="S1503" s="34">
        <v>101</v>
      </c>
      <c r="T1503" s="34">
        <v>21</v>
      </c>
      <c r="U1503" s="46">
        <v>476.09000000000009</v>
      </c>
    </row>
    <row r="1504" spans="1:21" x14ac:dyDescent="0.25">
      <c r="A1504" s="9">
        <v>42815</v>
      </c>
      <c r="B1504" s="9">
        <v>42821</v>
      </c>
      <c r="C1504" s="7" t="s">
        <v>9</v>
      </c>
      <c r="D1504" s="7" t="s">
        <v>1961</v>
      </c>
      <c r="E1504" s="7" t="s">
        <v>321</v>
      </c>
      <c r="F1504" s="7" t="s">
        <v>55</v>
      </c>
      <c r="G1504" s="7" t="s">
        <v>13</v>
      </c>
      <c r="H1504" s="7" t="s">
        <v>3226</v>
      </c>
      <c r="I1504" s="7">
        <v>1805.88</v>
      </c>
      <c r="J1504" s="7">
        <v>6</v>
      </c>
      <c r="K1504" s="7">
        <v>0</v>
      </c>
      <c r="L1504" s="15">
        <v>523.70519999999988</v>
      </c>
      <c r="M1504" s="19">
        <v>2017</v>
      </c>
      <c r="N1504" s="19">
        <v>3</v>
      </c>
      <c r="O1504" s="19">
        <v>12</v>
      </c>
      <c r="P1504" s="12">
        <v>249479.0324058788</v>
      </c>
      <c r="Q1504" s="12">
        <v>39874.830999999991</v>
      </c>
      <c r="R1504" s="12">
        <v>10643.5226</v>
      </c>
      <c r="S1504" s="34">
        <v>101</v>
      </c>
      <c r="T1504" s="34">
        <v>21</v>
      </c>
      <c r="U1504" s="46">
        <v>476.09000000000009</v>
      </c>
    </row>
    <row r="1505" spans="1:21" x14ac:dyDescent="0.25">
      <c r="A1505" s="9">
        <v>42815</v>
      </c>
      <c r="B1505" s="9">
        <v>42819</v>
      </c>
      <c r="C1505" s="7" t="s">
        <v>52</v>
      </c>
      <c r="D1505" s="7" t="s">
        <v>48</v>
      </c>
      <c r="E1505" s="7" t="s">
        <v>49</v>
      </c>
      <c r="F1505" s="7" t="s">
        <v>21</v>
      </c>
      <c r="G1505" s="7" t="s">
        <v>13</v>
      </c>
      <c r="H1505" s="7" t="s">
        <v>3228</v>
      </c>
      <c r="I1505" s="7">
        <v>22.14</v>
      </c>
      <c r="J1505" s="7">
        <v>3</v>
      </c>
      <c r="K1505" s="7">
        <v>0</v>
      </c>
      <c r="L1505" s="15">
        <v>6.4205999999999976</v>
      </c>
      <c r="M1505" s="19">
        <v>2017</v>
      </c>
      <c r="N1505" s="19">
        <v>3</v>
      </c>
      <c r="O1505" s="19">
        <v>12</v>
      </c>
      <c r="P1505" s="12">
        <v>249479.0324058788</v>
      </c>
      <c r="Q1505" s="12">
        <v>39874.830999999991</v>
      </c>
      <c r="R1505" s="12">
        <v>10643.5226</v>
      </c>
      <c r="S1505" s="34">
        <v>101</v>
      </c>
      <c r="T1505" s="34">
        <v>21</v>
      </c>
      <c r="U1505" s="46">
        <v>476.09000000000009</v>
      </c>
    </row>
    <row r="1506" spans="1:21" x14ac:dyDescent="0.25">
      <c r="A1506" s="9">
        <v>42817</v>
      </c>
      <c r="B1506" s="9">
        <v>42819</v>
      </c>
      <c r="C1506" s="7" t="s">
        <v>52</v>
      </c>
      <c r="D1506" s="7" t="s">
        <v>67</v>
      </c>
      <c r="E1506" s="7" t="s">
        <v>20</v>
      </c>
      <c r="F1506" s="7" t="s">
        <v>21</v>
      </c>
      <c r="G1506" s="7" t="s">
        <v>13</v>
      </c>
      <c r="H1506" s="7" t="s">
        <v>3228</v>
      </c>
      <c r="I1506" s="7">
        <v>211.84</v>
      </c>
      <c r="J1506" s="7">
        <v>8</v>
      </c>
      <c r="K1506" s="7">
        <v>0</v>
      </c>
      <c r="L1506" s="15">
        <v>76.262399999999985</v>
      </c>
      <c r="M1506" s="19">
        <v>2017</v>
      </c>
      <c r="N1506" s="19">
        <v>3</v>
      </c>
      <c r="O1506" s="19">
        <v>12</v>
      </c>
      <c r="P1506" s="12">
        <v>249479.0324058788</v>
      </c>
      <c r="Q1506" s="12">
        <v>39874.830999999991</v>
      </c>
      <c r="R1506" s="12">
        <v>10643.5226</v>
      </c>
      <c r="S1506" s="34">
        <v>101</v>
      </c>
      <c r="T1506" s="34">
        <v>21</v>
      </c>
      <c r="U1506" s="46">
        <v>476.09000000000009</v>
      </c>
    </row>
    <row r="1507" spans="1:21" x14ac:dyDescent="0.25">
      <c r="A1507" s="9">
        <v>42818</v>
      </c>
      <c r="B1507" s="9">
        <v>42821</v>
      </c>
      <c r="C1507" s="7" t="s">
        <v>18</v>
      </c>
      <c r="D1507" s="7" t="s">
        <v>138</v>
      </c>
      <c r="E1507" s="7" t="s">
        <v>139</v>
      </c>
      <c r="F1507" s="7" t="s">
        <v>79</v>
      </c>
      <c r="G1507" s="7" t="s">
        <v>13</v>
      </c>
      <c r="H1507" s="7" t="s">
        <v>3226</v>
      </c>
      <c r="I1507" s="7">
        <v>207.84600000000003</v>
      </c>
      <c r="J1507" s="7">
        <v>3</v>
      </c>
      <c r="K1507" s="7">
        <v>0.1</v>
      </c>
      <c r="L1507" s="15">
        <v>2.3093999999999895</v>
      </c>
      <c r="M1507" s="19">
        <v>2017</v>
      </c>
      <c r="N1507" s="19">
        <v>3</v>
      </c>
      <c r="O1507" s="19">
        <v>12</v>
      </c>
      <c r="P1507" s="12">
        <v>249479.0324058788</v>
      </c>
      <c r="Q1507" s="12">
        <v>39874.830999999991</v>
      </c>
      <c r="R1507" s="12">
        <v>10643.5226</v>
      </c>
      <c r="S1507" s="34">
        <v>101</v>
      </c>
      <c r="T1507" s="34">
        <v>21</v>
      </c>
      <c r="U1507" s="46">
        <v>476.09000000000009</v>
      </c>
    </row>
    <row r="1508" spans="1:21" x14ac:dyDescent="0.25">
      <c r="A1508" s="9">
        <v>42818</v>
      </c>
      <c r="B1508" s="9">
        <v>42822</v>
      </c>
      <c r="C1508" s="7" t="s">
        <v>9</v>
      </c>
      <c r="D1508" s="7" t="s">
        <v>138</v>
      </c>
      <c r="E1508" s="7" t="s">
        <v>139</v>
      </c>
      <c r="F1508" s="7" t="s">
        <v>79</v>
      </c>
      <c r="G1508" s="7" t="s">
        <v>13</v>
      </c>
      <c r="H1508" s="7" t="s">
        <v>3226</v>
      </c>
      <c r="I1508" s="7">
        <v>271.76400000000001</v>
      </c>
      <c r="J1508" s="7">
        <v>2</v>
      </c>
      <c r="K1508" s="7">
        <v>0.1</v>
      </c>
      <c r="L1508" s="15">
        <v>60.391999999999967</v>
      </c>
      <c r="M1508" s="19">
        <v>2017</v>
      </c>
      <c r="N1508" s="19">
        <v>3</v>
      </c>
      <c r="O1508" s="19">
        <v>12</v>
      </c>
      <c r="P1508" s="12">
        <v>249479.0324058788</v>
      </c>
      <c r="Q1508" s="12">
        <v>39874.830999999991</v>
      </c>
      <c r="R1508" s="12">
        <v>10643.5226</v>
      </c>
      <c r="S1508" s="34">
        <v>101</v>
      </c>
      <c r="T1508" s="34">
        <v>21</v>
      </c>
      <c r="U1508" s="46">
        <v>476.09000000000009</v>
      </c>
    </row>
    <row r="1509" spans="1:21" x14ac:dyDescent="0.25">
      <c r="A1509" s="9">
        <v>42819</v>
      </c>
      <c r="B1509" s="9">
        <v>42825</v>
      </c>
      <c r="C1509" s="7" t="s">
        <v>18</v>
      </c>
      <c r="D1509" s="7" t="s">
        <v>1187</v>
      </c>
      <c r="E1509" s="7" t="s">
        <v>60</v>
      </c>
      <c r="F1509" s="7" t="s">
        <v>55</v>
      </c>
      <c r="G1509" s="7" t="s">
        <v>13</v>
      </c>
      <c r="H1509" s="7" t="s">
        <v>3226</v>
      </c>
      <c r="I1509" s="7">
        <v>90.99</v>
      </c>
      <c r="J1509" s="7">
        <v>1</v>
      </c>
      <c r="K1509" s="7">
        <v>0</v>
      </c>
      <c r="L1509" s="15">
        <v>14.558400000000006</v>
      </c>
      <c r="M1509" s="19">
        <v>2017</v>
      </c>
      <c r="N1509" s="19">
        <v>3</v>
      </c>
      <c r="O1509" s="19">
        <v>12</v>
      </c>
      <c r="P1509" s="12">
        <v>249479.0324058788</v>
      </c>
      <c r="Q1509" s="12">
        <v>39874.830999999991</v>
      </c>
      <c r="R1509" s="12">
        <v>10643.5226</v>
      </c>
      <c r="S1509" s="34">
        <v>101</v>
      </c>
      <c r="T1509" s="34">
        <v>21</v>
      </c>
      <c r="U1509" s="46">
        <v>476.09000000000009</v>
      </c>
    </row>
    <row r="1510" spans="1:21" x14ac:dyDescent="0.25">
      <c r="A1510" s="9">
        <v>42819</v>
      </c>
      <c r="B1510" s="9">
        <v>42825</v>
      </c>
      <c r="C1510" s="7" t="s">
        <v>18</v>
      </c>
      <c r="D1510" s="7" t="s">
        <v>1187</v>
      </c>
      <c r="E1510" s="7" t="s">
        <v>60</v>
      </c>
      <c r="F1510" s="7" t="s">
        <v>55</v>
      </c>
      <c r="G1510" s="7" t="s">
        <v>13</v>
      </c>
      <c r="H1510" s="7" t="s">
        <v>3226</v>
      </c>
      <c r="I1510" s="7">
        <v>1526.5600000000002</v>
      </c>
      <c r="J1510" s="7">
        <v>7</v>
      </c>
      <c r="K1510" s="7">
        <v>0</v>
      </c>
      <c r="L1510" s="15">
        <v>427.43679999999995</v>
      </c>
      <c r="M1510" s="19">
        <v>2017</v>
      </c>
      <c r="N1510" s="19">
        <v>3</v>
      </c>
      <c r="O1510" s="19">
        <v>12</v>
      </c>
      <c r="P1510" s="12">
        <v>249479.0324058788</v>
      </c>
      <c r="Q1510" s="12">
        <v>39874.830999999991</v>
      </c>
      <c r="R1510" s="12">
        <v>10643.5226</v>
      </c>
      <c r="S1510" s="34">
        <v>101</v>
      </c>
      <c r="T1510" s="34">
        <v>21</v>
      </c>
      <c r="U1510" s="46">
        <v>476.09000000000009</v>
      </c>
    </row>
    <row r="1511" spans="1:21" x14ac:dyDescent="0.25">
      <c r="A1511" s="9">
        <v>42819</v>
      </c>
      <c r="B1511" s="9">
        <v>42825</v>
      </c>
      <c r="C1511" s="7" t="s">
        <v>18</v>
      </c>
      <c r="D1511" s="7" t="s">
        <v>1187</v>
      </c>
      <c r="E1511" s="7" t="s">
        <v>60</v>
      </c>
      <c r="F1511" s="7" t="s">
        <v>55</v>
      </c>
      <c r="G1511" s="7" t="s">
        <v>13</v>
      </c>
      <c r="H1511" s="7" t="s">
        <v>3226</v>
      </c>
      <c r="I1511" s="7">
        <v>368.96999999999997</v>
      </c>
      <c r="J1511" s="7">
        <v>3</v>
      </c>
      <c r="K1511" s="7">
        <v>0</v>
      </c>
      <c r="L1511" s="15">
        <v>40.586699999999979</v>
      </c>
      <c r="M1511" s="19">
        <v>2017</v>
      </c>
      <c r="N1511" s="19">
        <v>3</v>
      </c>
      <c r="O1511" s="19">
        <v>12</v>
      </c>
      <c r="P1511" s="12">
        <v>249479.0324058788</v>
      </c>
      <c r="Q1511" s="12">
        <v>39874.830999999991</v>
      </c>
      <c r="R1511" s="12">
        <v>10643.5226</v>
      </c>
      <c r="S1511" s="34">
        <v>101</v>
      </c>
      <c r="T1511" s="34">
        <v>21</v>
      </c>
      <c r="U1511" s="46">
        <v>476.09000000000009</v>
      </c>
    </row>
    <row r="1512" spans="1:21" x14ac:dyDescent="0.25">
      <c r="A1512" s="9">
        <v>42820</v>
      </c>
      <c r="B1512" s="9">
        <v>42821</v>
      </c>
      <c r="C1512" s="7" t="s">
        <v>9</v>
      </c>
      <c r="D1512" s="7" t="s">
        <v>138</v>
      </c>
      <c r="E1512" s="7" t="s">
        <v>139</v>
      </c>
      <c r="F1512" s="7" t="s">
        <v>79</v>
      </c>
      <c r="G1512" s="7" t="s">
        <v>13</v>
      </c>
      <c r="H1512" s="7" t="s">
        <v>14</v>
      </c>
      <c r="I1512" s="7">
        <v>257.56799999999998</v>
      </c>
      <c r="J1512" s="7">
        <v>2</v>
      </c>
      <c r="K1512" s="7">
        <v>0.2</v>
      </c>
      <c r="L1512" s="15">
        <v>-28.976400000000012</v>
      </c>
      <c r="M1512" s="19">
        <v>2017</v>
      </c>
      <c r="N1512" s="19">
        <v>3</v>
      </c>
      <c r="O1512" s="19">
        <v>13</v>
      </c>
      <c r="P1512" s="12">
        <v>249479.0324058788</v>
      </c>
      <c r="Q1512" s="12">
        <v>39874.830999999991</v>
      </c>
      <c r="R1512" s="12">
        <v>8693.5550000000003</v>
      </c>
      <c r="S1512" s="34">
        <v>65</v>
      </c>
      <c r="T1512" s="34">
        <v>9</v>
      </c>
      <c r="U1512" s="46">
        <v>223.00036923076925</v>
      </c>
    </row>
    <row r="1513" spans="1:21" x14ac:dyDescent="0.25">
      <c r="A1513" s="9">
        <v>42820</v>
      </c>
      <c r="B1513" s="9">
        <v>42827</v>
      </c>
      <c r="C1513" s="7" t="s">
        <v>18</v>
      </c>
      <c r="D1513" s="7" t="s">
        <v>970</v>
      </c>
      <c r="E1513" s="7" t="s">
        <v>123</v>
      </c>
      <c r="F1513" s="7" t="s">
        <v>55</v>
      </c>
      <c r="G1513" s="7" t="s">
        <v>13</v>
      </c>
      <c r="H1513" s="7" t="s">
        <v>3228</v>
      </c>
      <c r="I1513" s="7">
        <v>60.84</v>
      </c>
      <c r="J1513" s="7">
        <v>3</v>
      </c>
      <c r="K1513" s="7">
        <v>0</v>
      </c>
      <c r="L1513" s="15">
        <v>23.119199999999999</v>
      </c>
      <c r="M1513" s="19">
        <v>2017</v>
      </c>
      <c r="N1513" s="19">
        <v>3</v>
      </c>
      <c r="O1513" s="19">
        <v>13</v>
      </c>
      <c r="P1513" s="12">
        <v>249479.0324058788</v>
      </c>
      <c r="Q1513" s="12">
        <v>39874.830999999991</v>
      </c>
      <c r="R1513" s="12">
        <v>8693.5550000000003</v>
      </c>
      <c r="S1513" s="34">
        <v>65</v>
      </c>
      <c r="T1513" s="34">
        <v>9</v>
      </c>
      <c r="U1513" s="46">
        <v>223.00036923076925</v>
      </c>
    </row>
    <row r="1514" spans="1:21" x14ac:dyDescent="0.25">
      <c r="A1514" s="9">
        <v>42821</v>
      </c>
      <c r="B1514" s="9">
        <v>42823</v>
      </c>
      <c r="C1514" s="7" t="s">
        <v>9</v>
      </c>
      <c r="D1514" s="7" t="s">
        <v>77</v>
      </c>
      <c r="E1514" s="7" t="s">
        <v>78</v>
      </c>
      <c r="F1514" s="7" t="s">
        <v>79</v>
      </c>
      <c r="G1514" s="7" t="s">
        <v>13</v>
      </c>
      <c r="H1514" s="7" t="s">
        <v>3228</v>
      </c>
      <c r="I1514" s="7">
        <v>15.008000000000003</v>
      </c>
      <c r="J1514" s="7">
        <v>2</v>
      </c>
      <c r="K1514" s="7">
        <v>0.2</v>
      </c>
      <c r="L1514" s="15">
        <v>1.5007999999999999</v>
      </c>
      <c r="M1514" s="19">
        <v>2017</v>
      </c>
      <c r="N1514" s="19">
        <v>3</v>
      </c>
      <c r="O1514" s="19">
        <v>13</v>
      </c>
      <c r="P1514" s="12">
        <v>249479.0324058788</v>
      </c>
      <c r="Q1514" s="12">
        <v>39874.830999999991</v>
      </c>
      <c r="R1514" s="12">
        <v>8693.5550000000003</v>
      </c>
      <c r="S1514" s="34">
        <v>65</v>
      </c>
      <c r="T1514" s="34">
        <v>9</v>
      </c>
      <c r="U1514" s="46">
        <v>223.00036923076925</v>
      </c>
    </row>
    <row r="1515" spans="1:21" x14ac:dyDescent="0.25">
      <c r="A1515" s="9">
        <v>42821</v>
      </c>
      <c r="B1515" s="9">
        <v>42823</v>
      </c>
      <c r="C1515" s="7" t="s">
        <v>9</v>
      </c>
      <c r="D1515" s="7" t="s">
        <v>703</v>
      </c>
      <c r="E1515" s="7" t="s">
        <v>165</v>
      </c>
      <c r="F1515" s="7" t="s">
        <v>12</v>
      </c>
      <c r="G1515" s="7" t="s">
        <v>13</v>
      </c>
      <c r="H1515" s="7" t="s">
        <v>29</v>
      </c>
      <c r="I1515" s="7">
        <v>292.10000000000002</v>
      </c>
      <c r="J1515" s="7">
        <v>2</v>
      </c>
      <c r="K1515" s="7">
        <v>0</v>
      </c>
      <c r="L1515" s="15">
        <v>58.419999999999987</v>
      </c>
      <c r="M1515" s="19">
        <v>2017</v>
      </c>
      <c r="N1515" s="19">
        <v>3</v>
      </c>
      <c r="O1515" s="19">
        <v>13</v>
      </c>
      <c r="P1515" s="12">
        <v>249479.0324058788</v>
      </c>
      <c r="Q1515" s="12">
        <v>39874.830999999991</v>
      </c>
      <c r="R1515" s="12">
        <v>8693.5550000000003</v>
      </c>
      <c r="S1515" s="34">
        <v>65</v>
      </c>
      <c r="T1515" s="34">
        <v>9</v>
      </c>
      <c r="U1515" s="46">
        <v>223.00036923076925</v>
      </c>
    </row>
    <row r="1516" spans="1:21" x14ac:dyDescent="0.25">
      <c r="A1516" s="9">
        <v>42821</v>
      </c>
      <c r="B1516" s="9">
        <v>42826</v>
      </c>
      <c r="C1516" s="7" t="s">
        <v>9</v>
      </c>
      <c r="D1516" s="7" t="s">
        <v>95</v>
      </c>
      <c r="E1516" s="7" t="s">
        <v>54</v>
      </c>
      <c r="F1516" s="7" t="s">
        <v>55</v>
      </c>
      <c r="G1516" s="7" t="s">
        <v>13</v>
      </c>
      <c r="H1516" s="7" t="s">
        <v>14</v>
      </c>
      <c r="I1516" s="7">
        <v>1023.3319999999999</v>
      </c>
      <c r="J1516" s="7">
        <v>5</v>
      </c>
      <c r="K1516" s="7">
        <v>0.32</v>
      </c>
      <c r="L1516" s="15">
        <v>-30.098000000000127</v>
      </c>
      <c r="M1516" s="19">
        <v>2017</v>
      </c>
      <c r="N1516" s="19">
        <v>3</v>
      </c>
      <c r="O1516" s="19">
        <v>13</v>
      </c>
      <c r="P1516" s="12">
        <v>249479.0324058788</v>
      </c>
      <c r="Q1516" s="12">
        <v>39874.830999999991</v>
      </c>
      <c r="R1516" s="12">
        <v>8693.5550000000003</v>
      </c>
      <c r="S1516" s="34">
        <v>65</v>
      </c>
      <c r="T1516" s="34">
        <v>9</v>
      </c>
      <c r="U1516" s="46">
        <v>223.00036923076925</v>
      </c>
    </row>
    <row r="1517" spans="1:21" x14ac:dyDescent="0.25">
      <c r="A1517" s="9">
        <v>42821</v>
      </c>
      <c r="B1517" s="9">
        <v>42826</v>
      </c>
      <c r="C1517" s="7" t="s">
        <v>9</v>
      </c>
      <c r="D1517" s="7" t="s">
        <v>95</v>
      </c>
      <c r="E1517" s="7" t="s">
        <v>54</v>
      </c>
      <c r="F1517" s="7" t="s">
        <v>55</v>
      </c>
      <c r="G1517" s="7" t="s">
        <v>13</v>
      </c>
      <c r="H1517" s="7" t="s">
        <v>3226</v>
      </c>
      <c r="I1517" s="7">
        <v>600.55799999999999</v>
      </c>
      <c r="J1517" s="7">
        <v>3</v>
      </c>
      <c r="K1517" s="7">
        <v>0.3</v>
      </c>
      <c r="L1517" s="15">
        <v>-8.5794000000000779</v>
      </c>
      <c r="M1517" s="19">
        <v>2017</v>
      </c>
      <c r="N1517" s="19">
        <v>3</v>
      </c>
      <c r="O1517" s="19">
        <v>13</v>
      </c>
      <c r="P1517" s="12">
        <v>249479.0324058788</v>
      </c>
      <c r="Q1517" s="12">
        <v>39874.830999999991</v>
      </c>
      <c r="R1517" s="12">
        <v>8693.5550000000003</v>
      </c>
      <c r="S1517" s="34">
        <v>65</v>
      </c>
      <c r="T1517" s="34">
        <v>9</v>
      </c>
      <c r="U1517" s="46">
        <v>223.00036923076925</v>
      </c>
    </row>
    <row r="1518" spans="1:21" x14ac:dyDescent="0.25">
      <c r="A1518" s="9">
        <v>42821</v>
      </c>
      <c r="B1518" s="9">
        <v>42826</v>
      </c>
      <c r="C1518" s="7" t="s">
        <v>9</v>
      </c>
      <c r="D1518" s="7" t="s">
        <v>95</v>
      </c>
      <c r="E1518" s="7" t="s">
        <v>54</v>
      </c>
      <c r="F1518" s="7" t="s">
        <v>55</v>
      </c>
      <c r="G1518" s="7" t="s">
        <v>13</v>
      </c>
      <c r="H1518" s="7" t="s">
        <v>3226</v>
      </c>
      <c r="I1518" s="7">
        <v>211.24599999999998</v>
      </c>
      <c r="J1518" s="7">
        <v>2</v>
      </c>
      <c r="K1518" s="7">
        <v>0.3</v>
      </c>
      <c r="L1518" s="15">
        <v>-66.391599999999983</v>
      </c>
      <c r="M1518" s="19">
        <v>2017</v>
      </c>
      <c r="N1518" s="19">
        <v>3</v>
      </c>
      <c r="O1518" s="19">
        <v>13</v>
      </c>
      <c r="P1518" s="12">
        <v>249479.0324058788</v>
      </c>
      <c r="Q1518" s="12">
        <v>39874.830999999991</v>
      </c>
      <c r="R1518" s="12">
        <v>8693.5550000000003</v>
      </c>
      <c r="S1518" s="34">
        <v>65</v>
      </c>
      <c r="T1518" s="34">
        <v>9</v>
      </c>
      <c r="U1518" s="46">
        <v>223.00036923076925</v>
      </c>
    </row>
    <row r="1519" spans="1:21" x14ac:dyDescent="0.25">
      <c r="A1519" s="9">
        <v>42822</v>
      </c>
      <c r="B1519" s="9">
        <v>42825</v>
      </c>
      <c r="C1519" s="7" t="s">
        <v>18</v>
      </c>
      <c r="D1519" s="7" t="s">
        <v>366</v>
      </c>
      <c r="E1519" s="7" t="s">
        <v>20</v>
      </c>
      <c r="F1519" s="7" t="s">
        <v>21</v>
      </c>
      <c r="G1519" s="7" t="s">
        <v>13</v>
      </c>
      <c r="H1519" s="7" t="s">
        <v>3228</v>
      </c>
      <c r="I1519" s="7">
        <v>26.48</v>
      </c>
      <c r="J1519" s="7">
        <v>1</v>
      </c>
      <c r="K1519" s="7">
        <v>0</v>
      </c>
      <c r="L1519" s="15">
        <v>10.0624</v>
      </c>
      <c r="M1519" s="19">
        <v>2017</v>
      </c>
      <c r="N1519" s="19">
        <v>3</v>
      </c>
      <c r="O1519" s="19">
        <v>13</v>
      </c>
      <c r="P1519" s="12">
        <v>249479.0324058788</v>
      </c>
      <c r="Q1519" s="12">
        <v>39874.830999999991</v>
      </c>
      <c r="R1519" s="12">
        <v>8693.5550000000003</v>
      </c>
      <c r="S1519" s="34">
        <v>65</v>
      </c>
      <c r="T1519" s="34">
        <v>9</v>
      </c>
      <c r="U1519" s="46">
        <v>223.00036923076925</v>
      </c>
    </row>
    <row r="1520" spans="1:21" x14ac:dyDescent="0.25">
      <c r="A1520" s="9">
        <v>42822</v>
      </c>
      <c r="B1520" s="9">
        <v>42825</v>
      </c>
      <c r="C1520" s="7" t="s">
        <v>18</v>
      </c>
      <c r="D1520" s="7" t="s">
        <v>366</v>
      </c>
      <c r="E1520" s="7" t="s">
        <v>20</v>
      </c>
      <c r="F1520" s="7" t="s">
        <v>21</v>
      </c>
      <c r="G1520" s="7" t="s">
        <v>13</v>
      </c>
      <c r="H1520" s="7" t="s">
        <v>3228</v>
      </c>
      <c r="I1520" s="7">
        <v>21.560000000000002</v>
      </c>
      <c r="J1520" s="7">
        <v>7</v>
      </c>
      <c r="K1520" s="7">
        <v>0</v>
      </c>
      <c r="L1520" s="15">
        <v>6.8991999999999987</v>
      </c>
      <c r="M1520" s="19">
        <v>2017</v>
      </c>
      <c r="N1520" s="19">
        <v>3</v>
      </c>
      <c r="O1520" s="19">
        <v>13</v>
      </c>
      <c r="P1520" s="12">
        <v>249479.0324058788</v>
      </c>
      <c r="Q1520" s="12">
        <v>39874.830999999991</v>
      </c>
      <c r="R1520" s="12">
        <v>8693.5550000000003</v>
      </c>
      <c r="S1520" s="34">
        <v>65</v>
      </c>
      <c r="T1520" s="34">
        <v>9</v>
      </c>
      <c r="U1520" s="46">
        <v>223.00036923076925</v>
      </c>
    </row>
    <row r="1521" spans="1:21" x14ac:dyDescent="0.25">
      <c r="A1521" s="9">
        <v>42824</v>
      </c>
      <c r="B1521" s="9">
        <v>42826</v>
      </c>
      <c r="C1521" s="7" t="s">
        <v>9</v>
      </c>
      <c r="D1521" s="7" t="s">
        <v>544</v>
      </c>
      <c r="E1521" s="7" t="s">
        <v>20</v>
      </c>
      <c r="F1521" s="7" t="s">
        <v>21</v>
      </c>
      <c r="G1521" s="7" t="s">
        <v>13</v>
      </c>
      <c r="H1521" s="7" t="s">
        <v>3228</v>
      </c>
      <c r="I1521" s="7">
        <v>94.2</v>
      </c>
      <c r="J1521" s="7">
        <v>5</v>
      </c>
      <c r="K1521" s="7">
        <v>0</v>
      </c>
      <c r="L1521" s="15">
        <v>39.564000000000007</v>
      </c>
      <c r="M1521" s="19">
        <v>2017</v>
      </c>
      <c r="N1521" s="19">
        <v>3</v>
      </c>
      <c r="O1521" s="19">
        <v>13</v>
      </c>
      <c r="P1521" s="12">
        <v>249479.0324058788</v>
      </c>
      <c r="Q1521" s="12">
        <v>39874.830999999991</v>
      </c>
      <c r="R1521" s="12">
        <v>8693.5550000000003</v>
      </c>
      <c r="S1521" s="34">
        <v>65</v>
      </c>
      <c r="T1521" s="34">
        <v>9</v>
      </c>
      <c r="U1521" s="46">
        <v>223.00036923076925</v>
      </c>
    </row>
    <row r="1522" spans="1:21" x14ac:dyDescent="0.25">
      <c r="A1522" s="9">
        <v>42825</v>
      </c>
      <c r="B1522" s="9">
        <v>42829</v>
      </c>
      <c r="C1522" s="7" t="s">
        <v>18</v>
      </c>
      <c r="D1522" s="7" t="s">
        <v>772</v>
      </c>
      <c r="E1522" s="7" t="s">
        <v>54</v>
      </c>
      <c r="F1522" s="7" t="s">
        <v>55</v>
      </c>
      <c r="G1522" s="7" t="s">
        <v>13</v>
      </c>
      <c r="H1522" s="7" t="s">
        <v>14</v>
      </c>
      <c r="I1522" s="7">
        <v>205.33279999999996</v>
      </c>
      <c r="J1522" s="7">
        <v>2</v>
      </c>
      <c r="K1522" s="7">
        <v>0.32</v>
      </c>
      <c r="L1522" s="15">
        <v>-36.235200000000006</v>
      </c>
      <c r="M1522" s="19">
        <v>2017</v>
      </c>
      <c r="N1522" s="19">
        <v>3</v>
      </c>
      <c r="O1522" s="19">
        <v>13</v>
      </c>
      <c r="P1522" s="12">
        <v>249479.0324058788</v>
      </c>
      <c r="Q1522" s="12">
        <v>39874.830999999991</v>
      </c>
      <c r="R1522" s="12">
        <v>8693.5550000000003</v>
      </c>
      <c r="S1522" s="34">
        <v>65</v>
      </c>
      <c r="T1522" s="34">
        <v>9</v>
      </c>
      <c r="U1522" s="46">
        <v>223.00036923076925</v>
      </c>
    </row>
    <row r="1523" spans="1:21" x14ac:dyDescent="0.25">
      <c r="A1523" s="9">
        <v>42825</v>
      </c>
      <c r="B1523" s="9">
        <v>42827</v>
      </c>
      <c r="C1523" s="7" t="s">
        <v>9</v>
      </c>
      <c r="D1523" s="7" t="s">
        <v>138</v>
      </c>
      <c r="E1523" s="7" t="s">
        <v>139</v>
      </c>
      <c r="F1523" s="7" t="s">
        <v>79</v>
      </c>
      <c r="G1523" s="7" t="s">
        <v>13</v>
      </c>
      <c r="H1523" s="7" t="s">
        <v>3228</v>
      </c>
      <c r="I1523" s="7">
        <v>29.78</v>
      </c>
      <c r="J1523" s="7">
        <v>2</v>
      </c>
      <c r="K1523" s="7">
        <v>0</v>
      </c>
      <c r="L1523" s="15">
        <v>8.0406000000000013</v>
      </c>
      <c r="M1523" s="19">
        <v>2017</v>
      </c>
      <c r="N1523" s="19">
        <v>3</v>
      </c>
      <c r="O1523" s="19">
        <v>13</v>
      </c>
      <c r="P1523" s="12">
        <v>249479.0324058788</v>
      </c>
      <c r="Q1523" s="12">
        <v>39874.830999999991</v>
      </c>
      <c r="R1523" s="12">
        <v>8693.5550000000003</v>
      </c>
      <c r="S1523" s="34">
        <v>65</v>
      </c>
      <c r="T1523" s="34">
        <v>9</v>
      </c>
      <c r="U1523" s="46">
        <v>223.00036923076925</v>
      </c>
    </row>
    <row r="1524" spans="1:21" x14ac:dyDescent="0.25">
      <c r="A1524" s="9">
        <v>42825</v>
      </c>
      <c r="B1524" s="9">
        <v>42827</v>
      </c>
      <c r="C1524" s="7" t="s">
        <v>52</v>
      </c>
      <c r="D1524" s="7" t="s">
        <v>10</v>
      </c>
      <c r="E1524" s="7" t="s">
        <v>11</v>
      </c>
      <c r="F1524" s="7" t="s">
        <v>12</v>
      </c>
      <c r="G1524" s="7" t="s">
        <v>13</v>
      </c>
      <c r="H1524" s="7" t="s">
        <v>3228</v>
      </c>
      <c r="I1524" s="7">
        <v>61</v>
      </c>
      <c r="J1524" s="7">
        <v>5</v>
      </c>
      <c r="K1524" s="7">
        <v>0</v>
      </c>
      <c r="L1524" s="15">
        <v>25.620000000000005</v>
      </c>
      <c r="M1524" s="19">
        <v>2017</v>
      </c>
      <c r="N1524" s="19">
        <v>3</v>
      </c>
      <c r="O1524" s="19">
        <v>13</v>
      </c>
      <c r="P1524" s="12">
        <v>249479.0324058788</v>
      </c>
      <c r="Q1524" s="12">
        <v>39874.830999999991</v>
      </c>
      <c r="R1524" s="12">
        <v>8693.5550000000003</v>
      </c>
      <c r="S1524" s="34">
        <v>65</v>
      </c>
      <c r="T1524" s="34">
        <v>9</v>
      </c>
      <c r="U1524" s="46">
        <v>223.00036923076925</v>
      </c>
    </row>
    <row r="1525" spans="1:21" x14ac:dyDescent="0.25">
      <c r="A1525" s="9">
        <v>42826</v>
      </c>
      <c r="B1525" s="9">
        <v>42828</v>
      </c>
      <c r="C1525" s="7" t="s">
        <v>18</v>
      </c>
      <c r="D1525" s="7" t="s">
        <v>67</v>
      </c>
      <c r="E1525" s="7" t="s">
        <v>20</v>
      </c>
      <c r="F1525" s="7" t="s">
        <v>21</v>
      </c>
      <c r="G1525" s="7" t="s">
        <v>13</v>
      </c>
      <c r="H1525" s="7" t="s">
        <v>14</v>
      </c>
      <c r="I1525" s="7">
        <v>482.66399999999999</v>
      </c>
      <c r="J1525" s="7">
        <v>8</v>
      </c>
      <c r="K1525" s="7">
        <v>0.15</v>
      </c>
      <c r="L1525" s="15">
        <v>85.175999999999974</v>
      </c>
      <c r="M1525" s="19">
        <v>2017</v>
      </c>
      <c r="N1525" s="19">
        <v>4</v>
      </c>
      <c r="O1525" s="19">
        <v>13</v>
      </c>
      <c r="P1525" s="12">
        <v>249479.0324058788</v>
      </c>
      <c r="Q1525" s="12">
        <v>31632.625499999998</v>
      </c>
      <c r="R1525" s="12">
        <v>8693.5550000000003</v>
      </c>
      <c r="S1525" s="34">
        <v>65</v>
      </c>
      <c r="T1525" s="34">
        <v>9</v>
      </c>
      <c r="U1525" s="46">
        <v>276.32200000000006</v>
      </c>
    </row>
    <row r="1526" spans="1:21" x14ac:dyDescent="0.25">
      <c r="A1526" s="9">
        <v>42826</v>
      </c>
      <c r="B1526" s="9">
        <v>42829</v>
      </c>
      <c r="C1526" s="7" t="s">
        <v>18</v>
      </c>
      <c r="D1526" s="7" t="s">
        <v>729</v>
      </c>
      <c r="E1526" s="7" t="s">
        <v>28</v>
      </c>
      <c r="F1526" s="7" t="s">
        <v>12</v>
      </c>
      <c r="G1526" s="7" t="s">
        <v>13</v>
      </c>
      <c r="H1526" s="7" t="s">
        <v>3226</v>
      </c>
      <c r="I1526" s="7">
        <v>218.35200000000003</v>
      </c>
      <c r="J1526" s="7">
        <v>3</v>
      </c>
      <c r="K1526" s="7">
        <v>0.2</v>
      </c>
      <c r="L1526" s="15">
        <v>-19.105800000000016</v>
      </c>
      <c r="M1526" s="19">
        <v>2017</v>
      </c>
      <c r="N1526" s="19">
        <v>4</v>
      </c>
      <c r="O1526" s="19">
        <v>13</v>
      </c>
      <c r="P1526" s="12">
        <v>249479.0324058788</v>
      </c>
      <c r="Q1526" s="12">
        <v>31632.625499999998</v>
      </c>
      <c r="R1526" s="12">
        <v>8693.5550000000003</v>
      </c>
      <c r="S1526" s="34">
        <v>65</v>
      </c>
      <c r="T1526" s="34">
        <v>9</v>
      </c>
      <c r="U1526" s="46">
        <v>276.32200000000006</v>
      </c>
    </row>
    <row r="1527" spans="1:21" x14ac:dyDescent="0.25">
      <c r="A1527" s="9">
        <v>42826</v>
      </c>
      <c r="B1527" s="9">
        <v>42828</v>
      </c>
      <c r="C1527" s="7" t="s">
        <v>18</v>
      </c>
      <c r="D1527" s="7" t="s">
        <v>1198</v>
      </c>
      <c r="E1527" s="7" t="s">
        <v>195</v>
      </c>
      <c r="F1527" s="7" t="s">
        <v>12</v>
      </c>
      <c r="G1527" s="7" t="s">
        <v>13</v>
      </c>
      <c r="H1527" s="7" t="s">
        <v>3228</v>
      </c>
      <c r="I1527" s="7">
        <v>127.94999999999999</v>
      </c>
      <c r="J1527" s="7">
        <v>3</v>
      </c>
      <c r="K1527" s="7">
        <v>0</v>
      </c>
      <c r="L1527" s="15">
        <v>21.751499999999986</v>
      </c>
      <c r="M1527" s="19">
        <v>2017</v>
      </c>
      <c r="N1527" s="19">
        <v>4</v>
      </c>
      <c r="O1527" s="19">
        <v>13</v>
      </c>
      <c r="P1527" s="12">
        <v>249479.0324058788</v>
      </c>
      <c r="Q1527" s="12">
        <v>31632.625499999998</v>
      </c>
      <c r="R1527" s="12">
        <v>8693.5550000000003</v>
      </c>
      <c r="S1527" s="34">
        <v>65</v>
      </c>
      <c r="T1527" s="34">
        <v>9</v>
      </c>
      <c r="U1527" s="46">
        <v>276.32200000000006</v>
      </c>
    </row>
    <row r="1528" spans="1:21" x14ac:dyDescent="0.25">
      <c r="A1528" s="9">
        <v>42827</v>
      </c>
      <c r="B1528" s="9">
        <v>42832</v>
      </c>
      <c r="C1528" s="7" t="s">
        <v>9</v>
      </c>
      <c r="D1528" s="7" t="s">
        <v>19</v>
      </c>
      <c r="E1528" s="7" t="s">
        <v>20</v>
      </c>
      <c r="F1528" s="7" t="s">
        <v>21</v>
      </c>
      <c r="G1528" s="7" t="s">
        <v>13</v>
      </c>
      <c r="H1528" s="7" t="s">
        <v>3228</v>
      </c>
      <c r="I1528" s="7">
        <v>25.11</v>
      </c>
      <c r="J1528" s="7">
        <v>3</v>
      </c>
      <c r="K1528" s="7">
        <v>0</v>
      </c>
      <c r="L1528" s="15">
        <v>6.5285999999999991</v>
      </c>
      <c r="M1528" s="19">
        <v>2017</v>
      </c>
      <c r="N1528" s="19">
        <v>4</v>
      </c>
      <c r="O1528" s="19">
        <v>14</v>
      </c>
      <c r="P1528" s="12">
        <v>249479.0324058788</v>
      </c>
      <c r="Q1528" s="12">
        <v>31632.625499999998</v>
      </c>
      <c r="R1528" s="12">
        <v>8051.6490000000013</v>
      </c>
      <c r="S1528" s="34">
        <v>81</v>
      </c>
      <c r="T1528" s="34">
        <v>10</v>
      </c>
      <c r="U1528" s="46">
        <v>245.78538888888886</v>
      </c>
    </row>
    <row r="1529" spans="1:21" x14ac:dyDescent="0.25">
      <c r="A1529" s="9">
        <v>42827</v>
      </c>
      <c r="B1529" s="9">
        <v>42829</v>
      </c>
      <c r="C1529" s="7" t="s">
        <v>52</v>
      </c>
      <c r="D1529" s="7" t="s">
        <v>248</v>
      </c>
      <c r="E1529" s="7" t="s">
        <v>615</v>
      </c>
      <c r="F1529" s="7" t="s">
        <v>12</v>
      </c>
      <c r="G1529" s="7" t="s">
        <v>13</v>
      </c>
      <c r="H1529" s="7" t="s">
        <v>29</v>
      </c>
      <c r="I1529" s="7">
        <v>411.8</v>
      </c>
      <c r="J1529" s="7">
        <v>2</v>
      </c>
      <c r="K1529" s="7">
        <v>0</v>
      </c>
      <c r="L1529" s="15">
        <v>70.005999999999972</v>
      </c>
      <c r="M1529" s="19">
        <v>2017</v>
      </c>
      <c r="N1529" s="19">
        <v>4</v>
      </c>
      <c r="O1529" s="19">
        <v>14</v>
      </c>
      <c r="P1529" s="12">
        <v>249479.0324058788</v>
      </c>
      <c r="Q1529" s="12">
        <v>31632.625499999998</v>
      </c>
      <c r="R1529" s="12">
        <v>8051.6490000000013</v>
      </c>
      <c r="S1529" s="34">
        <v>81</v>
      </c>
      <c r="T1529" s="34">
        <v>10</v>
      </c>
      <c r="U1529" s="46">
        <v>245.78538888888886</v>
      </c>
    </row>
    <row r="1530" spans="1:21" x14ac:dyDescent="0.25">
      <c r="A1530" s="9">
        <v>42828</v>
      </c>
      <c r="B1530" s="9">
        <v>42832</v>
      </c>
      <c r="C1530" s="7" t="s">
        <v>9</v>
      </c>
      <c r="D1530" s="7" t="s">
        <v>77</v>
      </c>
      <c r="E1530" s="7" t="s">
        <v>78</v>
      </c>
      <c r="F1530" s="7" t="s">
        <v>79</v>
      </c>
      <c r="G1530" s="7" t="s">
        <v>13</v>
      </c>
      <c r="H1530" s="7" t="s">
        <v>3228</v>
      </c>
      <c r="I1530" s="7">
        <v>25.472000000000001</v>
      </c>
      <c r="J1530" s="7">
        <v>4</v>
      </c>
      <c r="K1530" s="7">
        <v>0.2</v>
      </c>
      <c r="L1530" s="15">
        <v>7.6416000000000022</v>
      </c>
      <c r="M1530" s="19">
        <v>2017</v>
      </c>
      <c r="N1530" s="19">
        <v>4</v>
      </c>
      <c r="O1530" s="19">
        <v>14</v>
      </c>
      <c r="P1530" s="12">
        <v>249479.0324058788</v>
      </c>
      <c r="Q1530" s="12">
        <v>31632.625499999998</v>
      </c>
      <c r="R1530" s="12">
        <v>8051.6490000000013</v>
      </c>
      <c r="S1530" s="34">
        <v>81</v>
      </c>
      <c r="T1530" s="34">
        <v>10</v>
      </c>
      <c r="U1530" s="46">
        <v>245.78538888888886</v>
      </c>
    </row>
    <row r="1531" spans="1:21" x14ac:dyDescent="0.25">
      <c r="A1531" s="9">
        <v>42832</v>
      </c>
      <c r="B1531" s="9">
        <v>42837</v>
      </c>
      <c r="C1531" s="7" t="s">
        <v>52</v>
      </c>
      <c r="D1531" s="7" t="s">
        <v>442</v>
      </c>
      <c r="E1531" s="7" t="s">
        <v>28</v>
      </c>
      <c r="F1531" s="7" t="s">
        <v>12</v>
      </c>
      <c r="G1531" s="7" t="s">
        <v>13</v>
      </c>
      <c r="H1531" s="7" t="s">
        <v>29</v>
      </c>
      <c r="I1531" s="7">
        <v>233.86</v>
      </c>
      <c r="J1531" s="7">
        <v>2</v>
      </c>
      <c r="K1531" s="7">
        <v>0.45</v>
      </c>
      <c r="L1531" s="15">
        <v>-102.04800000000003</v>
      </c>
      <c r="M1531" s="19">
        <v>2017</v>
      </c>
      <c r="N1531" s="19">
        <v>4</v>
      </c>
      <c r="O1531" s="19">
        <v>14</v>
      </c>
      <c r="P1531" s="12">
        <v>249479.0324058788</v>
      </c>
      <c r="Q1531" s="12">
        <v>31632.625499999998</v>
      </c>
      <c r="R1531" s="12">
        <v>8051.6490000000013</v>
      </c>
      <c r="S1531" s="34">
        <v>81</v>
      </c>
      <c r="T1531" s="34">
        <v>10</v>
      </c>
      <c r="U1531" s="46">
        <v>245.78538888888886</v>
      </c>
    </row>
    <row r="1532" spans="1:21" x14ac:dyDescent="0.25">
      <c r="A1532" s="9">
        <v>42832</v>
      </c>
      <c r="B1532" s="9">
        <v>42837</v>
      </c>
      <c r="C1532" s="7" t="s">
        <v>52</v>
      </c>
      <c r="D1532" s="7" t="s">
        <v>442</v>
      </c>
      <c r="E1532" s="7" t="s">
        <v>28</v>
      </c>
      <c r="F1532" s="7" t="s">
        <v>12</v>
      </c>
      <c r="G1532" s="7" t="s">
        <v>13</v>
      </c>
      <c r="H1532" s="7" t="s">
        <v>29</v>
      </c>
      <c r="I1532" s="7">
        <v>620.61450000000013</v>
      </c>
      <c r="J1532" s="7">
        <v>3</v>
      </c>
      <c r="K1532" s="7">
        <v>0.45</v>
      </c>
      <c r="L1532" s="15">
        <v>-248.24579999999992</v>
      </c>
      <c r="M1532" s="19">
        <v>2017</v>
      </c>
      <c r="N1532" s="19">
        <v>4</v>
      </c>
      <c r="O1532" s="19">
        <v>14</v>
      </c>
      <c r="P1532" s="12">
        <v>249479.0324058788</v>
      </c>
      <c r="Q1532" s="12">
        <v>31632.625499999998</v>
      </c>
      <c r="R1532" s="12">
        <v>8051.6490000000013</v>
      </c>
      <c r="S1532" s="34">
        <v>81</v>
      </c>
      <c r="T1532" s="34">
        <v>10</v>
      </c>
      <c r="U1532" s="46">
        <v>245.78538888888886</v>
      </c>
    </row>
    <row r="1533" spans="1:21" x14ac:dyDescent="0.25">
      <c r="A1533" s="9">
        <v>42832</v>
      </c>
      <c r="B1533" s="9">
        <v>42837</v>
      </c>
      <c r="C1533" s="7" t="s">
        <v>52</v>
      </c>
      <c r="D1533" s="7" t="s">
        <v>442</v>
      </c>
      <c r="E1533" s="7" t="s">
        <v>28</v>
      </c>
      <c r="F1533" s="7" t="s">
        <v>12</v>
      </c>
      <c r="G1533" s="7" t="s">
        <v>13</v>
      </c>
      <c r="H1533" s="7" t="s">
        <v>3228</v>
      </c>
      <c r="I1533" s="7">
        <v>258.072</v>
      </c>
      <c r="J1533" s="7">
        <v>3</v>
      </c>
      <c r="K1533" s="7">
        <v>0.2</v>
      </c>
      <c r="L1533" s="15">
        <v>0</v>
      </c>
      <c r="M1533" s="19">
        <v>2017</v>
      </c>
      <c r="N1533" s="19">
        <v>4</v>
      </c>
      <c r="O1533" s="19">
        <v>14</v>
      </c>
      <c r="P1533" s="12">
        <v>249479.0324058788</v>
      </c>
      <c r="Q1533" s="12">
        <v>31632.625499999998</v>
      </c>
      <c r="R1533" s="12">
        <v>8051.6490000000013</v>
      </c>
      <c r="S1533" s="34">
        <v>81</v>
      </c>
      <c r="T1533" s="34">
        <v>10</v>
      </c>
      <c r="U1533" s="46">
        <v>245.78538888888886</v>
      </c>
    </row>
    <row r="1534" spans="1:21" x14ac:dyDescent="0.25">
      <c r="A1534" s="9">
        <v>42833</v>
      </c>
      <c r="B1534" s="9">
        <v>42840</v>
      </c>
      <c r="C1534" s="7" t="s">
        <v>18</v>
      </c>
      <c r="D1534" s="7" t="s">
        <v>1460</v>
      </c>
      <c r="E1534" s="7" t="s">
        <v>615</v>
      </c>
      <c r="F1534" s="7" t="s">
        <v>12</v>
      </c>
      <c r="G1534" s="7" t="s">
        <v>13</v>
      </c>
      <c r="H1534" s="7" t="s">
        <v>3228</v>
      </c>
      <c r="I1534" s="7">
        <v>56.28</v>
      </c>
      <c r="J1534" s="7">
        <v>6</v>
      </c>
      <c r="K1534" s="7">
        <v>0</v>
      </c>
      <c r="L1534" s="15">
        <v>15.758400000000002</v>
      </c>
      <c r="M1534" s="19">
        <v>2017</v>
      </c>
      <c r="N1534" s="19">
        <v>4</v>
      </c>
      <c r="O1534" s="19">
        <v>14</v>
      </c>
      <c r="P1534" s="12">
        <v>249479.0324058788</v>
      </c>
      <c r="Q1534" s="12">
        <v>31632.625499999998</v>
      </c>
      <c r="R1534" s="12">
        <v>8051.6490000000013</v>
      </c>
      <c r="S1534" s="34">
        <v>81</v>
      </c>
      <c r="T1534" s="34">
        <v>10</v>
      </c>
      <c r="U1534" s="46">
        <v>245.78538888888886</v>
      </c>
    </row>
    <row r="1535" spans="1:21" x14ac:dyDescent="0.25">
      <c r="A1535" s="9">
        <v>42833</v>
      </c>
      <c r="B1535" s="9">
        <v>42837</v>
      </c>
      <c r="C1535" s="7" t="s">
        <v>18</v>
      </c>
      <c r="D1535" s="7" t="s">
        <v>2922</v>
      </c>
      <c r="E1535" s="7" t="s">
        <v>123</v>
      </c>
      <c r="F1535" s="7" t="s">
        <v>55</v>
      </c>
      <c r="G1535" s="7" t="s">
        <v>13</v>
      </c>
      <c r="H1535" s="7" t="s">
        <v>3228</v>
      </c>
      <c r="I1535" s="7">
        <v>273.95999999999998</v>
      </c>
      <c r="J1535" s="7">
        <v>2</v>
      </c>
      <c r="K1535" s="7">
        <v>0</v>
      </c>
      <c r="L1535" s="15">
        <v>71.229600000000005</v>
      </c>
      <c r="M1535" s="19">
        <v>2017</v>
      </c>
      <c r="N1535" s="19">
        <v>4</v>
      </c>
      <c r="O1535" s="19">
        <v>14</v>
      </c>
      <c r="P1535" s="12">
        <v>249479.0324058788</v>
      </c>
      <c r="Q1535" s="12">
        <v>31632.625499999998</v>
      </c>
      <c r="R1535" s="12">
        <v>8051.6490000000013</v>
      </c>
      <c r="S1535" s="34">
        <v>81</v>
      </c>
      <c r="T1535" s="34">
        <v>10</v>
      </c>
      <c r="U1535" s="46">
        <v>245.78538888888886</v>
      </c>
    </row>
    <row r="1536" spans="1:21" x14ac:dyDescent="0.25">
      <c r="A1536" s="9">
        <v>42833</v>
      </c>
      <c r="B1536" s="9">
        <v>42837</v>
      </c>
      <c r="C1536" s="7" t="s">
        <v>18</v>
      </c>
      <c r="D1536" s="7" t="s">
        <v>2922</v>
      </c>
      <c r="E1536" s="7" t="s">
        <v>123</v>
      </c>
      <c r="F1536" s="7" t="s">
        <v>55</v>
      </c>
      <c r="G1536" s="7" t="s">
        <v>13</v>
      </c>
      <c r="H1536" s="7" t="s">
        <v>3228</v>
      </c>
      <c r="I1536" s="7">
        <v>306.89999999999998</v>
      </c>
      <c r="J1536" s="7">
        <v>3</v>
      </c>
      <c r="K1536" s="7">
        <v>0</v>
      </c>
      <c r="L1536" s="15">
        <v>79.793999999999997</v>
      </c>
      <c r="M1536" s="19">
        <v>2017</v>
      </c>
      <c r="N1536" s="19">
        <v>4</v>
      </c>
      <c r="O1536" s="19">
        <v>14</v>
      </c>
      <c r="P1536" s="12">
        <v>249479.0324058788</v>
      </c>
      <c r="Q1536" s="12">
        <v>31632.625499999998</v>
      </c>
      <c r="R1536" s="12">
        <v>8051.6490000000013</v>
      </c>
      <c r="S1536" s="34">
        <v>81</v>
      </c>
      <c r="T1536" s="34">
        <v>10</v>
      </c>
      <c r="U1536" s="46">
        <v>245.78538888888886</v>
      </c>
    </row>
    <row r="1537" spans="1:21" x14ac:dyDescent="0.25">
      <c r="A1537" s="9">
        <v>42835</v>
      </c>
      <c r="B1537" s="9">
        <v>42839</v>
      </c>
      <c r="C1537" s="7" t="s">
        <v>18</v>
      </c>
      <c r="D1537" s="7" t="s">
        <v>729</v>
      </c>
      <c r="E1537" s="7" t="s">
        <v>28</v>
      </c>
      <c r="F1537" s="7" t="s">
        <v>12</v>
      </c>
      <c r="G1537" s="7" t="s">
        <v>13</v>
      </c>
      <c r="H1537" s="7" t="s">
        <v>3228</v>
      </c>
      <c r="I1537" s="7">
        <v>12.320000000000002</v>
      </c>
      <c r="J1537" s="7">
        <v>5</v>
      </c>
      <c r="K1537" s="7">
        <v>0.2</v>
      </c>
      <c r="L1537" s="15">
        <v>1.8479999999999985</v>
      </c>
      <c r="M1537" s="19">
        <v>2017</v>
      </c>
      <c r="N1537" s="19">
        <v>4</v>
      </c>
      <c r="O1537" s="19">
        <v>15</v>
      </c>
      <c r="P1537" s="12">
        <v>249479.0324058788</v>
      </c>
      <c r="Q1537" s="12">
        <v>31632.625499999998</v>
      </c>
      <c r="R1537" s="12">
        <v>7423.0379999999996</v>
      </c>
      <c r="S1537" s="34">
        <v>89</v>
      </c>
      <c r="T1537" s="34">
        <v>15</v>
      </c>
      <c r="U1537" s="46">
        <v>171.03142857142862</v>
      </c>
    </row>
    <row r="1538" spans="1:21" x14ac:dyDescent="0.25">
      <c r="A1538" s="9">
        <v>42835</v>
      </c>
      <c r="B1538" s="9">
        <v>42839</v>
      </c>
      <c r="C1538" s="7" t="s">
        <v>9</v>
      </c>
      <c r="D1538" s="7" t="s">
        <v>77</v>
      </c>
      <c r="E1538" s="7" t="s">
        <v>78</v>
      </c>
      <c r="F1538" s="7" t="s">
        <v>79</v>
      </c>
      <c r="G1538" s="7" t="s">
        <v>13</v>
      </c>
      <c r="H1538" s="7" t="s">
        <v>3228</v>
      </c>
      <c r="I1538" s="7">
        <v>36.671999999999997</v>
      </c>
      <c r="J1538" s="7">
        <v>3</v>
      </c>
      <c r="K1538" s="7">
        <v>0.2</v>
      </c>
      <c r="L1538" s="15">
        <v>6.4176000000000002</v>
      </c>
      <c r="M1538" s="19">
        <v>2017</v>
      </c>
      <c r="N1538" s="19">
        <v>4</v>
      </c>
      <c r="O1538" s="19">
        <v>15</v>
      </c>
      <c r="P1538" s="12">
        <v>249479.0324058788</v>
      </c>
      <c r="Q1538" s="12">
        <v>31632.625499999998</v>
      </c>
      <c r="R1538" s="12">
        <v>7423.0379999999996</v>
      </c>
      <c r="S1538" s="34">
        <v>89</v>
      </c>
      <c r="T1538" s="34">
        <v>15</v>
      </c>
      <c r="U1538" s="46">
        <v>171.03142857142862</v>
      </c>
    </row>
    <row r="1539" spans="1:21" x14ac:dyDescent="0.25">
      <c r="A1539" s="9">
        <v>42838</v>
      </c>
      <c r="B1539" s="9">
        <v>42842</v>
      </c>
      <c r="C1539" s="7" t="s">
        <v>18</v>
      </c>
      <c r="D1539" s="7" t="s">
        <v>574</v>
      </c>
      <c r="E1539" s="7" t="s">
        <v>20</v>
      </c>
      <c r="F1539" s="7" t="s">
        <v>21</v>
      </c>
      <c r="G1539" s="7" t="s">
        <v>13</v>
      </c>
      <c r="H1539" s="7" t="s">
        <v>3226</v>
      </c>
      <c r="I1539" s="7">
        <v>436.70400000000006</v>
      </c>
      <c r="J1539" s="7">
        <v>6</v>
      </c>
      <c r="K1539" s="7">
        <v>0.2</v>
      </c>
      <c r="L1539" s="15">
        <v>-38.211600000000033</v>
      </c>
      <c r="M1539" s="19">
        <v>2017</v>
      </c>
      <c r="N1539" s="19">
        <v>4</v>
      </c>
      <c r="O1539" s="19">
        <v>15</v>
      </c>
      <c r="P1539" s="12">
        <v>249479.0324058788</v>
      </c>
      <c r="Q1539" s="12">
        <v>31632.625499999998</v>
      </c>
      <c r="R1539" s="12">
        <v>7423.0379999999996</v>
      </c>
      <c r="S1539" s="34">
        <v>89</v>
      </c>
      <c r="T1539" s="34">
        <v>15</v>
      </c>
      <c r="U1539" s="46">
        <v>171.03142857142862</v>
      </c>
    </row>
    <row r="1540" spans="1:21" x14ac:dyDescent="0.25">
      <c r="A1540" s="9">
        <v>42839</v>
      </c>
      <c r="B1540" s="9">
        <v>42844</v>
      </c>
      <c r="C1540" s="7" t="s">
        <v>9</v>
      </c>
      <c r="D1540" s="7" t="s">
        <v>138</v>
      </c>
      <c r="E1540" s="7" t="s">
        <v>139</v>
      </c>
      <c r="F1540" s="7" t="s">
        <v>79</v>
      </c>
      <c r="G1540" s="7" t="s">
        <v>13</v>
      </c>
      <c r="H1540" s="7" t="s">
        <v>14</v>
      </c>
      <c r="I1540" s="7">
        <v>242.35200000000003</v>
      </c>
      <c r="J1540" s="7">
        <v>3</v>
      </c>
      <c r="K1540" s="7">
        <v>0.2</v>
      </c>
      <c r="L1540" s="15">
        <v>9.0881999999999721</v>
      </c>
      <c r="M1540" s="19">
        <v>2017</v>
      </c>
      <c r="N1540" s="19">
        <v>4</v>
      </c>
      <c r="O1540" s="19">
        <v>15</v>
      </c>
      <c r="P1540" s="12">
        <v>249479.0324058788</v>
      </c>
      <c r="Q1540" s="12">
        <v>31632.625499999998</v>
      </c>
      <c r="R1540" s="12">
        <v>7423.0379999999996</v>
      </c>
      <c r="S1540" s="34">
        <v>89</v>
      </c>
      <c r="T1540" s="34">
        <v>15</v>
      </c>
      <c r="U1540" s="46">
        <v>171.03142857142862</v>
      </c>
    </row>
    <row r="1541" spans="1:21" x14ac:dyDescent="0.25">
      <c r="A1541" s="9">
        <v>42839</v>
      </c>
      <c r="B1541" s="9">
        <v>42843</v>
      </c>
      <c r="C1541" s="7" t="s">
        <v>18</v>
      </c>
      <c r="D1541" s="7" t="s">
        <v>810</v>
      </c>
      <c r="E1541" s="7" t="s">
        <v>44</v>
      </c>
      <c r="F1541" s="7" t="s">
        <v>12</v>
      </c>
      <c r="G1541" s="7" t="s">
        <v>13</v>
      </c>
      <c r="H1541" s="7" t="s">
        <v>14</v>
      </c>
      <c r="I1541" s="7">
        <v>198.27200000000002</v>
      </c>
      <c r="J1541" s="7">
        <v>8</v>
      </c>
      <c r="K1541" s="7">
        <v>0.2</v>
      </c>
      <c r="L1541" s="15">
        <v>-32.219200000000022</v>
      </c>
      <c r="M1541" s="19">
        <v>2017</v>
      </c>
      <c r="N1541" s="19">
        <v>4</v>
      </c>
      <c r="O1541" s="19">
        <v>15</v>
      </c>
      <c r="P1541" s="12">
        <v>249479.0324058788</v>
      </c>
      <c r="Q1541" s="12">
        <v>31632.625499999998</v>
      </c>
      <c r="R1541" s="12">
        <v>7423.0379999999996</v>
      </c>
      <c r="S1541" s="34">
        <v>89</v>
      </c>
      <c r="T1541" s="34">
        <v>15</v>
      </c>
      <c r="U1541" s="46">
        <v>171.03142857142862</v>
      </c>
    </row>
    <row r="1542" spans="1:21" x14ac:dyDescent="0.25">
      <c r="A1542" s="9">
        <v>42839</v>
      </c>
      <c r="B1542" s="9">
        <v>42844</v>
      </c>
      <c r="C1542" s="7" t="s">
        <v>18</v>
      </c>
      <c r="D1542" s="7" t="s">
        <v>490</v>
      </c>
      <c r="E1542" s="7" t="s">
        <v>389</v>
      </c>
      <c r="F1542" s="7" t="s">
        <v>79</v>
      </c>
      <c r="G1542" s="7" t="s">
        <v>13</v>
      </c>
      <c r="H1542" s="7" t="s">
        <v>3228</v>
      </c>
      <c r="I1542" s="7">
        <v>74.45</v>
      </c>
      <c r="J1542" s="7">
        <v>5</v>
      </c>
      <c r="K1542" s="7">
        <v>0</v>
      </c>
      <c r="L1542" s="15">
        <v>20.101500000000001</v>
      </c>
      <c r="M1542" s="19">
        <v>2017</v>
      </c>
      <c r="N1542" s="19">
        <v>4</v>
      </c>
      <c r="O1542" s="19">
        <v>15</v>
      </c>
      <c r="P1542" s="12">
        <v>249479.0324058788</v>
      </c>
      <c r="Q1542" s="12">
        <v>31632.625499999998</v>
      </c>
      <c r="R1542" s="12">
        <v>7423.0379999999996</v>
      </c>
      <c r="S1542" s="34">
        <v>89</v>
      </c>
      <c r="T1542" s="34">
        <v>15</v>
      </c>
      <c r="U1542" s="46">
        <v>171.03142857142862</v>
      </c>
    </row>
    <row r="1543" spans="1:21" x14ac:dyDescent="0.25">
      <c r="A1543" s="9">
        <v>42840</v>
      </c>
      <c r="B1543" s="9">
        <v>42843</v>
      </c>
      <c r="C1543" s="7" t="s">
        <v>18</v>
      </c>
      <c r="D1543" s="7" t="s">
        <v>10</v>
      </c>
      <c r="E1543" s="7" t="s">
        <v>674</v>
      </c>
      <c r="F1543" s="7" t="s">
        <v>21</v>
      </c>
      <c r="G1543" s="7" t="s">
        <v>13</v>
      </c>
      <c r="H1543" s="7" t="s">
        <v>3228</v>
      </c>
      <c r="I1543" s="7">
        <v>196.45</v>
      </c>
      <c r="J1543" s="7">
        <v>5</v>
      </c>
      <c r="K1543" s="7">
        <v>0</v>
      </c>
      <c r="L1543" s="15">
        <v>70.72199999999998</v>
      </c>
      <c r="M1543" s="19">
        <v>2017</v>
      </c>
      <c r="N1543" s="19">
        <v>4</v>
      </c>
      <c r="O1543" s="19">
        <v>15</v>
      </c>
      <c r="P1543" s="12">
        <v>249479.0324058788</v>
      </c>
      <c r="Q1543" s="12">
        <v>31632.625499999998</v>
      </c>
      <c r="R1543" s="12">
        <v>7423.0379999999996</v>
      </c>
      <c r="S1543" s="34">
        <v>89</v>
      </c>
      <c r="T1543" s="34">
        <v>15</v>
      </c>
      <c r="U1543" s="46">
        <v>171.03142857142862</v>
      </c>
    </row>
    <row r="1544" spans="1:21" x14ac:dyDescent="0.25">
      <c r="A1544" s="9">
        <v>42841</v>
      </c>
      <c r="B1544" s="9">
        <v>42845</v>
      </c>
      <c r="C1544" s="7" t="s">
        <v>9</v>
      </c>
      <c r="D1544" s="7" t="s">
        <v>312</v>
      </c>
      <c r="E1544" s="7" t="s">
        <v>20</v>
      </c>
      <c r="F1544" s="7" t="s">
        <v>21</v>
      </c>
      <c r="G1544" s="7" t="s">
        <v>13</v>
      </c>
      <c r="H1544" s="7" t="s">
        <v>14</v>
      </c>
      <c r="I1544" s="7">
        <v>102.833</v>
      </c>
      <c r="J1544" s="7">
        <v>1</v>
      </c>
      <c r="K1544" s="7">
        <v>0.15</v>
      </c>
      <c r="L1544" s="15">
        <v>-6.0489999999999995</v>
      </c>
      <c r="M1544" s="19">
        <v>2017</v>
      </c>
      <c r="N1544" s="19">
        <v>4</v>
      </c>
      <c r="O1544" s="19">
        <v>16</v>
      </c>
      <c r="P1544" s="12">
        <v>249479.0324058788</v>
      </c>
      <c r="Q1544" s="12">
        <v>31632.625499999998</v>
      </c>
      <c r="R1544" s="12">
        <v>8018.5340000000006</v>
      </c>
      <c r="S1544" s="34">
        <v>72</v>
      </c>
      <c r="T1544" s="34">
        <v>12</v>
      </c>
      <c r="U1544" s="46">
        <v>182.99525000000003</v>
      </c>
    </row>
    <row r="1545" spans="1:21" x14ac:dyDescent="0.25">
      <c r="A1545" s="9">
        <v>42842</v>
      </c>
      <c r="B1545" s="9">
        <v>42844</v>
      </c>
      <c r="C1545" s="7" t="s">
        <v>9</v>
      </c>
      <c r="D1545" s="7" t="s">
        <v>77</v>
      </c>
      <c r="E1545" s="7" t="s">
        <v>78</v>
      </c>
      <c r="F1545" s="7" t="s">
        <v>79</v>
      </c>
      <c r="G1545" s="7" t="s">
        <v>13</v>
      </c>
      <c r="H1545" s="7" t="s">
        <v>3228</v>
      </c>
      <c r="I1545" s="7">
        <v>60.311999999999998</v>
      </c>
      <c r="J1545" s="7">
        <v>3</v>
      </c>
      <c r="K1545" s="7">
        <v>0.2</v>
      </c>
      <c r="L1545" s="15">
        <v>5.2773000000000003</v>
      </c>
      <c r="M1545" s="19">
        <v>2017</v>
      </c>
      <c r="N1545" s="19">
        <v>4</v>
      </c>
      <c r="O1545" s="19">
        <v>16</v>
      </c>
      <c r="P1545" s="12">
        <v>249479.0324058788</v>
      </c>
      <c r="Q1545" s="12">
        <v>31632.625499999998</v>
      </c>
      <c r="R1545" s="12">
        <v>8018.5340000000006</v>
      </c>
      <c r="S1545" s="34">
        <v>72</v>
      </c>
      <c r="T1545" s="34">
        <v>12</v>
      </c>
      <c r="U1545" s="46">
        <v>182.99525000000003</v>
      </c>
    </row>
    <row r="1546" spans="1:21" x14ac:dyDescent="0.25">
      <c r="A1546" s="9">
        <v>42842</v>
      </c>
      <c r="B1546" s="9">
        <v>42847</v>
      </c>
      <c r="C1546" s="7" t="s">
        <v>9</v>
      </c>
      <c r="D1546" s="7" t="s">
        <v>19</v>
      </c>
      <c r="E1546" s="7" t="s">
        <v>20</v>
      </c>
      <c r="F1546" s="7" t="s">
        <v>21</v>
      </c>
      <c r="G1546" s="7" t="s">
        <v>13</v>
      </c>
      <c r="H1546" s="7" t="s">
        <v>3226</v>
      </c>
      <c r="I1546" s="7">
        <v>218.35200000000003</v>
      </c>
      <c r="J1546" s="7">
        <v>3</v>
      </c>
      <c r="K1546" s="7">
        <v>0.2</v>
      </c>
      <c r="L1546" s="15">
        <v>-19.105800000000016</v>
      </c>
      <c r="M1546" s="19">
        <v>2017</v>
      </c>
      <c r="N1546" s="19">
        <v>4</v>
      </c>
      <c r="O1546" s="19">
        <v>16</v>
      </c>
      <c r="P1546" s="12">
        <v>249479.0324058788</v>
      </c>
      <c r="Q1546" s="12">
        <v>31632.625499999998</v>
      </c>
      <c r="R1546" s="12">
        <v>8018.5340000000006</v>
      </c>
      <c r="S1546" s="34">
        <v>72</v>
      </c>
      <c r="T1546" s="34">
        <v>12</v>
      </c>
      <c r="U1546" s="46">
        <v>182.99525000000003</v>
      </c>
    </row>
    <row r="1547" spans="1:21" x14ac:dyDescent="0.25">
      <c r="A1547" s="9">
        <v>42845</v>
      </c>
      <c r="B1547" s="9">
        <v>42851</v>
      </c>
      <c r="C1547" s="7" t="s">
        <v>52</v>
      </c>
      <c r="D1547" s="7" t="s">
        <v>156</v>
      </c>
      <c r="E1547" s="7" t="s">
        <v>110</v>
      </c>
      <c r="F1547" s="7" t="s">
        <v>55</v>
      </c>
      <c r="G1547" s="7" t="s">
        <v>13</v>
      </c>
      <c r="H1547" s="7" t="s">
        <v>3228</v>
      </c>
      <c r="I1547" s="7">
        <v>44.400000000000006</v>
      </c>
      <c r="J1547" s="7">
        <v>2</v>
      </c>
      <c r="K1547" s="7">
        <v>0.6</v>
      </c>
      <c r="L1547" s="15">
        <v>-52.169999999999987</v>
      </c>
      <c r="M1547" s="19">
        <v>2017</v>
      </c>
      <c r="N1547" s="19">
        <v>4</v>
      </c>
      <c r="O1547" s="19">
        <v>16</v>
      </c>
      <c r="P1547" s="12">
        <v>249479.0324058788</v>
      </c>
      <c r="Q1547" s="12">
        <v>31632.625499999998</v>
      </c>
      <c r="R1547" s="12">
        <v>8018.5340000000006</v>
      </c>
      <c r="S1547" s="34">
        <v>72</v>
      </c>
      <c r="T1547" s="34">
        <v>12</v>
      </c>
      <c r="U1547" s="46">
        <v>182.99525000000003</v>
      </c>
    </row>
    <row r="1548" spans="1:21" x14ac:dyDescent="0.25">
      <c r="A1548" s="9">
        <v>42845</v>
      </c>
      <c r="B1548" s="9">
        <v>42848</v>
      </c>
      <c r="C1548" s="7" t="s">
        <v>18</v>
      </c>
      <c r="D1548" s="7" t="s">
        <v>77</v>
      </c>
      <c r="E1548" s="7" t="s">
        <v>78</v>
      </c>
      <c r="F1548" s="7" t="s">
        <v>79</v>
      </c>
      <c r="G1548" s="7" t="s">
        <v>13</v>
      </c>
      <c r="H1548" s="7" t="s">
        <v>3228</v>
      </c>
      <c r="I1548" s="7">
        <v>51.967999999999996</v>
      </c>
      <c r="J1548" s="7">
        <v>2</v>
      </c>
      <c r="K1548" s="7">
        <v>0.2</v>
      </c>
      <c r="L1548" s="15">
        <v>10.393599999999998</v>
      </c>
      <c r="M1548" s="19">
        <v>2017</v>
      </c>
      <c r="N1548" s="19">
        <v>4</v>
      </c>
      <c r="O1548" s="19">
        <v>16</v>
      </c>
      <c r="P1548" s="12">
        <v>249479.0324058788</v>
      </c>
      <c r="Q1548" s="12">
        <v>31632.625499999998</v>
      </c>
      <c r="R1548" s="12">
        <v>8018.5340000000006</v>
      </c>
      <c r="S1548" s="34">
        <v>72</v>
      </c>
      <c r="T1548" s="34">
        <v>12</v>
      </c>
      <c r="U1548" s="46">
        <v>182.99525000000003</v>
      </c>
    </row>
    <row r="1549" spans="1:21" x14ac:dyDescent="0.25">
      <c r="A1549" s="9">
        <v>42845</v>
      </c>
      <c r="B1549" s="9">
        <v>42848</v>
      </c>
      <c r="C1549" s="7" t="s">
        <v>18</v>
      </c>
      <c r="D1549" s="7" t="s">
        <v>77</v>
      </c>
      <c r="E1549" s="7" t="s">
        <v>78</v>
      </c>
      <c r="F1549" s="7" t="s">
        <v>79</v>
      </c>
      <c r="G1549" s="7" t="s">
        <v>13</v>
      </c>
      <c r="H1549" s="7" t="s">
        <v>3228</v>
      </c>
      <c r="I1549" s="7">
        <v>42.408000000000008</v>
      </c>
      <c r="J1549" s="7">
        <v>3</v>
      </c>
      <c r="K1549" s="7">
        <v>0.2</v>
      </c>
      <c r="L1549" s="15">
        <v>9.5418000000000003</v>
      </c>
      <c r="M1549" s="19">
        <v>2017</v>
      </c>
      <c r="N1549" s="19">
        <v>4</v>
      </c>
      <c r="O1549" s="19">
        <v>16</v>
      </c>
      <c r="P1549" s="12">
        <v>249479.0324058788</v>
      </c>
      <c r="Q1549" s="12">
        <v>31632.625499999998</v>
      </c>
      <c r="R1549" s="12">
        <v>8018.5340000000006</v>
      </c>
      <c r="S1549" s="34">
        <v>72</v>
      </c>
      <c r="T1549" s="34">
        <v>12</v>
      </c>
      <c r="U1549" s="46">
        <v>182.99525000000003</v>
      </c>
    </row>
    <row r="1550" spans="1:21" x14ac:dyDescent="0.25">
      <c r="A1550" s="9">
        <v>42845</v>
      </c>
      <c r="B1550" s="9">
        <v>42849</v>
      </c>
      <c r="C1550" s="7" t="s">
        <v>9</v>
      </c>
      <c r="D1550" s="7" t="s">
        <v>156</v>
      </c>
      <c r="E1550" s="7" t="s">
        <v>110</v>
      </c>
      <c r="F1550" s="7" t="s">
        <v>55</v>
      </c>
      <c r="G1550" s="7" t="s">
        <v>13</v>
      </c>
      <c r="H1550" s="7" t="s">
        <v>3226</v>
      </c>
      <c r="I1550" s="7">
        <v>317.05799999999999</v>
      </c>
      <c r="J1550" s="7">
        <v>3</v>
      </c>
      <c r="K1550" s="7">
        <v>0.3</v>
      </c>
      <c r="L1550" s="15">
        <v>-18.117599999999996</v>
      </c>
      <c r="M1550" s="19">
        <v>2017</v>
      </c>
      <c r="N1550" s="19">
        <v>4</v>
      </c>
      <c r="O1550" s="19">
        <v>16</v>
      </c>
      <c r="P1550" s="12">
        <v>249479.0324058788</v>
      </c>
      <c r="Q1550" s="12">
        <v>31632.625499999998</v>
      </c>
      <c r="R1550" s="12">
        <v>8018.5340000000006</v>
      </c>
      <c r="S1550" s="34">
        <v>72</v>
      </c>
      <c r="T1550" s="34">
        <v>12</v>
      </c>
      <c r="U1550" s="46">
        <v>182.99525000000003</v>
      </c>
    </row>
    <row r="1551" spans="1:21" x14ac:dyDescent="0.25">
      <c r="A1551" s="9">
        <v>42845</v>
      </c>
      <c r="B1551" s="9">
        <v>42849</v>
      </c>
      <c r="C1551" s="7" t="s">
        <v>9</v>
      </c>
      <c r="D1551" s="7" t="s">
        <v>156</v>
      </c>
      <c r="E1551" s="7" t="s">
        <v>110</v>
      </c>
      <c r="F1551" s="7" t="s">
        <v>55</v>
      </c>
      <c r="G1551" s="7" t="s">
        <v>13</v>
      </c>
      <c r="H1551" s="7" t="s">
        <v>3228</v>
      </c>
      <c r="I1551" s="7">
        <v>14.560000000000002</v>
      </c>
      <c r="J1551" s="7">
        <v>5</v>
      </c>
      <c r="K1551" s="7">
        <v>0.6</v>
      </c>
      <c r="L1551" s="15">
        <v>-6.1879999999999988</v>
      </c>
      <c r="M1551" s="19">
        <v>2017</v>
      </c>
      <c r="N1551" s="19">
        <v>4</v>
      </c>
      <c r="O1551" s="19">
        <v>16</v>
      </c>
      <c r="P1551" s="12">
        <v>249479.0324058788</v>
      </c>
      <c r="Q1551" s="12">
        <v>31632.625499999998</v>
      </c>
      <c r="R1551" s="12">
        <v>8018.5340000000006</v>
      </c>
      <c r="S1551" s="34">
        <v>72</v>
      </c>
      <c r="T1551" s="34">
        <v>12</v>
      </c>
      <c r="U1551" s="46">
        <v>182.99525000000003</v>
      </c>
    </row>
    <row r="1552" spans="1:21" x14ac:dyDescent="0.25">
      <c r="A1552" s="9">
        <v>42846</v>
      </c>
      <c r="B1552" s="9">
        <v>42849</v>
      </c>
      <c r="C1552" s="7" t="s">
        <v>9</v>
      </c>
      <c r="D1552" s="7" t="s">
        <v>48</v>
      </c>
      <c r="E1552" s="7" t="s">
        <v>49</v>
      </c>
      <c r="F1552" s="7" t="s">
        <v>21</v>
      </c>
      <c r="G1552" s="7" t="s">
        <v>13</v>
      </c>
      <c r="H1552" s="7" t="s">
        <v>3228</v>
      </c>
      <c r="I1552" s="7">
        <v>162.60000000000002</v>
      </c>
      <c r="J1552" s="7">
        <v>3</v>
      </c>
      <c r="K1552" s="7">
        <v>0</v>
      </c>
      <c r="L1552" s="15">
        <v>34.145999999999994</v>
      </c>
      <c r="M1552" s="19">
        <v>2017</v>
      </c>
      <c r="N1552" s="19">
        <v>4</v>
      </c>
      <c r="O1552" s="19">
        <v>16</v>
      </c>
      <c r="P1552" s="12">
        <v>249479.0324058788</v>
      </c>
      <c r="Q1552" s="12">
        <v>31632.625499999998</v>
      </c>
      <c r="R1552" s="12">
        <v>8018.5340000000006</v>
      </c>
      <c r="S1552" s="34">
        <v>72</v>
      </c>
      <c r="T1552" s="34">
        <v>12</v>
      </c>
      <c r="U1552" s="46">
        <v>182.99525000000003</v>
      </c>
    </row>
    <row r="1553" spans="1:21" x14ac:dyDescent="0.25">
      <c r="A1553" s="9">
        <v>42846</v>
      </c>
      <c r="B1553" s="9">
        <v>42848</v>
      </c>
      <c r="C1553" s="7" t="s">
        <v>9</v>
      </c>
      <c r="D1553" s="7" t="s">
        <v>1940</v>
      </c>
      <c r="E1553" s="7" t="s">
        <v>1255</v>
      </c>
      <c r="F1553" s="7" t="s">
        <v>79</v>
      </c>
      <c r="G1553" s="7" t="s">
        <v>13</v>
      </c>
      <c r="H1553" s="7" t="s">
        <v>3226</v>
      </c>
      <c r="I1553" s="7">
        <v>908.82</v>
      </c>
      <c r="J1553" s="7">
        <v>9</v>
      </c>
      <c r="K1553" s="7">
        <v>0</v>
      </c>
      <c r="L1553" s="15">
        <v>227.20500000000004</v>
      </c>
      <c r="M1553" s="19">
        <v>2017</v>
      </c>
      <c r="N1553" s="19">
        <v>4</v>
      </c>
      <c r="O1553" s="19">
        <v>16</v>
      </c>
      <c r="P1553" s="12">
        <v>249479.0324058788</v>
      </c>
      <c r="Q1553" s="12">
        <v>31632.625499999998</v>
      </c>
      <c r="R1553" s="12">
        <v>8018.5340000000006</v>
      </c>
      <c r="S1553" s="34">
        <v>72</v>
      </c>
      <c r="T1553" s="34">
        <v>12</v>
      </c>
      <c r="U1553" s="46">
        <v>182.99525000000003</v>
      </c>
    </row>
    <row r="1554" spans="1:21" x14ac:dyDescent="0.25">
      <c r="A1554" s="9">
        <v>42847</v>
      </c>
      <c r="B1554" s="9">
        <v>42849</v>
      </c>
      <c r="C1554" s="7" t="s">
        <v>9</v>
      </c>
      <c r="D1554" s="7" t="s">
        <v>67</v>
      </c>
      <c r="E1554" s="7" t="s">
        <v>20</v>
      </c>
      <c r="F1554" s="7" t="s">
        <v>21</v>
      </c>
      <c r="G1554" s="7" t="s">
        <v>13</v>
      </c>
      <c r="H1554" s="7" t="s">
        <v>3228</v>
      </c>
      <c r="I1554" s="7">
        <v>18.28</v>
      </c>
      <c r="J1554" s="7">
        <v>2</v>
      </c>
      <c r="K1554" s="7">
        <v>0</v>
      </c>
      <c r="L1554" s="15">
        <v>6.2151999999999994</v>
      </c>
      <c r="M1554" s="19">
        <v>2017</v>
      </c>
      <c r="N1554" s="19">
        <v>4</v>
      </c>
      <c r="O1554" s="19">
        <v>16</v>
      </c>
      <c r="P1554" s="12">
        <v>249479.0324058788</v>
      </c>
      <c r="Q1554" s="12">
        <v>31632.625499999998</v>
      </c>
      <c r="R1554" s="12">
        <v>8018.5340000000006</v>
      </c>
      <c r="S1554" s="34">
        <v>72</v>
      </c>
      <c r="T1554" s="34">
        <v>12</v>
      </c>
      <c r="U1554" s="46">
        <v>182.99525000000003</v>
      </c>
    </row>
    <row r="1555" spans="1:21" x14ac:dyDescent="0.25">
      <c r="A1555" s="9">
        <v>42847</v>
      </c>
      <c r="B1555" s="9">
        <v>42851</v>
      </c>
      <c r="C1555" s="7" t="s">
        <v>52</v>
      </c>
      <c r="D1555" s="7" t="s">
        <v>77</v>
      </c>
      <c r="E1555" s="7" t="s">
        <v>78</v>
      </c>
      <c r="F1555" s="7" t="s">
        <v>79</v>
      </c>
      <c r="G1555" s="7" t="s">
        <v>13</v>
      </c>
      <c r="H1555" s="7" t="s">
        <v>3228</v>
      </c>
      <c r="I1555" s="7">
        <v>254.35200000000003</v>
      </c>
      <c r="J1555" s="7">
        <v>3</v>
      </c>
      <c r="K1555" s="7">
        <v>0.2</v>
      </c>
      <c r="L1555" s="15">
        <v>0</v>
      </c>
      <c r="M1555" s="19">
        <v>2017</v>
      </c>
      <c r="N1555" s="19">
        <v>4</v>
      </c>
      <c r="O1555" s="19">
        <v>16</v>
      </c>
      <c r="P1555" s="12">
        <v>249479.0324058788</v>
      </c>
      <c r="Q1555" s="12">
        <v>31632.625499999998</v>
      </c>
      <c r="R1555" s="12">
        <v>8018.5340000000006</v>
      </c>
      <c r="S1555" s="34">
        <v>72</v>
      </c>
      <c r="T1555" s="34">
        <v>12</v>
      </c>
      <c r="U1555" s="46">
        <v>182.99525000000003</v>
      </c>
    </row>
    <row r="1556" spans="1:21" x14ac:dyDescent="0.25">
      <c r="A1556" s="9">
        <v>42848</v>
      </c>
      <c r="B1556" s="9">
        <v>42850</v>
      </c>
      <c r="C1556" s="7" t="s">
        <v>9</v>
      </c>
      <c r="D1556" s="7" t="s">
        <v>298</v>
      </c>
      <c r="E1556" s="7" t="s">
        <v>20</v>
      </c>
      <c r="F1556" s="7" t="s">
        <v>21</v>
      </c>
      <c r="G1556" s="7" t="s">
        <v>13</v>
      </c>
      <c r="H1556" s="7" t="s">
        <v>3228</v>
      </c>
      <c r="I1556" s="7">
        <v>66.36</v>
      </c>
      <c r="J1556" s="7">
        <v>7</v>
      </c>
      <c r="K1556" s="7">
        <v>0</v>
      </c>
      <c r="L1556" s="15">
        <v>26.544000000000004</v>
      </c>
      <c r="M1556" s="19">
        <v>2017</v>
      </c>
      <c r="N1556" s="19">
        <v>4</v>
      </c>
      <c r="O1556" s="19">
        <v>17</v>
      </c>
      <c r="P1556" s="12">
        <v>249479.0324058788</v>
      </c>
      <c r="Q1556" s="12">
        <v>31632.625499999998</v>
      </c>
      <c r="R1556" s="12">
        <v>7383.5790000000006</v>
      </c>
      <c r="S1556" s="34">
        <v>89</v>
      </c>
      <c r="T1556" s="34">
        <v>16</v>
      </c>
      <c r="U1556" s="46">
        <v>232.24165999999997</v>
      </c>
    </row>
    <row r="1557" spans="1:21" x14ac:dyDescent="0.25">
      <c r="A1557" s="9">
        <v>42848</v>
      </c>
      <c r="B1557" s="9">
        <v>42850</v>
      </c>
      <c r="C1557" s="7" t="s">
        <v>9</v>
      </c>
      <c r="D1557" s="7" t="s">
        <v>298</v>
      </c>
      <c r="E1557" s="7" t="s">
        <v>20</v>
      </c>
      <c r="F1557" s="7" t="s">
        <v>21</v>
      </c>
      <c r="G1557" s="7" t="s">
        <v>13</v>
      </c>
      <c r="H1557" s="7" t="s">
        <v>3228</v>
      </c>
      <c r="I1557" s="7">
        <v>24.14</v>
      </c>
      <c r="J1557" s="7">
        <v>2</v>
      </c>
      <c r="K1557" s="7">
        <v>0</v>
      </c>
      <c r="L1557" s="15">
        <v>7.9662000000000006</v>
      </c>
      <c r="M1557" s="19">
        <v>2017</v>
      </c>
      <c r="N1557" s="19">
        <v>4</v>
      </c>
      <c r="O1557" s="19">
        <v>17</v>
      </c>
      <c r="P1557" s="12">
        <v>249479.0324058788</v>
      </c>
      <c r="Q1557" s="12">
        <v>31632.625499999998</v>
      </c>
      <c r="R1557" s="12">
        <v>7383.5790000000006</v>
      </c>
      <c r="S1557" s="34">
        <v>89</v>
      </c>
      <c r="T1557" s="34">
        <v>16</v>
      </c>
      <c r="U1557" s="46">
        <v>232.24165999999997</v>
      </c>
    </row>
    <row r="1558" spans="1:21" x14ac:dyDescent="0.25">
      <c r="A1558" s="9">
        <v>42848</v>
      </c>
      <c r="B1558" s="9">
        <v>42852</v>
      </c>
      <c r="C1558" s="7" t="s">
        <v>52</v>
      </c>
      <c r="D1558" s="7" t="s">
        <v>2265</v>
      </c>
      <c r="E1558" s="7" t="s">
        <v>173</v>
      </c>
      <c r="F1558" s="7" t="s">
        <v>12</v>
      </c>
      <c r="G1558" s="7" t="s">
        <v>13</v>
      </c>
      <c r="H1558" s="7" t="s">
        <v>14</v>
      </c>
      <c r="I1558" s="7">
        <v>387.13600000000002</v>
      </c>
      <c r="J1558" s="7">
        <v>4</v>
      </c>
      <c r="K1558" s="7">
        <v>0.2</v>
      </c>
      <c r="L1558" s="15">
        <v>-14.51760000000003</v>
      </c>
      <c r="M1558" s="19">
        <v>2017</v>
      </c>
      <c r="N1558" s="19">
        <v>4</v>
      </c>
      <c r="O1558" s="19">
        <v>17</v>
      </c>
      <c r="P1558" s="12">
        <v>249479.0324058788</v>
      </c>
      <c r="Q1558" s="12">
        <v>31632.625499999998</v>
      </c>
      <c r="R1558" s="12">
        <v>7383.5790000000006</v>
      </c>
      <c r="S1558" s="34">
        <v>89</v>
      </c>
      <c r="T1558" s="34">
        <v>16</v>
      </c>
      <c r="U1558" s="46">
        <v>232.24165999999997</v>
      </c>
    </row>
    <row r="1559" spans="1:21" x14ac:dyDescent="0.25">
      <c r="A1559" s="9">
        <v>42848</v>
      </c>
      <c r="B1559" s="9">
        <v>42852</v>
      </c>
      <c r="C1559" s="7" t="s">
        <v>52</v>
      </c>
      <c r="D1559" s="7" t="s">
        <v>2265</v>
      </c>
      <c r="E1559" s="7" t="s">
        <v>173</v>
      </c>
      <c r="F1559" s="7" t="s">
        <v>12</v>
      </c>
      <c r="G1559" s="7" t="s">
        <v>13</v>
      </c>
      <c r="H1559" s="7" t="s">
        <v>3228</v>
      </c>
      <c r="I1559" s="7">
        <v>77.951999999999998</v>
      </c>
      <c r="J1559" s="7">
        <v>3</v>
      </c>
      <c r="K1559" s="7">
        <v>0.2</v>
      </c>
      <c r="L1559" s="15">
        <v>-11.692800000000005</v>
      </c>
      <c r="M1559" s="19">
        <v>2017</v>
      </c>
      <c r="N1559" s="19">
        <v>4</v>
      </c>
      <c r="O1559" s="19">
        <v>17</v>
      </c>
      <c r="P1559" s="12">
        <v>249479.0324058788</v>
      </c>
      <c r="Q1559" s="12">
        <v>31632.625499999998</v>
      </c>
      <c r="R1559" s="12">
        <v>7383.5790000000006</v>
      </c>
      <c r="S1559" s="34">
        <v>89</v>
      </c>
      <c r="T1559" s="34">
        <v>16</v>
      </c>
      <c r="U1559" s="46">
        <v>232.24165999999997</v>
      </c>
    </row>
    <row r="1560" spans="1:21" x14ac:dyDescent="0.25">
      <c r="A1560" s="9">
        <v>42848</v>
      </c>
      <c r="B1560" s="9">
        <v>42851</v>
      </c>
      <c r="C1560" s="7" t="s">
        <v>9</v>
      </c>
      <c r="D1560" s="7" t="s">
        <v>3184</v>
      </c>
      <c r="E1560" s="7" t="s">
        <v>228</v>
      </c>
      <c r="F1560" s="7" t="s">
        <v>21</v>
      </c>
      <c r="G1560" s="7" t="s">
        <v>13</v>
      </c>
      <c r="H1560" s="7" t="s">
        <v>3228</v>
      </c>
      <c r="I1560" s="7">
        <v>11.664000000000001</v>
      </c>
      <c r="J1560" s="7">
        <v>3</v>
      </c>
      <c r="K1560" s="7">
        <v>0.2</v>
      </c>
      <c r="L1560" s="15">
        <v>3.3534000000000006</v>
      </c>
      <c r="M1560" s="19">
        <v>2017</v>
      </c>
      <c r="N1560" s="19">
        <v>4</v>
      </c>
      <c r="O1560" s="19">
        <v>17</v>
      </c>
      <c r="P1560" s="12">
        <v>249479.0324058788</v>
      </c>
      <c r="Q1560" s="12">
        <v>31632.625499999998</v>
      </c>
      <c r="R1560" s="12">
        <v>7383.5790000000006</v>
      </c>
      <c r="S1560" s="34">
        <v>89</v>
      </c>
      <c r="T1560" s="34">
        <v>16</v>
      </c>
      <c r="U1560" s="46">
        <v>232.24165999999997</v>
      </c>
    </row>
    <row r="1561" spans="1:21" x14ac:dyDescent="0.25">
      <c r="A1561" s="9">
        <v>42850</v>
      </c>
      <c r="B1561" s="9">
        <v>42852</v>
      </c>
      <c r="C1561" s="7" t="s">
        <v>9</v>
      </c>
      <c r="D1561" s="7" t="s">
        <v>19</v>
      </c>
      <c r="E1561" s="7" t="s">
        <v>20</v>
      </c>
      <c r="F1561" s="7" t="s">
        <v>21</v>
      </c>
      <c r="G1561" s="7" t="s">
        <v>13</v>
      </c>
      <c r="H1561" s="7" t="s">
        <v>14</v>
      </c>
      <c r="I1561" s="7">
        <v>344.98099999999994</v>
      </c>
      <c r="J1561" s="7">
        <v>7</v>
      </c>
      <c r="K1561" s="7">
        <v>0.15</v>
      </c>
      <c r="L1561" s="15">
        <v>28.410200000000017</v>
      </c>
      <c r="M1561" s="19">
        <v>2017</v>
      </c>
      <c r="N1561" s="19">
        <v>4</v>
      </c>
      <c r="O1561" s="19">
        <v>17</v>
      </c>
      <c r="P1561" s="12">
        <v>249479.0324058788</v>
      </c>
      <c r="Q1561" s="12">
        <v>31632.625499999998</v>
      </c>
      <c r="R1561" s="12">
        <v>7383.5790000000006</v>
      </c>
      <c r="S1561" s="34">
        <v>89</v>
      </c>
      <c r="T1561" s="34">
        <v>16</v>
      </c>
      <c r="U1561" s="46">
        <v>232.24165999999997</v>
      </c>
    </row>
    <row r="1562" spans="1:21" x14ac:dyDescent="0.25">
      <c r="A1562" s="9">
        <v>42851</v>
      </c>
      <c r="B1562" s="9">
        <v>42852</v>
      </c>
      <c r="C1562" s="7" t="s">
        <v>9</v>
      </c>
      <c r="D1562" s="7" t="s">
        <v>53</v>
      </c>
      <c r="E1562" s="7" t="s">
        <v>54</v>
      </c>
      <c r="F1562" s="7" t="s">
        <v>55</v>
      </c>
      <c r="G1562" s="7" t="s">
        <v>13</v>
      </c>
      <c r="H1562" s="7" t="s">
        <v>3228</v>
      </c>
      <c r="I1562" s="7">
        <v>1.988</v>
      </c>
      <c r="J1562" s="7">
        <v>1</v>
      </c>
      <c r="K1562" s="7">
        <v>0.6</v>
      </c>
      <c r="L1562" s="15">
        <v>-1.4413</v>
      </c>
      <c r="M1562" s="19">
        <v>2017</v>
      </c>
      <c r="N1562" s="19">
        <v>4</v>
      </c>
      <c r="O1562" s="19">
        <v>17</v>
      </c>
      <c r="P1562" s="12">
        <v>249479.0324058788</v>
      </c>
      <c r="Q1562" s="12">
        <v>31632.625499999998</v>
      </c>
      <c r="R1562" s="12">
        <v>7383.5790000000006</v>
      </c>
      <c r="S1562" s="34">
        <v>89</v>
      </c>
      <c r="T1562" s="34">
        <v>16</v>
      </c>
      <c r="U1562" s="46">
        <v>232.24165999999997</v>
      </c>
    </row>
    <row r="1563" spans="1:21" x14ac:dyDescent="0.25">
      <c r="A1563" s="9">
        <v>42852</v>
      </c>
      <c r="B1563" s="9">
        <v>42856</v>
      </c>
      <c r="C1563" s="7" t="s">
        <v>18</v>
      </c>
      <c r="D1563" s="7" t="s">
        <v>53</v>
      </c>
      <c r="E1563" s="7" t="s">
        <v>54</v>
      </c>
      <c r="F1563" s="7" t="s">
        <v>55</v>
      </c>
      <c r="G1563" s="7" t="s">
        <v>13</v>
      </c>
      <c r="H1563" s="7" t="s">
        <v>14</v>
      </c>
      <c r="I1563" s="7">
        <v>220.26559999999998</v>
      </c>
      <c r="J1563" s="7">
        <v>4</v>
      </c>
      <c r="K1563" s="7">
        <v>0.32</v>
      </c>
      <c r="L1563" s="15">
        <v>-42.1096</v>
      </c>
      <c r="M1563" s="19">
        <v>2017</v>
      </c>
      <c r="N1563" s="19">
        <v>4</v>
      </c>
      <c r="O1563" s="19">
        <v>17</v>
      </c>
      <c r="P1563" s="12">
        <v>249479.0324058788</v>
      </c>
      <c r="Q1563" s="12">
        <v>31632.625499999998</v>
      </c>
      <c r="R1563" s="12">
        <v>7383.5790000000006</v>
      </c>
      <c r="S1563" s="34">
        <v>89</v>
      </c>
      <c r="T1563" s="34">
        <v>16</v>
      </c>
      <c r="U1563" s="46">
        <v>232.24165999999997</v>
      </c>
    </row>
    <row r="1564" spans="1:21" x14ac:dyDescent="0.25">
      <c r="A1564" s="9">
        <v>42852</v>
      </c>
      <c r="B1564" s="9">
        <v>42857</v>
      </c>
      <c r="C1564" s="7" t="s">
        <v>9</v>
      </c>
      <c r="D1564" s="7" t="s">
        <v>48</v>
      </c>
      <c r="E1564" s="7" t="s">
        <v>49</v>
      </c>
      <c r="F1564" s="7" t="s">
        <v>21</v>
      </c>
      <c r="G1564" s="7" t="s">
        <v>13</v>
      </c>
      <c r="H1564" s="7" t="s">
        <v>3228</v>
      </c>
      <c r="I1564" s="7">
        <v>139.58000000000001</v>
      </c>
      <c r="J1564" s="7">
        <v>7</v>
      </c>
      <c r="K1564" s="7">
        <v>0</v>
      </c>
      <c r="L1564" s="15">
        <v>39.082400000000007</v>
      </c>
      <c r="M1564" s="19">
        <v>2017</v>
      </c>
      <c r="N1564" s="19">
        <v>4</v>
      </c>
      <c r="O1564" s="19">
        <v>17</v>
      </c>
      <c r="P1564" s="12">
        <v>249479.0324058788</v>
      </c>
      <c r="Q1564" s="12">
        <v>31632.625499999998</v>
      </c>
      <c r="R1564" s="12">
        <v>7383.5790000000006</v>
      </c>
      <c r="S1564" s="34">
        <v>89</v>
      </c>
      <c r="T1564" s="34">
        <v>16</v>
      </c>
      <c r="U1564" s="46">
        <v>232.24165999999997</v>
      </c>
    </row>
    <row r="1565" spans="1:21" x14ac:dyDescent="0.25">
      <c r="A1565" s="9">
        <v>42854</v>
      </c>
      <c r="B1565" s="9">
        <v>42859</v>
      </c>
      <c r="C1565" s="7" t="s">
        <v>18</v>
      </c>
      <c r="D1565" s="7" t="s">
        <v>426</v>
      </c>
      <c r="E1565" s="7" t="s">
        <v>249</v>
      </c>
      <c r="F1565" s="7" t="s">
        <v>79</v>
      </c>
      <c r="G1565" s="7" t="s">
        <v>13</v>
      </c>
      <c r="H1565" s="7" t="s">
        <v>29</v>
      </c>
      <c r="I1565" s="7">
        <v>1048.3499999999999</v>
      </c>
      <c r="J1565" s="7">
        <v>5</v>
      </c>
      <c r="K1565" s="7">
        <v>0.4</v>
      </c>
      <c r="L1565" s="15">
        <v>-69.889999999999986</v>
      </c>
      <c r="M1565" s="19">
        <v>2017</v>
      </c>
      <c r="N1565" s="19">
        <v>4</v>
      </c>
      <c r="O1565" s="19">
        <v>17</v>
      </c>
      <c r="P1565" s="12">
        <v>249479.0324058788</v>
      </c>
      <c r="Q1565" s="12">
        <v>31632.625499999998</v>
      </c>
      <c r="R1565" s="12">
        <v>7383.5790000000006</v>
      </c>
      <c r="S1565" s="34">
        <v>89</v>
      </c>
      <c r="T1565" s="34">
        <v>16</v>
      </c>
      <c r="U1565" s="46">
        <v>232.24165999999997</v>
      </c>
    </row>
    <row r="1566" spans="1:21" x14ac:dyDescent="0.25">
      <c r="A1566" s="9">
        <v>42855</v>
      </c>
      <c r="B1566" s="9">
        <v>42860</v>
      </c>
      <c r="C1566" s="7" t="s">
        <v>18</v>
      </c>
      <c r="D1566" s="7" t="s">
        <v>2467</v>
      </c>
      <c r="E1566" s="7" t="s">
        <v>28</v>
      </c>
      <c r="F1566" s="7" t="s">
        <v>12</v>
      </c>
      <c r="G1566" s="7" t="s">
        <v>13</v>
      </c>
      <c r="H1566" s="7" t="s">
        <v>3228</v>
      </c>
      <c r="I1566" s="7">
        <v>23.680000000000003</v>
      </c>
      <c r="J1566" s="7">
        <v>8</v>
      </c>
      <c r="K1566" s="7">
        <v>0.2</v>
      </c>
      <c r="L1566" s="15">
        <v>6.216000000000002</v>
      </c>
      <c r="M1566" s="19">
        <v>2017</v>
      </c>
      <c r="N1566" s="19">
        <v>4</v>
      </c>
      <c r="O1566" s="19">
        <v>18</v>
      </c>
      <c r="P1566" s="12">
        <v>249479.0324058788</v>
      </c>
      <c r="Q1566" s="12">
        <v>31632.625499999998</v>
      </c>
      <c r="R1566" s="12">
        <v>5800.0445</v>
      </c>
      <c r="S1566" s="34">
        <v>67</v>
      </c>
      <c r="T1566" s="34">
        <v>14</v>
      </c>
      <c r="U1566" s="46">
        <v>103.11466666666666</v>
      </c>
    </row>
    <row r="1567" spans="1:21" x14ac:dyDescent="0.25">
      <c r="A1567" s="9">
        <v>42855</v>
      </c>
      <c r="B1567" s="9">
        <v>42860</v>
      </c>
      <c r="C1567" s="7" t="s">
        <v>18</v>
      </c>
      <c r="D1567" s="7" t="s">
        <v>67</v>
      </c>
      <c r="E1567" s="7" t="s">
        <v>20</v>
      </c>
      <c r="F1567" s="7" t="s">
        <v>21</v>
      </c>
      <c r="G1567" s="7" t="s">
        <v>13</v>
      </c>
      <c r="H1567" s="7" t="s">
        <v>3228</v>
      </c>
      <c r="I1567" s="7">
        <v>64.959999999999994</v>
      </c>
      <c r="J1567" s="7">
        <v>2</v>
      </c>
      <c r="K1567" s="7">
        <v>0</v>
      </c>
      <c r="L1567" s="15">
        <v>21.436799999999998</v>
      </c>
      <c r="M1567" s="19">
        <v>2017</v>
      </c>
      <c r="N1567" s="19">
        <v>4</v>
      </c>
      <c r="O1567" s="19">
        <v>18</v>
      </c>
      <c r="P1567" s="12">
        <v>249479.0324058788</v>
      </c>
      <c r="Q1567" s="12">
        <v>31632.625499999998</v>
      </c>
      <c r="R1567" s="12">
        <v>5800.0445</v>
      </c>
      <c r="S1567" s="34">
        <v>67</v>
      </c>
      <c r="T1567" s="34">
        <v>14</v>
      </c>
      <c r="U1567" s="46">
        <v>103.11466666666666</v>
      </c>
    </row>
    <row r="1568" spans="1:21" x14ac:dyDescent="0.25">
      <c r="A1568" s="9">
        <v>42855</v>
      </c>
      <c r="B1568" s="9">
        <v>42859</v>
      </c>
      <c r="C1568" s="7" t="s">
        <v>52</v>
      </c>
      <c r="D1568" s="7" t="s">
        <v>3182</v>
      </c>
      <c r="E1568" s="7" t="s">
        <v>28</v>
      </c>
      <c r="F1568" s="7" t="s">
        <v>12</v>
      </c>
      <c r="G1568" s="7" t="s">
        <v>13</v>
      </c>
      <c r="H1568" s="7" t="s">
        <v>3228</v>
      </c>
      <c r="I1568" s="7">
        <v>220.70400000000001</v>
      </c>
      <c r="J1568" s="7">
        <v>6</v>
      </c>
      <c r="K1568" s="7">
        <v>0.2</v>
      </c>
      <c r="L1568" s="15">
        <v>-8.2764000000000379</v>
      </c>
      <c r="M1568" s="19">
        <v>2017</v>
      </c>
      <c r="N1568" s="19">
        <v>4</v>
      </c>
      <c r="O1568" s="19">
        <v>18</v>
      </c>
      <c r="P1568" s="12">
        <v>249479.0324058788</v>
      </c>
      <c r="Q1568" s="12">
        <v>31632.625499999998</v>
      </c>
      <c r="R1568" s="12">
        <v>5800.0445</v>
      </c>
      <c r="S1568" s="34">
        <v>67</v>
      </c>
      <c r="T1568" s="34">
        <v>14</v>
      </c>
      <c r="U1568" s="46">
        <v>103.11466666666666</v>
      </c>
    </row>
    <row r="1569" spans="1:21" x14ac:dyDescent="0.25">
      <c r="A1569" s="9">
        <v>42856</v>
      </c>
      <c r="B1569" s="9">
        <v>42861</v>
      </c>
      <c r="C1569" s="7" t="s">
        <v>9</v>
      </c>
      <c r="D1569" s="7" t="s">
        <v>729</v>
      </c>
      <c r="E1569" s="7" t="s">
        <v>28</v>
      </c>
      <c r="F1569" s="7" t="s">
        <v>12</v>
      </c>
      <c r="G1569" s="7" t="s">
        <v>13</v>
      </c>
      <c r="H1569" s="7" t="s">
        <v>29</v>
      </c>
      <c r="I1569" s="7">
        <v>933.26200000000006</v>
      </c>
      <c r="J1569" s="7">
        <v>4</v>
      </c>
      <c r="K1569" s="7">
        <v>0.45</v>
      </c>
      <c r="L1569" s="15">
        <v>-458.14679999999998</v>
      </c>
      <c r="M1569" s="19">
        <v>2017</v>
      </c>
      <c r="N1569" s="19">
        <v>5</v>
      </c>
      <c r="O1569" s="19">
        <v>18</v>
      </c>
      <c r="P1569" s="12">
        <v>249479.0324058788</v>
      </c>
      <c r="Q1569" s="12">
        <v>31407.572499999995</v>
      </c>
      <c r="R1569" s="12">
        <v>5800.0445</v>
      </c>
      <c r="S1569" s="34">
        <v>67</v>
      </c>
      <c r="T1569" s="34">
        <v>14</v>
      </c>
      <c r="U1569" s="46">
        <v>622.41575555555551</v>
      </c>
    </row>
    <row r="1570" spans="1:21" x14ac:dyDescent="0.25">
      <c r="A1570" s="9">
        <v>42856</v>
      </c>
      <c r="B1570" s="9">
        <v>42861</v>
      </c>
      <c r="C1570" s="7" t="s">
        <v>9</v>
      </c>
      <c r="D1570" s="7" t="s">
        <v>729</v>
      </c>
      <c r="E1570" s="7" t="s">
        <v>28</v>
      </c>
      <c r="F1570" s="7" t="s">
        <v>12</v>
      </c>
      <c r="G1570" s="7" t="s">
        <v>13</v>
      </c>
      <c r="H1570" s="7" t="s">
        <v>3226</v>
      </c>
      <c r="I1570" s="7">
        <v>2803.92</v>
      </c>
      <c r="J1570" s="7">
        <v>5</v>
      </c>
      <c r="K1570" s="7">
        <v>0.2</v>
      </c>
      <c r="L1570" s="15">
        <v>0</v>
      </c>
      <c r="M1570" s="19">
        <v>2017</v>
      </c>
      <c r="N1570" s="19">
        <v>5</v>
      </c>
      <c r="O1570" s="19">
        <v>18</v>
      </c>
      <c r="P1570" s="12">
        <v>249479.0324058788</v>
      </c>
      <c r="Q1570" s="12">
        <v>31407.572499999995</v>
      </c>
      <c r="R1570" s="12">
        <v>5800.0445</v>
      </c>
      <c r="S1570" s="34">
        <v>67</v>
      </c>
      <c r="T1570" s="34">
        <v>14</v>
      </c>
      <c r="U1570" s="46">
        <v>622.41575555555551</v>
      </c>
    </row>
    <row r="1571" spans="1:21" x14ac:dyDescent="0.25">
      <c r="A1571" s="9">
        <v>42856</v>
      </c>
      <c r="B1571" s="9">
        <v>42857</v>
      </c>
      <c r="C1571" s="7" t="s">
        <v>9</v>
      </c>
      <c r="D1571" s="7" t="s">
        <v>1518</v>
      </c>
      <c r="E1571" s="7" t="s">
        <v>28</v>
      </c>
      <c r="F1571" s="7" t="s">
        <v>12</v>
      </c>
      <c r="G1571" s="7" t="s">
        <v>13</v>
      </c>
      <c r="H1571" s="7" t="s">
        <v>14</v>
      </c>
      <c r="I1571" s="7">
        <v>314.35199999999998</v>
      </c>
      <c r="J1571" s="7">
        <v>3</v>
      </c>
      <c r="K1571" s="7">
        <v>0.2</v>
      </c>
      <c r="L1571" s="15">
        <v>-15.71759999999999</v>
      </c>
      <c r="M1571" s="19">
        <v>2017</v>
      </c>
      <c r="N1571" s="19">
        <v>5</v>
      </c>
      <c r="O1571" s="19">
        <v>18</v>
      </c>
      <c r="P1571" s="12">
        <v>249479.0324058788</v>
      </c>
      <c r="Q1571" s="12">
        <v>31407.572499999995</v>
      </c>
      <c r="R1571" s="12">
        <v>5800.0445</v>
      </c>
      <c r="S1571" s="34">
        <v>67</v>
      </c>
      <c r="T1571" s="34">
        <v>14</v>
      </c>
      <c r="U1571" s="46">
        <v>622.41575555555551</v>
      </c>
    </row>
    <row r="1572" spans="1:21" x14ac:dyDescent="0.25">
      <c r="A1572" s="9">
        <v>42857</v>
      </c>
      <c r="B1572" s="9">
        <v>42862</v>
      </c>
      <c r="C1572" s="7" t="s">
        <v>18</v>
      </c>
      <c r="D1572" s="7" t="s">
        <v>388</v>
      </c>
      <c r="E1572" s="7" t="s">
        <v>389</v>
      </c>
      <c r="F1572" s="7" t="s">
        <v>79</v>
      </c>
      <c r="G1572" s="7" t="s">
        <v>13</v>
      </c>
      <c r="H1572" s="7" t="s">
        <v>3228</v>
      </c>
      <c r="I1572" s="7">
        <v>129.93</v>
      </c>
      <c r="J1572" s="7">
        <v>3</v>
      </c>
      <c r="K1572" s="7">
        <v>0</v>
      </c>
      <c r="L1572" s="15">
        <v>12.992999999999988</v>
      </c>
      <c r="M1572" s="19">
        <v>2017</v>
      </c>
      <c r="N1572" s="19">
        <v>5</v>
      </c>
      <c r="O1572" s="19">
        <v>18</v>
      </c>
      <c r="P1572" s="12">
        <v>249479.0324058788</v>
      </c>
      <c r="Q1572" s="12">
        <v>31407.572499999995</v>
      </c>
      <c r="R1572" s="12">
        <v>5800.0445</v>
      </c>
      <c r="S1572" s="34">
        <v>67</v>
      </c>
      <c r="T1572" s="34">
        <v>14</v>
      </c>
      <c r="U1572" s="46">
        <v>622.41575555555551</v>
      </c>
    </row>
    <row r="1573" spans="1:21" x14ac:dyDescent="0.25">
      <c r="A1573" s="9">
        <v>42858</v>
      </c>
      <c r="B1573" s="9">
        <v>42863</v>
      </c>
      <c r="C1573" s="7" t="s">
        <v>18</v>
      </c>
      <c r="D1573" s="7" t="s">
        <v>77</v>
      </c>
      <c r="E1573" s="7" t="s">
        <v>78</v>
      </c>
      <c r="F1573" s="7" t="s">
        <v>79</v>
      </c>
      <c r="G1573" s="7" t="s">
        <v>13</v>
      </c>
      <c r="H1573" s="7" t="s">
        <v>3228</v>
      </c>
      <c r="I1573" s="7">
        <v>32.448</v>
      </c>
      <c r="J1573" s="7">
        <v>2</v>
      </c>
      <c r="K1573" s="7">
        <v>0.2</v>
      </c>
      <c r="L1573" s="15">
        <v>7.3008000000000006</v>
      </c>
      <c r="M1573" s="19">
        <v>2017</v>
      </c>
      <c r="N1573" s="19">
        <v>5</v>
      </c>
      <c r="O1573" s="19">
        <v>18</v>
      </c>
      <c r="P1573" s="12">
        <v>249479.0324058788</v>
      </c>
      <c r="Q1573" s="12">
        <v>31407.572499999995</v>
      </c>
      <c r="R1573" s="12">
        <v>5800.0445</v>
      </c>
      <c r="S1573" s="34">
        <v>67</v>
      </c>
      <c r="T1573" s="34">
        <v>14</v>
      </c>
      <c r="U1573" s="46">
        <v>622.41575555555551</v>
      </c>
    </row>
    <row r="1574" spans="1:21" x14ac:dyDescent="0.25">
      <c r="A1574" s="9">
        <v>42858</v>
      </c>
      <c r="B1574" s="9">
        <v>42863</v>
      </c>
      <c r="C1574" s="7" t="s">
        <v>18</v>
      </c>
      <c r="D1574" s="7" t="s">
        <v>77</v>
      </c>
      <c r="E1574" s="7" t="s">
        <v>78</v>
      </c>
      <c r="F1574" s="7" t="s">
        <v>79</v>
      </c>
      <c r="G1574" s="7" t="s">
        <v>13</v>
      </c>
      <c r="H1574" s="7" t="s">
        <v>29</v>
      </c>
      <c r="I1574" s="7">
        <v>373.46999999999991</v>
      </c>
      <c r="J1574" s="7">
        <v>5</v>
      </c>
      <c r="K1574" s="7">
        <v>0.4</v>
      </c>
      <c r="L1574" s="15">
        <v>-112.041</v>
      </c>
      <c r="M1574" s="19">
        <v>2017</v>
      </c>
      <c r="N1574" s="19">
        <v>5</v>
      </c>
      <c r="O1574" s="19">
        <v>18</v>
      </c>
      <c r="P1574" s="12">
        <v>249479.0324058788</v>
      </c>
      <c r="Q1574" s="12">
        <v>31407.572499999995</v>
      </c>
      <c r="R1574" s="12">
        <v>5800.0445</v>
      </c>
      <c r="S1574" s="34">
        <v>67</v>
      </c>
      <c r="T1574" s="34">
        <v>14</v>
      </c>
      <c r="U1574" s="46">
        <v>622.41575555555551</v>
      </c>
    </row>
    <row r="1575" spans="1:21" x14ac:dyDescent="0.25">
      <c r="A1575" s="9">
        <v>42859</v>
      </c>
      <c r="B1575" s="9">
        <v>42864</v>
      </c>
      <c r="C1575" s="7" t="s">
        <v>18</v>
      </c>
      <c r="D1575" s="7" t="s">
        <v>67</v>
      </c>
      <c r="E1575" s="7" t="s">
        <v>20</v>
      </c>
      <c r="F1575" s="7" t="s">
        <v>21</v>
      </c>
      <c r="G1575" s="7" t="s">
        <v>13</v>
      </c>
      <c r="H1575" s="7" t="s">
        <v>29</v>
      </c>
      <c r="I1575" s="7">
        <v>300.904</v>
      </c>
      <c r="J1575" s="7">
        <v>1</v>
      </c>
      <c r="K1575" s="7">
        <v>0.2</v>
      </c>
      <c r="L1575" s="15">
        <v>11.283900000000017</v>
      </c>
      <c r="M1575" s="19">
        <v>2017</v>
      </c>
      <c r="N1575" s="19">
        <v>5</v>
      </c>
      <c r="O1575" s="19">
        <v>18</v>
      </c>
      <c r="P1575" s="12">
        <v>249479.0324058788</v>
      </c>
      <c r="Q1575" s="12">
        <v>31407.572499999995</v>
      </c>
      <c r="R1575" s="12">
        <v>5800.0445</v>
      </c>
      <c r="S1575" s="34">
        <v>67</v>
      </c>
      <c r="T1575" s="34">
        <v>14</v>
      </c>
      <c r="U1575" s="46">
        <v>622.41575555555551</v>
      </c>
    </row>
    <row r="1576" spans="1:21" x14ac:dyDescent="0.25">
      <c r="A1576" s="9">
        <v>42860</v>
      </c>
      <c r="B1576" s="9">
        <v>42861</v>
      </c>
      <c r="C1576" s="7" t="s">
        <v>9</v>
      </c>
      <c r="D1576" s="7" t="s">
        <v>707</v>
      </c>
      <c r="E1576" s="7" t="s">
        <v>228</v>
      </c>
      <c r="F1576" s="7" t="s">
        <v>21</v>
      </c>
      <c r="G1576" s="7" t="s">
        <v>13</v>
      </c>
      <c r="H1576" s="7" t="s">
        <v>14</v>
      </c>
      <c r="I1576" s="7">
        <v>89.991000000000014</v>
      </c>
      <c r="J1576" s="7">
        <v>3</v>
      </c>
      <c r="K1576" s="7">
        <v>0.7</v>
      </c>
      <c r="L1576" s="15">
        <v>-152.9847</v>
      </c>
      <c r="M1576" s="19">
        <v>2017</v>
      </c>
      <c r="N1576" s="19">
        <v>5</v>
      </c>
      <c r="O1576" s="19">
        <v>18</v>
      </c>
      <c r="P1576" s="12">
        <v>249479.0324058788</v>
      </c>
      <c r="Q1576" s="12">
        <v>31407.572499999995</v>
      </c>
      <c r="R1576" s="12">
        <v>5800.0445</v>
      </c>
      <c r="S1576" s="34">
        <v>67</v>
      </c>
      <c r="T1576" s="34">
        <v>14</v>
      </c>
      <c r="U1576" s="46">
        <v>622.41575555555551</v>
      </c>
    </row>
    <row r="1577" spans="1:21" x14ac:dyDescent="0.25">
      <c r="A1577" s="9">
        <v>42861</v>
      </c>
      <c r="B1577" s="9">
        <v>42866</v>
      </c>
      <c r="C1577" s="7" t="s">
        <v>18</v>
      </c>
      <c r="D1577" s="7" t="s">
        <v>53</v>
      </c>
      <c r="E1577" s="7" t="s">
        <v>54</v>
      </c>
      <c r="F1577" s="7" t="s">
        <v>55</v>
      </c>
      <c r="G1577" s="7" t="s">
        <v>13</v>
      </c>
      <c r="H1577" s="7" t="s">
        <v>14</v>
      </c>
      <c r="I1577" s="7">
        <v>623.46479999999997</v>
      </c>
      <c r="J1577" s="7">
        <v>7</v>
      </c>
      <c r="K1577" s="7">
        <v>0.32</v>
      </c>
      <c r="L1577" s="15">
        <v>-119.19180000000006</v>
      </c>
      <c r="M1577" s="19">
        <v>2017</v>
      </c>
      <c r="N1577" s="19">
        <v>5</v>
      </c>
      <c r="O1577" s="19">
        <v>18</v>
      </c>
      <c r="P1577" s="12">
        <v>249479.0324058788</v>
      </c>
      <c r="Q1577" s="12">
        <v>31407.572499999995</v>
      </c>
      <c r="R1577" s="12">
        <v>5800.0445</v>
      </c>
      <c r="S1577" s="34">
        <v>67</v>
      </c>
      <c r="T1577" s="34">
        <v>14</v>
      </c>
      <c r="U1577" s="46">
        <v>622.41575555555551</v>
      </c>
    </row>
    <row r="1578" spans="1:21" x14ac:dyDescent="0.25">
      <c r="A1578" s="9">
        <v>42862</v>
      </c>
      <c r="B1578" s="9">
        <v>42866</v>
      </c>
      <c r="C1578" s="7" t="s">
        <v>18</v>
      </c>
      <c r="D1578" s="7" t="s">
        <v>433</v>
      </c>
      <c r="E1578" s="7" t="s">
        <v>123</v>
      </c>
      <c r="F1578" s="7" t="s">
        <v>55</v>
      </c>
      <c r="G1578" s="7" t="s">
        <v>13</v>
      </c>
      <c r="H1578" s="7" t="s">
        <v>3226</v>
      </c>
      <c r="I1578" s="7">
        <v>1458.65</v>
      </c>
      <c r="J1578" s="7">
        <v>5</v>
      </c>
      <c r="K1578" s="7">
        <v>0</v>
      </c>
      <c r="L1578" s="15">
        <v>423.00849999999997</v>
      </c>
      <c r="M1578" s="19">
        <v>2017</v>
      </c>
      <c r="N1578" s="19">
        <v>5</v>
      </c>
      <c r="O1578" s="19">
        <v>19</v>
      </c>
      <c r="P1578" s="12">
        <v>249479.0324058788</v>
      </c>
      <c r="Q1578" s="12">
        <v>31407.572499999995</v>
      </c>
      <c r="R1578" s="12">
        <v>7862.3020000000006</v>
      </c>
      <c r="S1578" s="34">
        <v>127</v>
      </c>
      <c r="T1578" s="34">
        <v>18</v>
      </c>
      <c r="U1578" s="46">
        <v>303.06041666666664</v>
      </c>
    </row>
    <row r="1579" spans="1:21" x14ac:dyDescent="0.25">
      <c r="A1579" s="9">
        <v>42862</v>
      </c>
      <c r="B1579" s="9">
        <v>42866</v>
      </c>
      <c r="C1579" s="7" t="s">
        <v>18</v>
      </c>
      <c r="D1579" s="7" t="s">
        <v>433</v>
      </c>
      <c r="E1579" s="7" t="s">
        <v>123</v>
      </c>
      <c r="F1579" s="7" t="s">
        <v>55</v>
      </c>
      <c r="G1579" s="7" t="s">
        <v>13</v>
      </c>
      <c r="H1579" s="7" t="s">
        <v>3226</v>
      </c>
      <c r="I1579" s="7">
        <v>26.64</v>
      </c>
      <c r="J1579" s="7">
        <v>1</v>
      </c>
      <c r="K1579" s="7">
        <v>0</v>
      </c>
      <c r="L1579" s="15">
        <v>7.4591999999999992</v>
      </c>
      <c r="M1579" s="19">
        <v>2017</v>
      </c>
      <c r="N1579" s="19">
        <v>5</v>
      </c>
      <c r="O1579" s="19">
        <v>19</v>
      </c>
      <c r="P1579" s="12">
        <v>249479.0324058788</v>
      </c>
      <c r="Q1579" s="12">
        <v>31407.572499999995</v>
      </c>
      <c r="R1579" s="12">
        <v>7862.3020000000006</v>
      </c>
      <c r="S1579" s="34">
        <v>127</v>
      </c>
      <c r="T1579" s="34">
        <v>18</v>
      </c>
      <c r="U1579" s="46">
        <v>303.06041666666664</v>
      </c>
    </row>
    <row r="1580" spans="1:21" x14ac:dyDescent="0.25">
      <c r="A1580" s="9">
        <v>42862</v>
      </c>
      <c r="B1580" s="9">
        <v>42866</v>
      </c>
      <c r="C1580" s="7" t="s">
        <v>18</v>
      </c>
      <c r="D1580" s="7" t="s">
        <v>433</v>
      </c>
      <c r="E1580" s="7" t="s">
        <v>123</v>
      </c>
      <c r="F1580" s="7" t="s">
        <v>55</v>
      </c>
      <c r="G1580" s="7" t="s">
        <v>13</v>
      </c>
      <c r="H1580" s="7" t="s">
        <v>3226</v>
      </c>
      <c r="I1580" s="7">
        <v>476.8</v>
      </c>
      <c r="J1580" s="7">
        <v>2</v>
      </c>
      <c r="K1580" s="7">
        <v>0</v>
      </c>
      <c r="L1580" s="15">
        <v>119.19999999999999</v>
      </c>
      <c r="M1580" s="19">
        <v>2017</v>
      </c>
      <c r="N1580" s="19">
        <v>5</v>
      </c>
      <c r="O1580" s="19">
        <v>19</v>
      </c>
      <c r="P1580" s="12">
        <v>249479.0324058788</v>
      </c>
      <c r="Q1580" s="12">
        <v>31407.572499999995</v>
      </c>
      <c r="R1580" s="12">
        <v>7862.3020000000006</v>
      </c>
      <c r="S1580" s="34">
        <v>127</v>
      </c>
      <c r="T1580" s="34">
        <v>18</v>
      </c>
      <c r="U1580" s="46">
        <v>303.06041666666664</v>
      </c>
    </row>
    <row r="1581" spans="1:21" x14ac:dyDescent="0.25">
      <c r="A1581" s="9">
        <v>42863</v>
      </c>
      <c r="B1581" s="9">
        <v>42867</v>
      </c>
      <c r="C1581" s="7" t="s">
        <v>9</v>
      </c>
      <c r="D1581" s="7" t="s">
        <v>248</v>
      </c>
      <c r="E1581" s="7" t="s">
        <v>249</v>
      </c>
      <c r="F1581" s="7" t="s">
        <v>79</v>
      </c>
      <c r="G1581" s="7" t="s">
        <v>13</v>
      </c>
      <c r="H1581" s="7" t="s">
        <v>3226</v>
      </c>
      <c r="I1581" s="7">
        <v>47.991999999999997</v>
      </c>
      <c r="J1581" s="7">
        <v>2</v>
      </c>
      <c r="K1581" s="7">
        <v>0.3</v>
      </c>
      <c r="L1581" s="15">
        <v>-2.0567999999999991</v>
      </c>
      <c r="M1581" s="19">
        <v>2017</v>
      </c>
      <c r="N1581" s="19">
        <v>5</v>
      </c>
      <c r="O1581" s="19">
        <v>19</v>
      </c>
      <c r="P1581" s="12">
        <v>249479.0324058788</v>
      </c>
      <c r="Q1581" s="12">
        <v>31407.572499999995</v>
      </c>
      <c r="R1581" s="12">
        <v>7862.3020000000006</v>
      </c>
      <c r="S1581" s="34">
        <v>127</v>
      </c>
      <c r="T1581" s="34">
        <v>18</v>
      </c>
      <c r="U1581" s="46">
        <v>303.06041666666664</v>
      </c>
    </row>
    <row r="1582" spans="1:21" x14ac:dyDescent="0.25">
      <c r="A1582" s="9">
        <v>42863</v>
      </c>
      <c r="B1582" s="9">
        <v>42867</v>
      </c>
      <c r="C1582" s="7" t="s">
        <v>18</v>
      </c>
      <c r="D1582" s="7" t="s">
        <v>77</v>
      </c>
      <c r="E1582" s="7" t="s">
        <v>78</v>
      </c>
      <c r="F1582" s="7" t="s">
        <v>79</v>
      </c>
      <c r="G1582" s="7" t="s">
        <v>13</v>
      </c>
      <c r="H1582" s="7" t="s">
        <v>3226</v>
      </c>
      <c r="I1582" s="7">
        <v>128.05799999999999</v>
      </c>
      <c r="J1582" s="7">
        <v>3</v>
      </c>
      <c r="K1582" s="7">
        <v>0.3</v>
      </c>
      <c r="L1582" s="15">
        <v>-23.782199999999996</v>
      </c>
      <c r="M1582" s="19">
        <v>2017</v>
      </c>
      <c r="N1582" s="19">
        <v>5</v>
      </c>
      <c r="O1582" s="19">
        <v>19</v>
      </c>
      <c r="P1582" s="12">
        <v>249479.0324058788</v>
      </c>
      <c r="Q1582" s="12">
        <v>31407.572499999995</v>
      </c>
      <c r="R1582" s="12">
        <v>7862.3020000000006</v>
      </c>
      <c r="S1582" s="34">
        <v>127</v>
      </c>
      <c r="T1582" s="34">
        <v>18</v>
      </c>
      <c r="U1582" s="46">
        <v>303.06041666666664</v>
      </c>
    </row>
    <row r="1583" spans="1:21" x14ac:dyDescent="0.25">
      <c r="A1583" s="9">
        <v>42864</v>
      </c>
      <c r="B1583" s="9">
        <v>42865</v>
      </c>
      <c r="C1583" s="7" t="s">
        <v>18</v>
      </c>
      <c r="D1583" s="7" t="s">
        <v>729</v>
      </c>
      <c r="E1583" s="7" t="s">
        <v>44</v>
      </c>
      <c r="F1583" s="7" t="s">
        <v>12</v>
      </c>
      <c r="G1583" s="7" t="s">
        <v>13</v>
      </c>
      <c r="H1583" s="7" t="s">
        <v>3226</v>
      </c>
      <c r="I1583" s="7">
        <v>207</v>
      </c>
      <c r="J1583" s="7">
        <v>3</v>
      </c>
      <c r="K1583" s="7">
        <v>0.2</v>
      </c>
      <c r="L1583" s="15">
        <v>25.874999999999972</v>
      </c>
      <c r="M1583" s="19">
        <v>2017</v>
      </c>
      <c r="N1583" s="19">
        <v>5</v>
      </c>
      <c r="O1583" s="19">
        <v>19</v>
      </c>
      <c r="P1583" s="12">
        <v>249479.0324058788</v>
      </c>
      <c r="Q1583" s="12">
        <v>31407.572499999995</v>
      </c>
      <c r="R1583" s="12">
        <v>7862.3020000000006</v>
      </c>
      <c r="S1583" s="34">
        <v>127</v>
      </c>
      <c r="T1583" s="34">
        <v>18</v>
      </c>
      <c r="U1583" s="46">
        <v>303.06041666666664</v>
      </c>
    </row>
    <row r="1584" spans="1:21" x14ac:dyDescent="0.25">
      <c r="A1584" s="9">
        <v>42864</v>
      </c>
      <c r="B1584" s="9">
        <v>42866</v>
      </c>
      <c r="C1584" s="7" t="s">
        <v>52</v>
      </c>
      <c r="D1584" s="7" t="s">
        <v>48</v>
      </c>
      <c r="E1584" s="7" t="s">
        <v>49</v>
      </c>
      <c r="F1584" s="7" t="s">
        <v>21</v>
      </c>
      <c r="G1584" s="7" t="s">
        <v>13</v>
      </c>
      <c r="H1584" s="7" t="s">
        <v>29</v>
      </c>
      <c r="I1584" s="7">
        <v>286.85000000000002</v>
      </c>
      <c r="J1584" s="7">
        <v>1</v>
      </c>
      <c r="K1584" s="7">
        <v>0</v>
      </c>
      <c r="L1584" s="15">
        <v>63.106999999999999</v>
      </c>
      <c r="M1584" s="19">
        <v>2017</v>
      </c>
      <c r="N1584" s="19">
        <v>5</v>
      </c>
      <c r="O1584" s="19">
        <v>19</v>
      </c>
      <c r="P1584" s="12">
        <v>249479.0324058788</v>
      </c>
      <c r="Q1584" s="12">
        <v>31407.572499999995</v>
      </c>
      <c r="R1584" s="12">
        <v>7862.3020000000006</v>
      </c>
      <c r="S1584" s="34">
        <v>127</v>
      </c>
      <c r="T1584" s="34">
        <v>18</v>
      </c>
      <c r="U1584" s="46">
        <v>303.06041666666664</v>
      </c>
    </row>
    <row r="1585" spans="1:21" x14ac:dyDescent="0.25">
      <c r="A1585" s="9">
        <v>42866</v>
      </c>
      <c r="B1585" s="9">
        <v>42872</v>
      </c>
      <c r="C1585" s="7" t="s">
        <v>52</v>
      </c>
      <c r="D1585" s="7" t="s">
        <v>597</v>
      </c>
      <c r="E1585" s="7" t="s">
        <v>54</v>
      </c>
      <c r="F1585" s="7" t="s">
        <v>55</v>
      </c>
      <c r="G1585" s="7" t="s">
        <v>13</v>
      </c>
      <c r="H1585" s="7" t="s">
        <v>3228</v>
      </c>
      <c r="I1585" s="7">
        <v>7.9959999999999996</v>
      </c>
      <c r="J1585" s="7">
        <v>1</v>
      </c>
      <c r="K1585" s="7">
        <v>0.6</v>
      </c>
      <c r="L1585" s="15">
        <v>-6.9964999999999993</v>
      </c>
      <c r="M1585" s="19">
        <v>2017</v>
      </c>
      <c r="N1585" s="19">
        <v>5</v>
      </c>
      <c r="O1585" s="19">
        <v>19</v>
      </c>
      <c r="P1585" s="12">
        <v>249479.0324058788</v>
      </c>
      <c r="Q1585" s="12">
        <v>31407.572499999995</v>
      </c>
      <c r="R1585" s="12">
        <v>7862.3020000000006</v>
      </c>
      <c r="S1585" s="34">
        <v>127</v>
      </c>
      <c r="T1585" s="34">
        <v>18</v>
      </c>
      <c r="U1585" s="46">
        <v>303.06041666666664</v>
      </c>
    </row>
    <row r="1586" spans="1:21" x14ac:dyDescent="0.25">
      <c r="A1586" s="9">
        <v>42866</v>
      </c>
      <c r="B1586" s="9">
        <v>42868</v>
      </c>
      <c r="C1586" s="7" t="s">
        <v>18</v>
      </c>
      <c r="D1586" s="7" t="s">
        <v>271</v>
      </c>
      <c r="E1586" s="7" t="s">
        <v>160</v>
      </c>
      <c r="F1586" s="7" t="s">
        <v>21</v>
      </c>
      <c r="G1586" s="7" t="s">
        <v>13</v>
      </c>
      <c r="H1586" s="7" t="s">
        <v>14</v>
      </c>
      <c r="I1586" s="7">
        <v>209.97900000000001</v>
      </c>
      <c r="J1586" s="7">
        <v>7</v>
      </c>
      <c r="K1586" s="7">
        <v>0.7</v>
      </c>
      <c r="L1586" s="15">
        <v>-356.96429999999998</v>
      </c>
      <c r="M1586" s="19">
        <v>2017</v>
      </c>
      <c r="N1586" s="19">
        <v>5</v>
      </c>
      <c r="O1586" s="19">
        <v>19</v>
      </c>
      <c r="P1586" s="12">
        <v>249479.0324058788</v>
      </c>
      <c r="Q1586" s="12">
        <v>31407.572499999995</v>
      </c>
      <c r="R1586" s="12">
        <v>7862.3020000000006</v>
      </c>
      <c r="S1586" s="34">
        <v>127</v>
      </c>
      <c r="T1586" s="34">
        <v>18</v>
      </c>
      <c r="U1586" s="46">
        <v>303.06041666666664</v>
      </c>
    </row>
    <row r="1587" spans="1:21" x14ac:dyDescent="0.25">
      <c r="A1587" s="9">
        <v>42867</v>
      </c>
      <c r="B1587" s="9">
        <v>42873</v>
      </c>
      <c r="C1587" s="7" t="s">
        <v>18</v>
      </c>
      <c r="D1587" s="7" t="s">
        <v>67</v>
      </c>
      <c r="E1587" s="7" t="s">
        <v>20</v>
      </c>
      <c r="F1587" s="7" t="s">
        <v>21</v>
      </c>
      <c r="G1587" s="7" t="s">
        <v>13</v>
      </c>
      <c r="H1587" s="7" t="s">
        <v>29</v>
      </c>
      <c r="I1587" s="7">
        <v>285.48</v>
      </c>
      <c r="J1587" s="7">
        <v>5</v>
      </c>
      <c r="K1587" s="7">
        <v>0.2</v>
      </c>
      <c r="L1587" s="15">
        <v>-10.705500000000043</v>
      </c>
      <c r="M1587" s="19">
        <v>2017</v>
      </c>
      <c r="N1587" s="19">
        <v>5</v>
      </c>
      <c r="O1587" s="19">
        <v>19</v>
      </c>
      <c r="P1587" s="12">
        <v>249479.0324058788</v>
      </c>
      <c r="Q1587" s="12">
        <v>31407.572499999995</v>
      </c>
      <c r="R1587" s="12">
        <v>7862.3020000000006</v>
      </c>
      <c r="S1587" s="34">
        <v>127</v>
      </c>
      <c r="T1587" s="34">
        <v>18</v>
      </c>
      <c r="U1587" s="46">
        <v>303.06041666666664</v>
      </c>
    </row>
    <row r="1588" spans="1:21" x14ac:dyDescent="0.25">
      <c r="A1588" s="9">
        <v>42867</v>
      </c>
      <c r="B1588" s="9">
        <v>42869</v>
      </c>
      <c r="C1588" s="7" t="s">
        <v>9</v>
      </c>
      <c r="D1588" s="7" t="s">
        <v>1735</v>
      </c>
      <c r="E1588" s="7" t="s">
        <v>389</v>
      </c>
      <c r="F1588" s="7" t="s">
        <v>79</v>
      </c>
      <c r="G1588" s="7" t="s">
        <v>13</v>
      </c>
      <c r="H1588" s="7" t="s">
        <v>3228</v>
      </c>
      <c r="I1588" s="7">
        <v>42.85</v>
      </c>
      <c r="J1588" s="7">
        <v>5</v>
      </c>
      <c r="K1588" s="7">
        <v>0</v>
      </c>
      <c r="L1588" s="15">
        <v>15.426000000000002</v>
      </c>
      <c r="M1588" s="19">
        <v>2017</v>
      </c>
      <c r="N1588" s="19">
        <v>5</v>
      </c>
      <c r="O1588" s="19">
        <v>19</v>
      </c>
      <c r="P1588" s="12">
        <v>249479.0324058788</v>
      </c>
      <c r="Q1588" s="12">
        <v>31407.572499999995</v>
      </c>
      <c r="R1588" s="12">
        <v>7862.3020000000006</v>
      </c>
      <c r="S1588" s="34">
        <v>127</v>
      </c>
      <c r="T1588" s="34">
        <v>18</v>
      </c>
      <c r="U1588" s="46">
        <v>303.06041666666664</v>
      </c>
    </row>
    <row r="1589" spans="1:21" x14ac:dyDescent="0.25">
      <c r="A1589" s="9">
        <v>42868</v>
      </c>
      <c r="B1589" s="9">
        <v>42872</v>
      </c>
      <c r="C1589" s="7" t="s">
        <v>52</v>
      </c>
      <c r="D1589" s="7" t="s">
        <v>77</v>
      </c>
      <c r="E1589" s="7" t="s">
        <v>78</v>
      </c>
      <c r="F1589" s="7" t="s">
        <v>79</v>
      </c>
      <c r="G1589" s="7" t="s">
        <v>13</v>
      </c>
      <c r="H1589" s="7" t="s">
        <v>3226</v>
      </c>
      <c r="I1589" s="7">
        <v>458.42999999999995</v>
      </c>
      <c r="J1589" s="7">
        <v>5</v>
      </c>
      <c r="K1589" s="7">
        <v>0.3</v>
      </c>
      <c r="L1589" s="15">
        <v>-124.431</v>
      </c>
      <c r="M1589" s="19">
        <v>2017</v>
      </c>
      <c r="N1589" s="19">
        <v>5</v>
      </c>
      <c r="O1589" s="19">
        <v>19</v>
      </c>
      <c r="P1589" s="12">
        <v>249479.0324058788</v>
      </c>
      <c r="Q1589" s="12">
        <v>31407.572499999995</v>
      </c>
      <c r="R1589" s="12">
        <v>7862.3020000000006</v>
      </c>
      <c r="S1589" s="34">
        <v>127</v>
      </c>
      <c r="T1589" s="34">
        <v>18</v>
      </c>
      <c r="U1589" s="46">
        <v>303.06041666666664</v>
      </c>
    </row>
    <row r="1590" spans="1:21" x14ac:dyDescent="0.25">
      <c r="A1590" s="9">
        <v>42869</v>
      </c>
      <c r="B1590" s="9">
        <v>42869</v>
      </c>
      <c r="C1590" s="7" t="s">
        <v>9</v>
      </c>
      <c r="D1590" s="7" t="s">
        <v>1183</v>
      </c>
      <c r="E1590" s="7" t="s">
        <v>20</v>
      </c>
      <c r="F1590" s="7" t="s">
        <v>21</v>
      </c>
      <c r="G1590" s="7" t="s">
        <v>13</v>
      </c>
      <c r="H1590" s="7" t="s">
        <v>3228</v>
      </c>
      <c r="I1590" s="7">
        <v>18.28</v>
      </c>
      <c r="J1590" s="7">
        <v>2</v>
      </c>
      <c r="K1590" s="7">
        <v>0</v>
      </c>
      <c r="L1590" s="15">
        <v>6.2151999999999994</v>
      </c>
      <c r="M1590" s="19">
        <v>2017</v>
      </c>
      <c r="N1590" s="19">
        <v>5</v>
      </c>
      <c r="O1590" s="19">
        <v>20</v>
      </c>
      <c r="P1590" s="12">
        <v>249479.0324058788</v>
      </c>
      <c r="Q1590" s="12">
        <v>31407.572499999995</v>
      </c>
      <c r="R1590" s="12">
        <v>4835.4135000000006</v>
      </c>
      <c r="S1590" s="34">
        <v>68</v>
      </c>
      <c r="T1590" s="34">
        <v>13</v>
      </c>
      <c r="U1590" s="46">
        <v>331.66973333333328</v>
      </c>
    </row>
    <row r="1591" spans="1:21" x14ac:dyDescent="0.25">
      <c r="A1591" s="9">
        <v>42869</v>
      </c>
      <c r="B1591" s="9">
        <v>42870</v>
      </c>
      <c r="C1591" s="7" t="s">
        <v>9</v>
      </c>
      <c r="D1591" s="7" t="s">
        <v>95</v>
      </c>
      <c r="E1591" s="7" t="s">
        <v>54</v>
      </c>
      <c r="F1591" s="7" t="s">
        <v>55</v>
      </c>
      <c r="G1591" s="7" t="s">
        <v>13</v>
      </c>
      <c r="H1591" s="7" t="s">
        <v>3226</v>
      </c>
      <c r="I1591" s="7">
        <v>899.43</v>
      </c>
      <c r="J1591" s="7">
        <v>5</v>
      </c>
      <c r="K1591" s="7">
        <v>0.3</v>
      </c>
      <c r="L1591" s="15">
        <v>-12.84900000000016</v>
      </c>
      <c r="M1591" s="19">
        <v>2017</v>
      </c>
      <c r="N1591" s="19">
        <v>5</v>
      </c>
      <c r="O1591" s="19">
        <v>20</v>
      </c>
      <c r="P1591" s="12">
        <v>249479.0324058788</v>
      </c>
      <c r="Q1591" s="12">
        <v>31407.572499999995</v>
      </c>
      <c r="R1591" s="12">
        <v>4835.4135000000006</v>
      </c>
      <c r="S1591" s="34">
        <v>68</v>
      </c>
      <c r="T1591" s="34">
        <v>13</v>
      </c>
      <c r="U1591" s="46">
        <v>331.66973333333328</v>
      </c>
    </row>
    <row r="1592" spans="1:21" x14ac:dyDescent="0.25">
      <c r="A1592" s="9">
        <v>42869</v>
      </c>
      <c r="B1592" s="9">
        <v>42872</v>
      </c>
      <c r="C1592" s="7" t="s">
        <v>18</v>
      </c>
      <c r="D1592" s="7" t="s">
        <v>1940</v>
      </c>
      <c r="E1592" s="7" t="s">
        <v>1255</v>
      </c>
      <c r="F1592" s="7" t="s">
        <v>79</v>
      </c>
      <c r="G1592" s="7" t="s">
        <v>13</v>
      </c>
      <c r="H1592" s="7" t="s">
        <v>3226</v>
      </c>
      <c r="I1592" s="7">
        <v>261.95999999999998</v>
      </c>
      <c r="J1592" s="7">
        <v>2</v>
      </c>
      <c r="K1592" s="7">
        <v>0</v>
      </c>
      <c r="L1592" s="15">
        <v>23.576399999999978</v>
      </c>
      <c r="M1592" s="19">
        <v>2017</v>
      </c>
      <c r="N1592" s="19">
        <v>5</v>
      </c>
      <c r="O1592" s="19">
        <v>20</v>
      </c>
      <c r="P1592" s="12">
        <v>249479.0324058788</v>
      </c>
      <c r="Q1592" s="12">
        <v>31407.572499999995</v>
      </c>
      <c r="R1592" s="12">
        <v>4835.4135000000006</v>
      </c>
      <c r="S1592" s="34">
        <v>68</v>
      </c>
      <c r="T1592" s="34">
        <v>13</v>
      </c>
      <c r="U1592" s="46">
        <v>331.66973333333328</v>
      </c>
    </row>
    <row r="1593" spans="1:21" x14ac:dyDescent="0.25">
      <c r="A1593" s="9">
        <v>42870</v>
      </c>
      <c r="B1593" s="9">
        <v>42875</v>
      </c>
      <c r="C1593" s="7" t="s">
        <v>9</v>
      </c>
      <c r="D1593" s="7" t="s">
        <v>48</v>
      </c>
      <c r="E1593" s="7" t="s">
        <v>49</v>
      </c>
      <c r="F1593" s="7" t="s">
        <v>21</v>
      </c>
      <c r="G1593" s="7" t="s">
        <v>13</v>
      </c>
      <c r="H1593" s="7" t="s">
        <v>3228</v>
      </c>
      <c r="I1593" s="7">
        <v>39.96</v>
      </c>
      <c r="J1593" s="7">
        <v>2</v>
      </c>
      <c r="K1593" s="7">
        <v>0</v>
      </c>
      <c r="L1593" s="15">
        <v>17.182800000000004</v>
      </c>
      <c r="M1593" s="19">
        <v>2017</v>
      </c>
      <c r="N1593" s="19">
        <v>5</v>
      </c>
      <c r="O1593" s="19">
        <v>20</v>
      </c>
      <c r="P1593" s="12">
        <v>249479.0324058788</v>
      </c>
      <c r="Q1593" s="12">
        <v>31407.572499999995</v>
      </c>
      <c r="R1593" s="12">
        <v>4835.4135000000006</v>
      </c>
      <c r="S1593" s="34">
        <v>68</v>
      </c>
      <c r="T1593" s="34">
        <v>13</v>
      </c>
      <c r="U1593" s="46">
        <v>331.66973333333328</v>
      </c>
    </row>
    <row r="1594" spans="1:21" x14ac:dyDescent="0.25">
      <c r="A1594" s="9">
        <v>42870</v>
      </c>
      <c r="B1594" s="9">
        <v>42875</v>
      </c>
      <c r="C1594" s="7" t="s">
        <v>9</v>
      </c>
      <c r="D1594" s="7" t="s">
        <v>48</v>
      </c>
      <c r="E1594" s="7" t="s">
        <v>49</v>
      </c>
      <c r="F1594" s="7" t="s">
        <v>21</v>
      </c>
      <c r="G1594" s="7" t="s">
        <v>13</v>
      </c>
      <c r="H1594" s="7" t="s">
        <v>3226</v>
      </c>
      <c r="I1594" s="7">
        <v>42.624000000000002</v>
      </c>
      <c r="J1594" s="7">
        <v>2</v>
      </c>
      <c r="K1594" s="7">
        <v>0.2</v>
      </c>
      <c r="L1594" s="15">
        <v>4.2623999999999977</v>
      </c>
      <c r="M1594" s="19">
        <v>2017</v>
      </c>
      <c r="N1594" s="19">
        <v>5</v>
      </c>
      <c r="O1594" s="19">
        <v>20</v>
      </c>
      <c r="P1594" s="12">
        <v>249479.0324058788</v>
      </c>
      <c r="Q1594" s="12">
        <v>31407.572499999995</v>
      </c>
      <c r="R1594" s="12">
        <v>4835.4135000000006</v>
      </c>
      <c r="S1594" s="34">
        <v>68</v>
      </c>
      <c r="T1594" s="34">
        <v>13</v>
      </c>
      <c r="U1594" s="46">
        <v>331.66973333333328</v>
      </c>
    </row>
    <row r="1595" spans="1:21" x14ac:dyDescent="0.25">
      <c r="A1595" s="9">
        <v>42870</v>
      </c>
      <c r="B1595" s="9">
        <v>42875</v>
      </c>
      <c r="C1595" s="7" t="s">
        <v>9</v>
      </c>
      <c r="D1595" s="7" t="s">
        <v>48</v>
      </c>
      <c r="E1595" s="7" t="s">
        <v>49</v>
      </c>
      <c r="F1595" s="7" t="s">
        <v>21</v>
      </c>
      <c r="G1595" s="7" t="s">
        <v>13</v>
      </c>
      <c r="H1595" s="7" t="s">
        <v>3226</v>
      </c>
      <c r="I1595" s="7">
        <v>220.96</v>
      </c>
      <c r="J1595" s="7">
        <v>1</v>
      </c>
      <c r="K1595" s="7">
        <v>0.2</v>
      </c>
      <c r="L1595" s="15">
        <v>24.857999999999983</v>
      </c>
      <c r="M1595" s="19">
        <v>2017</v>
      </c>
      <c r="N1595" s="19">
        <v>5</v>
      </c>
      <c r="O1595" s="19">
        <v>20</v>
      </c>
      <c r="P1595" s="12">
        <v>249479.0324058788</v>
      </c>
      <c r="Q1595" s="12">
        <v>31407.572499999995</v>
      </c>
      <c r="R1595" s="12">
        <v>4835.4135000000006</v>
      </c>
      <c r="S1595" s="34">
        <v>68</v>
      </c>
      <c r="T1595" s="34">
        <v>13</v>
      </c>
      <c r="U1595" s="46">
        <v>331.66973333333328</v>
      </c>
    </row>
    <row r="1596" spans="1:21" x14ac:dyDescent="0.25">
      <c r="A1596" s="9">
        <v>42873</v>
      </c>
      <c r="B1596" s="9">
        <v>42878</v>
      </c>
      <c r="C1596" s="7" t="s">
        <v>9</v>
      </c>
      <c r="D1596" s="7" t="s">
        <v>138</v>
      </c>
      <c r="E1596" s="7" t="s">
        <v>139</v>
      </c>
      <c r="F1596" s="7" t="s">
        <v>79</v>
      </c>
      <c r="G1596" s="7" t="s">
        <v>13</v>
      </c>
      <c r="H1596" s="7" t="s">
        <v>3228</v>
      </c>
      <c r="I1596" s="7">
        <v>14.56</v>
      </c>
      <c r="J1596" s="7">
        <v>2</v>
      </c>
      <c r="K1596" s="7">
        <v>0</v>
      </c>
      <c r="L1596" s="15">
        <v>6.2608000000000015</v>
      </c>
      <c r="M1596" s="19">
        <v>2017</v>
      </c>
      <c r="N1596" s="19">
        <v>5</v>
      </c>
      <c r="O1596" s="19">
        <v>20</v>
      </c>
      <c r="P1596" s="12">
        <v>249479.0324058788</v>
      </c>
      <c r="Q1596" s="12">
        <v>31407.572499999995</v>
      </c>
      <c r="R1596" s="12">
        <v>4835.4135000000006</v>
      </c>
      <c r="S1596" s="34">
        <v>68</v>
      </c>
      <c r="T1596" s="34">
        <v>13</v>
      </c>
      <c r="U1596" s="46">
        <v>331.66973333333328</v>
      </c>
    </row>
    <row r="1597" spans="1:21" x14ac:dyDescent="0.25">
      <c r="A1597" s="9">
        <v>42873</v>
      </c>
      <c r="B1597" s="9">
        <v>42874</v>
      </c>
      <c r="C1597" s="7" t="s">
        <v>18</v>
      </c>
      <c r="D1597" s="7" t="s">
        <v>2856</v>
      </c>
      <c r="E1597" s="7" t="s">
        <v>615</v>
      </c>
      <c r="F1597" s="7" t="s">
        <v>12</v>
      </c>
      <c r="G1597" s="7" t="s">
        <v>13</v>
      </c>
      <c r="H1597" s="7" t="s">
        <v>14</v>
      </c>
      <c r="I1597" s="7">
        <v>302.94</v>
      </c>
      <c r="J1597" s="7">
        <v>3</v>
      </c>
      <c r="K1597" s="7">
        <v>0</v>
      </c>
      <c r="L1597" s="15">
        <v>75.735000000000014</v>
      </c>
      <c r="M1597" s="19">
        <v>2017</v>
      </c>
      <c r="N1597" s="19">
        <v>5</v>
      </c>
      <c r="O1597" s="19">
        <v>20</v>
      </c>
      <c r="P1597" s="12">
        <v>249479.0324058788</v>
      </c>
      <c r="Q1597" s="12">
        <v>31407.572499999995</v>
      </c>
      <c r="R1597" s="12">
        <v>4835.4135000000006</v>
      </c>
      <c r="S1597" s="34">
        <v>68</v>
      </c>
      <c r="T1597" s="34">
        <v>13</v>
      </c>
      <c r="U1597" s="46">
        <v>331.66973333333328</v>
      </c>
    </row>
    <row r="1598" spans="1:21" x14ac:dyDescent="0.25">
      <c r="A1598" s="9">
        <v>42873</v>
      </c>
      <c r="B1598" s="9">
        <v>42877</v>
      </c>
      <c r="C1598" s="7" t="s">
        <v>18</v>
      </c>
      <c r="D1598" s="7" t="s">
        <v>156</v>
      </c>
      <c r="E1598" s="7" t="s">
        <v>110</v>
      </c>
      <c r="F1598" s="7" t="s">
        <v>55</v>
      </c>
      <c r="G1598" s="7" t="s">
        <v>13</v>
      </c>
      <c r="H1598" s="7" t="s">
        <v>3228</v>
      </c>
      <c r="I1598" s="7">
        <v>22.608000000000001</v>
      </c>
      <c r="J1598" s="7">
        <v>3</v>
      </c>
      <c r="K1598" s="7">
        <v>0.6</v>
      </c>
      <c r="L1598" s="15">
        <v>-10.173599999999997</v>
      </c>
      <c r="M1598" s="19">
        <v>2017</v>
      </c>
      <c r="N1598" s="19">
        <v>5</v>
      </c>
      <c r="O1598" s="19">
        <v>20</v>
      </c>
      <c r="P1598" s="12">
        <v>249479.0324058788</v>
      </c>
      <c r="Q1598" s="12">
        <v>31407.572499999995</v>
      </c>
      <c r="R1598" s="12">
        <v>4835.4135000000006</v>
      </c>
      <c r="S1598" s="34">
        <v>68</v>
      </c>
      <c r="T1598" s="34">
        <v>13</v>
      </c>
      <c r="U1598" s="46">
        <v>331.66973333333328</v>
      </c>
    </row>
    <row r="1599" spans="1:21" x14ac:dyDescent="0.25">
      <c r="A1599" s="9">
        <v>42873</v>
      </c>
      <c r="B1599" s="9">
        <v>42877</v>
      </c>
      <c r="C1599" s="7" t="s">
        <v>18</v>
      </c>
      <c r="D1599" s="7" t="s">
        <v>156</v>
      </c>
      <c r="E1599" s="7" t="s">
        <v>110</v>
      </c>
      <c r="F1599" s="7" t="s">
        <v>55</v>
      </c>
      <c r="G1599" s="7" t="s">
        <v>13</v>
      </c>
      <c r="H1599" s="7" t="s">
        <v>3228</v>
      </c>
      <c r="I1599" s="7">
        <v>1.8920000000000003</v>
      </c>
      <c r="J1599" s="7">
        <v>1</v>
      </c>
      <c r="K1599" s="7">
        <v>0.6</v>
      </c>
      <c r="L1599" s="15">
        <v>-0.99329999999999963</v>
      </c>
      <c r="M1599" s="19">
        <v>2017</v>
      </c>
      <c r="N1599" s="19">
        <v>5</v>
      </c>
      <c r="O1599" s="19">
        <v>20</v>
      </c>
      <c r="P1599" s="12">
        <v>249479.0324058788</v>
      </c>
      <c r="Q1599" s="12">
        <v>31407.572499999995</v>
      </c>
      <c r="R1599" s="12">
        <v>4835.4135000000006</v>
      </c>
      <c r="S1599" s="34">
        <v>68</v>
      </c>
      <c r="T1599" s="34">
        <v>13</v>
      </c>
      <c r="U1599" s="46">
        <v>331.66973333333328</v>
      </c>
    </row>
    <row r="1600" spans="1:21" x14ac:dyDescent="0.25">
      <c r="A1600" s="9">
        <v>42874</v>
      </c>
      <c r="B1600" s="9">
        <v>42878</v>
      </c>
      <c r="C1600" s="7" t="s">
        <v>9</v>
      </c>
      <c r="D1600" s="7" t="s">
        <v>824</v>
      </c>
      <c r="E1600" s="7" t="s">
        <v>615</v>
      </c>
      <c r="F1600" s="7" t="s">
        <v>12</v>
      </c>
      <c r="G1600" s="7" t="s">
        <v>13</v>
      </c>
      <c r="H1600" s="7" t="s">
        <v>14</v>
      </c>
      <c r="I1600" s="7">
        <v>1628.82</v>
      </c>
      <c r="J1600" s="7">
        <v>9</v>
      </c>
      <c r="K1600" s="7">
        <v>0</v>
      </c>
      <c r="L1600" s="15">
        <v>374.62859999999989</v>
      </c>
      <c r="M1600" s="19">
        <v>2017</v>
      </c>
      <c r="N1600" s="19">
        <v>5</v>
      </c>
      <c r="O1600" s="19">
        <v>20</v>
      </c>
      <c r="P1600" s="12">
        <v>249479.0324058788</v>
      </c>
      <c r="Q1600" s="12">
        <v>31407.572499999995</v>
      </c>
      <c r="R1600" s="12">
        <v>4835.4135000000006</v>
      </c>
      <c r="S1600" s="34">
        <v>68</v>
      </c>
      <c r="T1600" s="34">
        <v>13</v>
      </c>
      <c r="U1600" s="46">
        <v>331.66973333333328</v>
      </c>
    </row>
    <row r="1601" spans="1:21" x14ac:dyDescent="0.25">
      <c r="A1601" s="9">
        <v>42874</v>
      </c>
      <c r="B1601" s="9">
        <v>42876</v>
      </c>
      <c r="C1601" s="7" t="s">
        <v>52</v>
      </c>
      <c r="D1601" s="7" t="s">
        <v>67</v>
      </c>
      <c r="E1601" s="7" t="s">
        <v>20</v>
      </c>
      <c r="F1601" s="7" t="s">
        <v>21</v>
      </c>
      <c r="G1601" s="7" t="s">
        <v>13</v>
      </c>
      <c r="H1601" s="7" t="s">
        <v>3226</v>
      </c>
      <c r="I1601" s="7">
        <v>681.40800000000013</v>
      </c>
      <c r="J1601" s="7">
        <v>12</v>
      </c>
      <c r="K1601" s="7">
        <v>0.2</v>
      </c>
      <c r="L1601" s="15">
        <v>42.588000000000022</v>
      </c>
      <c r="M1601" s="19">
        <v>2017</v>
      </c>
      <c r="N1601" s="19">
        <v>5</v>
      </c>
      <c r="O1601" s="19">
        <v>20</v>
      </c>
      <c r="P1601" s="12">
        <v>249479.0324058788</v>
      </c>
      <c r="Q1601" s="12">
        <v>31407.572499999995</v>
      </c>
      <c r="R1601" s="12">
        <v>4835.4135000000006</v>
      </c>
      <c r="S1601" s="34">
        <v>68</v>
      </c>
      <c r="T1601" s="34">
        <v>13</v>
      </c>
      <c r="U1601" s="46">
        <v>331.66973333333328</v>
      </c>
    </row>
    <row r="1602" spans="1:21" x14ac:dyDescent="0.25">
      <c r="A1602" s="9">
        <v>42874</v>
      </c>
      <c r="B1602" s="9">
        <v>42879</v>
      </c>
      <c r="C1602" s="7" t="s">
        <v>18</v>
      </c>
      <c r="D1602" s="7" t="s">
        <v>2180</v>
      </c>
      <c r="E1602" s="7" t="s">
        <v>173</v>
      </c>
      <c r="F1602" s="7" t="s">
        <v>12</v>
      </c>
      <c r="G1602" s="7" t="s">
        <v>13</v>
      </c>
      <c r="H1602" s="7" t="s">
        <v>3226</v>
      </c>
      <c r="I1602" s="7">
        <v>314.35199999999998</v>
      </c>
      <c r="J1602" s="7">
        <v>3</v>
      </c>
      <c r="K1602" s="7">
        <v>0.2</v>
      </c>
      <c r="L1602" s="15">
        <v>-35.36460000000001</v>
      </c>
      <c r="M1602" s="19">
        <v>2017</v>
      </c>
      <c r="N1602" s="19">
        <v>5</v>
      </c>
      <c r="O1602" s="19">
        <v>20</v>
      </c>
      <c r="P1602" s="12">
        <v>249479.0324058788</v>
      </c>
      <c r="Q1602" s="12">
        <v>31407.572499999995</v>
      </c>
      <c r="R1602" s="12">
        <v>4835.4135000000006</v>
      </c>
      <c r="S1602" s="34">
        <v>68</v>
      </c>
      <c r="T1602" s="34">
        <v>13</v>
      </c>
      <c r="U1602" s="46">
        <v>331.66973333333328</v>
      </c>
    </row>
    <row r="1603" spans="1:21" x14ac:dyDescent="0.25">
      <c r="A1603" s="9">
        <v>42875</v>
      </c>
      <c r="B1603" s="9">
        <v>42879</v>
      </c>
      <c r="C1603" s="7" t="s">
        <v>52</v>
      </c>
      <c r="D1603" s="7" t="s">
        <v>544</v>
      </c>
      <c r="E1603" s="7" t="s">
        <v>20</v>
      </c>
      <c r="F1603" s="7" t="s">
        <v>21</v>
      </c>
      <c r="G1603" s="7" t="s">
        <v>13</v>
      </c>
      <c r="H1603" s="7" t="s">
        <v>3226</v>
      </c>
      <c r="I1603" s="7">
        <v>518.27200000000005</v>
      </c>
      <c r="J1603" s="7">
        <v>8</v>
      </c>
      <c r="K1603" s="7">
        <v>0.2</v>
      </c>
      <c r="L1603" s="15">
        <v>-97.176000000000073</v>
      </c>
      <c r="M1603" s="19">
        <v>2017</v>
      </c>
      <c r="N1603" s="19">
        <v>5</v>
      </c>
      <c r="O1603" s="19">
        <v>20</v>
      </c>
      <c r="P1603" s="12">
        <v>249479.0324058788</v>
      </c>
      <c r="Q1603" s="12">
        <v>31407.572499999995</v>
      </c>
      <c r="R1603" s="12">
        <v>4835.4135000000006</v>
      </c>
      <c r="S1603" s="34">
        <v>68</v>
      </c>
      <c r="T1603" s="34">
        <v>13</v>
      </c>
      <c r="U1603" s="46">
        <v>331.66973333333328</v>
      </c>
    </row>
    <row r="1604" spans="1:21" x14ac:dyDescent="0.25">
      <c r="A1604" s="9">
        <v>42875</v>
      </c>
      <c r="B1604" s="9">
        <v>42879</v>
      </c>
      <c r="C1604" s="7" t="s">
        <v>52</v>
      </c>
      <c r="D1604" s="7" t="s">
        <v>544</v>
      </c>
      <c r="E1604" s="7" t="s">
        <v>20</v>
      </c>
      <c r="F1604" s="7" t="s">
        <v>21</v>
      </c>
      <c r="G1604" s="7" t="s">
        <v>13</v>
      </c>
      <c r="H1604" s="7" t="s">
        <v>3228</v>
      </c>
      <c r="I1604" s="7">
        <v>6.98</v>
      </c>
      <c r="J1604" s="7">
        <v>1</v>
      </c>
      <c r="K1604" s="7">
        <v>0</v>
      </c>
      <c r="L1604" s="15">
        <v>3.3504</v>
      </c>
      <c r="M1604" s="19">
        <v>2017</v>
      </c>
      <c r="N1604" s="19">
        <v>5</v>
      </c>
      <c r="O1604" s="19">
        <v>20</v>
      </c>
      <c r="P1604" s="12">
        <v>249479.0324058788</v>
      </c>
      <c r="Q1604" s="12">
        <v>31407.572499999995</v>
      </c>
      <c r="R1604" s="12">
        <v>4835.4135000000006</v>
      </c>
      <c r="S1604" s="34">
        <v>68</v>
      </c>
      <c r="T1604" s="34">
        <v>13</v>
      </c>
      <c r="U1604" s="46">
        <v>331.66973333333328</v>
      </c>
    </row>
    <row r="1605" spans="1:21" x14ac:dyDescent="0.25">
      <c r="A1605" s="9">
        <v>42876</v>
      </c>
      <c r="B1605" s="9">
        <v>42881</v>
      </c>
      <c r="C1605" s="7" t="s">
        <v>18</v>
      </c>
      <c r="D1605" s="7" t="s">
        <v>746</v>
      </c>
      <c r="E1605" s="7" t="s">
        <v>139</v>
      </c>
      <c r="F1605" s="7" t="s">
        <v>79</v>
      </c>
      <c r="G1605" s="7" t="s">
        <v>13</v>
      </c>
      <c r="H1605" s="7" t="s">
        <v>3228</v>
      </c>
      <c r="I1605" s="7">
        <v>520.05000000000007</v>
      </c>
      <c r="J1605" s="7">
        <v>5</v>
      </c>
      <c r="K1605" s="7">
        <v>0</v>
      </c>
      <c r="L1605" s="15">
        <v>72.807000000000031</v>
      </c>
      <c r="M1605" s="19">
        <v>2017</v>
      </c>
      <c r="N1605" s="19">
        <v>5</v>
      </c>
      <c r="O1605" s="19">
        <v>21</v>
      </c>
      <c r="P1605" s="12">
        <v>249479.0324058788</v>
      </c>
      <c r="Q1605" s="12">
        <v>31407.572499999995</v>
      </c>
      <c r="R1605" s="12">
        <v>2891.19</v>
      </c>
      <c r="S1605" s="34">
        <v>58</v>
      </c>
      <c r="T1605" s="34">
        <v>5</v>
      </c>
      <c r="U1605" s="46">
        <v>234.07733333333331</v>
      </c>
    </row>
    <row r="1606" spans="1:21" x14ac:dyDescent="0.25">
      <c r="A1606" s="9">
        <v>42877</v>
      </c>
      <c r="B1606" s="9">
        <v>42881</v>
      </c>
      <c r="C1606" s="7" t="s">
        <v>9</v>
      </c>
      <c r="D1606" s="7" t="s">
        <v>156</v>
      </c>
      <c r="E1606" s="7" t="s">
        <v>110</v>
      </c>
      <c r="F1606" s="7" t="s">
        <v>55</v>
      </c>
      <c r="G1606" s="7" t="s">
        <v>13</v>
      </c>
      <c r="H1606" s="7" t="s">
        <v>3226</v>
      </c>
      <c r="I1606" s="7">
        <v>181.98599999999999</v>
      </c>
      <c r="J1606" s="7">
        <v>2</v>
      </c>
      <c r="K1606" s="7">
        <v>0.3</v>
      </c>
      <c r="L1606" s="15">
        <v>-54.595799999999997</v>
      </c>
      <c r="M1606" s="19">
        <v>2017</v>
      </c>
      <c r="N1606" s="19">
        <v>5</v>
      </c>
      <c r="O1606" s="19">
        <v>21</v>
      </c>
      <c r="P1606" s="12">
        <v>249479.0324058788</v>
      </c>
      <c r="Q1606" s="12">
        <v>31407.572499999995</v>
      </c>
      <c r="R1606" s="12">
        <v>2891.19</v>
      </c>
      <c r="S1606" s="34">
        <v>58</v>
      </c>
      <c r="T1606" s="34">
        <v>5</v>
      </c>
      <c r="U1606" s="46">
        <v>234.07733333333331</v>
      </c>
    </row>
    <row r="1607" spans="1:21" x14ac:dyDescent="0.25">
      <c r="A1607" s="9">
        <v>42878</v>
      </c>
      <c r="B1607" s="9">
        <v>42884</v>
      </c>
      <c r="C1607" s="7" t="s">
        <v>9</v>
      </c>
      <c r="D1607" s="7" t="s">
        <v>19</v>
      </c>
      <c r="E1607" s="7" t="s">
        <v>20</v>
      </c>
      <c r="F1607" s="7" t="s">
        <v>21</v>
      </c>
      <c r="G1607" s="7" t="s">
        <v>13</v>
      </c>
      <c r="H1607" s="7" t="s">
        <v>29</v>
      </c>
      <c r="I1607" s="7">
        <v>171.28800000000001</v>
      </c>
      <c r="J1607" s="7">
        <v>3</v>
      </c>
      <c r="K1607" s="7">
        <v>0.2</v>
      </c>
      <c r="L1607" s="15">
        <v>-6.423300000000026</v>
      </c>
      <c r="M1607" s="19">
        <v>2017</v>
      </c>
      <c r="N1607" s="19">
        <v>5</v>
      </c>
      <c r="O1607" s="19">
        <v>21</v>
      </c>
      <c r="P1607" s="12">
        <v>249479.0324058788</v>
      </c>
      <c r="Q1607" s="12">
        <v>31407.572499999995</v>
      </c>
      <c r="R1607" s="12">
        <v>2891.19</v>
      </c>
      <c r="S1607" s="34">
        <v>58</v>
      </c>
      <c r="T1607" s="34">
        <v>5</v>
      </c>
      <c r="U1607" s="46">
        <v>234.07733333333331</v>
      </c>
    </row>
    <row r="1608" spans="1:21" x14ac:dyDescent="0.25">
      <c r="A1608" s="9">
        <v>42880</v>
      </c>
      <c r="B1608" s="9">
        <v>42880</v>
      </c>
      <c r="C1608" s="7" t="s">
        <v>9</v>
      </c>
      <c r="D1608" s="7" t="s">
        <v>138</v>
      </c>
      <c r="E1608" s="7" t="s">
        <v>139</v>
      </c>
      <c r="F1608" s="7" t="s">
        <v>79</v>
      </c>
      <c r="G1608" s="7" t="s">
        <v>13</v>
      </c>
      <c r="H1608" s="7" t="s">
        <v>3228</v>
      </c>
      <c r="I1608" s="7">
        <v>18.84</v>
      </c>
      <c r="J1608" s="7">
        <v>3</v>
      </c>
      <c r="K1608" s="7">
        <v>0</v>
      </c>
      <c r="L1608" s="15">
        <v>6.0287999999999995</v>
      </c>
      <c r="M1608" s="19">
        <v>2017</v>
      </c>
      <c r="N1608" s="19">
        <v>5</v>
      </c>
      <c r="O1608" s="19">
        <v>21</v>
      </c>
      <c r="P1608" s="12">
        <v>249479.0324058788</v>
      </c>
      <c r="Q1608" s="12">
        <v>31407.572499999995</v>
      </c>
      <c r="R1608" s="12">
        <v>2891.19</v>
      </c>
      <c r="S1608" s="34">
        <v>58</v>
      </c>
      <c r="T1608" s="34">
        <v>5</v>
      </c>
      <c r="U1608" s="46">
        <v>234.07733333333331</v>
      </c>
    </row>
    <row r="1609" spans="1:21" x14ac:dyDescent="0.25">
      <c r="A1609" s="9">
        <v>42882</v>
      </c>
      <c r="B1609" s="9">
        <v>42884</v>
      </c>
      <c r="C1609" s="7" t="s">
        <v>9</v>
      </c>
      <c r="D1609" s="7" t="s">
        <v>3009</v>
      </c>
      <c r="E1609" s="7" t="s">
        <v>2557</v>
      </c>
      <c r="F1609" s="7" t="s">
        <v>21</v>
      </c>
      <c r="G1609" s="7" t="s">
        <v>13</v>
      </c>
      <c r="H1609" s="7" t="s">
        <v>3228</v>
      </c>
      <c r="I1609" s="7">
        <v>35</v>
      </c>
      <c r="J1609" s="7">
        <v>4</v>
      </c>
      <c r="K1609" s="7">
        <v>0</v>
      </c>
      <c r="L1609" s="15">
        <v>14.700000000000003</v>
      </c>
      <c r="M1609" s="19">
        <v>2017</v>
      </c>
      <c r="N1609" s="19">
        <v>5</v>
      </c>
      <c r="O1609" s="19">
        <v>21</v>
      </c>
      <c r="P1609" s="12">
        <v>249479.0324058788</v>
      </c>
      <c r="Q1609" s="12">
        <v>31407.572499999995</v>
      </c>
      <c r="R1609" s="12">
        <v>2891.19</v>
      </c>
      <c r="S1609" s="34">
        <v>58</v>
      </c>
      <c r="T1609" s="34">
        <v>5</v>
      </c>
      <c r="U1609" s="46">
        <v>234.07733333333331</v>
      </c>
    </row>
    <row r="1610" spans="1:21" x14ac:dyDescent="0.25">
      <c r="A1610" s="9">
        <v>42882</v>
      </c>
      <c r="B1610" s="9">
        <v>42889</v>
      </c>
      <c r="C1610" s="7" t="s">
        <v>9</v>
      </c>
      <c r="D1610" s="7" t="s">
        <v>1961</v>
      </c>
      <c r="E1610" s="7" t="s">
        <v>321</v>
      </c>
      <c r="F1610" s="7" t="s">
        <v>55</v>
      </c>
      <c r="G1610" s="7" t="s">
        <v>13</v>
      </c>
      <c r="H1610" s="7" t="s">
        <v>3228</v>
      </c>
      <c r="I1610" s="7">
        <v>477.29999999999995</v>
      </c>
      <c r="J1610" s="7">
        <v>5</v>
      </c>
      <c r="K1610" s="7">
        <v>0</v>
      </c>
      <c r="L1610" s="15">
        <v>138.41699999999997</v>
      </c>
      <c r="M1610" s="19">
        <v>2017</v>
      </c>
      <c r="N1610" s="19">
        <v>5</v>
      </c>
      <c r="O1610" s="19">
        <v>21</v>
      </c>
      <c r="P1610" s="12">
        <v>249479.0324058788</v>
      </c>
      <c r="Q1610" s="12">
        <v>31407.572499999995</v>
      </c>
      <c r="R1610" s="12">
        <v>2891.19</v>
      </c>
      <c r="S1610" s="34">
        <v>58</v>
      </c>
      <c r="T1610" s="34">
        <v>5</v>
      </c>
      <c r="U1610" s="46">
        <v>234.07733333333331</v>
      </c>
    </row>
    <row r="1611" spans="1:21" x14ac:dyDescent="0.25">
      <c r="A1611" s="9">
        <v>42883</v>
      </c>
      <c r="B1611" s="9">
        <v>42885</v>
      </c>
      <c r="C1611" s="7" t="s">
        <v>9</v>
      </c>
      <c r="D1611" s="7" t="s">
        <v>194</v>
      </c>
      <c r="E1611" s="7" t="s">
        <v>195</v>
      </c>
      <c r="F1611" s="7" t="s">
        <v>12</v>
      </c>
      <c r="G1611" s="7" t="s">
        <v>13</v>
      </c>
      <c r="H1611" s="7" t="s">
        <v>3226</v>
      </c>
      <c r="I1611" s="7">
        <v>301.95999999999998</v>
      </c>
      <c r="J1611" s="7">
        <v>2</v>
      </c>
      <c r="K1611" s="7">
        <v>0</v>
      </c>
      <c r="L1611" s="15">
        <v>33.215599999999995</v>
      </c>
      <c r="M1611" s="19">
        <v>2017</v>
      </c>
      <c r="N1611" s="19">
        <v>5</v>
      </c>
      <c r="O1611" s="19">
        <v>22</v>
      </c>
      <c r="P1611" s="12">
        <v>249479.0324058788</v>
      </c>
      <c r="Q1611" s="12">
        <v>31407.572499999995</v>
      </c>
      <c r="R1611" s="12">
        <v>8138.1639999999998</v>
      </c>
      <c r="S1611" s="34">
        <v>89</v>
      </c>
      <c r="T1611" s="34">
        <v>17</v>
      </c>
      <c r="U1611" s="46">
        <v>121.7801272727273</v>
      </c>
    </row>
    <row r="1612" spans="1:21" x14ac:dyDescent="0.25">
      <c r="A1612" s="9">
        <v>42883</v>
      </c>
      <c r="B1612" s="9">
        <v>42886</v>
      </c>
      <c r="C1612" s="7" t="s">
        <v>18</v>
      </c>
      <c r="D1612" s="7" t="s">
        <v>43</v>
      </c>
      <c r="E1612" s="7" t="s">
        <v>1242</v>
      </c>
      <c r="F1612" s="7" t="s">
        <v>79</v>
      </c>
      <c r="G1612" s="7" t="s">
        <v>13</v>
      </c>
      <c r="H1612" s="7" t="s">
        <v>3228</v>
      </c>
      <c r="I1612" s="7">
        <v>247.44</v>
      </c>
      <c r="J1612" s="7">
        <v>8</v>
      </c>
      <c r="K1612" s="7">
        <v>0</v>
      </c>
      <c r="L1612" s="15">
        <v>101.4504</v>
      </c>
      <c r="M1612" s="19">
        <v>2017</v>
      </c>
      <c r="N1612" s="19">
        <v>5</v>
      </c>
      <c r="O1612" s="19">
        <v>22</v>
      </c>
      <c r="P1612" s="12">
        <v>249479.0324058788</v>
      </c>
      <c r="Q1612" s="12">
        <v>31407.572499999995</v>
      </c>
      <c r="R1612" s="12">
        <v>8138.1639999999998</v>
      </c>
      <c r="S1612" s="34">
        <v>89</v>
      </c>
      <c r="T1612" s="34">
        <v>17</v>
      </c>
      <c r="U1612" s="46">
        <v>121.7801272727273</v>
      </c>
    </row>
    <row r="1613" spans="1:21" x14ac:dyDescent="0.25">
      <c r="A1613" s="9">
        <v>42883</v>
      </c>
      <c r="B1613" s="9">
        <v>42888</v>
      </c>
      <c r="C1613" s="7" t="s">
        <v>18</v>
      </c>
      <c r="D1613" s="7" t="s">
        <v>156</v>
      </c>
      <c r="E1613" s="7" t="s">
        <v>110</v>
      </c>
      <c r="F1613" s="7" t="s">
        <v>55</v>
      </c>
      <c r="G1613" s="7" t="s">
        <v>13</v>
      </c>
      <c r="H1613" s="7" t="s">
        <v>3226</v>
      </c>
      <c r="I1613" s="7">
        <v>106.869</v>
      </c>
      <c r="J1613" s="7">
        <v>3</v>
      </c>
      <c r="K1613" s="7">
        <v>0.3</v>
      </c>
      <c r="L1613" s="15">
        <v>-29.007299999999994</v>
      </c>
      <c r="M1613" s="19">
        <v>2017</v>
      </c>
      <c r="N1613" s="19">
        <v>5</v>
      </c>
      <c r="O1613" s="19">
        <v>22</v>
      </c>
      <c r="P1613" s="12">
        <v>249479.0324058788</v>
      </c>
      <c r="Q1613" s="12">
        <v>31407.572499999995</v>
      </c>
      <c r="R1613" s="12">
        <v>8138.1639999999998</v>
      </c>
      <c r="S1613" s="34">
        <v>89</v>
      </c>
      <c r="T1613" s="34">
        <v>17</v>
      </c>
      <c r="U1613" s="46">
        <v>121.7801272727273</v>
      </c>
    </row>
    <row r="1614" spans="1:21" x14ac:dyDescent="0.25">
      <c r="A1614" s="9">
        <v>42883</v>
      </c>
      <c r="B1614" s="9">
        <v>42887</v>
      </c>
      <c r="C1614" s="7" t="s">
        <v>18</v>
      </c>
      <c r="D1614" s="7" t="s">
        <v>3198</v>
      </c>
      <c r="E1614" s="7" t="s">
        <v>1255</v>
      </c>
      <c r="F1614" s="7" t="s">
        <v>79</v>
      </c>
      <c r="G1614" s="7" t="s">
        <v>13</v>
      </c>
      <c r="H1614" s="7" t="s">
        <v>3228</v>
      </c>
      <c r="I1614" s="7">
        <v>27.46</v>
      </c>
      <c r="J1614" s="7">
        <v>2</v>
      </c>
      <c r="K1614" s="7">
        <v>0</v>
      </c>
      <c r="L1614" s="15">
        <v>9.8856000000000002</v>
      </c>
      <c r="M1614" s="19">
        <v>2017</v>
      </c>
      <c r="N1614" s="19">
        <v>5</v>
      </c>
      <c r="O1614" s="19">
        <v>22</v>
      </c>
      <c r="P1614" s="12">
        <v>249479.0324058788</v>
      </c>
      <c r="Q1614" s="12">
        <v>31407.572499999995</v>
      </c>
      <c r="R1614" s="12">
        <v>8138.1639999999998</v>
      </c>
      <c r="S1614" s="34">
        <v>89</v>
      </c>
      <c r="T1614" s="34">
        <v>17</v>
      </c>
      <c r="U1614" s="46">
        <v>121.7801272727273</v>
      </c>
    </row>
    <row r="1615" spans="1:21" x14ac:dyDescent="0.25">
      <c r="A1615" s="9">
        <v>42883</v>
      </c>
      <c r="B1615" s="9">
        <v>42887</v>
      </c>
      <c r="C1615" s="7" t="s">
        <v>18</v>
      </c>
      <c r="D1615" s="7" t="s">
        <v>1023</v>
      </c>
      <c r="E1615" s="7" t="s">
        <v>249</v>
      </c>
      <c r="F1615" s="7" t="s">
        <v>79</v>
      </c>
      <c r="G1615" s="7" t="s">
        <v>13</v>
      </c>
      <c r="H1615" s="7" t="s">
        <v>14</v>
      </c>
      <c r="I1615" s="7">
        <v>115.96</v>
      </c>
      <c r="J1615" s="7">
        <v>4</v>
      </c>
      <c r="K1615" s="7">
        <v>0.5</v>
      </c>
      <c r="L1615" s="15">
        <v>-64.937599999999989</v>
      </c>
      <c r="M1615" s="19">
        <v>2017</v>
      </c>
      <c r="N1615" s="19">
        <v>5</v>
      </c>
      <c r="O1615" s="19">
        <v>22</v>
      </c>
      <c r="P1615" s="12">
        <v>249479.0324058788</v>
      </c>
      <c r="Q1615" s="12">
        <v>31407.572499999995</v>
      </c>
      <c r="R1615" s="12">
        <v>8138.1639999999998</v>
      </c>
      <c r="S1615" s="34">
        <v>89</v>
      </c>
      <c r="T1615" s="34">
        <v>17</v>
      </c>
      <c r="U1615" s="46">
        <v>121.7801272727273</v>
      </c>
    </row>
    <row r="1616" spans="1:21" x14ac:dyDescent="0.25">
      <c r="A1616" s="9">
        <v>42884</v>
      </c>
      <c r="B1616" s="9">
        <v>42891</v>
      </c>
      <c r="C1616" s="7" t="s">
        <v>9</v>
      </c>
      <c r="D1616" s="7" t="s">
        <v>95</v>
      </c>
      <c r="E1616" s="7" t="s">
        <v>54</v>
      </c>
      <c r="F1616" s="7" t="s">
        <v>55</v>
      </c>
      <c r="G1616" s="7" t="s">
        <v>13</v>
      </c>
      <c r="H1616" s="7" t="s">
        <v>3228</v>
      </c>
      <c r="I1616" s="7">
        <v>65.424000000000007</v>
      </c>
      <c r="J1616" s="7">
        <v>4</v>
      </c>
      <c r="K1616" s="7">
        <v>0.6</v>
      </c>
      <c r="L1616" s="15">
        <v>-52.339199999999991</v>
      </c>
      <c r="M1616" s="19">
        <v>2017</v>
      </c>
      <c r="N1616" s="19">
        <v>5</v>
      </c>
      <c r="O1616" s="19">
        <v>22</v>
      </c>
      <c r="P1616" s="12">
        <v>249479.0324058788</v>
      </c>
      <c r="Q1616" s="12">
        <v>31407.572499999995</v>
      </c>
      <c r="R1616" s="12">
        <v>8138.1639999999998</v>
      </c>
      <c r="S1616" s="34">
        <v>89</v>
      </c>
      <c r="T1616" s="34">
        <v>17</v>
      </c>
      <c r="U1616" s="46">
        <v>121.7801272727273</v>
      </c>
    </row>
    <row r="1617" spans="1:21" x14ac:dyDescent="0.25">
      <c r="A1617" s="9">
        <v>42884</v>
      </c>
      <c r="B1617" s="9">
        <v>42890</v>
      </c>
      <c r="C1617" s="7" t="s">
        <v>9</v>
      </c>
      <c r="D1617" s="7" t="s">
        <v>248</v>
      </c>
      <c r="E1617" s="7" t="s">
        <v>132</v>
      </c>
      <c r="F1617" s="7" t="s">
        <v>55</v>
      </c>
      <c r="G1617" s="7" t="s">
        <v>13</v>
      </c>
      <c r="H1617" s="7" t="s">
        <v>3228</v>
      </c>
      <c r="I1617" s="7">
        <v>6.24</v>
      </c>
      <c r="J1617" s="7">
        <v>3</v>
      </c>
      <c r="K1617" s="7">
        <v>0</v>
      </c>
      <c r="L1617" s="15">
        <v>2.6208000000000005</v>
      </c>
      <c r="M1617" s="19">
        <v>2017</v>
      </c>
      <c r="N1617" s="19">
        <v>5</v>
      </c>
      <c r="O1617" s="19">
        <v>22</v>
      </c>
      <c r="P1617" s="12">
        <v>249479.0324058788</v>
      </c>
      <c r="Q1617" s="12">
        <v>31407.572499999995</v>
      </c>
      <c r="R1617" s="12">
        <v>8138.1639999999998</v>
      </c>
      <c r="S1617" s="34">
        <v>89</v>
      </c>
      <c r="T1617" s="34">
        <v>17</v>
      </c>
      <c r="U1617" s="46">
        <v>121.7801272727273</v>
      </c>
    </row>
    <row r="1618" spans="1:21" x14ac:dyDescent="0.25">
      <c r="A1618" s="9">
        <v>42885</v>
      </c>
      <c r="B1618" s="9">
        <v>42886</v>
      </c>
      <c r="C1618" s="7" t="s">
        <v>9</v>
      </c>
      <c r="D1618" s="7" t="s">
        <v>1862</v>
      </c>
      <c r="E1618" s="7" t="s">
        <v>361</v>
      </c>
      <c r="F1618" s="7" t="s">
        <v>12</v>
      </c>
      <c r="G1618" s="7" t="s">
        <v>13</v>
      </c>
      <c r="H1618" s="7" t="s">
        <v>14</v>
      </c>
      <c r="I1618" s="7">
        <v>241.96</v>
      </c>
      <c r="J1618" s="7">
        <v>2</v>
      </c>
      <c r="K1618" s="7">
        <v>0</v>
      </c>
      <c r="L1618" s="15">
        <v>33.874400000000009</v>
      </c>
      <c r="M1618" s="19">
        <v>2017</v>
      </c>
      <c r="N1618" s="19">
        <v>5</v>
      </c>
      <c r="O1618" s="19">
        <v>22</v>
      </c>
      <c r="P1618" s="12">
        <v>249479.0324058788</v>
      </c>
      <c r="Q1618" s="12">
        <v>31407.572499999995</v>
      </c>
      <c r="R1618" s="12">
        <v>8138.1639999999998</v>
      </c>
      <c r="S1618" s="34">
        <v>89</v>
      </c>
      <c r="T1618" s="34">
        <v>17</v>
      </c>
      <c r="U1618" s="46">
        <v>121.7801272727273</v>
      </c>
    </row>
    <row r="1619" spans="1:21" x14ac:dyDescent="0.25">
      <c r="A1619" s="9">
        <v>42885</v>
      </c>
      <c r="B1619" s="9">
        <v>42886</v>
      </c>
      <c r="C1619" s="7" t="s">
        <v>9</v>
      </c>
      <c r="D1619" s="7" t="s">
        <v>1862</v>
      </c>
      <c r="E1619" s="7" t="s">
        <v>361</v>
      </c>
      <c r="F1619" s="7" t="s">
        <v>12</v>
      </c>
      <c r="G1619" s="7" t="s">
        <v>13</v>
      </c>
      <c r="H1619" s="7" t="s">
        <v>3228</v>
      </c>
      <c r="I1619" s="7">
        <v>8.01</v>
      </c>
      <c r="J1619" s="7">
        <v>3</v>
      </c>
      <c r="K1619" s="7">
        <v>0</v>
      </c>
      <c r="L1619" s="15">
        <v>3.0438000000000001</v>
      </c>
      <c r="M1619" s="19">
        <v>2017</v>
      </c>
      <c r="N1619" s="19">
        <v>5</v>
      </c>
      <c r="O1619" s="19">
        <v>22</v>
      </c>
      <c r="P1619" s="12">
        <v>249479.0324058788</v>
      </c>
      <c r="Q1619" s="12">
        <v>31407.572499999995</v>
      </c>
      <c r="R1619" s="12">
        <v>8138.1639999999998</v>
      </c>
      <c r="S1619" s="34">
        <v>89</v>
      </c>
      <c r="T1619" s="34">
        <v>17</v>
      </c>
      <c r="U1619" s="46">
        <v>121.7801272727273</v>
      </c>
    </row>
    <row r="1620" spans="1:21" x14ac:dyDescent="0.25">
      <c r="A1620" s="9">
        <v>42885</v>
      </c>
      <c r="B1620" s="9">
        <v>42889</v>
      </c>
      <c r="C1620" s="7" t="s">
        <v>52</v>
      </c>
      <c r="D1620" s="7" t="s">
        <v>1866</v>
      </c>
      <c r="E1620" s="7" t="s">
        <v>212</v>
      </c>
      <c r="F1620" s="7" t="s">
        <v>21</v>
      </c>
      <c r="G1620" s="7" t="s">
        <v>13</v>
      </c>
      <c r="H1620" s="7" t="s">
        <v>3228</v>
      </c>
      <c r="I1620" s="7">
        <v>13.591999999999999</v>
      </c>
      <c r="J1620" s="7">
        <v>1</v>
      </c>
      <c r="K1620" s="7">
        <v>0.2</v>
      </c>
      <c r="L1620" s="15">
        <v>-0.33980000000000032</v>
      </c>
      <c r="M1620" s="19">
        <v>2017</v>
      </c>
      <c r="N1620" s="19">
        <v>5</v>
      </c>
      <c r="O1620" s="19">
        <v>22</v>
      </c>
      <c r="P1620" s="12">
        <v>249479.0324058788</v>
      </c>
      <c r="Q1620" s="12">
        <v>31407.572499999995</v>
      </c>
      <c r="R1620" s="12">
        <v>8138.1639999999998</v>
      </c>
      <c r="S1620" s="34">
        <v>89</v>
      </c>
      <c r="T1620" s="34">
        <v>17</v>
      </c>
      <c r="U1620" s="46">
        <v>121.7801272727273</v>
      </c>
    </row>
    <row r="1621" spans="1:21" x14ac:dyDescent="0.25">
      <c r="A1621" s="9">
        <v>42885</v>
      </c>
      <c r="B1621" s="9">
        <v>42889</v>
      </c>
      <c r="C1621" s="7" t="s">
        <v>9</v>
      </c>
      <c r="D1621" s="7" t="s">
        <v>402</v>
      </c>
      <c r="E1621" s="7" t="s">
        <v>54</v>
      </c>
      <c r="F1621" s="7" t="s">
        <v>55</v>
      </c>
      <c r="G1621" s="7" t="s">
        <v>13</v>
      </c>
      <c r="H1621" s="7" t="s">
        <v>14</v>
      </c>
      <c r="I1621" s="7">
        <v>204.66639999999998</v>
      </c>
      <c r="J1621" s="7">
        <v>1</v>
      </c>
      <c r="K1621" s="7">
        <v>0.32</v>
      </c>
      <c r="L1621" s="15">
        <v>-6.0196000000000254</v>
      </c>
      <c r="M1621" s="19">
        <v>2017</v>
      </c>
      <c r="N1621" s="19">
        <v>5</v>
      </c>
      <c r="O1621" s="19">
        <v>22</v>
      </c>
      <c r="P1621" s="12">
        <v>249479.0324058788</v>
      </c>
      <c r="Q1621" s="12">
        <v>31407.572499999995</v>
      </c>
      <c r="R1621" s="12">
        <v>8138.1639999999998</v>
      </c>
      <c r="S1621" s="34">
        <v>89</v>
      </c>
      <c r="T1621" s="34">
        <v>17</v>
      </c>
      <c r="U1621" s="46">
        <v>121.7801272727273</v>
      </c>
    </row>
    <row r="1622" spans="1:21" x14ac:dyDescent="0.25">
      <c r="A1622" s="9">
        <v>42887</v>
      </c>
      <c r="B1622" s="9">
        <v>42889</v>
      </c>
      <c r="C1622" s="7" t="s">
        <v>18</v>
      </c>
      <c r="D1622" s="7" t="s">
        <v>1898</v>
      </c>
      <c r="E1622" s="7" t="s">
        <v>132</v>
      </c>
      <c r="F1622" s="7" t="s">
        <v>55</v>
      </c>
      <c r="G1622" s="7" t="s">
        <v>13</v>
      </c>
      <c r="H1622" s="7" t="s">
        <v>3226</v>
      </c>
      <c r="I1622" s="7">
        <v>1925.88</v>
      </c>
      <c r="J1622" s="7">
        <v>6</v>
      </c>
      <c r="K1622" s="7">
        <v>0</v>
      </c>
      <c r="L1622" s="15">
        <v>539.24639999999999</v>
      </c>
      <c r="M1622" s="19">
        <v>2017</v>
      </c>
      <c r="N1622" s="19">
        <v>6</v>
      </c>
      <c r="O1622" s="19">
        <v>22</v>
      </c>
      <c r="P1622" s="12">
        <v>249479.0324058788</v>
      </c>
      <c r="Q1622" s="12">
        <v>33990.876599999989</v>
      </c>
      <c r="R1622" s="12">
        <v>8138.1639999999998</v>
      </c>
      <c r="S1622" s="34">
        <v>89</v>
      </c>
      <c r="T1622" s="34">
        <v>17</v>
      </c>
      <c r="U1622" s="46">
        <v>646.846</v>
      </c>
    </row>
    <row r="1623" spans="1:21" x14ac:dyDescent="0.25">
      <c r="A1623" s="9">
        <v>42889</v>
      </c>
      <c r="B1623" s="9">
        <v>42893</v>
      </c>
      <c r="C1623" s="7" t="s">
        <v>18</v>
      </c>
      <c r="D1623" s="7" t="s">
        <v>303</v>
      </c>
      <c r="E1623" s="7" t="s">
        <v>173</v>
      </c>
      <c r="F1623" s="7" t="s">
        <v>12</v>
      </c>
      <c r="G1623" s="7" t="s">
        <v>13</v>
      </c>
      <c r="H1623" s="7" t="s">
        <v>3228</v>
      </c>
      <c r="I1623" s="7">
        <v>35.168000000000006</v>
      </c>
      <c r="J1623" s="7">
        <v>7</v>
      </c>
      <c r="K1623" s="7">
        <v>0.2</v>
      </c>
      <c r="L1623" s="15">
        <v>9.6712000000000025</v>
      </c>
      <c r="M1623" s="19">
        <v>2017</v>
      </c>
      <c r="N1623" s="19">
        <v>6</v>
      </c>
      <c r="O1623" s="19">
        <v>22</v>
      </c>
      <c r="P1623" s="12">
        <v>249479.0324058788</v>
      </c>
      <c r="Q1623" s="12">
        <v>33990.876599999989</v>
      </c>
      <c r="R1623" s="12">
        <v>8138.1639999999998</v>
      </c>
      <c r="S1623" s="34">
        <v>89</v>
      </c>
      <c r="T1623" s="34">
        <v>17</v>
      </c>
      <c r="U1623" s="46">
        <v>646.846</v>
      </c>
    </row>
    <row r="1624" spans="1:21" x14ac:dyDescent="0.25">
      <c r="A1624" s="9">
        <v>42889</v>
      </c>
      <c r="B1624" s="9">
        <v>42896</v>
      </c>
      <c r="C1624" s="7" t="s">
        <v>9</v>
      </c>
      <c r="D1624" s="7" t="s">
        <v>655</v>
      </c>
      <c r="E1624" s="7" t="s">
        <v>28</v>
      </c>
      <c r="F1624" s="7" t="s">
        <v>12</v>
      </c>
      <c r="G1624" s="7" t="s">
        <v>13</v>
      </c>
      <c r="H1624" s="7" t="s">
        <v>14</v>
      </c>
      <c r="I1624" s="7">
        <v>241.56799999999998</v>
      </c>
      <c r="J1624" s="7">
        <v>2</v>
      </c>
      <c r="K1624" s="7">
        <v>0.2</v>
      </c>
      <c r="L1624" s="15">
        <v>0</v>
      </c>
      <c r="M1624" s="19">
        <v>2017</v>
      </c>
      <c r="N1624" s="19">
        <v>6</v>
      </c>
      <c r="O1624" s="19">
        <v>22</v>
      </c>
      <c r="P1624" s="12">
        <v>249479.0324058788</v>
      </c>
      <c r="Q1624" s="12">
        <v>33990.876599999989</v>
      </c>
      <c r="R1624" s="12">
        <v>8138.1639999999998</v>
      </c>
      <c r="S1624" s="34">
        <v>89</v>
      </c>
      <c r="T1624" s="34">
        <v>17</v>
      </c>
      <c r="U1624" s="46">
        <v>646.846</v>
      </c>
    </row>
    <row r="1625" spans="1:21" x14ac:dyDescent="0.25">
      <c r="A1625" s="9">
        <v>42889</v>
      </c>
      <c r="B1625" s="9">
        <v>42895</v>
      </c>
      <c r="C1625" s="7" t="s">
        <v>18</v>
      </c>
      <c r="D1625" s="7" t="s">
        <v>138</v>
      </c>
      <c r="E1625" s="7" t="s">
        <v>139</v>
      </c>
      <c r="F1625" s="7" t="s">
        <v>79</v>
      </c>
      <c r="G1625" s="7" t="s">
        <v>13</v>
      </c>
      <c r="H1625" s="7" t="s">
        <v>29</v>
      </c>
      <c r="I1625" s="7">
        <v>384.76799999999997</v>
      </c>
      <c r="J1625" s="7">
        <v>2</v>
      </c>
      <c r="K1625" s="7">
        <v>0.4</v>
      </c>
      <c r="L1625" s="15">
        <v>-115.43040000000002</v>
      </c>
      <c r="M1625" s="19">
        <v>2017</v>
      </c>
      <c r="N1625" s="19">
        <v>6</v>
      </c>
      <c r="O1625" s="19">
        <v>22</v>
      </c>
      <c r="P1625" s="12">
        <v>249479.0324058788</v>
      </c>
      <c r="Q1625" s="12">
        <v>33990.876599999989</v>
      </c>
      <c r="R1625" s="12">
        <v>8138.1639999999998</v>
      </c>
      <c r="S1625" s="34">
        <v>89</v>
      </c>
      <c r="T1625" s="34">
        <v>17</v>
      </c>
      <c r="U1625" s="46">
        <v>646.846</v>
      </c>
    </row>
    <row r="1626" spans="1:21" x14ac:dyDescent="0.25">
      <c r="A1626" s="9">
        <v>42890</v>
      </c>
      <c r="B1626" s="9">
        <v>42896</v>
      </c>
      <c r="C1626" s="7" t="s">
        <v>18</v>
      </c>
      <c r="D1626" s="7" t="s">
        <v>360</v>
      </c>
      <c r="E1626" s="7" t="s">
        <v>44</v>
      </c>
      <c r="F1626" s="7" t="s">
        <v>12</v>
      </c>
      <c r="G1626" s="7" t="s">
        <v>13</v>
      </c>
      <c r="H1626" s="7" t="s">
        <v>3228</v>
      </c>
      <c r="I1626" s="7">
        <v>31.983999999999998</v>
      </c>
      <c r="J1626" s="7">
        <v>2</v>
      </c>
      <c r="K1626" s="7">
        <v>0.2</v>
      </c>
      <c r="L1626" s="15">
        <v>1.9989999999999979</v>
      </c>
      <c r="M1626" s="19">
        <v>2017</v>
      </c>
      <c r="N1626" s="19">
        <v>6</v>
      </c>
      <c r="O1626" s="19">
        <v>23</v>
      </c>
      <c r="P1626" s="12">
        <v>249479.0324058788</v>
      </c>
      <c r="Q1626" s="12">
        <v>33990.876599999989</v>
      </c>
      <c r="R1626" s="12">
        <v>14416.489000000001</v>
      </c>
      <c r="S1626" s="34">
        <v>138</v>
      </c>
      <c r="T1626" s="34">
        <v>16</v>
      </c>
      <c r="U1626" s="46">
        <v>316.00028571428572</v>
      </c>
    </row>
    <row r="1627" spans="1:21" x14ac:dyDescent="0.25">
      <c r="A1627" s="9">
        <v>42890</v>
      </c>
      <c r="B1627" s="9">
        <v>42893</v>
      </c>
      <c r="C1627" s="7" t="s">
        <v>9</v>
      </c>
      <c r="D1627" s="7" t="s">
        <v>2452</v>
      </c>
      <c r="E1627" s="7" t="s">
        <v>54</v>
      </c>
      <c r="F1627" s="7" t="s">
        <v>55</v>
      </c>
      <c r="G1627" s="7" t="s">
        <v>13</v>
      </c>
      <c r="H1627" s="7" t="s">
        <v>3228</v>
      </c>
      <c r="I1627" s="7">
        <v>30.336000000000006</v>
      </c>
      <c r="J1627" s="7">
        <v>6</v>
      </c>
      <c r="K1627" s="7">
        <v>0.6</v>
      </c>
      <c r="L1627" s="15">
        <v>-17.443199999999997</v>
      </c>
      <c r="M1627" s="19">
        <v>2017</v>
      </c>
      <c r="N1627" s="19">
        <v>6</v>
      </c>
      <c r="O1627" s="19">
        <v>23</v>
      </c>
      <c r="P1627" s="12">
        <v>249479.0324058788</v>
      </c>
      <c r="Q1627" s="12">
        <v>33990.876599999989</v>
      </c>
      <c r="R1627" s="12">
        <v>14416.489000000001</v>
      </c>
      <c r="S1627" s="34">
        <v>138</v>
      </c>
      <c r="T1627" s="34">
        <v>16</v>
      </c>
      <c r="U1627" s="46">
        <v>316.00028571428572</v>
      </c>
    </row>
    <row r="1628" spans="1:21" x14ac:dyDescent="0.25">
      <c r="A1628" s="9">
        <v>42892</v>
      </c>
      <c r="B1628" s="9">
        <v>42896</v>
      </c>
      <c r="C1628" s="7" t="s">
        <v>52</v>
      </c>
      <c r="D1628" s="7" t="s">
        <v>67</v>
      </c>
      <c r="E1628" s="7" t="s">
        <v>20</v>
      </c>
      <c r="F1628" s="7" t="s">
        <v>21</v>
      </c>
      <c r="G1628" s="7" t="s">
        <v>13</v>
      </c>
      <c r="H1628" s="7" t="s">
        <v>3228</v>
      </c>
      <c r="I1628" s="7">
        <v>4.95</v>
      </c>
      <c r="J1628" s="7">
        <v>1</v>
      </c>
      <c r="K1628" s="7">
        <v>0</v>
      </c>
      <c r="L1628" s="15">
        <v>2.1780000000000004</v>
      </c>
      <c r="M1628" s="19">
        <v>2017</v>
      </c>
      <c r="N1628" s="19">
        <v>6</v>
      </c>
      <c r="O1628" s="19">
        <v>23</v>
      </c>
      <c r="P1628" s="12">
        <v>249479.0324058788</v>
      </c>
      <c r="Q1628" s="12">
        <v>33990.876599999989</v>
      </c>
      <c r="R1628" s="12">
        <v>14416.489000000001</v>
      </c>
      <c r="S1628" s="34">
        <v>138</v>
      </c>
      <c r="T1628" s="34">
        <v>16</v>
      </c>
      <c r="U1628" s="46">
        <v>316.00028571428572</v>
      </c>
    </row>
    <row r="1629" spans="1:21" x14ac:dyDescent="0.25">
      <c r="A1629" s="9">
        <v>42894</v>
      </c>
      <c r="B1629" s="9">
        <v>42896</v>
      </c>
      <c r="C1629" s="7" t="s">
        <v>52</v>
      </c>
      <c r="D1629" s="7" t="s">
        <v>19</v>
      </c>
      <c r="E1629" s="7" t="s">
        <v>20</v>
      </c>
      <c r="F1629" s="7" t="s">
        <v>21</v>
      </c>
      <c r="G1629" s="7" t="s">
        <v>13</v>
      </c>
      <c r="H1629" s="7" t="s">
        <v>14</v>
      </c>
      <c r="I1629" s="7">
        <v>1497.6659999999999</v>
      </c>
      <c r="J1629" s="7">
        <v>2</v>
      </c>
      <c r="K1629" s="7">
        <v>0.15</v>
      </c>
      <c r="L1629" s="15">
        <v>140.95680000000004</v>
      </c>
      <c r="M1629" s="19">
        <v>2017</v>
      </c>
      <c r="N1629" s="19">
        <v>6</v>
      </c>
      <c r="O1629" s="19">
        <v>23</v>
      </c>
      <c r="P1629" s="12">
        <v>249479.0324058788</v>
      </c>
      <c r="Q1629" s="12">
        <v>33990.876599999989</v>
      </c>
      <c r="R1629" s="12">
        <v>14416.489000000001</v>
      </c>
      <c r="S1629" s="34">
        <v>138</v>
      </c>
      <c r="T1629" s="34">
        <v>16</v>
      </c>
      <c r="U1629" s="46">
        <v>316.00028571428572</v>
      </c>
    </row>
    <row r="1630" spans="1:21" x14ac:dyDescent="0.25">
      <c r="A1630" s="9">
        <v>42895</v>
      </c>
      <c r="B1630" s="9">
        <v>42899</v>
      </c>
      <c r="C1630" s="7" t="s">
        <v>52</v>
      </c>
      <c r="D1630" s="7" t="s">
        <v>156</v>
      </c>
      <c r="E1630" s="7" t="s">
        <v>110</v>
      </c>
      <c r="F1630" s="7" t="s">
        <v>55</v>
      </c>
      <c r="G1630" s="7" t="s">
        <v>13</v>
      </c>
      <c r="H1630" s="7" t="s">
        <v>3228</v>
      </c>
      <c r="I1630" s="7">
        <v>23.976000000000003</v>
      </c>
      <c r="J1630" s="7">
        <v>3</v>
      </c>
      <c r="K1630" s="7">
        <v>0.6</v>
      </c>
      <c r="L1630" s="15">
        <v>-14.385599999999997</v>
      </c>
      <c r="M1630" s="19">
        <v>2017</v>
      </c>
      <c r="N1630" s="19">
        <v>6</v>
      </c>
      <c r="O1630" s="19">
        <v>23</v>
      </c>
      <c r="P1630" s="12">
        <v>249479.0324058788</v>
      </c>
      <c r="Q1630" s="12">
        <v>33990.876599999989</v>
      </c>
      <c r="R1630" s="12">
        <v>14416.489000000001</v>
      </c>
      <c r="S1630" s="34">
        <v>138</v>
      </c>
      <c r="T1630" s="34">
        <v>16</v>
      </c>
      <c r="U1630" s="46">
        <v>316.00028571428572</v>
      </c>
    </row>
    <row r="1631" spans="1:21" x14ac:dyDescent="0.25">
      <c r="A1631" s="9">
        <v>42895</v>
      </c>
      <c r="B1631" s="9">
        <v>42899</v>
      </c>
      <c r="C1631" s="7" t="s">
        <v>52</v>
      </c>
      <c r="D1631" s="7" t="s">
        <v>156</v>
      </c>
      <c r="E1631" s="7" t="s">
        <v>110</v>
      </c>
      <c r="F1631" s="7" t="s">
        <v>55</v>
      </c>
      <c r="G1631" s="7" t="s">
        <v>13</v>
      </c>
      <c r="H1631" s="7" t="s">
        <v>29</v>
      </c>
      <c r="I1631" s="7">
        <v>108.925</v>
      </c>
      <c r="J1631" s="7">
        <v>1</v>
      </c>
      <c r="K1631" s="7">
        <v>0.5</v>
      </c>
      <c r="L1631" s="15">
        <v>-71.890500000000017</v>
      </c>
      <c r="M1631" s="19">
        <v>2017</v>
      </c>
      <c r="N1631" s="19">
        <v>6</v>
      </c>
      <c r="O1631" s="19">
        <v>23</v>
      </c>
      <c r="P1631" s="12">
        <v>249479.0324058788</v>
      </c>
      <c r="Q1631" s="12">
        <v>33990.876599999989</v>
      </c>
      <c r="R1631" s="12">
        <v>14416.489000000001</v>
      </c>
      <c r="S1631" s="34">
        <v>138</v>
      </c>
      <c r="T1631" s="34">
        <v>16</v>
      </c>
      <c r="U1631" s="46">
        <v>316.00028571428572</v>
      </c>
    </row>
    <row r="1632" spans="1:21" x14ac:dyDescent="0.25">
      <c r="A1632" s="9">
        <v>42896</v>
      </c>
      <c r="B1632" s="9">
        <v>42899</v>
      </c>
      <c r="C1632" s="7" t="s">
        <v>52</v>
      </c>
      <c r="D1632" s="7" t="s">
        <v>19</v>
      </c>
      <c r="E1632" s="7" t="s">
        <v>20</v>
      </c>
      <c r="F1632" s="7" t="s">
        <v>21</v>
      </c>
      <c r="G1632" s="7" t="s">
        <v>13</v>
      </c>
      <c r="H1632" s="7" t="s">
        <v>14</v>
      </c>
      <c r="I1632" s="7">
        <v>514.16499999999996</v>
      </c>
      <c r="J1632" s="7">
        <v>5</v>
      </c>
      <c r="K1632" s="7">
        <v>0.15</v>
      </c>
      <c r="L1632" s="15">
        <v>-30.24499999999999</v>
      </c>
      <c r="M1632" s="19">
        <v>2017</v>
      </c>
      <c r="N1632" s="19">
        <v>6</v>
      </c>
      <c r="O1632" s="19">
        <v>23</v>
      </c>
      <c r="P1632" s="12">
        <v>249479.0324058788</v>
      </c>
      <c r="Q1632" s="12">
        <v>33990.876599999989</v>
      </c>
      <c r="R1632" s="12">
        <v>14416.489000000001</v>
      </c>
      <c r="S1632" s="34">
        <v>138</v>
      </c>
      <c r="T1632" s="34">
        <v>16</v>
      </c>
      <c r="U1632" s="46">
        <v>316.00028571428572</v>
      </c>
    </row>
    <row r="1633" spans="1:21" x14ac:dyDescent="0.25">
      <c r="A1633" s="9">
        <v>42897</v>
      </c>
      <c r="B1633" s="9">
        <v>42898</v>
      </c>
      <c r="C1633" s="7" t="s">
        <v>52</v>
      </c>
      <c r="D1633" s="7" t="s">
        <v>670</v>
      </c>
      <c r="E1633" s="7" t="s">
        <v>160</v>
      </c>
      <c r="F1633" s="7" t="s">
        <v>21</v>
      </c>
      <c r="G1633" s="7" t="s">
        <v>13</v>
      </c>
      <c r="H1633" s="7" t="s">
        <v>3226</v>
      </c>
      <c r="I1633" s="7">
        <v>280.79200000000003</v>
      </c>
      <c r="J1633" s="7">
        <v>1</v>
      </c>
      <c r="K1633" s="7">
        <v>0.2</v>
      </c>
      <c r="L1633" s="15">
        <v>35.098999999999961</v>
      </c>
      <c r="M1633" s="19">
        <v>2017</v>
      </c>
      <c r="N1633" s="19">
        <v>6</v>
      </c>
      <c r="O1633" s="19">
        <v>24</v>
      </c>
      <c r="P1633" s="12">
        <v>249479.0324058788</v>
      </c>
      <c r="Q1633" s="12">
        <v>33990.876599999989</v>
      </c>
      <c r="R1633" s="12">
        <v>9591.391999999998</v>
      </c>
      <c r="S1633" s="34">
        <v>82</v>
      </c>
      <c r="T1633" s="34">
        <v>13</v>
      </c>
      <c r="U1633" s="46">
        <v>343.47680000000003</v>
      </c>
    </row>
    <row r="1634" spans="1:21" x14ac:dyDescent="0.25">
      <c r="A1634" s="9">
        <v>42897</v>
      </c>
      <c r="B1634" s="9">
        <v>42899</v>
      </c>
      <c r="C1634" s="7" t="s">
        <v>9</v>
      </c>
      <c r="D1634" s="7" t="s">
        <v>48</v>
      </c>
      <c r="E1634" s="7" t="s">
        <v>49</v>
      </c>
      <c r="F1634" s="7" t="s">
        <v>21</v>
      </c>
      <c r="G1634" s="7" t="s">
        <v>13</v>
      </c>
      <c r="H1634" s="7" t="s">
        <v>14</v>
      </c>
      <c r="I1634" s="7">
        <v>174.42000000000002</v>
      </c>
      <c r="J1634" s="7">
        <v>3</v>
      </c>
      <c r="K1634" s="7">
        <v>0</v>
      </c>
      <c r="L1634" s="15">
        <v>41.860800000000005</v>
      </c>
      <c r="M1634" s="19">
        <v>2017</v>
      </c>
      <c r="N1634" s="19">
        <v>6</v>
      </c>
      <c r="O1634" s="19">
        <v>24</v>
      </c>
      <c r="P1634" s="12">
        <v>249479.0324058788</v>
      </c>
      <c r="Q1634" s="12">
        <v>33990.876599999989</v>
      </c>
      <c r="R1634" s="12">
        <v>9591.391999999998</v>
      </c>
      <c r="S1634" s="34">
        <v>82</v>
      </c>
      <c r="T1634" s="34">
        <v>13</v>
      </c>
      <c r="U1634" s="46">
        <v>343.47680000000003</v>
      </c>
    </row>
    <row r="1635" spans="1:21" x14ac:dyDescent="0.25">
      <c r="A1635" s="9">
        <v>42898</v>
      </c>
      <c r="B1635" s="9">
        <v>42905</v>
      </c>
      <c r="C1635" s="7" t="s">
        <v>52</v>
      </c>
      <c r="D1635" s="7" t="s">
        <v>248</v>
      </c>
      <c r="E1635" s="7" t="s">
        <v>615</v>
      </c>
      <c r="F1635" s="7" t="s">
        <v>12</v>
      </c>
      <c r="G1635" s="7" t="s">
        <v>13</v>
      </c>
      <c r="H1635" s="7" t="s">
        <v>29</v>
      </c>
      <c r="I1635" s="7">
        <v>452.93999999999994</v>
      </c>
      <c r="J1635" s="7">
        <v>3</v>
      </c>
      <c r="K1635" s="7">
        <v>0</v>
      </c>
      <c r="L1635" s="15">
        <v>67.940999999999974</v>
      </c>
      <c r="M1635" s="19">
        <v>2017</v>
      </c>
      <c r="N1635" s="19">
        <v>6</v>
      </c>
      <c r="O1635" s="19">
        <v>24</v>
      </c>
      <c r="P1635" s="12">
        <v>249479.0324058788</v>
      </c>
      <c r="Q1635" s="12">
        <v>33990.876599999989</v>
      </c>
      <c r="R1635" s="12">
        <v>9591.391999999998</v>
      </c>
      <c r="S1635" s="34">
        <v>82</v>
      </c>
      <c r="T1635" s="34">
        <v>13</v>
      </c>
      <c r="U1635" s="46">
        <v>343.47680000000003</v>
      </c>
    </row>
    <row r="1636" spans="1:21" x14ac:dyDescent="0.25">
      <c r="A1636" s="9">
        <v>42898</v>
      </c>
      <c r="B1636" s="9">
        <v>42904</v>
      </c>
      <c r="C1636" s="7" t="s">
        <v>9</v>
      </c>
      <c r="D1636" s="7" t="s">
        <v>138</v>
      </c>
      <c r="E1636" s="7" t="s">
        <v>139</v>
      </c>
      <c r="F1636" s="7" t="s">
        <v>79</v>
      </c>
      <c r="G1636" s="7" t="s">
        <v>13</v>
      </c>
      <c r="H1636" s="7" t="s">
        <v>3226</v>
      </c>
      <c r="I1636" s="7">
        <v>858.24</v>
      </c>
      <c r="J1636" s="7">
        <v>4</v>
      </c>
      <c r="K1636" s="7">
        <v>0.1</v>
      </c>
      <c r="L1636" s="15">
        <v>143.03999999999996</v>
      </c>
      <c r="M1636" s="19">
        <v>2017</v>
      </c>
      <c r="N1636" s="19">
        <v>6</v>
      </c>
      <c r="O1636" s="19">
        <v>24</v>
      </c>
      <c r="P1636" s="12">
        <v>249479.0324058788</v>
      </c>
      <c r="Q1636" s="12">
        <v>33990.876599999989</v>
      </c>
      <c r="R1636" s="12">
        <v>9591.391999999998</v>
      </c>
      <c r="S1636" s="34">
        <v>82</v>
      </c>
      <c r="T1636" s="34">
        <v>13</v>
      </c>
      <c r="U1636" s="46">
        <v>343.47680000000003</v>
      </c>
    </row>
    <row r="1637" spans="1:21" x14ac:dyDescent="0.25">
      <c r="A1637" s="9">
        <v>42898</v>
      </c>
      <c r="B1637" s="9">
        <v>42905</v>
      </c>
      <c r="C1637" s="7" t="s">
        <v>9</v>
      </c>
      <c r="D1637" s="7" t="s">
        <v>560</v>
      </c>
      <c r="E1637" s="7" t="s">
        <v>28</v>
      </c>
      <c r="F1637" s="7" t="s">
        <v>12</v>
      </c>
      <c r="G1637" s="7" t="s">
        <v>13</v>
      </c>
      <c r="H1637" s="7" t="s">
        <v>3228</v>
      </c>
      <c r="I1637" s="7">
        <v>17.088000000000001</v>
      </c>
      <c r="J1637" s="7">
        <v>2</v>
      </c>
      <c r="K1637" s="7">
        <v>0.2</v>
      </c>
      <c r="L1637" s="15">
        <v>1.0679999999999996</v>
      </c>
      <c r="M1637" s="19">
        <v>2017</v>
      </c>
      <c r="N1637" s="19">
        <v>6</v>
      </c>
      <c r="O1637" s="19">
        <v>24</v>
      </c>
      <c r="P1637" s="12">
        <v>249479.0324058788</v>
      </c>
      <c r="Q1637" s="12">
        <v>33990.876599999989</v>
      </c>
      <c r="R1637" s="12">
        <v>9591.391999999998</v>
      </c>
      <c r="S1637" s="34">
        <v>82</v>
      </c>
      <c r="T1637" s="34">
        <v>13</v>
      </c>
      <c r="U1637" s="46">
        <v>343.47680000000003</v>
      </c>
    </row>
    <row r="1638" spans="1:21" x14ac:dyDescent="0.25">
      <c r="A1638" s="9">
        <v>42898</v>
      </c>
      <c r="B1638" s="9">
        <v>42900</v>
      </c>
      <c r="C1638" s="7" t="s">
        <v>9</v>
      </c>
      <c r="D1638" s="7" t="s">
        <v>156</v>
      </c>
      <c r="E1638" s="7" t="s">
        <v>110</v>
      </c>
      <c r="F1638" s="7" t="s">
        <v>55</v>
      </c>
      <c r="G1638" s="7" t="s">
        <v>13</v>
      </c>
      <c r="H1638" s="7" t="s">
        <v>3228</v>
      </c>
      <c r="I1638" s="7">
        <v>8.8559999999999999</v>
      </c>
      <c r="J1638" s="7">
        <v>3</v>
      </c>
      <c r="K1638" s="7">
        <v>0.6</v>
      </c>
      <c r="L1638" s="15">
        <v>-6.8634000000000013</v>
      </c>
      <c r="M1638" s="19">
        <v>2017</v>
      </c>
      <c r="N1638" s="19">
        <v>6</v>
      </c>
      <c r="O1638" s="19">
        <v>24</v>
      </c>
      <c r="P1638" s="12">
        <v>249479.0324058788</v>
      </c>
      <c r="Q1638" s="12">
        <v>33990.876599999989</v>
      </c>
      <c r="R1638" s="12">
        <v>9591.391999999998</v>
      </c>
      <c r="S1638" s="34">
        <v>82</v>
      </c>
      <c r="T1638" s="34">
        <v>13</v>
      </c>
      <c r="U1638" s="46">
        <v>343.47680000000003</v>
      </c>
    </row>
    <row r="1639" spans="1:21" x14ac:dyDescent="0.25">
      <c r="A1639" s="9">
        <v>42899</v>
      </c>
      <c r="B1639" s="9">
        <v>42902</v>
      </c>
      <c r="C1639" s="7" t="s">
        <v>52</v>
      </c>
      <c r="D1639" s="7" t="s">
        <v>156</v>
      </c>
      <c r="E1639" s="7" t="s">
        <v>110</v>
      </c>
      <c r="F1639" s="7" t="s">
        <v>55</v>
      </c>
      <c r="G1639" s="7" t="s">
        <v>13</v>
      </c>
      <c r="H1639" s="7" t="s">
        <v>3226</v>
      </c>
      <c r="I1639" s="7">
        <v>470.30199999999996</v>
      </c>
      <c r="J1639" s="7">
        <v>7</v>
      </c>
      <c r="K1639" s="7">
        <v>0.3</v>
      </c>
      <c r="L1639" s="15">
        <v>-87.341800000000035</v>
      </c>
      <c r="M1639" s="19">
        <v>2017</v>
      </c>
      <c r="N1639" s="19">
        <v>6</v>
      </c>
      <c r="O1639" s="19">
        <v>24</v>
      </c>
      <c r="P1639" s="12">
        <v>249479.0324058788</v>
      </c>
      <c r="Q1639" s="12">
        <v>33990.876599999989</v>
      </c>
      <c r="R1639" s="12">
        <v>9591.391999999998</v>
      </c>
      <c r="S1639" s="34">
        <v>82</v>
      </c>
      <c r="T1639" s="34">
        <v>13</v>
      </c>
      <c r="U1639" s="46">
        <v>343.47680000000003</v>
      </c>
    </row>
    <row r="1640" spans="1:21" x14ac:dyDescent="0.25">
      <c r="A1640" s="9">
        <v>42899</v>
      </c>
      <c r="B1640" s="9">
        <v>42905</v>
      </c>
      <c r="C1640" s="7" t="s">
        <v>52</v>
      </c>
      <c r="D1640" s="7" t="s">
        <v>48</v>
      </c>
      <c r="E1640" s="7" t="s">
        <v>49</v>
      </c>
      <c r="F1640" s="7" t="s">
        <v>21</v>
      </c>
      <c r="G1640" s="7" t="s">
        <v>13</v>
      </c>
      <c r="H1640" s="7" t="s">
        <v>3226</v>
      </c>
      <c r="I1640" s="7">
        <v>291.13600000000002</v>
      </c>
      <c r="J1640" s="7">
        <v>4</v>
      </c>
      <c r="K1640" s="7">
        <v>0.2</v>
      </c>
      <c r="L1640" s="15">
        <v>-25.474400000000017</v>
      </c>
      <c r="M1640" s="19">
        <v>2017</v>
      </c>
      <c r="N1640" s="19">
        <v>6</v>
      </c>
      <c r="O1640" s="19">
        <v>24</v>
      </c>
      <c r="P1640" s="12">
        <v>249479.0324058788</v>
      </c>
      <c r="Q1640" s="12">
        <v>33990.876599999989</v>
      </c>
      <c r="R1640" s="12">
        <v>9591.391999999998</v>
      </c>
      <c r="S1640" s="34">
        <v>82</v>
      </c>
      <c r="T1640" s="34">
        <v>13</v>
      </c>
      <c r="U1640" s="46">
        <v>343.47680000000003</v>
      </c>
    </row>
    <row r="1641" spans="1:21" x14ac:dyDescent="0.25">
      <c r="A1641" s="9">
        <v>42901</v>
      </c>
      <c r="B1641" s="9">
        <v>42906</v>
      </c>
      <c r="C1641" s="7" t="s">
        <v>18</v>
      </c>
      <c r="D1641" s="7" t="s">
        <v>2373</v>
      </c>
      <c r="E1641" s="7" t="s">
        <v>173</v>
      </c>
      <c r="F1641" s="7" t="s">
        <v>12</v>
      </c>
      <c r="G1641" s="7" t="s">
        <v>13</v>
      </c>
      <c r="H1641" s="7" t="s">
        <v>3228</v>
      </c>
      <c r="I1641" s="7">
        <v>31.168000000000003</v>
      </c>
      <c r="J1641" s="7">
        <v>4</v>
      </c>
      <c r="K1641" s="7">
        <v>0.2</v>
      </c>
      <c r="L1641" s="15">
        <v>9.3504000000000005</v>
      </c>
      <c r="M1641" s="19">
        <v>2017</v>
      </c>
      <c r="N1641" s="19">
        <v>6</v>
      </c>
      <c r="O1641" s="19">
        <v>24</v>
      </c>
      <c r="P1641" s="12">
        <v>249479.0324058788</v>
      </c>
      <c r="Q1641" s="12">
        <v>33990.876599999989</v>
      </c>
      <c r="R1641" s="12">
        <v>9591.391999999998</v>
      </c>
      <c r="S1641" s="34">
        <v>82</v>
      </c>
      <c r="T1641" s="34">
        <v>13</v>
      </c>
      <c r="U1641" s="46">
        <v>343.47680000000003</v>
      </c>
    </row>
    <row r="1642" spans="1:21" x14ac:dyDescent="0.25">
      <c r="A1642" s="9">
        <v>42901</v>
      </c>
      <c r="B1642" s="9">
        <v>42906</v>
      </c>
      <c r="C1642" s="7" t="s">
        <v>18</v>
      </c>
      <c r="D1642" s="7" t="s">
        <v>2373</v>
      </c>
      <c r="E1642" s="7" t="s">
        <v>173</v>
      </c>
      <c r="F1642" s="7" t="s">
        <v>12</v>
      </c>
      <c r="G1642" s="7" t="s">
        <v>13</v>
      </c>
      <c r="H1642" s="7" t="s">
        <v>29</v>
      </c>
      <c r="I1642" s="7">
        <v>120.96</v>
      </c>
      <c r="J1642" s="7">
        <v>2</v>
      </c>
      <c r="K1642" s="7">
        <v>0.4</v>
      </c>
      <c r="L1642" s="15">
        <v>-28.224000000000004</v>
      </c>
      <c r="M1642" s="19">
        <v>2017</v>
      </c>
      <c r="N1642" s="19">
        <v>6</v>
      </c>
      <c r="O1642" s="19">
        <v>24</v>
      </c>
      <c r="P1642" s="12">
        <v>249479.0324058788</v>
      </c>
      <c r="Q1642" s="12">
        <v>33990.876599999989</v>
      </c>
      <c r="R1642" s="12">
        <v>9591.391999999998</v>
      </c>
      <c r="S1642" s="34">
        <v>82</v>
      </c>
      <c r="T1642" s="34">
        <v>13</v>
      </c>
      <c r="U1642" s="46">
        <v>343.47680000000003</v>
      </c>
    </row>
    <row r="1643" spans="1:21" x14ac:dyDescent="0.25">
      <c r="A1643" s="9">
        <v>42901</v>
      </c>
      <c r="B1643" s="9">
        <v>42905</v>
      </c>
      <c r="C1643" s="7" t="s">
        <v>9</v>
      </c>
      <c r="D1643" s="7" t="s">
        <v>360</v>
      </c>
      <c r="E1643" s="7" t="s">
        <v>44</v>
      </c>
      <c r="F1643" s="7" t="s">
        <v>12</v>
      </c>
      <c r="G1643" s="7" t="s">
        <v>13</v>
      </c>
      <c r="H1643" s="7" t="s">
        <v>3226</v>
      </c>
      <c r="I1643" s="7">
        <v>698.35200000000009</v>
      </c>
      <c r="J1643" s="7">
        <v>3</v>
      </c>
      <c r="K1643" s="7">
        <v>0.2</v>
      </c>
      <c r="L1643" s="15">
        <v>52.376399999999961</v>
      </c>
      <c r="M1643" s="19">
        <v>2017</v>
      </c>
      <c r="N1643" s="19">
        <v>6</v>
      </c>
      <c r="O1643" s="19">
        <v>24</v>
      </c>
      <c r="P1643" s="12">
        <v>249479.0324058788</v>
      </c>
      <c r="Q1643" s="12">
        <v>33990.876599999989</v>
      </c>
      <c r="R1643" s="12">
        <v>9591.391999999998</v>
      </c>
      <c r="S1643" s="34">
        <v>82</v>
      </c>
      <c r="T1643" s="34">
        <v>13</v>
      </c>
      <c r="U1643" s="46">
        <v>343.47680000000003</v>
      </c>
    </row>
    <row r="1644" spans="1:21" x14ac:dyDescent="0.25">
      <c r="A1644" s="9">
        <v>42901</v>
      </c>
      <c r="B1644" s="9">
        <v>42905</v>
      </c>
      <c r="C1644" s="7" t="s">
        <v>9</v>
      </c>
      <c r="D1644" s="7" t="s">
        <v>360</v>
      </c>
      <c r="E1644" s="7" t="s">
        <v>44</v>
      </c>
      <c r="F1644" s="7" t="s">
        <v>12</v>
      </c>
      <c r="G1644" s="7" t="s">
        <v>13</v>
      </c>
      <c r="H1644" s="7" t="s">
        <v>14</v>
      </c>
      <c r="I1644" s="7">
        <v>77.728000000000009</v>
      </c>
      <c r="J1644" s="7">
        <v>2</v>
      </c>
      <c r="K1644" s="7">
        <v>0.2</v>
      </c>
      <c r="L1644" s="15">
        <v>-3.8863999999999947</v>
      </c>
      <c r="M1644" s="19">
        <v>2017</v>
      </c>
      <c r="N1644" s="19">
        <v>6</v>
      </c>
      <c r="O1644" s="19">
        <v>24</v>
      </c>
      <c r="P1644" s="12">
        <v>249479.0324058788</v>
      </c>
      <c r="Q1644" s="12">
        <v>33990.876599999989</v>
      </c>
      <c r="R1644" s="12">
        <v>9591.391999999998</v>
      </c>
      <c r="S1644" s="34">
        <v>82</v>
      </c>
      <c r="T1644" s="34">
        <v>13</v>
      </c>
      <c r="U1644" s="46">
        <v>343.47680000000003</v>
      </c>
    </row>
    <row r="1645" spans="1:21" x14ac:dyDescent="0.25">
      <c r="A1645" s="9">
        <v>42902</v>
      </c>
      <c r="B1645" s="9">
        <v>42907</v>
      </c>
      <c r="C1645" s="7" t="s">
        <v>9</v>
      </c>
      <c r="D1645" s="7" t="s">
        <v>1198</v>
      </c>
      <c r="E1645" s="7" t="s">
        <v>11</v>
      </c>
      <c r="F1645" s="7" t="s">
        <v>12</v>
      </c>
      <c r="G1645" s="7" t="s">
        <v>13</v>
      </c>
      <c r="H1645" s="7" t="s">
        <v>3226</v>
      </c>
      <c r="I1645" s="7">
        <v>301.95999999999998</v>
      </c>
      <c r="J1645" s="7">
        <v>2</v>
      </c>
      <c r="K1645" s="7">
        <v>0</v>
      </c>
      <c r="L1645" s="15">
        <v>90.587999999999965</v>
      </c>
      <c r="M1645" s="19">
        <v>2017</v>
      </c>
      <c r="N1645" s="19">
        <v>6</v>
      </c>
      <c r="O1645" s="19">
        <v>24</v>
      </c>
      <c r="P1645" s="12">
        <v>249479.0324058788</v>
      </c>
      <c r="Q1645" s="12">
        <v>33990.876599999989</v>
      </c>
      <c r="R1645" s="12">
        <v>9591.391999999998</v>
      </c>
      <c r="S1645" s="34">
        <v>82</v>
      </c>
      <c r="T1645" s="34">
        <v>13</v>
      </c>
      <c r="U1645" s="46">
        <v>343.47680000000003</v>
      </c>
    </row>
    <row r="1646" spans="1:21" x14ac:dyDescent="0.25">
      <c r="A1646" s="9">
        <v>42902</v>
      </c>
      <c r="B1646" s="9">
        <v>42905</v>
      </c>
      <c r="C1646" s="7" t="s">
        <v>9</v>
      </c>
      <c r="D1646" s="7" t="s">
        <v>67</v>
      </c>
      <c r="E1646" s="7" t="s">
        <v>20</v>
      </c>
      <c r="F1646" s="7" t="s">
        <v>21</v>
      </c>
      <c r="G1646" s="7" t="s">
        <v>13</v>
      </c>
      <c r="H1646" s="7" t="s">
        <v>3226</v>
      </c>
      <c r="I1646" s="7">
        <v>1212.96</v>
      </c>
      <c r="J1646" s="7">
        <v>7</v>
      </c>
      <c r="K1646" s="7">
        <v>0.2</v>
      </c>
      <c r="L1646" s="15">
        <v>90.97199999999998</v>
      </c>
      <c r="M1646" s="19">
        <v>2017</v>
      </c>
      <c r="N1646" s="19">
        <v>6</v>
      </c>
      <c r="O1646" s="19">
        <v>24</v>
      </c>
      <c r="P1646" s="12">
        <v>249479.0324058788</v>
      </c>
      <c r="Q1646" s="12">
        <v>33990.876599999989</v>
      </c>
      <c r="R1646" s="12">
        <v>9591.391999999998</v>
      </c>
      <c r="S1646" s="34">
        <v>82</v>
      </c>
      <c r="T1646" s="34">
        <v>13</v>
      </c>
      <c r="U1646" s="46">
        <v>343.47680000000003</v>
      </c>
    </row>
    <row r="1647" spans="1:21" x14ac:dyDescent="0.25">
      <c r="A1647" s="9">
        <v>42903</v>
      </c>
      <c r="B1647" s="9">
        <v>42907</v>
      </c>
      <c r="C1647" s="7" t="s">
        <v>9</v>
      </c>
      <c r="D1647" s="7" t="s">
        <v>1359</v>
      </c>
      <c r="E1647" s="7" t="s">
        <v>49</v>
      </c>
      <c r="F1647" s="7" t="s">
        <v>21</v>
      </c>
      <c r="G1647" s="7" t="s">
        <v>13</v>
      </c>
      <c r="H1647" s="7" t="s">
        <v>3228</v>
      </c>
      <c r="I1647" s="7">
        <v>155.25</v>
      </c>
      <c r="J1647" s="7">
        <v>3</v>
      </c>
      <c r="K1647" s="7">
        <v>0</v>
      </c>
      <c r="L1647" s="15">
        <v>46.574999999999996</v>
      </c>
      <c r="M1647" s="19">
        <v>2017</v>
      </c>
      <c r="N1647" s="19">
        <v>6</v>
      </c>
      <c r="O1647" s="19">
        <v>24</v>
      </c>
      <c r="P1647" s="12">
        <v>249479.0324058788</v>
      </c>
      <c r="Q1647" s="12">
        <v>33990.876599999989</v>
      </c>
      <c r="R1647" s="12">
        <v>9591.391999999998</v>
      </c>
      <c r="S1647" s="34">
        <v>82</v>
      </c>
      <c r="T1647" s="34">
        <v>13</v>
      </c>
      <c r="U1647" s="46">
        <v>343.47680000000003</v>
      </c>
    </row>
    <row r="1648" spans="1:21" x14ac:dyDescent="0.25">
      <c r="A1648" s="9">
        <v>42904</v>
      </c>
      <c r="B1648" s="9">
        <v>42909</v>
      </c>
      <c r="C1648" s="7" t="s">
        <v>9</v>
      </c>
      <c r="D1648" s="7" t="s">
        <v>19</v>
      </c>
      <c r="E1648" s="7" t="s">
        <v>20</v>
      </c>
      <c r="F1648" s="7" t="s">
        <v>21</v>
      </c>
      <c r="G1648" s="7" t="s">
        <v>13</v>
      </c>
      <c r="H1648" s="7" t="s">
        <v>14</v>
      </c>
      <c r="I1648" s="7">
        <v>917.92349999999988</v>
      </c>
      <c r="J1648" s="7">
        <v>9</v>
      </c>
      <c r="K1648" s="7">
        <v>0.15</v>
      </c>
      <c r="L1648" s="15">
        <v>75.593699999999899</v>
      </c>
      <c r="M1648" s="19">
        <v>2017</v>
      </c>
      <c r="N1648" s="19">
        <v>6</v>
      </c>
      <c r="O1648" s="19">
        <v>25</v>
      </c>
      <c r="P1648" s="12">
        <v>249479.0324058788</v>
      </c>
      <c r="Q1648" s="12">
        <v>33990.876599999989</v>
      </c>
      <c r="R1648" s="12">
        <v>9028.4965999999986</v>
      </c>
      <c r="S1648" s="34">
        <v>109</v>
      </c>
      <c r="T1648" s="34">
        <v>20</v>
      </c>
      <c r="U1648" s="46">
        <v>353.32916666666671</v>
      </c>
    </row>
    <row r="1649" spans="1:21" x14ac:dyDescent="0.25">
      <c r="A1649" s="9">
        <v>42905</v>
      </c>
      <c r="B1649" s="9">
        <v>42907</v>
      </c>
      <c r="C1649" s="7" t="s">
        <v>18</v>
      </c>
      <c r="D1649" s="7" t="s">
        <v>300</v>
      </c>
      <c r="E1649" s="7" t="s">
        <v>249</v>
      </c>
      <c r="F1649" s="7" t="s">
        <v>79</v>
      </c>
      <c r="G1649" s="7" t="s">
        <v>13</v>
      </c>
      <c r="H1649" s="7" t="s">
        <v>3226</v>
      </c>
      <c r="I1649" s="7">
        <v>760.11599999999987</v>
      </c>
      <c r="J1649" s="7">
        <v>6</v>
      </c>
      <c r="K1649" s="7">
        <v>0.3</v>
      </c>
      <c r="L1649" s="15">
        <v>-43.435200000000009</v>
      </c>
      <c r="M1649" s="19">
        <v>2017</v>
      </c>
      <c r="N1649" s="19">
        <v>6</v>
      </c>
      <c r="O1649" s="19">
        <v>25</v>
      </c>
      <c r="P1649" s="12">
        <v>249479.0324058788</v>
      </c>
      <c r="Q1649" s="12">
        <v>33990.876599999989</v>
      </c>
      <c r="R1649" s="12">
        <v>9028.4965999999986</v>
      </c>
      <c r="S1649" s="34">
        <v>109</v>
      </c>
      <c r="T1649" s="34">
        <v>20</v>
      </c>
      <c r="U1649" s="46">
        <v>353.32916666666671</v>
      </c>
    </row>
    <row r="1650" spans="1:21" x14ac:dyDescent="0.25">
      <c r="A1650" s="9">
        <v>42905</v>
      </c>
      <c r="B1650" s="9">
        <v>42907</v>
      </c>
      <c r="C1650" s="7" t="s">
        <v>18</v>
      </c>
      <c r="D1650" s="7" t="s">
        <v>300</v>
      </c>
      <c r="E1650" s="7" t="s">
        <v>249</v>
      </c>
      <c r="F1650" s="7" t="s">
        <v>79</v>
      </c>
      <c r="G1650" s="7" t="s">
        <v>13</v>
      </c>
      <c r="H1650" s="7" t="s">
        <v>3228</v>
      </c>
      <c r="I1650" s="7">
        <v>38.784000000000006</v>
      </c>
      <c r="J1650" s="7">
        <v>3</v>
      </c>
      <c r="K1650" s="7">
        <v>0.2</v>
      </c>
      <c r="L1650" s="15">
        <v>7.2719999999999949</v>
      </c>
      <c r="M1650" s="19">
        <v>2017</v>
      </c>
      <c r="N1650" s="19">
        <v>6</v>
      </c>
      <c r="O1650" s="19">
        <v>25</v>
      </c>
      <c r="P1650" s="12">
        <v>249479.0324058788</v>
      </c>
      <c r="Q1650" s="12">
        <v>33990.876599999989</v>
      </c>
      <c r="R1650" s="12">
        <v>9028.4965999999986</v>
      </c>
      <c r="S1650" s="34">
        <v>109</v>
      </c>
      <c r="T1650" s="34">
        <v>20</v>
      </c>
      <c r="U1650" s="46">
        <v>353.32916666666671</v>
      </c>
    </row>
    <row r="1651" spans="1:21" x14ac:dyDescent="0.25">
      <c r="A1651" s="9">
        <v>42905</v>
      </c>
      <c r="B1651" s="9">
        <v>42912</v>
      </c>
      <c r="C1651" s="7" t="s">
        <v>52</v>
      </c>
      <c r="D1651" s="7" t="s">
        <v>402</v>
      </c>
      <c r="E1651" s="7" t="s">
        <v>54</v>
      </c>
      <c r="F1651" s="7" t="s">
        <v>55</v>
      </c>
      <c r="G1651" s="7" t="s">
        <v>13</v>
      </c>
      <c r="H1651" s="7" t="s">
        <v>29</v>
      </c>
      <c r="I1651" s="7">
        <v>457.4849999999999</v>
      </c>
      <c r="J1651" s="7">
        <v>3</v>
      </c>
      <c r="K1651" s="7">
        <v>0.3</v>
      </c>
      <c r="L1651" s="15">
        <v>-84.961500000000029</v>
      </c>
      <c r="M1651" s="19">
        <v>2017</v>
      </c>
      <c r="N1651" s="19">
        <v>6</v>
      </c>
      <c r="O1651" s="19">
        <v>25</v>
      </c>
      <c r="P1651" s="12">
        <v>249479.0324058788</v>
      </c>
      <c r="Q1651" s="12">
        <v>33990.876599999989</v>
      </c>
      <c r="R1651" s="12">
        <v>9028.4965999999986</v>
      </c>
      <c r="S1651" s="34">
        <v>109</v>
      </c>
      <c r="T1651" s="34">
        <v>20</v>
      </c>
      <c r="U1651" s="46">
        <v>353.32916666666671</v>
      </c>
    </row>
    <row r="1652" spans="1:21" x14ac:dyDescent="0.25">
      <c r="A1652" s="9">
        <v>42905</v>
      </c>
      <c r="B1652" s="9">
        <v>42909</v>
      </c>
      <c r="C1652" s="7" t="s">
        <v>9</v>
      </c>
      <c r="D1652" s="7" t="s">
        <v>67</v>
      </c>
      <c r="E1652" s="7" t="s">
        <v>20</v>
      </c>
      <c r="F1652" s="7" t="s">
        <v>21</v>
      </c>
      <c r="G1652" s="7" t="s">
        <v>13</v>
      </c>
      <c r="H1652" s="7" t="s">
        <v>3228</v>
      </c>
      <c r="I1652" s="7">
        <v>50.32</v>
      </c>
      <c r="J1652" s="7">
        <v>4</v>
      </c>
      <c r="K1652" s="7">
        <v>0</v>
      </c>
      <c r="L1652" s="15">
        <v>21.134400000000003</v>
      </c>
      <c r="M1652" s="19">
        <v>2017</v>
      </c>
      <c r="N1652" s="19">
        <v>6</v>
      </c>
      <c r="O1652" s="19">
        <v>25</v>
      </c>
      <c r="P1652" s="12">
        <v>249479.0324058788</v>
      </c>
      <c r="Q1652" s="12">
        <v>33990.876599999989</v>
      </c>
      <c r="R1652" s="12">
        <v>9028.4965999999986</v>
      </c>
      <c r="S1652" s="34">
        <v>109</v>
      </c>
      <c r="T1652" s="34">
        <v>20</v>
      </c>
      <c r="U1652" s="46">
        <v>353.32916666666671</v>
      </c>
    </row>
    <row r="1653" spans="1:21" x14ac:dyDescent="0.25">
      <c r="A1653" s="9">
        <v>42907</v>
      </c>
      <c r="B1653" s="9">
        <v>42911</v>
      </c>
      <c r="C1653" s="7" t="s">
        <v>9</v>
      </c>
      <c r="D1653" s="7" t="s">
        <v>1023</v>
      </c>
      <c r="E1653" s="7" t="s">
        <v>249</v>
      </c>
      <c r="F1653" s="7" t="s">
        <v>79</v>
      </c>
      <c r="G1653" s="7" t="s">
        <v>13</v>
      </c>
      <c r="H1653" s="7" t="s">
        <v>3228</v>
      </c>
      <c r="I1653" s="7">
        <v>17.920000000000002</v>
      </c>
      <c r="J1653" s="7">
        <v>5</v>
      </c>
      <c r="K1653" s="7">
        <v>0.2</v>
      </c>
      <c r="L1653" s="15">
        <v>2.4639999999999986</v>
      </c>
      <c r="M1653" s="19">
        <v>2017</v>
      </c>
      <c r="N1653" s="19">
        <v>6</v>
      </c>
      <c r="O1653" s="19">
        <v>25</v>
      </c>
      <c r="P1653" s="12">
        <v>249479.0324058788</v>
      </c>
      <c r="Q1653" s="12">
        <v>33990.876599999989</v>
      </c>
      <c r="R1653" s="12">
        <v>9028.4965999999986</v>
      </c>
      <c r="S1653" s="34">
        <v>109</v>
      </c>
      <c r="T1653" s="34">
        <v>20</v>
      </c>
      <c r="U1653" s="46">
        <v>353.32916666666671</v>
      </c>
    </row>
    <row r="1654" spans="1:21" x14ac:dyDescent="0.25">
      <c r="A1654" s="9">
        <v>42908</v>
      </c>
      <c r="B1654" s="9">
        <v>42912</v>
      </c>
      <c r="C1654" s="7" t="s">
        <v>52</v>
      </c>
      <c r="D1654" s="7" t="s">
        <v>433</v>
      </c>
      <c r="E1654" s="7" t="s">
        <v>123</v>
      </c>
      <c r="F1654" s="7" t="s">
        <v>55</v>
      </c>
      <c r="G1654" s="7" t="s">
        <v>13</v>
      </c>
      <c r="H1654" s="7" t="s">
        <v>3226</v>
      </c>
      <c r="I1654" s="7">
        <v>487.96</v>
      </c>
      <c r="J1654" s="7">
        <v>2</v>
      </c>
      <c r="K1654" s="7">
        <v>0</v>
      </c>
      <c r="L1654" s="15">
        <v>146.38799999999998</v>
      </c>
      <c r="M1654" s="19">
        <v>2017</v>
      </c>
      <c r="N1654" s="19">
        <v>6</v>
      </c>
      <c r="O1654" s="19">
        <v>25</v>
      </c>
      <c r="P1654" s="12">
        <v>249479.0324058788</v>
      </c>
      <c r="Q1654" s="12">
        <v>33990.876599999989</v>
      </c>
      <c r="R1654" s="12">
        <v>9028.4965999999986</v>
      </c>
      <c r="S1654" s="34">
        <v>109</v>
      </c>
      <c r="T1654" s="34">
        <v>20</v>
      </c>
      <c r="U1654" s="46">
        <v>353.32916666666671</v>
      </c>
    </row>
    <row r="1655" spans="1:21" x14ac:dyDescent="0.25">
      <c r="A1655" s="9">
        <v>42910</v>
      </c>
      <c r="B1655" s="9">
        <v>42912</v>
      </c>
      <c r="C1655" s="7" t="s">
        <v>9</v>
      </c>
      <c r="D1655" s="7" t="s">
        <v>138</v>
      </c>
      <c r="E1655" s="7" t="s">
        <v>139</v>
      </c>
      <c r="F1655" s="7" t="s">
        <v>79</v>
      </c>
      <c r="G1655" s="7" t="s">
        <v>13</v>
      </c>
      <c r="H1655" s="7" t="s">
        <v>3228</v>
      </c>
      <c r="I1655" s="7">
        <v>276.69</v>
      </c>
      <c r="J1655" s="7">
        <v>3</v>
      </c>
      <c r="K1655" s="7">
        <v>0</v>
      </c>
      <c r="L1655" s="15">
        <v>49.804199999999994</v>
      </c>
      <c r="M1655" s="19">
        <v>2017</v>
      </c>
      <c r="N1655" s="19">
        <v>6</v>
      </c>
      <c r="O1655" s="19">
        <v>25</v>
      </c>
      <c r="P1655" s="12">
        <v>249479.0324058788</v>
      </c>
      <c r="Q1655" s="12">
        <v>33990.876599999989</v>
      </c>
      <c r="R1655" s="12">
        <v>9028.4965999999986</v>
      </c>
      <c r="S1655" s="34">
        <v>109</v>
      </c>
      <c r="T1655" s="34">
        <v>20</v>
      </c>
      <c r="U1655" s="46">
        <v>353.32916666666671</v>
      </c>
    </row>
    <row r="1656" spans="1:21" x14ac:dyDescent="0.25">
      <c r="A1656" s="9">
        <v>42910</v>
      </c>
      <c r="B1656" s="9">
        <v>42912</v>
      </c>
      <c r="C1656" s="7" t="s">
        <v>9</v>
      </c>
      <c r="D1656" s="7" t="s">
        <v>138</v>
      </c>
      <c r="E1656" s="7" t="s">
        <v>139</v>
      </c>
      <c r="F1656" s="7" t="s">
        <v>79</v>
      </c>
      <c r="G1656" s="7" t="s">
        <v>13</v>
      </c>
      <c r="H1656" s="7" t="s">
        <v>3226</v>
      </c>
      <c r="I1656" s="7">
        <v>172.76400000000001</v>
      </c>
      <c r="J1656" s="7">
        <v>2</v>
      </c>
      <c r="K1656" s="7">
        <v>0.1</v>
      </c>
      <c r="L1656" s="15">
        <v>32.633200000000016</v>
      </c>
      <c r="M1656" s="19">
        <v>2017</v>
      </c>
      <c r="N1656" s="19">
        <v>6</v>
      </c>
      <c r="O1656" s="19">
        <v>25</v>
      </c>
      <c r="P1656" s="12">
        <v>249479.0324058788</v>
      </c>
      <c r="Q1656" s="12">
        <v>33990.876599999989</v>
      </c>
      <c r="R1656" s="12">
        <v>9028.4965999999986</v>
      </c>
      <c r="S1656" s="34">
        <v>109</v>
      </c>
      <c r="T1656" s="34">
        <v>20</v>
      </c>
      <c r="U1656" s="46">
        <v>353.32916666666671</v>
      </c>
    </row>
    <row r="1657" spans="1:21" x14ac:dyDescent="0.25">
      <c r="A1657" s="9">
        <v>42911</v>
      </c>
      <c r="B1657" s="9">
        <v>42915</v>
      </c>
      <c r="C1657" s="7" t="s">
        <v>9</v>
      </c>
      <c r="D1657" s="7" t="s">
        <v>48</v>
      </c>
      <c r="E1657" s="7" t="s">
        <v>49</v>
      </c>
      <c r="F1657" s="7" t="s">
        <v>21</v>
      </c>
      <c r="G1657" s="7" t="s">
        <v>13</v>
      </c>
      <c r="H1657" s="7" t="s">
        <v>29</v>
      </c>
      <c r="I1657" s="7">
        <v>871.4</v>
      </c>
      <c r="J1657" s="7">
        <v>4</v>
      </c>
      <c r="K1657" s="7">
        <v>0</v>
      </c>
      <c r="L1657" s="15">
        <v>148.13799999999992</v>
      </c>
      <c r="M1657" s="19">
        <v>2017</v>
      </c>
      <c r="N1657" s="19">
        <v>6</v>
      </c>
      <c r="O1657" s="19">
        <v>26</v>
      </c>
      <c r="P1657" s="12">
        <v>249479.0324058788</v>
      </c>
      <c r="Q1657" s="12">
        <v>33990.876599999989</v>
      </c>
      <c r="R1657" s="12">
        <v>5340.4059999999999</v>
      </c>
      <c r="S1657" s="34">
        <v>62</v>
      </c>
      <c r="T1657" s="34">
        <v>12</v>
      </c>
      <c r="U1657" s="46">
        <v>367.31788750000004</v>
      </c>
    </row>
    <row r="1658" spans="1:21" x14ac:dyDescent="0.25">
      <c r="A1658" s="9">
        <v>42911</v>
      </c>
      <c r="B1658" s="9">
        <v>42913</v>
      </c>
      <c r="C1658" s="7" t="s">
        <v>9</v>
      </c>
      <c r="D1658" s="7" t="s">
        <v>138</v>
      </c>
      <c r="E1658" s="7" t="s">
        <v>139</v>
      </c>
      <c r="F1658" s="7" t="s">
        <v>79</v>
      </c>
      <c r="G1658" s="7" t="s">
        <v>13</v>
      </c>
      <c r="H1658" s="7" t="s">
        <v>14</v>
      </c>
      <c r="I1658" s="7">
        <v>400.78400000000005</v>
      </c>
      <c r="J1658" s="7">
        <v>1</v>
      </c>
      <c r="K1658" s="7">
        <v>0.2</v>
      </c>
      <c r="L1658" s="15">
        <v>-5.0098000000000269</v>
      </c>
      <c r="M1658" s="19">
        <v>2017</v>
      </c>
      <c r="N1658" s="19">
        <v>6</v>
      </c>
      <c r="O1658" s="19">
        <v>26</v>
      </c>
      <c r="P1658" s="12">
        <v>249479.0324058788</v>
      </c>
      <c r="Q1658" s="12">
        <v>33990.876599999989</v>
      </c>
      <c r="R1658" s="12">
        <v>5340.4059999999999</v>
      </c>
      <c r="S1658" s="34">
        <v>62</v>
      </c>
      <c r="T1658" s="34">
        <v>12</v>
      </c>
      <c r="U1658" s="46">
        <v>367.31788750000004</v>
      </c>
    </row>
    <row r="1659" spans="1:21" x14ac:dyDescent="0.25">
      <c r="A1659" s="9">
        <v>42912</v>
      </c>
      <c r="B1659" s="9">
        <v>42917</v>
      </c>
      <c r="C1659" s="7" t="s">
        <v>9</v>
      </c>
      <c r="D1659" s="7" t="s">
        <v>1472</v>
      </c>
      <c r="E1659" s="7" t="s">
        <v>132</v>
      </c>
      <c r="F1659" s="7" t="s">
        <v>55</v>
      </c>
      <c r="G1659" s="7" t="s">
        <v>13</v>
      </c>
      <c r="H1659" s="7" t="s">
        <v>3228</v>
      </c>
      <c r="I1659" s="7">
        <v>526.45000000000005</v>
      </c>
      <c r="J1659" s="7">
        <v>5</v>
      </c>
      <c r="K1659" s="7">
        <v>0</v>
      </c>
      <c r="L1659" s="15">
        <v>31.586999999999961</v>
      </c>
      <c r="M1659" s="19">
        <v>2017</v>
      </c>
      <c r="N1659" s="19">
        <v>6</v>
      </c>
      <c r="O1659" s="19">
        <v>26</v>
      </c>
      <c r="P1659" s="12">
        <v>249479.0324058788</v>
      </c>
      <c r="Q1659" s="12">
        <v>33990.876599999989</v>
      </c>
      <c r="R1659" s="12">
        <v>5340.4059999999999</v>
      </c>
      <c r="S1659" s="34">
        <v>62</v>
      </c>
      <c r="T1659" s="34">
        <v>12</v>
      </c>
      <c r="U1659" s="46">
        <v>367.31788750000004</v>
      </c>
    </row>
    <row r="1660" spans="1:21" x14ac:dyDescent="0.25">
      <c r="A1660" s="9">
        <v>42912</v>
      </c>
      <c r="B1660" s="9">
        <v>42917</v>
      </c>
      <c r="C1660" s="7" t="s">
        <v>18</v>
      </c>
      <c r="D1660" s="7" t="s">
        <v>685</v>
      </c>
      <c r="E1660" s="7" t="s">
        <v>28</v>
      </c>
      <c r="F1660" s="7" t="s">
        <v>12</v>
      </c>
      <c r="G1660" s="7" t="s">
        <v>13</v>
      </c>
      <c r="H1660" s="7" t="s">
        <v>3226</v>
      </c>
      <c r="I1660" s="7">
        <v>273.55200000000002</v>
      </c>
      <c r="J1660" s="7">
        <v>3</v>
      </c>
      <c r="K1660" s="7">
        <v>0.2</v>
      </c>
      <c r="L1660" s="15">
        <v>-13.677599999999998</v>
      </c>
      <c r="M1660" s="19">
        <v>2017</v>
      </c>
      <c r="N1660" s="19">
        <v>6</v>
      </c>
      <c r="O1660" s="19">
        <v>26</v>
      </c>
      <c r="P1660" s="12">
        <v>249479.0324058788</v>
      </c>
      <c r="Q1660" s="12">
        <v>33990.876599999989</v>
      </c>
      <c r="R1660" s="12">
        <v>5340.4059999999999</v>
      </c>
      <c r="S1660" s="34">
        <v>62</v>
      </c>
      <c r="T1660" s="34">
        <v>12</v>
      </c>
      <c r="U1660" s="46">
        <v>367.31788750000004</v>
      </c>
    </row>
    <row r="1661" spans="1:21" x14ac:dyDescent="0.25">
      <c r="A1661" s="9">
        <v>42913</v>
      </c>
      <c r="B1661" s="9">
        <v>42920</v>
      </c>
      <c r="C1661" s="7" t="s">
        <v>52</v>
      </c>
      <c r="D1661" s="7" t="s">
        <v>1798</v>
      </c>
      <c r="E1661" s="7" t="s">
        <v>139</v>
      </c>
      <c r="F1661" s="7" t="s">
        <v>79</v>
      </c>
      <c r="G1661" s="7" t="s">
        <v>13</v>
      </c>
      <c r="H1661" s="7" t="s">
        <v>3226</v>
      </c>
      <c r="I1661" s="7">
        <v>191.64600000000002</v>
      </c>
      <c r="J1661" s="7">
        <v>3</v>
      </c>
      <c r="K1661" s="7">
        <v>0.1</v>
      </c>
      <c r="L1661" s="15">
        <v>31.94100000000001</v>
      </c>
      <c r="M1661" s="19">
        <v>2017</v>
      </c>
      <c r="N1661" s="19">
        <v>6</v>
      </c>
      <c r="O1661" s="19">
        <v>26</v>
      </c>
      <c r="P1661" s="12">
        <v>249479.0324058788</v>
      </c>
      <c r="Q1661" s="12">
        <v>33990.876599999989</v>
      </c>
      <c r="R1661" s="12">
        <v>5340.4059999999999</v>
      </c>
      <c r="S1661" s="34">
        <v>62</v>
      </c>
      <c r="T1661" s="34">
        <v>12</v>
      </c>
      <c r="U1661" s="46">
        <v>367.31788750000004</v>
      </c>
    </row>
    <row r="1662" spans="1:21" x14ac:dyDescent="0.25">
      <c r="A1662" s="9">
        <v>42913</v>
      </c>
      <c r="B1662" s="9">
        <v>42915</v>
      </c>
      <c r="C1662" s="7" t="s">
        <v>18</v>
      </c>
      <c r="D1662" s="7" t="s">
        <v>48</v>
      </c>
      <c r="E1662" s="7" t="s">
        <v>49</v>
      </c>
      <c r="F1662" s="7" t="s">
        <v>21</v>
      </c>
      <c r="G1662" s="7" t="s">
        <v>13</v>
      </c>
      <c r="H1662" s="7" t="s">
        <v>3228</v>
      </c>
      <c r="I1662" s="7">
        <v>126.30000000000001</v>
      </c>
      <c r="J1662" s="7">
        <v>3</v>
      </c>
      <c r="K1662" s="7">
        <v>0</v>
      </c>
      <c r="L1662" s="15">
        <v>40.415999999999997</v>
      </c>
      <c r="M1662" s="19">
        <v>2017</v>
      </c>
      <c r="N1662" s="19">
        <v>6</v>
      </c>
      <c r="O1662" s="19">
        <v>26</v>
      </c>
      <c r="P1662" s="12">
        <v>249479.0324058788</v>
      </c>
      <c r="Q1662" s="12">
        <v>33990.876599999989</v>
      </c>
      <c r="R1662" s="12">
        <v>5340.4059999999999</v>
      </c>
      <c r="S1662" s="34">
        <v>62</v>
      </c>
      <c r="T1662" s="34">
        <v>12</v>
      </c>
      <c r="U1662" s="46">
        <v>367.31788750000004</v>
      </c>
    </row>
    <row r="1663" spans="1:21" x14ac:dyDescent="0.25">
      <c r="A1663" s="9">
        <v>42915</v>
      </c>
      <c r="B1663" s="9">
        <v>42918</v>
      </c>
      <c r="C1663" s="7" t="s">
        <v>18</v>
      </c>
      <c r="D1663" s="7" t="s">
        <v>3017</v>
      </c>
      <c r="E1663" s="7" t="s">
        <v>367</v>
      </c>
      <c r="F1663" s="7" t="s">
        <v>79</v>
      </c>
      <c r="G1663" s="7" t="s">
        <v>13</v>
      </c>
      <c r="H1663" s="7" t="s">
        <v>14</v>
      </c>
      <c r="I1663" s="7">
        <v>638.82000000000005</v>
      </c>
      <c r="J1663" s="7">
        <v>9</v>
      </c>
      <c r="K1663" s="7">
        <v>0</v>
      </c>
      <c r="L1663" s="15">
        <v>185.25779999999997</v>
      </c>
      <c r="M1663" s="19">
        <v>2017</v>
      </c>
      <c r="N1663" s="19">
        <v>6</v>
      </c>
      <c r="O1663" s="19">
        <v>26</v>
      </c>
      <c r="P1663" s="12">
        <v>249479.0324058788</v>
      </c>
      <c r="Q1663" s="12">
        <v>33990.876599999989</v>
      </c>
      <c r="R1663" s="12">
        <v>5340.4059999999999</v>
      </c>
      <c r="S1663" s="34">
        <v>62</v>
      </c>
      <c r="T1663" s="34">
        <v>12</v>
      </c>
      <c r="U1663" s="46">
        <v>367.31788750000004</v>
      </c>
    </row>
    <row r="1664" spans="1:21" x14ac:dyDescent="0.25">
      <c r="A1664" s="9">
        <v>42915</v>
      </c>
      <c r="B1664" s="9">
        <v>42918</v>
      </c>
      <c r="C1664" s="7" t="s">
        <v>18</v>
      </c>
      <c r="D1664" s="7" t="s">
        <v>3017</v>
      </c>
      <c r="E1664" s="7" t="s">
        <v>367</v>
      </c>
      <c r="F1664" s="7" t="s">
        <v>79</v>
      </c>
      <c r="G1664" s="7" t="s">
        <v>13</v>
      </c>
      <c r="H1664" s="7" t="s">
        <v>3228</v>
      </c>
      <c r="I1664" s="7">
        <v>25.16</v>
      </c>
      <c r="J1664" s="7">
        <v>2</v>
      </c>
      <c r="K1664" s="7">
        <v>0</v>
      </c>
      <c r="L1664" s="15">
        <v>8.5543999999999976</v>
      </c>
      <c r="M1664" s="19">
        <v>2017</v>
      </c>
      <c r="N1664" s="19">
        <v>6</v>
      </c>
      <c r="O1664" s="19">
        <v>26</v>
      </c>
      <c r="P1664" s="12">
        <v>249479.0324058788</v>
      </c>
      <c r="Q1664" s="12">
        <v>33990.876599999989</v>
      </c>
      <c r="R1664" s="12">
        <v>5340.4059999999999</v>
      </c>
      <c r="S1664" s="34">
        <v>62</v>
      </c>
      <c r="T1664" s="34">
        <v>12</v>
      </c>
      <c r="U1664" s="46">
        <v>367.31788750000004</v>
      </c>
    </row>
    <row r="1665" spans="1:21" x14ac:dyDescent="0.25">
      <c r="A1665" s="9">
        <v>42915</v>
      </c>
      <c r="B1665" s="9">
        <v>42916</v>
      </c>
      <c r="C1665" s="7" t="s">
        <v>9</v>
      </c>
      <c r="D1665" s="7" t="s">
        <v>402</v>
      </c>
      <c r="E1665" s="7" t="s">
        <v>54</v>
      </c>
      <c r="F1665" s="7" t="s">
        <v>55</v>
      </c>
      <c r="G1665" s="7" t="s">
        <v>13</v>
      </c>
      <c r="H1665" s="7" t="s">
        <v>29</v>
      </c>
      <c r="I1665" s="7">
        <v>307.31400000000002</v>
      </c>
      <c r="J1665" s="7">
        <v>3</v>
      </c>
      <c r="K1665" s="7">
        <v>0.3</v>
      </c>
      <c r="L1665" s="15">
        <v>-39.511800000000036</v>
      </c>
      <c r="M1665" s="19">
        <v>2017</v>
      </c>
      <c r="N1665" s="19">
        <v>6</v>
      </c>
      <c r="O1665" s="19">
        <v>26</v>
      </c>
      <c r="P1665" s="12">
        <v>249479.0324058788</v>
      </c>
      <c r="Q1665" s="12">
        <v>33990.876599999989</v>
      </c>
      <c r="R1665" s="12">
        <v>5340.4059999999999</v>
      </c>
      <c r="S1665" s="34">
        <v>62</v>
      </c>
      <c r="T1665" s="34">
        <v>12</v>
      </c>
      <c r="U1665" s="46">
        <v>367.31788750000004</v>
      </c>
    </row>
    <row r="1666" spans="1:21" x14ac:dyDescent="0.25">
      <c r="A1666" s="9">
        <v>42915</v>
      </c>
      <c r="B1666" s="9">
        <v>42916</v>
      </c>
      <c r="C1666" s="7" t="s">
        <v>9</v>
      </c>
      <c r="D1666" s="7" t="s">
        <v>402</v>
      </c>
      <c r="E1666" s="7" t="s">
        <v>54</v>
      </c>
      <c r="F1666" s="7" t="s">
        <v>55</v>
      </c>
      <c r="G1666" s="7" t="s">
        <v>13</v>
      </c>
      <c r="H1666" s="7" t="s">
        <v>14</v>
      </c>
      <c r="I1666" s="7">
        <v>409.99919999999997</v>
      </c>
      <c r="J1666" s="7">
        <v>3</v>
      </c>
      <c r="K1666" s="7">
        <v>0.32</v>
      </c>
      <c r="L1666" s="15">
        <v>-96.470399999999955</v>
      </c>
      <c r="M1666" s="19">
        <v>2017</v>
      </c>
      <c r="N1666" s="19">
        <v>6</v>
      </c>
      <c r="O1666" s="19">
        <v>26</v>
      </c>
      <c r="P1666" s="12">
        <v>249479.0324058788</v>
      </c>
      <c r="Q1666" s="12">
        <v>33990.876599999989</v>
      </c>
      <c r="R1666" s="12">
        <v>5340.4059999999999</v>
      </c>
      <c r="S1666" s="34">
        <v>62</v>
      </c>
      <c r="T1666" s="34">
        <v>12</v>
      </c>
      <c r="U1666" s="46">
        <v>367.31788750000004</v>
      </c>
    </row>
    <row r="1667" spans="1:21" x14ac:dyDescent="0.25">
      <c r="A1667" s="9">
        <v>42916</v>
      </c>
      <c r="B1667" s="9">
        <v>42916</v>
      </c>
      <c r="C1667" s="7" t="s">
        <v>9</v>
      </c>
      <c r="D1667" s="7" t="s">
        <v>138</v>
      </c>
      <c r="E1667" s="7" t="s">
        <v>139</v>
      </c>
      <c r="F1667" s="7" t="s">
        <v>79</v>
      </c>
      <c r="G1667" s="7" t="s">
        <v>13</v>
      </c>
      <c r="H1667" s="7" t="s">
        <v>29</v>
      </c>
      <c r="I1667" s="7">
        <v>1044.6299999999999</v>
      </c>
      <c r="J1667" s="7">
        <v>5</v>
      </c>
      <c r="K1667" s="7">
        <v>0.4</v>
      </c>
      <c r="L1667" s="15">
        <v>-295.97849999999994</v>
      </c>
      <c r="M1667" s="19">
        <v>2017</v>
      </c>
      <c r="N1667" s="19">
        <v>6</v>
      </c>
      <c r="O1667" s="19">
        <v>26</v>
      </c>
      <c r="P1667" s="12">
        <v>249479.0324058788</v>
      </c>
      <c r="Q1667" s="12">
        <v>33990.876599999989</v>
      </c>
      <c r="R1667" s="12">
        <v>5340.4059999999999</v>
      </c>
      <c r="S1667" s="34">
        <v>62</v>
      </c>
      <c r="T1667" s="34">
        <v>12</v>
      </c>
      <c r="U1667" s="46">
        <v>367.31788750000004</v>
      </c>
    </row>
    <row r="1668" spans="1:21" x14ac:dyDescent="0.25">
      <c r="A1668" s="9">
        <v>42916</v>
      </c>
      <c r="B1668" s="9">
        <v>42922</v>
      </c>
      <c r="C1668" s="7" t="s">
        <v>9</v>
      </c>
      <c r="D1668" s="7" t="s">
        <v>138</v>
      </c>
      <c r="E1668" s="7" t="s">
        <v>139</v>
      </c>
      <c r="F1668" s="7" t="s">
        <v>79</v>
      </c>
      <c r="G1668" s="7" t="s">
        <v>13</v>
      </c>
      <c r="H1668" s="7" t="s">
        <v>3228</v>
      </c>
      <c r="I1668" s="7">
        <v>22.23</v>
      </c>
      <c r="J1668" s="7">
        <v>1</v>
      </c>
      <c r="K1668" s="7">
        <v>0</v>
      </c>
      <c r="L1668" s="15">
        <v>9.7812000000000019</v>
      </c>
      <c r="M1668" s="19">
        <v>2017</v>
      </c>
      <c r="N1668" s="19">
        <v>6</v>
      </c>
      <c r="O1668" s="19">
        <v>26</v>
      </c>
      <c r="P1668" s="12">
        <v>249479.0324058788</v>
      </c>
      <c r="Q1668" s="12">
        <v>33990.876599999989</v>
      </c>
      <c r="R1668" s="12">
        <v>5340.4059999999999</v>
      </c>
      <c r="S1668" s="34">
        <v>62</v>
      </c>
      <c r="T1668" s="34">
        <v>12</v>
      </c>
      <c r="U1668" s="46">
        <v>367.31788750000004</v>
      </c>
    </row>
    <row r="1669" spans="1:21" x14ac:dyDescent="0.25">
      <c r="A1669" s="9">
        <v>42916</v>
      </c>
      <c r="B1669" s="9">
        <v>42920</v>
      </c>
      <c r="C1669" s="7" t="s">
        <v>52</v>
      </c>
      <c r="D1669" s="7" t="s">
        <v>156</v>
      </c>
      <c r="E1669" s="7" t="s">
        <v>110</v>
      </c>
      <c r="F1669" s="7" t="s">
        <v>55</v>
      </c>
      <c r="G1669" s="7" t="s">
        <v>13</v>
      </c>
      <c r="H1669" s="7" t="s">
        <v>3226</v>
      </c>
      <c r="I1669" s="7">
        <v>569.05799999999999</v>
      </c>
      <c r="J1669" s="7">
        <v>3</v>
      </c>
      <c r="K1669" s="7">
        <v>0.3</v>
      </c>
      <c r="L1669" s="15">
        <v>-178.84680000000006</v>
      </c>
      <c r="M1669" s="19">
        <v>2017</v>
      </c>
      <c r="N1669" s="19">
        <v>6</v>
      </c>
      <c r="O1669" s="19">
        <v>26</v>
      </c>
      <c r="P1669" s="12">
        <v>249479.0324058788</v>
      </c>
      <c r="Q1669" s="12">
        <v>33990.876599999989</v>
      </c>
      <c r="R1669" s="12">
        <v>5340.4059999999999</v>
      </c>
      <c r="S1669" s="34">
        <v>62</v>
      </c>
      <c r="T1669" s="34">
        <v>12</v>
      </c>
      <c r="U1669" s="46">
        <v>367.31788750000004</v>
      </c>
    </row>
    <row r="1670" spans="1:21" x14ac:dyDescent="0.25">
      <c r="A1670" s="9">
        <v>42916</v>
      </c>
      <c r="B1670" s="9">
        <v>42920</v>
      </c>
      <c r="C1670" s="7" t="s">
        <v>52</v>
      </c>
      <c r="D1670" s="7" t="s">
        <v>156</v>
      </c>
      <c r="E1670" s="7" t="s">
        <v>110</v>
      </c>
      <c r="F1670" s="7" t="s">
        <v>55</v>
      </c>
      <c r="G1670" s="7" t="s">
        <v>13</v>
      </c>
      <c r="H1670" s="7" t="s">
        <v>3228</v>
      </c>
      <c r="I1670" s="7">
        <v>14.224000000000002</v>
      </c>
      <c r="J1670" s="7">
        <v>2</v>
      </c>
      <c r="K1670" s="7">
        <v>0.6</v>
      </c>
      <c r="L1670" s="15">
        <v>-10.312400000000004</v>
      </c>
      <c r="M1670" s="19">
        <v>2017</v>
      </c>
      <c r="N1670" s="19">
        <v>6</v>
      </c>
      <c r="O1670" s="19">
        <v>26</v>
      </c>
      <c r="P1670" s="12">
        <v>249479.0324058788</v>
      </c>
      <c r="Q1670" s="12">
        <v>33990.876599999989</v>
      </c>
      <c r="R1670" s="12">
        <v>5340.4059999999999</v>
      </c>
      <c r="S1670" s="34">
        <v>62</v>
      </c>
      <c r="T1670" s="34">
        <v>12</v>
      </c>
      <c r="U1670" s="46">
        <v>367.31788750000004</v>
      </c>
    </row>
    <row r="1671" spans="1:21" x14ac:dyDescent="0.25">
      <c r="A1671" s="9">
        <v>42916</v>
      </c>
      <c r="B1671" s="9">
        <v>42920</v>
      </c>
      <c r="C1671" s="7" t="s">
        <v>18</v>
      </c>
      <c r="D1671" s="7" t="s">
        <v>172</v>
      </c>
      <c r="E1671" s="7" t="s">
        <v>173</v>
      </c>
      <c r="F1671" s="7" t="s">
        <v>12</v>
      </c>
      <c r="G1671" s="7" t="s">
        <v>13</v>
      </c>
      <c r="H1671" s="7" t="s">
        <v>3228</v>
      </c>
      <c r="I1671" s="7">
        <v>19.52</v>
      </c>
      <c r="J1671" s="7">
        <v>2</v>
      </c>
      <c r="K1671" s="7">
        <v>0.2</v>
      </c>
      <c r="L1671" s="15">
        <v>5.3680000000000012</v>
      </c>
      <c r="M1671" s="19">
        <v>2017</v>
      </c>
      <c r="N1671" s="19">
        <v>6</v>
      </c>
      <c r="O1671" s="19">
        <v>26</v>
      </c>
      <c r="P1671" s="12">
        <v>249479.0324058788</v>
      </c>
      <c r="Q1671" s="12">
        <v>33990.876599999989</v>
      </c>
      <c r="R1671" s="12">
        <v>5340.4059999999999</v>
      </c>
      <c r="S1671" s="34">
        <v>62</v>
      </c>
      <c r="T1671" s="34">
        <v>12</v>
      </c>
      <c r="U1671" s="46">
        <v>367.31788750000004</v>
      </c>
    </row>
    <row r="1672" spans="1:21" x14ac:dyDescent="0.25">
      <c r="A1672" s="9">
        <v>42916</v>
      </c>
      <c r="B1672" s="9">
        <v>42918</v>
      </c>
      <c r="C1672" s="7" t="s">
        <v>9</v>
      </c>
      <c r="D1672" s="7" t="s">
        <v>19</v>
      </c>
      <c r="E1672" s="7" t="s">
        <v>20</v>
      </c>
      <c r="F1672" s="7" t="s">
        <v>21</v>
      </c>
      <c r="G1672" s="7" t="s">
        <v>13</v>
      </c>
      <c r="H1672" s="7" t="s">
        <v>14</v>
      </c>
      <c r="I1672" s="7">
        <v>435.99900000000002</v>
      </c>
      <c r="J1672" s="7">
        <v>3</v>
      </c>
      <c r="K1672" s="7">
        <v>0.15</v>
      </c>
      <c r="L1672" s="15">
        <v>5.1293999999999755</v>
      </c>
      <c r="M1672" s="19">
        <v>2017</v>
      </c>
      <c r="N1672" s="19">
        <v>6</v>
      </c>
      <c r="O1672" s="19">
        <v>26</v>
      </c>
      <c r="P1672" s="12">
        <v>249479.0324058788</v>
      </c>
      <c r="Q1672" s="12">
        <v>33990.876599999989</v>
      </c>
      <c r="R1672" s="12">
        <v>5340.4059999999999</v>
      </c>
      <c r="S1672" s="34">
        <v>62</v>
      </c>
      <c r="T1672" s="34">
        <v>12</v>
      </c>
      <c r="U1672" s="46">
        <v>367.31788750000004</v>
      </c>
    </row>
    <row r="1673" spans="1:21" x14ac:dyDescent="0.25">
      <c r="A1673" s="9">
        <v>42919</v>
      </c>
      <c r="B1673" s="9">
        <v>42923</v>
      </c>
      <c r="C1673" s="7" t="s">
        <v>9</v>
      </c>
      <c r="D1673" s="7" t="s">
        <v>248</v>
      </c>
      <c r="E1673" s="7" t="s">
        <v>615</v>
      </c>
      <c r="F1673" s="7" t="s">
        <v>12</v>
      </c>
      <c r="G1673" s="7" t="s">
        <v>13</v>
      </c>
      <c r="H1673" s="7" t="s">
        <v>3228</v>
      </c>
      <c r="I1673" s="7">
        <v>23.99</v>
      </c>
      <c r="J1673" s="7">
        <v>1</v>
      </c>
      <c r="K1673" s="7">
        <v>0</v>
      </c>
      <c r="L1673" s="15">
        <v>5.5176999999999978</v>
      </c>
      <c r="M1673" s="19">
        <v>2017</v>
      </c>
      <c r="N1673" s="19">
        <v>7</v>
      </c>
      <c r="O1673" s="19">
        <v>27</v>
      </c>
      <c r="P1673" s="12">
        <v>249479.0324058788</v>
      </c>
      <c r="Q1673" s="12">
        <v>37563.989999999991</v>
      </c>
      <c r="R1673" s="12">
        <v>5660.1040000000003</v>
      </c>
      <c r="S1673" s="34">
        <v>71</v>
      </c>
      <c r="T1673" s="34">
        <v>14</v>
      </c>
      <c r="U1673" s="46">
        <v>162.95657142857144</v>
      </c>
    </row>
    <row r="1674" spans="1:21" x14ac:dyDescent="0.25">
      <c r="A1674" s="9">
        <v>42919</v>
      </c>
      <c r="B1674" s="9">
        <v>42926</v>
      </c>
      <c r="C1674" s="7" t="s">
        <v>9</v>
      </c>
      <c r="D1674" s="7" t="s">
        <v>1295</v>
      </c>
      <c r="E1674" s="7" t="s">
        <v>330</v>
      </c>
      <c r="F1674" s="7" t="s">
        <v>21</v>
      </c>
      <c r="G1674" s="7" t="s">
        <v>13</v>
      </c>
      <c r="H1674" s="7" t="s">
        <v>3228</v>
      </c>
      <c r="I1674" s="7">
        <v>545.85</v>
      </c>
      <c r="J1674" s="7">
        <v>9</v>
      </c>
      <c r="K1674" s="7">
        <v>0</v>
      </c>
      <c r="L1674" s="15">
        <v>114.6285</v>
      </c>
      <c r="M1674" s="19">
        <v>2017</v>
      </c>
      <c r="N1674" s="19">
        <v>7</v>
      </c>
      <c r="O1674" s="19">
        <v>27</v>
      </c>
      <c r="P1674" s="12">
        <v>249479.0324058788</v>
      </c>
      <c r="Q1674" s="12">
        <v>37563.989999999991</v>
      </c>
      <c r="R1674" s="12">
        <v>5660.1040000000003</v>
      </c>
      <c r="S1674" s="34">
        <v>71</v>
      </c>
      <c r="T1674" s="34">
        <v>14</v>
      </c>
      <c r="U1674" s="46">
        <v>162.95657142857144</v>
      </c>
    </row>
    <row r="1675" spans="1:21" x14ac:dyDescent="0.25">
      <c r="A1675" s="9">
        <v>42919</v>
      </c>
      <c r="B1675" s="9">
        <v>42922</v>
      </c>
      <c r="C1675" s="7" t="s">
        <v>52</v>
      </c>
      <c r="D1675" s="7" t="s">
        <v>1152</v>
      </c>
      <c r="E1675" s="7" t="s">
        <v>249</v>
      </c>
      <c r="F1675" s="7" t="s">
        <v>79</v>
      </c>
      <c r="G1675" s="7" t="s">
        <v>13</v>
      </c>
      <c r="H1675" s="7" t="s">
        <v>29</v>
      </c>
      <c r="I1675" s="7">
        <v>215.148</v>
      </c>
      <c r="J1675" s="7">
        <v>2</v>
      </c>
      <c r="K1675" s="7">
        <v>0.4</v>
      </c>
      <c r="L1675" s="15">
        <v>-103.98819999999998</v>
      </c>
      <c r="M1675" s="19">
        <v>2017</v>
      </c>
      <c r="N1675" s="19">
        <v>7</v>
      </c>
      <c r="O1675" s="19">
        <v>27</v>
      </c>
      <c r="P1675" s="12">
        <v>249479.0324058788</v>
      </c>
      <c r="Q1675" s="12">
        <v>37563.989999999991</v>
      </c>
      <c r="R1675" s="12">
        <v>5660.1040000000003</v>
      </c>
      <c r="S1675" s="34">
        <v>71</v>
      </c>
      <c r="T1675" s="34">
        <v>14</v>
      </c>
      <c r="U1675" s="46">
        <v>162.95657142857144</v>
      </c>
    </row>
    <row r="1676" spans="1:21" x14ac:dyDescent="0.25">
      <c r="A1676" s="9">
        <v>42919</v>
      </c>
      <c r="B1676" s="9">
        <v>42926</v>
      </c>
      <c r="C1676" s="7" t="s">
        <v>9</v>
      </c>
      <c r="D1676" s="7" t="s">
        <v>2837</v>
      </c>
      <c r="E1676" s="7" t="s">
        <v>20</v>
      </c>
      <c r="F1676" s="7" t="s">
        <v>21</v>
      </c>
      <c r="G1676" s="7" t="s">
        <v>13</v>
      </c>
      <c r="H1676" s="7" t="s">
        <v>3228</v>
      </c>
      <c r="I1676" s="7">
        <v>129.39000000000001</v>
      </c>
      <c r="J1676" s="7">
        <v>3</v>
      </c>
      <c r="K1676" s="7">
        <v>0</v>
      </c>
      <c r="L1676" s="15">
        <v>54.343800000000009</v>
      </c>
      <c r="M1676" s="19">
        <v>2017</v>
      </c>
      <c r="N1676" s="19">
        <v>7</v>
      </c>
      <c r="O1676" s="19">
        <v>27</v>
      </c>
      <c r="P1676" s="12">
        <v>249479.0324058788</v>
      </c>
      <c r="Q1676" s="12">
        <v>37563.989999999991</v>
      </c>
      <c r="R1676" s="12">
        <v>5660.1040000000003</v>
      </c>
      <c r="S1676" s="34">
        <v>71</v>
      </c>
      <c r="T1676" s="34">
        <v>14</v>
      </c>
      <c r="U1676" s="46">
        <v>162.95657142857144</v>
      </c>
    </row>
    <row r="1677" spans="1:21" x14ac:dyDescent="0.25">
      <c r="A1677" s="9">
        <v>42919</v>
      </c>
      <c r="B1677" s="9">
        <v>42920</v>
      </c>
      <c r="C1677" s="7" t="s">
        <v>9</v>
      </c>
      <c r="D1677" s="7" t="s">
        <v>43</v>
      </c>
      <c r="E1677" s="7" t="s">
        <v>1242</v>
      </c>
      <c r="F1677" s="7" t="s">
        <v>79</v>
      </c>
      <c r="G1677" s="7" t="s">
        <v>13</v>
      </c>
      <c r="H1677" s="7" t="s">
        <v>3228</v>
      </c>
      <c r="I1677" s="7">
        <v>102.3</v>
      </c>
      <c r="J1677" s="7">
        <v>1</v>
      </c>
      <c r="K1677" s="7">
        <v>0</v>
      </c>
      <c r="L1677" s="15">
        <v>26.597999999999999</v>
      </c>
      <c r="M1677" s="19">
        <v>2017</v>
      </c>
      <c r="N1677" s="19">
        <v>7</v>
      </c>
      <c r="O1677" s="19">
        <v>27</v>
      </c>
      <c r="P1677" s="12">
        <v>249479.0324058788</v>
      </c>
      <c r="Q1677" s="12">
        <v>37563.989999999991</v>
      </c>
      <c r="R1677" s="12">
        <v>5660.1040000000003</v>
      </c>
      <c r="S1677" s="34">
        <v>71</v>
      </c>
      <c r="T1677" s="34">
        <v>14</v>
      </c>
      <c r="U1677" s="46">
        <v>162.95657142857144</v>
      </c>
    </row>
    <row r="1678" spans="1:21" x14ac:dyDescent="0.25">
      <c r="A1678" s="9">
        <v>42921</v>
      </c>
      <c r="B1678" s="9">
        <v>42926</v>
      </c>
      <c r="C1678" s="7" t="s">
        <v>18</v>
      </c>
      <c r="D1678" s="7" t="s">
        <v>402</v>
      </c>
      <c r="E1678" s="7" t="s">
        <v>54</v>
      </c>
      <c r="F1678" s="7" t="s">
        <v>55</v>
      </c>
      <c r="G1678" s="7" t="s">
        <v>13</v>
      </c>
      <c r="H1678" s="7" t="s">
        <v>3228</v>
      </c>
      <c r="I1678" s="7">
        <v>332.02800000000002</v>
      </c>
      <c r="J1678" s="7">
        <v>9</v>
      </c>
      <c r="K1678" s="7">
        <v>0.6</v>
      </c>
      <c r="L1678" s="15">
        <v>-348.62940000000003</v>
      </c>
      <c r="M1678" s="19">
        <v>2017</v>
      </c>
      <c r="N1678" s="19">
        <v>7</v>
      </c>
      <c r="O1678" s="19">
        <v>27</v>
      </c>
      <c r="P1678" s="12">
        <v>249479.0324058788</v>
      </c>
      <c r="Q1678" s="12">
        <v>37563.989999999991</v>
      </c>
      <c r="R1678" s="12">
        <v>5660.1040000000003</v>
      </c>
      <c r="S1678" s="34">
        <v>71</v>
      </c>
      <c r="T1678" s="34">
        <v>14</v>
      </c>
      <c r="U1678" s="46">
        <v>162.95657142857144</v>
      </c>
    </row>
    <row r="1679" spans="1:21" x14ac:dyDescent="0.25">
      <c r="A1679" s="9">
        <v>42922</v>
      </c>
      <c r="B1679" s="9">
        <v>42922</v>
      </c>
      <c r="C1679" s="7" t="s">
        <v>9</v>
      </c>
      <c r="D1679" s="7" t="s">
        <v>685</v>
      </c>
      <c r="E1679" s="7" t="s">
        <v>28</v>
      </c>
      <c r="F1679" s="7" t="s">
        <v>12</v>
      </c>
      <c r="G1679" s="7" t="s">
        <v>13</v>
      </c>
      <c r="H1679" s="7" t="s">
        <v>3226</v>
      </c>
      <c r="I1679" s="7">
        <v>239.24</v>
      </c>
      <c r="J1679" s="7">
        <v>1</v>
      </c>
      <c r="K1679" s="7">
        <v>0.2</v>
      </c>
      <c r="L1679" s="15">
        <v>23.924000000000007</v>
      </c>
      <c r="M1679" s="19">
        <v>2017</v>
      </c>
      <c r="N1679" s="19">
        <v>7</v>
      </c>
      <c r="O1679" s="19">
        <v>27</v>
      </c>
      <c r="P1679" s="12">
        <v>249479.0324058788</v>
      </c>
      <c r="Q1679" s="12">
        <v>37563.989999999991</v>
      </c>
      <c r="R1679" s="12">
        <v>5660.1040000000003</v>
      </c>
      <c r="S1679" s="34">
        <v>71</v>
      </c>
      <c r="T1679" s="34">
        <v>14</v>
      </c>
      <c r="U1679" s="46">
        <v>162.95657142857144</v>
      </c>
    </row>
    <row r="1680" spans="1:21" x14ac:dyDescent="0.25">
      <c r="A1680" s="9">
        <v>42922</v>
      </c>
      <c r="B1680" s="9">
        <v>42927</v>
      </c>
      <c r="C1680" s="7" t="s">
        <v>9</v>
      </c>
      <c r="D1680" s="7" t="s">
        <v>19</v>
      </c>
      <c r="E1680" s="7" t="s">
        <v>20</v>
      </c>
      <c r="F1680" s="7" t="s">
        <v>21</v>
      </c>
      <c r="G1680" s="7" t="s">
        <v>13</v>
      </c>
      <c r="H1680" s="7" t="s">
        <v>3226</v>
      </c>
      <c r="I1680" s="7">
        <v>122.13600000000001</v>
      </c>
      <c r="J1680" s="7">
        <v>3</v>
      </c>
      <c r="K1680" s="7">
        <v>0.2</v>
      </c>
      <c r="L1680" s="15">
        <v>-13.740299999999994</v>
      </c>
      <c r="M1680" s="19">
        <v>2017</v>
      </c>
      <c r="N1680" s="19">
        <v>7</v>
      </c>
      <c r="O1680" s="19">
        <v>27</v>
      </c>
      <c r="P1680" s="12">
        <v>249479.0324058788</v>
      </c>
      <c r="Q1680" s="12">
        <v>37563.989999999991</v>
      </c>
      <c r="R1680" s="12">
        <v>5660.1040000000003</v>
      </c>
      <c r="S1680" s="34">
        <v>71</v>
      </c>
      <c r="T1680" s="34">
        <v>14</v>
      </c>
      <c r="U1680" s="46">
        <v>162.95657142857144</v>
      </c>
    </row>
    <row r="1681" spans="1:21" x14ac:dyDescent="0.25">
      <c r="A1681" s="9">
        <v>42923</v>
      </c>
      <c r="B1681" s="9">
        <v>42925</v>
      </c>
      <c r="C1681" s="7" t="s">
        <v>9</v>
      </c>
      <c r="D1681" s="7" t="s">
        <v>77</v>
      </c>
      <c r="E1681" s="7" t="s">
        <v>78</v>
      </c>
      <c r="F1681" s="7" t="s">
        <v>79</v>
      </c>
      <c r="G1681" s="7" t="s">
        <v>13</v>
      </c>
      <c r="H1681" s="7" t="s">
        <v>14</v>
      </c>
      <c r="I1681" s="7">
        <v>87.210000000000008</v>
      </c>
      <c r="J1681" s="7">
        <v>3</v>
      </c>
      <c r="K1681" s="7">
        <v>0.5</v>
      </c>
      <c r="L1681" s="15">
        <v>-45.349200000000003</v>
      </c>
      <c r="M1681" s="19">
        <v>2017</v>
      </c>
      <c r="N1681" s="19">
        <v>7</v>
      </c>
      <c r="O1681" s="19">
        <v>27</v>
      </c>
      <c r="P1681" s="12">
        <v>249479.0324058788</v>
      </c>
      <c r="Q1681" s="12">
        <v>37563.989999999991</v>
      </c>
      <c r="R1681" s="12">
        <v>5660.1040000000003</v>
      </c>
      <c r="S1681" s="34">
        <v>71</v>
      </c>
      <c r="T1681" s="34">
        <v>14</v>
      </c>
      <c r="U1681" s="46">
        <v>162.95657142857144</v>
      </c>
    </row>
    <row r="1682" spans="1:21" x14ac:dyDescent="0.25">
      <c r="A1682" s="9">
        <v>42924</v>
      </c>
      <c r="B1682" s="9">
        <v>42927</v>
      </c>
      <c r="C1682" s="7" t="s">
        <v>52</v>
      </c>
      <c r="D1682" s="7" t="s">
        <v>1664</v>
      </c>
      <c r="E1682" s="7" t="s">
        <v>20</v>
      </c>
      <c r="F1682" s="7" t="s">
        <v>21</v>
      </c>
      <c r="G1682" s="7" t="s">
        <v>13</v>
      </c>
      <c r="H1682" s="7" t="s">
        <v>3228</v>
      </c>
      <c r="I1682" s="7">
        <v>145.9</v>
      </c>
      <c r="J1682" s="7">
        <v>5</v>
      </c>
      <c r="K1682" s="7">
        <v>0</v>
      </c>
      <c r="L1682" s="15">
        <v>62.736999999999995</v>
      </c>
      <c r="M1682" s="19">
        <v>2017</v>
      </c>
      <c r="N1682" s="19">
        <v>7</v>
      </c>
      <c r="O1682" s="19">
        <v>27</v>
      </c>
      <c r="P1682" s="12">
        <v>249479.0324058788</v>
      </c>
      <c r="Q1682" s="12">
        <v>37563.989999999991</v>
      </c>
      <c r="R1682" s="12">
        <v>5660.1040000000003</v>
      </c>
      <c r="S1682" s="34">
        <v>71</v>
      </c>
      <c r="T1682" s="34">
        <v>14</v>
      </c>
      <c r="U1682" s="46">
        <v>162.95657142857144</v>
      </c>
    </row>
    <row r="1683" spans="1:21" x14ac:dyDescent="0.25">
      <c r="A1683" s="9">
        <v>42924</v>
      </c>
      <c r="B1683" s="9">
        <v>42931</v>
      </c>
      <c r="C1683" s="7" t="s">
        <v>9</v>
      </c>
      <c r="D1683" s="7" t="s">
        <v>1855</v>
      </c>
      <c r="E1683" s="7" t="s">
        <v>49</v>
      </c>
      <c r="F1683" s="7" t="s">
        <v>21</v>
      </c>
      <c r="G1683" s="7" t="s">
        <v>13</v>
      </c>
      <c r="H1683" s="7" t="s">
        <v>3228</v>
      </c>
      <c r="I1683" s="7">
        <v>198.46</v>
      </c>
      <c r="J1683" s="7">
        <v>2</v>
      </c>
      <c r="K1683" s="7">
        <v>0</v>
      </c>
      <c r="L1683" s="15">
        <v>99.23</v>
      </c>
      <c r="M1683" s="19">
        <v>2017</v>
      </c>
      <c r="N1683" s="19">
        <v>7</v>
      </c>
      <c r="O1683" s="19">
        <v>27</v>
      </c>
      <c r="P1683" s="12">
        <v>249479.0324058788</v>
      </c>
      <c r="Q1683" s="12">
        <v>37563.989999999991</v>
      </c>
      <c r="R1683" s="12">
        <v>5660.1040000000003</v>
      </c>
      <c r="S1683" s="34">
        <v>71</v>
      </c>
      <c r="T1683" s="34">
        <v>14</v>
      </c>
      <c r="U1683" s="46">
        <v>162.95657142857144</v>
      </c>
    </row>
    <row r="1684" spans="1:21" x14ac:dyDescent="0.25">
      <c r="A1684" s="9">
        <v>42924</v>
      </c>
      <c r="B1684" s="9">
        <v>42928</v>
      </c>
      <c r="C1684" s="7" t="s">
        <v>52</v>
      </c>
      <c r="D1684" s="7" t="s">
        <v>48</v>
      </c>
      <c r="E1684" s="7" t="s">
        <v>49</v>
      </c>
      <c r="F1684" s="7" t="s">
        <v>21</v>
      </c>
      <c r="G1684" s="7" t="s">
        <v>13</v>
      </c>
      <c r="H1684" s="7" t="s">
        <v>3228</v>
      </c>
      <c r="I1684" s="7">
        <v>15.84</v>
      </c>
      <c r="J1684" s="7">
        <v>3</v>
      </c>
      <c r="K1684" s="7">
        <v>0</v>
      </c>
      <c r="L1684" s="15">
        <v>4.9103999999999992</v>
      </c>
      <c r="M1684" s="19">
        <v>2017</v>
      </c>
      <c r="N1684" s="19">
        <v>7</v>
      </c>
      <c r="O1684" s="19">
        <v>27</v>
      </c>
      <c r="P1684" s="12">
        <v>249479.0324058788</v>
      </c>
      <c r="Q1684" s="12">
        <v>37563.989999999991</v>
      </c>
      <c r="R1684" s="12">
        <v>5660.1040000000003</v>
      </c>
      <c r="S1684" s="34">
        <v>71</v>
      </c>
      <c r="T1684" s="34">
        <v>14</v>
      </c>
      <c r="U1684" s="46">
        <v>162.95657142857144</v>
      </c>
    </row>
    <row r="1685" spans="1:21" x14ac:dyDescent="0.25">
      <c r="A1685" s="9">
        <v>42924</v>
      </c>
      <c r="B1685" s="9">
        <v>42928</v>
      </c>
      <c r="C1685" s="7" t="s">
        <v>18</v>
      </c>
      <c r="D1685" s="7" t="s">
        <v>300</v>
      </c>
      <c r="E1685" s="7" t="s">
        <v>127</v>
      </c>
      <c r="F1685" s="7" t="s">
        <v>79</v>
      </c>
      <c r="G1685" s="7" t="s">
        <v>13</v>
      </c>
      <c r="H1685" s="7" t="s">
        <v>3228</v>
      </c>
      <c r="I1685" s="7">
        <v>83.92</v>
      </c>
      <c r="J1685" s="7">
        <v>4</v>
      </c>
      <c r="K1685" s="7">
        <v>0</v>
      </c>
      <c r="L1685" s="15">
        <v>5.8743999999999943</v>
      </c>
      <c r="M1685" s="19">
        <v>2017</v>
      </c>
      <c r="N1685" s="19">
        <v>7</v>
      </c>
      <c r="O1685" s="19">
        <v>27</v>
      </c>
      <c r="P1685" s="12">
        <v>249479.0324058788</v>
      </c>
      <c r="Q1685" s="12">
        <v>37563.989999999991</v>
      </c>
      <c r="R1685" s="12">
        <v>5660.1040000000003</v>
      </c>
      <c r="S1685" s="34">
        <v>71</v>
      </c>
      <c r="T1685" s="34">
        <v>14</v>
      </c>
      <c r="U1685" s="46">
        <v>162.95657142857144</v>
      </c>
    </row>
    <row r="1686" spans="1:21" x14ac:dyDescent="0.25">
      <c r="A1686" s="9">
        <v>42924</v>
      </c>
      <c r="B1686" s="9">
        <v>42928</v>
      </c>
      <c r="C1686" s="7" t="s">
        <v>18</v>
      </c>
      <c r="D1686" s="7" t="s">
        <v>300</v>
      </c>
      <c r="E1686" s="7" t="s">
        <v>127</v>
      </c>
      <c r="F1686" s="7" t="s">
        <v>79</v>
      </c>
      <c r="G1686" s="7" t="s">
        <v>13</v>
      </c>
      <c r="H1686" s="7" t="s">
        <v>3228</v>
      </c>
      <c r="I1686" s="7">
        <v>39.979999999999997</v>
      </c>
      <c r="J1686" s="7">
        <v>2</v>
      </c>
      <c r="K1686" s="7">
        <v>0</v>
      </c>
      <c r="L1686" s="15">
        <v>9.1953999999999994</v>
      </c>
      <c r="M1686" s="19">
        <v>2017</v>
      </c>
      <c r="N1686" s="19">
        <v>7</v>
      </c>
      <c r="O1686" s="19">
        <v>27</v>
      </c>
      <c r="P1686" s="12">
        <v>249479.0324058788</v>
      </c>
      <c r="Q1686" s="12">
        <v>37563.989999999991</v>
      </c>
      <c r="R1686" s="12">
        <v>5660.1040000000003</v>
      </c>
      <c r="S1686" s="34">
        <v>71</v>
      </c>
      <c r="T1686" s="34">
        <v>14</v>
      </c>
      <c r="U1686" s="46">
        <v>162.95657142857144</v>
      </c>
    </row>
    <row r="1687" spans="1:21" x14ac:dyDescent="0.25">
      <c r="A1687" s="9">
        <v>42925</v>
      </c>
      <c r="B1687" s="9">
        <v>42930</v>
      </c>
      <c r="C1687" s="7" t="s">
        <v>52</v>
      </c>
      <c r="D1687" s="7" t="s">
        <v>1862</v>
      </c>
      <c r="E1687" s="7" t="s">
        <v>132</v>
      </c>
      <c r="F1687" s="7" t="s">
        <v>55</v>
      </c>
      <c r="G1687" s="7" t="s">
        <v>13</v>
      </c>
      <c r="H1687" s="7" t="s">
        <v>3228</v>
      </c>
      <c r="I1687" s="7">
        <v>526.45000000000005</v>
      </c>
      <c r="J1687" s="7">
        <v>5</v>
      </c>
      <c r="K1687" s="7">
        <v>0</v>
      </c>
      <c r="L1687" s="15">
        <v>31.586999999999961</v>
      </c>
      <c r="M1687" s="19">
        <v>2017</v>
      </c>
      <c r="N1687" s="19">
        <v>7</v>
      </c>
      <c r="O1687" s="19">
        <v>28</v>
      </c>
      <c r="P1687" s="12">
        <v>249479.0324058788</v>
      </c>
      <c r="Q1687" s="12">
        <v>37563.989999999991</v>
      </c>
      <c r="R1687" s="12">
        <v>8792.5579999999991</v>
      </c>
      <c r="S1687" s="34">
        <v>117</v>
      </c>
      <c r="T1687" s="34">
        <v>22</v>
      </c>
      <c r="U1687" s="46">
        <v>352.91966666666667</v>
      </c>
    </row>
    <row r="1688" spans="1:21" x14ac:dyDescent="0.25">
      <c r="A1688" s="9">
        <v>42926</v>
      </c>
      <c r="B1688" s="9">
        <v>42930</v>
      </c>
      <c r="C1688" s="7" t="s">
        <v>9</v>
      </c>
      <c r="D1688" s="7" t="s">
        <v>248</v>
      </c>
      <c r="E1688" s="7" t="s">
        <v>615</v>
      </c>
      <c r="F1688" s="7" t="s">
        <v>12</v>
      </c>
      <c r="G1688" s="7" t="s">
        <v>13</v>
      </c>
      <c r="H1688" s="7" t="s">
        <v>3228</v>
      </c>
      <c r="I1688" s="7">
        <v>18.84</v>
      </c>
      <c r="J1688" s="7">
        <v>3</v>
      </c>
      <c r="K1688" s="7">
        <v>0</v>
      </c>
      <c r="L1688" s="15">
        <v>7.9128000000000007</v>
      </c>
      <c r="M1688" s="19">
        <v>2017</v>
      </c>
      <c r="N1688" s="19">
        <v>7</v>
      </c>
      <c r="O1688" s="19">
        <v>28</v>
      </c>
      <c r="P1688" s="12">
        <v>249479.0324058788</v>
      </c>
      <c r="Q1688" s="12">
        <v>37563.989999999991</v>
      </c>
      <c r="R1688" s="12">
        <v>8792.5579999999991</v>
      </c>
      <c r="S1688" s="34">
        <v>117</v>
      </c>
      <c r="T1688" s="34">
        <v>22</v>
      </c>
      <c r="U1688" s="46">
        <v>352.91966666666667</v>
      </c>
    </row>
    <row r="1689" spans="1:21" x14ac:dyDescent="0.25">
      <c r="A1689" s="9">
        <v>42929</v>
      </c>
      <c r="B1689" s="9">
        <v>42933</v>
      </c>
      <c r="C1689" s="7" t="s">
        <v>9</v>
      </c>
      <c r="D1689" s="7" t="s">
        <v>77</v>
      </c>
      <c r="E1689" s="7" t="s">
        <v>78</v>
      </c>
      <c r="F1689" s="7" t="s">
        <v>79</v>
      </c>
      <c r="G1689" s="7" t="s">
        <v>13</v>
      </c>
      <c r="H1689" s="7" t="s">
        <v>3228</v>
      </c>
      <c r="I1689" s="7">
        <v>91.00800000000001</v>
      </c>
      <c r="J1689" s="7">
        <v>9</v>
      </c>
      <c r="K1689" s="7">
        <v>0.2</v>
      </c>
      <c r="L1689" s="15">
        <v>19.339199999999998</v>
      </c>
      <c r="M1689" s="19">
        <v>2017</v>
      </c>
      <c r="N1689" s="19">
        <v>7</v>
      </c>
      <c r="O1689" s="19">
        <v>28</v>
      </c>
      <c r="P1689" s="12">
        <v>249479.0324058788</v>
      </c>
      <c r="Q1689" s="12">
        <v>37563.989999999991</v>
      </c>
      <c r="R1689" s="12">
        <v>8792.5579999999991</v>
      </c>
      <c r="S1689" s="34">
        <v>117</v>
      </c>
      <c r="T1689" s="34">
        <v>22</v>
      </c>
      <c r="U1689" s="46">
        <v>352.91966666666667</v>
      </c>
    </row>
    <row r="1690" spans="1:21" x14ac:dyDescent="0.25">
      <c r="A1690" s="9">
        <v>42930</v>
      </c>
      <c r="B1690" s="9">
        <v>42934</v>
      </c>
      <c r="C1690" s="7" t="s">
        <v>9</v>
      </c>
      <c r="D1690" s="7" t="s">
        <v>1748</v>
      </c>
      <c r="E1690" s="7" t="s">
        <v>20</v>
      </c>
      <c r="F1690" s="7" t="s">
        <v>21</v>
      </c>
      <c r="G1690" s="7" t="s">
        <v>13</v>
      </c>
      <c r="H1690" s="7" t="s">
        <v>3228</v>
      </c>
      <c r="I1690" s="7">
        <v>276.69</v>
      </c>
      <c r="J1690" s="7">
        <v>3</v>
      </c>
      <c r="K1690" s="7">
        <v>0</v>
      </c>
      <c r="L1690" s="15">
        <v>49.804199999999994</v>
      </c>
      <c r="M1690" s="19">
        <v>2017</v>
      </c>
      <c r="N1690" s="19">
        <v>7</v>
      </c>
      <c r="O1690" s="19">
        <v>28</v>
      </c>
      <c r="P1690" s="12">
        <v>249479.0324058788</v>
      </c>
      <c r="Q1690" s="12">
        <v>37563.989999999991</v>
      </c>
      <c r="R1690" s="12">
        <v>8792.5579999999991</v>
      </c>
      <c r="S1690" s="34">
        <v>117</v>
      </c>
      <c r="T1690" s="34">
        <v>22</v>
      </c>
      <c r="U1690" s="46">
        <v>352.91966666666667</v>
      </c>
    </row>
    <row r="1691" spans="1:21" x14ac:dyDescent="0.25">
      <c r="A1691" s="9">
        <v>42930</v>
      </c>
      <c r="B1691" s="9">
        <v>42934</v>
      </c>
      <c r="C1691" s="7" t="s">
        <v>9</v>
      </c>
      <c r="D1691" s="7" t="s">
        <v>1748</v>
      </c>
      <c r="E1691" s="7" t="s">
        <v>20</v>
      </c>
      <c r="F1691" s="7" t="s">
        <v>21</v>
      </c>
      <c r="G1691" s="7" t="s">
        <v>13</v>
      </c>
      <c r="H1691" s="7" t="s">
        <v>3228</v>
      </c>
      <c r="I1691" s="7">
        <v>18.84</v>
      </c>
      <c r="J1691" s="7">
        <v>3</v>
      </c>
      <c r="K1691" s="7">
        <v>0</v>
      </c>
      <c r="L1691" s="15">
        <v>7.9128000000000007</v>
      </c>
      <c r="M1691" s="19">
        <v>2017</v>
      </c>
      <c r="N1691" s="19">
        <v>7</v>
      </c>
      <c r="O1691" s="19">
        <v>28</v>
      </c>
      <c r="P1691" s="12">
        <v>249479.0324058788</v>
      </c>
      <c r="Q1691" s="12">
        <v>37563.989999999991</v>
      </c>
      <c r="R1691" s="12">
        <v>8792.5579999999991</v>
      </c>
      <c r="S1691" s="34">
        <v>117</v>
      </c>
      <c r="T1691" s="34">
        <v>22</v>
      </c>
      <c r="U1691" s="46">
        <v>352.91966666666667</v>
      </c>
    </row>
    <row r="1692" spans="1:21" x14ac:dyDescent="0.25">
      <c r="A1692" s="9">
        <v>42930</v>
      </c>
      <c r="B1692" s="9">
        <v>42934</v>
      </c>
      <c r="C1692" s="7" t="s">
        <v>9</v>
      </c>
      <c r="D1692" s="7" t="s">
        <v>248</v>
      </c>
      <c r="E1692" s="7" t="s">
        <v>249</v>
      </c>
      <c r="F1692" s="7" t="s">
        <v>79</v>
      </c>
      <c r="G1692" s="7" t="s">
        <v>13</v>
      </c>
      <c r="H1692" s="7" t="s">
        <v>3228</v>
      </c>
      <c r="I1692" s="7">
        <v>396.92000000000007</v>
      </c>
      <c r="J1692" s="7">
        <v>5</v>
      </c>
      <c r="K1692" s="7">
        <v>0.2</v>
      </c>
      <c r="L1692" s="15">
        <v>148.845</v>
      </c>
      <c r="M1692" s="19">
        <v>2017</v>
      </c>
      <c r="N1692" s="19">
        <v>7</v>
      </c>
      <c r="O1692" s="19">
        <v>28</v>
      </c>
      <c r="P1692" s="12">
        <v>249479.0324058788</v>
      </c>
      <c r="Q1692" s="12">
        <v>37563.989999999991</v>
      </c>
      <c r="R1692" s="12">
        <v>8792.5579999999991</v>
      </c>
      <c r="S1692" s="34">
        <v>117</v>
      </c>
      <c r="T1692" s="34">
        <v>22</v>
      </c>
      <c r="U1692" s="46">
        <v>352.91966666666667</v>
      </c>
    </row>
    <row r="1693" spans="1:21" x14ac:dyDescent="0.25">
      <c r="A1693" s="9">
        <v>42931</v>
      </c>
      <c r="B1693" s="9">
        <v>42935</v>
      </c>
      <c r="C1693" s="7" t="s">
        <v>9</v>
      </c>
      <c r="D1693" s="7" t="s">
        <v>260</v>
      </c>
      <c r="E1693" s="7" t="s">
        <v>127</v>
      </c>
      <c r="F1693" s="7" t="s">
        <v>79</v>
      </c>
      <c r="G1693" s="7" t="s">
        <v>13</v>
      </c>
      <c r="H1693" s="7" t="s">
        <v>29</v>
      </c>
      <c r="I1693" s="7">
        <v>310.44300000000004</v>
      </c>
      <c r="J1693" s="7">
        <v>3</v>
      </c>
      <c r="K1693" s="7">
        <v>0.3</v>
      </c>
      <c r="L1693" s="15">
        <v>-48.783900000000031</v>
      </c>
      <c r="M1693" s="19">
        <v>2017</v>
      </c>
      <c r="N1693" s="19">
        <v>7</v>
      </c>
      <c r="O1693" s="19">
        <v>28</v>
      </c>
      <c r="P1693" s="12">
        <v>249479.0324058788</v>
      </c>
      <c r="Q1693" s="12">
        <v>37563.989999999991</v>
      </c>
      <c r="R1693" s="12">
        <v>8792.5579999999991</v>
      </c>
      <c r="S1693" s="34">
        <v>117</v>
      </c>
      <c r="T1693" s="34">
        <v>22</v>
      </c>
      <c r="U1693" s="46">
        <v>352.91966666666667</v>
      </c>
    </row>
    <row r="1694" spans="1:21" x14ac:dyDescent="0.25">
      <c r="A1694" s="9">
        <v>42931</v>
      </c>
      <c r="B1694" s="9">
        <v>42934</v>
      </c>
      <c r="C1694" s="7" t="s">
        <v>9</v>
      </c>
      <c r="D1694" s="7" t="s">
        <v>138</v>
      </c>
      <c r="E1694" s="7" t="s">
        <v>139</v>
      </c>
      <c r="F1694" s="7" t="s">
        <v>79</v>
      </c>
      <c r="G1694" s="7" t="s">
        <v>13</v>
      </c>
      <c r="H1694" s="7" t="s">
        <v>3226</v>
      </c>
      <c r="I1694" s="7">
        <v>664.14599999999996</v>
      </c>
      <c r="J1694" s="7">
        <v>6</v>
      </c>
      <c r="K1694" s="7">
        <v>0.1</v>
      </c>
      <c r="L1694" s="15">
        <v>88.552800000000005</v>
      </c>
      <c r="M1694" s="19">
        <v>2017</v>
      </c>
      <c r="N1694" s="19">
        <v>7</v>
      </c>
      <c r="O1694" s="19">
        <v>28</v>
      </c>
      <c r="P1694" s="12">
        <v>249479.0324058788</v>
      </c>
      <c r="Q1694" s="12">
        <v>37563.989999999991</v>
      </c>
      <c r="R1694" s="12">
        <v>8792.5579999999991</v>
      </c>
      <c r="S1694" s="34">
        <v>117</v>
      </c>
      <c r="T1694" s="34">
        <v>22</v>
      </c>
      <c r="U1694" s="46">
        <v>352.91966666666667</v>
      </c>
    </row>
    <row r="1695" spans="1:21" x14ac:dyDescent="0.25">
      <c r="A1695" s="9">
        <v>42931</v>
      </c>
      <c r="B1695" s="9">
        <v>42933</v>
      </c>
      <c r="C1695" s="7" t="s">
        <v>18</v>
      </c>
      <c r="D1695" s="7" t="s">
        <v>1890</v>
      </c>
      <c r="E1695" s="7" t="s">
        <v>165</v>
      </c>
      <c r="F1695" s="7" t="s">
        <v>12</v>
      </c>
      <c r="G1695" s="7" t="s">
        <v>13</v>
      </c>
      <c r="H1695" s="7" t="s">
        <v>29</v>
      </c>
      <c r="I1695" s="7">
        <v>872.94</v>
      </c>
      <c r="J1695" s="7">
        <v>3</v>
      </c>
      <c r="K1695" s="7">
        <v>0</v>
      </c>
      <c r="L1695" s="15">
        <v>157.12919999999997</v>
      </c>
      <c r="M1695" s="19">
        <v>2017</v>
      </c>
      <c r="N1695" s="19">
        <v>7</v>
      </c>
      <c r="O1695" s="19">
        <v>28</v>
      </c>
      <c r="P1695" s="12">
        <v>249479.0324058788</v>
      </c>
      <c r="Q1695" s="12">
        <v>37563.989999999991</v>
      </c>
      <c r="R1695" s="12">
        <v>8792.5579999999991</v>
      </c>
      <c r="S1695" s="34">
        <v>117</v>
      </c>
      <c r="T1695" s="34">
        <v>22</v>
      </c>
      <c r="U1695" s="46">
        <v>352.91966666666667</v>
      </c>
    </row>
    <row r="1696" spans="1:21" x14ac:dyDescent="0.25">
      <c r="A1696" s="9">
        <v>42932</v>
      </c>
      <c r="B1696" s="9">
        <v>42934</v>
      </c>
      <c r="C1696" s="7" t="s">
        <v>9</v>
      </c>
      <c r="D1696" s="7" t="s">
        <v>77</v>
      </c>
      <c r="E1696" s="7" t="s">
        <v>78</v>
      </c>
      <c r="F1696" s="7" t="s">
        <v>79</v>
      </c>
      <c r="G1696" s="7" t="s">
        <v>13</v>
      </c>
      <c r="H1696" s="7" t="s">
        <v>3226</v>
      </c>
      <c r="I1696" s="7">
        <v>71.371999999999986</v>
      </c>
      <c r="J1696" s="7">
        <v>2</v>
      </c>
      <c r="K1696" s="7">
        <v>0.3</v>
      </c>
      <c r="L1696" s="15">
        <v>-1.0196000000000005</v>
      </c>
      <c r="M1696" s="19">
        <v>2017</v>
      </c>
      <c r="N1696" s="19">
        <v>7</v>
      </c>
      <c r="O1696" s="19">
        <v>29</v>
      </c>
      <c r="P1696" s="12">
        <v>249479.0324058788</v>
      </c>
      <c r="Q1696" s="12">
        <v>37563.989999999991</v>
      </c>
      <c r="R1696" s="12">
        <v>7141.107</v>
      </c>
      <c r="S1696" s="34">
        <v>70</v>
      </c>
      <c r="T1696" s="34">
        <v>16</v>
      </c>
      <c r="U1696" s="46">
        <v>264.22005555555558</v>
      </c>
    </row>
    <row r="1697" spans="1:21" x14ac:dyDescent="0.25">
      <c r="A1697" s="9">
        <v>42932</v>
      </c>
      <c r="B1697" s="9">
        <v>42939</v>
      </c>
      <c r="C1697" s="7" t="s">
        <v>9</v>
      </c>
      <c r="D1697" s="7" t="s">
        <v>233</v>
      </c>
      <c r="E1697" s="7" t="s">
        <v>44</v>
      </c>
      <c r="F1697" s="7" t="s">
        <v>12</v>
      </c>
      <c r="G1697" s="7" t="s">
        <v>13</v>
      </c>
      <c r="H1697" s="7" t="s">
        <v>3226</v>
      </c>
      <c r="I1697" s="7">
        <v>242.35200000000003</v>
      </c>
      <c r="J1697" s="7">
        <v>3</v>
      </c>
      <c r="K1697" s="7">
        <v>0.2</v>
      </c>
      <c r="L1697" s="15">
        <v>15.147000000000006</v>
      </c>
      <c r="M1697" s="19">
        <v>2017</v>
      </c>
      <c r="N1697" s="19">
        <v>7</v>
      </c>
      <c r="O1697" s="19">
        <v>29</v>
      </c>
      <c r="P1697" s="12">
        <v>249479.0324058788</v>
      </c>
      <c r="Q1697" s="12">
        <v>37563.989999999991</v>
      </c>
      <c r="R1697" s="12">
        <v>7141.107</v>
      </c>
      <c r="S1697" s="34">
        <v>70</v>
      </c>
      <c r="T1697" s="34">
        <v>16</v>
      </c>
      <c r="U1697" s="46">
        <v>264.22005555555558</v>
      </c>
    </row>
    <row r="1698" spans="1:21" x14ac:dyDescent="0.25">
      <c r="A1698" s="9">
        <v>42933</v>
      </c>
      <c r="B1698" s="9">
        <v>42938</v>
      </c>
      <c r="C1698" s="7" t="s">
        <v>9</v>
      </c>
      <c r="D1698" s="7" t="s">
        <v>442</v>
      </c>
      <c r="E1698" s="7" t="s">
        <v>28</v>
      </c>
      <c r="F1698" s="7" t="s">
        <v>12</v>
      </c>
      <c r="G1698" s="7" t="s">
        <v>13</v>
      </c>
      <c r="H1698" s="7" t="s">
        <v>3228</v>
      </c>
      <c r="I1698" s="7">
        <v>7.9040000000000008</v>
      </c>
      <c r="J1698" s="7">
        <v>2</v>
      </c>
      <c r="K1698" s="7">
        <v>0.2</v>
      </c>
      <c r="L1698" s="15">
        <v>2.1736000000000004</v>
      </c>
      <c r="M1698" s="19">
        <v>2017</v>
      </c>
      <c r="N1698" s="19">
        <v>7</v>
      </c>
      <c r="O1698" s="19">
        <v>29</v>
      </c>
      <c r="P1698" s="12">
        <v>249479.0324058788</v>
      </c>
      <c r="Q1698" s="12">
        <v>37563.989999999991</v>
      </c>
      <c r="R1698" s="12">
        <v>7141.107</v>
      </c>
      <c r="S1698" s="34">
        <v>70</v>
      </c>
      <c r="T1698" s="34">
        <v>16</v>
      </c>
      <c r="U1698" s="46">
        <v>264.22005555555558</v>
      </c>
    </row>
    <row r="1699" spans="1:21" x14ac:dyDescent="0.25">
      <c r="A1699" s="9">
        <v>42933</v>
      </c>
      <c r="B1699" s="9">
        <v>42939</v>
      </c>
      <c r="C1699" s="7" t="s">
        <v>52</v>
      </c>
      <c r="D1699" s="7" t="s">
        <v>2871</v>
      </c>
      <c r="E1699" s="7" t="s">
        <v>139</v>
      </c>
      <c r="F1699" s="7" t="s">
        <v>79</v>
      </c>
      <c r="G1699" s="7" t="s">
        <v>13</v>
      </c>
      <c r="H1699" s="7" t="s">
        <v>3228</v>
      </c>
      <c r="I1699" s="7">
        <v>39.08</v>
      </c>
      <c r="J1699" s="7">
        <v>4</v>
      </c>
      <c r="K1699" s="7">
        <v>0</v>
      </c>
      <c r="L1699" s="15">
        <v>14.459599999999998</v>
      </c>
      <c r="M1699" s="19">
        <v>2017</v>
      </c>
      <c r="N1699" s="19">
        <v>7</v>
      </c>
      <c r="O1699" s="19">
        <v>29</v>
      </c>
      <c r="P1699" s="12">
        <v>249479.0324058788</v>
      </c>
      <c r="Q1699" s="12">
        <v>37563.989999999991</v>
      </c>
      <c r="R1699" s="12">
        <v>7141.107</v>
      </c>
      <c r="S1699" s="34">
        <v>70</v>
      </c>
      <c r="T1699" s="34">
        <v>16</v>
      </c>
      <c r="U1699" s="46">
        <v>264.22005555555558</v>
      </c>
    </row>
    <row r="1700" spans="1:21" x14ac:dyDescent="0.25">
      <c r="A1700" s="9">
        <v>42933</v>
      </c>
      <c r="B1700" s="9">
        <v>42935</v>
      </c>
      <c r="C1700" s="7" t="s">
        <v>18</v>
      </c>
      <c r="D1700" s="7" t="s">
        <v>2516</v>
      </c>
      <c r="E1700" s="7" t="s">
        <v>20</v>
      </c>
      <c r="F1700" s="7" t="s">
        <v>21</v>
      </c>
      <c r="G1700" s="7" t="s">
        <v>13</v>
      </c>
      <c r="H1700" s="7" t="s">
        <v>14</v>
      </c>
      <c r="I1700" s="7">
        <v>1194.165</v>
      </c>
      <c r="J1700" s="7">
        <v>5</v>
      </c>
      <c r="K1700" s="7">
        <v>0.15</v>
      </c>
      <c r="L1700" s="15">
        <v>210.73499999999993</v>
      </c>
      <c r="M1700" s="19">
        <v>2017</v>
      </c>
      <c r="N1700" s="19">
        <v>7</v>
      </c>
      <c r="O1700" s="19">
        <v>29</v>
      </c>
      <c r="P1700" s="12">
        <v>249479.0324058788</v>
      </c>
      <c r="Q1700" s="12">
        <v>37563.989999999991</v>
      </c>
      <c r="R1700" s="12">
        <v>7141.107</v>
      </c>
      <c r="S1700" s="34">
        <v>70</v>
      </c>
      <c r="T1700" s="34">
        <v>16</v>
      </c>
      <c r="U1700" s="46">
        <v>264.22005555555558</v>
      </c>
    </row>
    <row r="1701" spans="1:21" x14ac:dyDescent="0.25">
      <c r="A1701" s="9">
        <v>42934</v>
      </c>
      <c r="B1701" s="9">
        <v>42939</v>
      </c>
      <c r="C1701" s="7" t="s">
        <v>9</v>
      </c>
      <c r="D1701" s="7" t="s">
        <v>271</v>
      </c>
      <c r="E1701" s="7" t="s">
        <v>160</v>
      </c>
      <c r="F1701" s="7" t="s">
        <v>21</v>
      </c>
      <c r="G1701" s="7" t="s">
        <v>13</v>
      </c>
      <c r="H1701" s="7" t="s">
        <v>29</v>
      </c>
      <c r="I1701" s="7">
        <v>801.59999999999991</v>
      </c>
      <c r="J1701" s="7">
        <v>5</v>
      </c>
      <c r="K1701" s="7">
        <v>0.5</v>
      </c>
      <c r="L1701" s="15">
        <v>-448.89599999999996</v>
      </c>
      <c r="M1701" s="19">
        <v>2017</v>
      </c>
      <c r="N1701" s="19">
        <v>7</v>
      </c>
      <c r="O1701" s="19">
        <v>29</v>
      </c>
      <c r="P1701" s="12">
        <v>249479.0324058788</v>
      </c>
      <c r="Q1701" s="12">
        <v>37563.989999999991</v>
      </c>
      <c r="R1701" s="12">
        <v>7141.107</v>
      </c>
      <c r="S1701" s="34">
        <v>70</v>
      </c>
      <c r="T1701" s="34">
        <v>16</v>
      </c>
      <c r="U1701" s="46">
        <v>264.22005555555558</v>
      </c>
    </row>
    <row r="1702" spans="1:21" x14ac:dyDescent="0.25">
      <c r="A1702" s="9">
        <v>42934</v>
      </c>
      <c r="B1702" s="9">
        <v>42939</v>
      </c>
      <c r="C1702" s="7" t="s">
        <v>9</v>
      </c>
      <c r="D1702" s="7" t="s">
        <v>271</v>
      </c>
      <c r="E1702" s="7" t="s">
        <v>160</v>
      </c>
      <c r="F1702" s="7" t="s">
        <v>21</v>
      </c>
      <c r="G1702" s="7" t="s">
        <v>13</v>
      </c>
      <c r="H1702" s="7" t="s">
        <v>3226</v>
      </c>
      <c r="I1702" s="7">
        <v>161.56800000000001</v>
      </c>
      <c r="J1702" s="7">
        <v>2</v>
      </c>
      <c r="K1702" s="7">
        <v>0.2</v>
      </c>
      <c r="L1702" s="15">
        <v>10.098000000000006</v>
      </c>
      <c r="M1702" s="19">
        <v>2017</v>
      </c>
      <c r="N1702" s="19">
        <v>7</v>
      </c>
      <c r="O1702" s="19">
        <v>29</v>
      </c>
      <c r="P1702" s="12">
        <v>249479.0324058788</v>
      </c>
      <c r="Q1702" s="12">
        <v>37563.989999999991</v>
      </c>
      <c r="R1702" s="12">
        <v>7141.107</v>
      </c>
      <c r="S1702" s="34">
        <v>70</v>
      </c>
      <c r="T1702" s="34">
        <v>16</v>
      </c>
      <c r="U1702" s="46">
        <v>264.22005555555558</v>
      </c>
    </row>
    <row r="1703" spans="1:21" x14ac:dyDescent="0.25">
      <c r="A1703" s="9">
        <v>42934</v>
      </c>
      <c r="B1703" s="9">
        <v>42939</v>
      </c>
      <c r="C1703" s="7" t="s">
        <v>9</v>
      </c>
      <c r="D1703" s="7" t="s">
        <v>271</v>
      </c>
      <c r="E1703" s="7" t="s">
        <v>160</v>
      </c>
      <c r="F1703" s="7" t="s">
        <v>21</v>
      </c>
      <c r="G1703" s="7" t="s">
        <v>13</v>
      </c>
      <c r="H1703" s="7" t="s">
        <v>3226</v>
      </c>
      <c r="I1703" s="7">
        <v>311.97600000000006</v>
      </c>
      <c r="J1703" s="7">
        <v>3</v>
      </c>
      <c r="K1703" s="7">
        <v>0.2</v>
      </c>
      <c r="L1703" s="15">
        <v>-42.89670000000001</v>
      </c>
      <c r="M1703" s="19">
        <v>2017</v>
      </c>
      <c r="N1703" s="19">
        <v>7</v>
      </c>
      <c r="O1703" s="19">
        <v>29</v>
      </c>
      <c r="P1703" s="12">
        <v>249479.0324058788</v>
      </c>
      <c r="Q1703" s="12">
        <v>37563.989999999991</v>
      </c>
      <c r="R1703" s="12">
        <v>7141.107</v>
      </c>
      <c r="S1703" s="34">
        <v>70</v>
      </c>
      <c r="T1703" s="34">
        <v>16</v>
      </c>
      <c r="U1703" s="46">
        <v>264.22005555555558</v>
      </c>
    </row>
    <row r="1704" spans="1:21" x14ac:dyDescent="0.25">
      <c r="A1704" s="9">
        <v>42934</v>
      </c>
      <c r="B1704" s="9">
        <v>42939</v>
      </c>
      <c r="C1704" s="7" t="s">
        <v>9</v>
      </c>
      <c r="D1704" s="7" t="s">
        <v>77</v>
      </c>
      <c r="E1704" s="7" t="s">
        <v>78</v>
      </c>
      <c r="F1704" s="7" t="s">
        <v>79</v>
      </c>
      <c r="G1704" s="7" t="s">
        <v>13</v>
      </c>
      <c r="H1704" s="7" t="s">
        <v>3226</v>
      </c>
      <c r="I1704" s="7">
        <v>198.744</v>
      </c>
      <c r="J1704" s="7">
        <v>4</v>
      </c>
      <c r="K1704" s="7">
        <v>0.3</v>
      </c>
      <c r="L1704" s="15">
        <v>-14.195999999999984</v>
      </c>
      <c r="M1704" s="19">
        <v>2017</v>
      </c>
      <c r="N1704" s="19">
        <v>7</v>
      </c>
      <c r="O1704" s="19">
        <v>29</v>
      </c>
      <c r="P1704" s="12">
        <v>249479.0324058788</v>
      </c>
      <c r="Q1704" s="12">
        <v>37563.989999999991</v>
      </c>
      <c r="R1704" s="12">
        <v>7141.107</v>
      </c>
      <c r="S1704" s="34">
        <v>70</v>
      </c>
      <c r="T1704" s="34">
        <v>16</v>
      </c>
      <c r="U1704" s="46">
        <v>264.22005555555558</v>
      </c>
    </row>
    <row r="1705" spans="1:21" x14ac:dyDescent="0.25">
      <c r="A1705" s="9">
        <v>42936</v>
      </c>
      <c r="B1705" s="9">
        <v>42942</v>
      </c>
      <c r="C1705" s="7" t="s">
        <v>9</v>
      </c>
      <c r="D1705" s="7" t="s">
        <v>156</v>
      </c>
      <c r="E1705" s="7" t="s">
        <v>110</v>
      </c>
      <c r="F1705" s="7" t="s">
        <v>55</v>
      </c>
      <c r="G1705" s="7" t="s">
        <v>13</v>
      </c>
      <c r="H1705" s="7" t="s">
        <v>3228</v>
      </c>
      <c r="I1705" s="7">
        <v>8.7919999999999998</v>
      </c>
      <c r="J1705" s="7">
        <v>1</v>
      </c>
      <c r="K1705" s="7">
        <v>0.6</v>
      </c>
      <c r="L1705" s="15">
        <v>-5.7148000000000003</v>
      </c>
      <c r="M1705" s="19">
        <v>2017</v>
      </c>
      <c r="N1705" s="19">
        <v>7</v>
      </c>
      <c r="O1705" s="19">
        <v>29</v>
      </c>
      <c r="P1705" s="12">
        <v>249479.0324058788</v>
      </c>
      <c r="Q1705" s="12">
        <v>37563.989999999991</v>
      </c>
      <c r="R1705" s="12">
        <v>7141.107</v>
      </c>
      <c r="S1705" s="34">
        <v>70</v>
      </c>
      <c r="T1705" s="34">
        <v>16</v>
      </c>
      <c r="U1705" s="46">
        <v>264.22005555555558</v>
      </c>
    </row>
    <row r="1706" spans="1:21" x14ac:dyDescent="0.25">
      <c r="A1706" s="9">
        <v>42936</v>
      </c>
      <c r="B1706" s="9">
        <v>42941</v>
      </c>
      <c r="C1706" s="7" t="s">
        <v>18</v>
      </c>
      <c r="D1706" s="7" t="s">
        <v>2251</v>
      </c>
      <c r="E1706" s="7" t="s">
        <v>2252</v>
      </c>
      <c r="F1706" s="7" t="s">
        <v>55</v>
      </c>
      <c r="G1706" s="7" t="s">
        <v>13</v>
      </c>
      <c r="H1706" s="7" t="s">
        <v>3226</v>
      </c>
      <c r="I1706" s="7">
        <v>182.94</v>
      </c>
      <c r="J1706" s="7">
        <v>3</v>
      </c>
      <c r="K1706" s="7">
        <v>0</v>
      </c>
      <c r="L1706" s="15">
        <v>27.440999999999995</v>
      </c>
      <c r="M1706" s="19">
        <v>2017</v>
      </c>
      <c r="N1706" s="19">
        <v>7</v>
      </c>
      <c r="O1706" s="19">
        <v>29</v>
      </c>
      <c r="P1706" s="12">
        <v>249479.0324058788</v>
      </c>
      <c r="Q1706" s="12">
        <v>37563.989999999991</v>
      </c>
      <c r="R1706" s="12">
        <v>7141.107</v>
      </c>
      <c r="S1706" s="34">
        <v>70</v>
      </c>
      <c r="T1706" s="34">
        <v>16</v>
      </c>
      <c r="U1706" s="46">
        <v>264.22005555555558</v>
      </c>
    </row>
    <row r="1707" spans="1:21" x14ac:dyDescent="0.25">
      <c r="A1707" s="9">
        <v>42936</v>
      </c>
      <c r="B1707" s="9">
        <v>42941</v>
      </c>
      <c r="C1707" s="7" t="s">
        <v>18</v>
      </c>
      <c r="D1707" s="7" t="s">
        <v>138</v>
      </c>
      <c r="E1707" s="7" t="s">
        <v>139</v>
      </c>
      <c r="F1707" s="7" t="s">
        <v>79</v>
      </c>
      <c r="G1707" s="7" t="s">
        <v>13</v>
      </c>
      <c r="H1707" s="7" t="s">
        <v>3226</v>
      </c>
      <c r="I1707" s="7">
        <v>163.76400000000001</v>
      </c>
      <c r="J1707" s="7">
        <v>2</v>
      </c>
      <c r="K1707" s="7">
        <v>0.1</v>
      </c>
      <c r="L1707" s="15">
        <v>25.474399999999999</v>
      </c>
      <c r="M1707" s="19">
        <v>2017</v>
      </c>
      <c r="N1707" s="19">
        <v>7</v>
      </c>
      <c r="O1707" s="19">
        <v>29</v>
      </c>
      <c r="P1707" s="12">
        <v>249479.0324058788</v>
      </c>
      <c r="Q1707" s="12">
        <v>37563.989999999991</v>
      </c>
      <c r="R1707" s="12">
        <v>7141.107</v>
      </c>
      <c r="S1707" s="34">
        <v>70</v>
      </c>
      <c r="T1707" s="34">
        <v>16</v>
      </c>
      <c r="U1707" s="46">
        <v>264.22005555555558</v>
      </c>
    </row>
    <row r="1708" spans="1:21" x14ac:dyDescent="0.25">
      <c r="A1708" s="9">
        <v>42936</v>
      </c>
      <c r="B1708" s="9">
        <v>42941</v>
      </c>
      <c r="C1708" s="7" t="s">
        <v>18</v>
      </c>
      <c r="D1708" s="7" t="s">
        <v>138</v>
      </c>
      <c r="E1708" s="7" t="s">
        <v>139</v>
      </c>
      <c r="F1708" s="7" t="s">
        <v>79</v>
      </c>
      <c r="G1708" s="7" t="s">
        <v>13</v>
      </c>
      <c r="H1708" s="7" t="s">
        <v>3228</v>
      </c>
      <c r="I1708" s="7">
        <v>183.92</v>
      </c>
      <c r="J1708" s="7">
        <v>4</v>
      </c>
      <c r="K1708" s="7">
        <v>0</v>
      </c>
      <c r="L1708" s="15">
        <v>31.266399999999976</v>
      </c>
      <c r="M1708" s="19">
        <v>2017</v>
      </c>
      <c r="N1708" s="19">
        <v>7</v>
      </c>
      <c r="O1708" s="19">
        <v>29</v>
      </c>
      <c r="P1708" s="12">
        <v>249479.0324058788</v>
      </c>
      <c r="Q1708" s="12">
        <v>37563.989999999991</v>
      </c>
      <c r="R1708" s="12">
        <v>7141.107</v>
      </c>
      <c r="S1708" s="34">
        <v>70</v>
      </c>
      <c r="T1708" s="34">
        <v>16</v>
      </c>
      <c r="U1708" s="46">
        <v>264.22005555555558</v>
      </c>
    </row>
    <row r="1709" spans="1:21" x14ac:dyDescent="0.25">
      <c r="A1709" s="9">
        <v>42937</v>
      </c>
      <c r="B1709" s="9">
        <v>42943</v>
      </c>
      <c r="C1709" s="7" t="s">
        <v>9</v>
      </c>
      <c r="D1709" s="7" t="s">
        <v>929</v>
      </c>
      <c r="E1709" s="7" t="s">
        <v>165</v>
      </c>
      <c r="F1709" s="7" t="s">
        <v>12</v>
      </c>
      <c r="G1709" s="7" t="s">
        <v>13</v>
      </c>
      <c r="H1709" s="7" t="s">
        <v>3228</v>
      </c>
      <c r="I1709" s="7">
        <v>8.8000000000000007</v>
      </c>
      <c r="J1709" s="7">
        <v>5</v>
      </c>
      <c r="K1709" s="7">
        <v>0</v>
      </c>
      <c r="L1709" s="15">
        <v>3.8720000000000003</v>
      </c>
      <c r="M1709" s="19">
        <v>2017</v>
      </c>
      <c r="N1709" s="19">
        <v>7</v>
      </c>
      <c r="O1709" s="19">
        <v>29</v>
      </c>
      <c r="P1709" s="12">
        <v>249479.0324058788</v>
      </c>
      <c r="Q1709" s="12">
        <v>37563.989999999991</v>
      </c>
      <c r="R1709" s="12">
        <v>7141.107</v>
      </c>
      <c r="S1709" s="34">
        <v>70</v>
      </c>
      <c r="T1709" s="34">
        <v>16</v>
      </c>
      <c r="U1709" s="46">
        <v>264.22005555555558</v>
      </c>
    </row>
    <row r="1710" spans="1:21" x14ac:dyDescent="0.25">
      <c r="A1710" s="9">
        <v>42937</v>
      </c>
      <c r="B1710" s="9">
        <v>42943</v>
      </c>
      <c r="C1710" s="7" t="s">
        <v>9</v>
      </c>
      <c r="D1710" s="7" t="s">
        <v>929</v>
      </c>
      <c r="E1710" s="7" t="s">
        <v>165</v>
      </c>
      <c r="F1710" s="7" t="s">
        <v>12</v>
      </c>
      <c r="G1710" s="7" t="s">
        <v>13</v>
      </c>
      <c r="H1710" s="7" t="s">
        <v>14</v>
      </c>
      <c r="I1710" s="7">
        <v>302.94</v>
      </c>
      <c r="J1710" s="7">
        <v>3</v>
      </c>
      <c r="K1710" s="7">
        <v>0</v>
      </c>
      <c r="L1710" s="15">
        <v>69.67619999999998</v>
      </c>
      <c r="M1710" s="19">
        <v>2017</v>
      </c>
      <c r="N1710" s="19">
        <v>7</v>
      </c>
      <c r="O1710" s="19">
        <v>29</v>
      </c>
      <c r="P1710" s="12">
        <v>249479.0324058788</v>
      </c>
      <c r="Q1710" s="12">
        <v>37563.989999999991</v>
      </c>
      <c r="R1710" s="12">
        <v>7141.107</v>
      </c>
      <c r="S1710" s="34">
        <v>70</v>
      </c>
      <c r="T1710" s="34">
        <v>16</v>
      </c>
      <c r="U1710" s="46">
        <v>264.22005555555558</v>
      </c>
    </row>
    <row r="1711" spans="1:21" x14ac:dyDescent="0.25">
      <c r="A1711" s="9">
        <v>42937</v>
      </c>
      <c r="B1711" s="9">
        <v>42941</v>
      </c>
      <c r="C1711" s="7" t="s">
        <v>9</v>
      </c>
      <c r="D1711" s="7" t="s">
        <v>466</v>
      </c>
      <c r="E1711" s="7" t="s">
        <v>20</v>
      </c>
      <c r="F1711" s="7" t="s">
        <v>21</v>
      </c>
      <c r="G1711" s="7" t="s">
        <v>13</v>
      </c>
      <c r="H1711" s="7" t="s">
        <v>3226</v>
      </c>
      <c r="I1711" s="7">
        <v>225.29600000000002</v>
      </c>
      <c r="J1711" s="7">
        <v>2</v>
      </c>
      <c r="K1711" s="7">
        <v>0.2</v>
      </c>
      <c r="L1711" s="15">
        <v>22.529599999999995</v>
      </c>
      <c r="M1711" s="19">
        <v>2017</v>
      </c>
      <c r="N1711" s="19">
        <v>7</v>
      </c>
      <c r="O1711" s="19">
        <v>29</v>
      </c>
      <c r="P1711" s="12">
        <v>249479.0324058788</v>
      </c>
      <c r="Q1711" s="12">
        <v>37563.989999999991</v>
      </c>
      <c r="R1711" s="12">
        <v>7141.107</v>
      </c>
      <c r="S1711" s="34">
        <v>70</v>
      </c>
      <c r="T1711" s="34">
        <v>16</v>
      </c>
      <c r="U1711" s="46">
        <v>264.22005555555558</v>
      </c>
    </row>
    <row r="1712" spans="1:21" x14ac:dyDescent="0.25">
      <c r="A1712" s="9">
        <v>42937</v>
      </c>
      <c r="B1712" s="9">
        <v>42941</v>
      </c>
      <c r="C1712" s="7" t="s">
        <v>9</v>
      </c>
      <c r="D1712" s="7" t="s">
        <v>2544</v>
      </c>
      <c r="E1712" s="7" t="s">
        <v>54</v>
      </c>
      <c r="F1712" s="7" t="s">
        <v>55</v>
      </c>
      <c r="G1712" s="7" t="s">
        <v>13</v>
      </c>
      <c r="H1712" s="7" t="s">
        <v>29</v>
      </c>
      <c r="I1712" s="7">
        <v>124.404</v>
      </c>
      <c r="J1712" s="7">
        <v>4</v>
      </c>
      <c r="K1712" s="7">
        <v>0.3</v>
      </c>
      <c r="L1712" s="15">
        <v>-21.3264</v>
      </c>
      <c r="M1712" s="19">
        <v>2017</v>
      </c>
      <c r="N1712" s="19">
        <v>7</v>
      </c>
      <c r="O1712" s="19">
        <v>29</v>
      </c>
      <c r="P1712" s="12">
        <v>249479.0324058788</v>
      </c>
      <c r="Q1712" s="12">
        <v>37563.989999999991</v>
      </c>
      <c r="R1712" s="12">
        <v>7141.107</v>
      </c>
      <c r="S1712" s="34">
        <v>70</v>
      </c>
      <c r="T1712" s="34">
        <v>16</v>
      </c>
      <c r="U1712" s="46">
        <v>264.22005555555558</v>
      </c>
    </row>
    <row r="1713" spans="1:21" x14ac:dyDescent="0.25">
      <c r="A1713" s="9">
        <v>42938</v>
      </c>
      <c r="B1713" s="9">
        <v>42943</v>
      </c>
      <c r="C1713" s="7" t="s">
        <v>9</v>
      </c>
      <c r="D1713" s="7" t="s">
        <v>156</v>
      </c>
      <c r="E1713" s="7" t="s">
        <v>110</v>
      </c>
      <c r="F1713" s="7" t="s">
        <v>55</v>
      </c>
      <c r="G1713" s="7" t="s">
        <v>13</v>
      </c>
      <c r="H1713" s="7" t="s">
        <v>3226</v>
      </c>
      <c r="I1713" s="7">
        <v>526.34399999999994</v>
      </c>
      <c r="J1713" s="7">
        <v>4</v>
      </c>
      <c r="K1713" s="7">
        <v>0.3</v>
      </c>
      <c r="L1713" s="15">
        <v>-75.191999999999979</v>
      </c>
      <c r="M1713" s="19">
        <v>2017</v>
      </c>
      <c r="N1713" s="19">
        <v>7</v>
      </c>
      <c r="O1713" s="19">
        <v>29</v>
      </c>
      <c r="P1713" s="12">
        <v>249479.0324058788</v>
      </c>
      <c r="Q1713" s="12">
        <v>37563.989999999991</v>
      </c>
      <c r="R1713" s="12">
        <v>7141.107</v>
      </c>
      <c r="S1713" s="34">
        <v>70</v>
      </c>
      <c r="T1713" s="34">
        <v>16</v>
      </c>
      <c r="U1713" s="46">
        <v>264.22005555555558</v>
      </c>
    </row>
    <row r="1714" spans="1:21" x14ac:dyDescent="0.25">
      <c r="A1714" s="9">
        <v>42941</v>
      </c>
      <c r="B1714" s="9">
        <v>42944</v>
      </c>
      <c r="C1714" s="7" t="s">
        <v>9</v>
      </c>
      <c r="D1714" s="7" t="s">
        <v>77</v>
      </c>
      <c r="E1714" s="7" t="s">
        <v>78</v>
      </c>
      <c r="F1714" s="7" t="s">
        <v>79</v>
      </c>
      <c r="G1714" s="7" t="s">
        <v>13</v>
      </c>
      <c r="H1714" s="7" t="s">
        <v>3228</v>
      </c>
      <c r="I1714" s="7">
        <v>20.096000000000004</v>
      </c>
      <c r="J1714" s="7">
        <v>4</v>
      </c>
      <c r="K1714" s="7">
        <v>0.2</v>
      </c>
      <c r="L1714" s="15">
        <v>3.0143999999999984</v>
      </c>
      <c r="M1714" s="19">
        <v>2017</v>
      </c>
      <c r="N1714" s="19">
        <v>7</v>
      </c>
      <c r="O1714" s="19">
        <v>30</v>
      </c>
      <c r="P1714" s="12">
        <v>249479.0324058788</v>
      </c>
      <c r="Q1714" s="12">
        <v>37563.989999999991</v>
      </c>
      <c r="R1714" s="12">
        <v>10401.907999999999</v>
      </c>
      <c r="S1714" s="34">
        <v>112</v>
      </c>
      <c r="T1714" s="34">
        <v>16</v>
      </c>
      <c r="U1714" s="46">
        <v>156.2432</v>
      </c>
    </row>
    <row r="1715" spans="1:21" x14ac:dyDescent="0.25">
      <c r="A1715" s="9">
        <v>42941</v>
      </c>
      <c r="B1715" s="9">
        <v>42944</v>
      </c>
      <c r="C1715" s="7" t="s">
        <v>9</v>
      </c>
      <c r="D1715" s="7" t="s">
        <v>77</v>
      </c>
      <c r="E1715" s="7" t="s">
        <v>78</v>
      </c>
      <c r="F1715" s="7" t="s">
        <v>79</v>
      </c>
      <c r="G1715" s="7" t="s">
        <v>13</v>
      </c>
      <c r="H1715" s="7" t="s">
        <v>29</v>
      </c>
      <c r="I1715" s="7">
        <v>138.58799999999999</v>
      </c>
      <c r="J1715" s="7">
        <v>1</v>
      </c>
      <c r="K1715" s="7">
        <v>0.4</v>
      </c>
      <c r="L1715" s="15">
        <v>-34.646999999999991</v>
      </c>
      <c r="M1715" s="19">
        <v>2017</v>
      </c>
      <c r="N1715" s="19">
        <v>7</v>
      </c>
      <c r="O1715" s="19">
        <v>30</v>
      </c>
      <c r="P1715" s="12">
        <v>249479.0324058788</v>
      </c>
      <c r="Q1715" s="12">
        <v>37563.989999999991</v>
      </c>
      <c r="R1715" s="12">
        <v>10401.907999999999</v>
      </c>
      <c r="S1715" s="34">
        <v>112</v>
      </c>
      <c r="T1715" s="34">
        <v>16</v>
      </c>
      <c r="U1715" s="46">
        <v>156.2432</v>
      </c>
    </row>
    <row r="1716" spans="1:21" x14ac:dyDescent="0.25">
      <c r="A1716" s="9">
        <v>42941</v>
      </c>
      <c r="B1716" s="9">
        <v>42943</v>
      </c>
      <c r="C1716" s="7" t="s">
        <v>52</v>
      </c>
      <c r="D1716" s="7" t="s">
        <v>402</v>
      </c>
      <c r="E1716" s="7" t="s">
        <v>54</v>
      </c>
      <c r="F1716" s="7" t="s">
        <v>55</v>
      </c>
      <c r="G1716" s="7" t="s">
        <v>13</v>
      </c>
      <c r="H1716" s="7" t="s">
        <v>29</v>
      </c>
      <c r="I1716" s="7">
        <v>298.11599999999999</v>
      </c>
      <c r="J1716" s="7">
        <v>6</v>
      </c>
      <c r="K1716" s="7">
        <v>0.3</v>
      </c>
      <c r="L1716" s="15">
        <v>-4.2588000000000363</v>
      </c>
      <c r="M1716" s="19">
        <v>2017</v>
      </c>
      <c r="N1716" s="19">
        <v>7</v>
      </c>
      <c r="O1716" s="19">
        <v>30</v>
      </c>
      <c r="P1716" s="12">
        <v>249479.0324058788</v>
      </c>
      <c r="Q1716" s="12">
        <v>37563.989999999991</v>
      </c>
      <c r="R1716" s="12">
        <v>10401.907999999999</v>
      </c>
      <c r="S1716" s="34">
        <v>112</v>
      </c>
      <c r="T1716" s="34">
        <v>16</v>
      </c>
      <c r="U1716" s="46">
        <v>156.2432</v>
      </c>
    </row>
    <row r="1717" spans="1:21" x14ac:dyDescent="0.25">
      <c r="A1717" s="9">
        <v>42942</v>
      </c>
      <c r="B1717" s="9">
        <v>42948</v>
      </c>
      <c r="C1717" s="7" t="s">
        <v>18</v>
      </c>
      <c r="D1717" s="7" t="s">
        <v>19</v>
      </c>
      <c r="E1717" s="7" t="s">
        <v>20</v>
      </c>
      <c r="F1717" s="7" t="s">
        <v>21</v>
      </c>
      <c r="G1717" s="7" t="s">
        <v>13</v>
      </c>
      <c r="H1717" s="7" t="s">
        <v>3226</v>
      </c>
      <c r="I1717" s="7">
        <v>362.35199999999998</v>
      </c>
      <c r="J1717" s="7">
        <v>3</v>
      </c>
      <c r="K1717" s="7">
        <v>0.2</v>
      </c>
      <c r="L1717" s="15">
        <v>45.293999999999954</v>
      </c>
      <c r="M1717" s="19">
        <v>2017</v>
      </c>
      <c r="N1717" s="19">
        <v>7</v>
      </c>
      <c r="O1717" s="19">
        <v>30</v>
      </c>
      <c r="P1717" s="12">
        <v>249479.0324058788</v>
      </c>
      <c r="Q1717" s="12">
        <v>37563.989999999991</v>
      </c>
      <c r="R1717" s="12">
        <v>10401.907999999999</v>
      </c>
      <c r="S1717" s="34">
        <v>112</v>
      </c>
      <c r="T1717" s="34">
        <v>16</v>
      </c>
      <c r="U1717" s="46">
        <v>156.2432</v>
      </c>
    </row>
    <row r="1718" spans="1:21" x14ac:dyDescent="0.25">
      <c r="A1718" s="9">
        <v>42943</v>
      </c>
      <c r="B1718" s="9">
        <v>42947</v>
      </c>
      <c r="C1718" s="7" t="s">
        <v>9</v>
      </c>
      <c r="D1718" s="7" t="s">
        <v>729</v>
      </c>
      <c r="E1718" s="7" t="s">
        <v>28</v>
      </c>
      <c r="F1718" s="7" t="s">
        <v>12</v>
      </c>
      <c r="G1718" s="7" t="s">
        <v>13</v>
      </c>
      <c r="H1718" s="7" t="s">
        <v>3228</v>
      </c>
      <c r="I1718" s="7">
        <v>91.032000000000011</v>
      </c>
      <c r="J1718" s="7">
        <v>3</v>
      </c>
      <c r="K1718" s="7">
        <v>0.2</v>
      </c>
      <c r="L1718" s="15">
        <v>-2.2758000000000109</v>
      </c>
      <c r="M1718" s="19">
        <v>2017</v>
      </c>
      <c r="N1718" s="19">
        <v>7</v>
      </c>
      <c r="O1718" s="19">
        <v>30</v>
      </c>
      <c r="P1718" s="12">
        <v>249479.0324058788</v>
      </c>
      <c r="Q1718" s="12">
        <v>37563.989999999991</v>
      </c>
      <c r="R1718" s="12">
        <v>10401.907999999999</v>
      </c>
      <c r="S1718" s="34">
        <v>112</v>
      </c>
      <c r="T1718" s="34">
        <v>16</v>
      </c>
      <c r="U1718" s="46">
        <v>156.2432</v>
      </c>
    </row>
    <row r="1719" spans="1:21" x14ac:dyDescent="0.25">
      <c r="A1719" s="9">
        <v>42943</v>
      </c>
      <c r="B1719" s="9">
        <v>42947</v>
      </c>
      <c r="C1719" s="7" t="s">
        <v>9</v>
      </c>
      <c r="D1719" s="7" t="s">
        <v>1429</v>
      </c>
      <c r="E1719" s="7" t="s">
        <v>139</v>
      </c>
      <c r="F1719" s="7" t="s">
        <v>79</v>
      </c>
      <c r="G1719" s="7" t="s">
        <v>13</v>
      </c>
      <c r="H1719" s="7" t="s">
        <v>3228</v>
      </c>
      <c r="I1719" s="7">
        <v>14.89</v>
      </c>
      <c r="J1719" s="7">
        <v>1</v>
      </c>
      <c r="K1719" s="7">
        <v>0</v>
      </c>
      <c r="L1719" s="15">
        <v>4.0203000000000007</v>
      </c>
      <c r="M1719" s="19">
        <v>2017</v>
      </c>
      <c r="N1719" s="19">
        <v>7</v>
      </c>
      <c r="O1719" s="19">
        <v>30</v>
      </c>
      <c r="P1719" s="12">
        <v>249479.0324058788</v>
      </c>
      <c r="Q1719" s="12">
        <v>37563.989999999991</v>
      </c>
      <c r="R1719" s="12">
        <v>10401.907999999999</v>
      </c>
      <c r="S1719" s="34">
        <v>112</v>
      </c>
      <c r="T1719" s="34">
        <v>16</v>
      </c>
      <c r="U1719" s="46">
        <v>156.2432</v>
      </c>
    </row>
    <row r="1720" spans="1:21" x14ac:dyDescent="0.25">
      <c r="A1720" s="9">
        <v>42943</v>
      </c>
      <c r="B1720" s="9">
        <v>42948</v>
      </c>
      <c r="C1720" s="7" t="s">
        <v>9</v>
      </c>
      <c r="D1720" s="7" t="s">
        <v>48</v>
      </c>
      <c r="E1720" s="7" t="s">
        <v>49</v>
      </c>
      <c r="F1720" s="7" t="s">
        <v>21</v>
      </c>
      <c r="G1720" s="7" t="s">
        <v>13</v>
      </c>
      <c r="H1720" s="7" t="s">
        <v>3228</v>
      </c>
      <c r="I1720" s="7">
        <v>23.88</v>
      </c>
      <c r="J1720" s="7">
        <v>3</v>
      </c>
      <c r="K1720" s="7">
        <v>0</v>
      </c>
      <c r="L1720" s="15">
        <v>10.507200000000001</v>
      </c>
      <c r="M1720" s="19">
        <v>2017</v>
      </c>
      <c r="N1720" s="19">
        <v>7</v>
      </c>
      <c r="O1720" s="19">
        <v>30</v>
      </c>
      <c r="P1720" s="12">
        <v>249479.0324058788</v>
      </c>
      <c r="Q1720" s="12">
        <v>37563.989999999991</v>
      </c>
      <c r="R1720" s="12">
        <v>10401.907999999999</v>
      </c>
      <c r="S1720" s="34">
        <v>112</v>
      </c>
      <c r="T1720" s="34">
        <v>16</v>
      </c>
      <c r="U1720" s="46">
        <v>156.2432</v>
      </c>
    </row>
    <row r="1721" spans="1:21" x14ac:dyDescent="0.25">
      <c r="A1721" s="9">
        <v>42943</v>
      </c>
      <c r="B1721" s="9">
        <v>42948</v>
      </c>
      <c r="C1721" s="7" t="s">
        <v>9</v>
      </c>
      <c r="D1721" s="7" t="s">
        <v>1975</v>
      </c>
      <c r="E1721" s="7" t="s">
        <v>44</v>
      </c>
      <c r="F1721" s="7" t="s">
        <v>12</v>
      </c>
      <c r="G1721" s="7" t="s">
        <v>13</v>
      </c>
      <c r="H1721" s="7" t="s">
        <v>3226</v>
      </c>
      <c r="I1721" s="7">
        <v>194.84800000000001</v>
      </c>
      <c r="J1721" s="7">
        <v>4</v>
      </c>
      <c r="K1721" s="7">
        <v>0.2</v>
      </c>
      <c r="L1721" s="15">
        <v>12.177999999999983</v>
      </c>
      <c r="M1721" s="19">
        <v>2017</v>
      </c>
      <c r="N1721" s="19">
        <v>7</v>
      </c>
      <c r="O1721" s="19">
        <v>30</v>
      </c>
      <c r="P1721" s="12">
        <v>249479.0324058788</v>
      </c>
      <c r="Q1721" s="12">
        <v>37563.989999999991</v>
      </c>
      <c r="R1721" s="12">
        <v>10401.907999999999</v>
      </c>
      <c r="S1721" s="34">
        <v>112</v>
      </c>
      <c r="T1721" s="34">
        <v>16</v>
      </c>
      <c r="U1721" s="46">
        <v>156.2432</v>
      </c>
    </row>
    <row r="1722" spans="1:21" x14ac:dyDescent="0.25">
      <c r="A1722" s="9">
        <v>42945</v>
      </c>
      <c r="B1722" s="9">
        <v>42950</v>
      </c>
      <c r="C1722" s="7" t="s">
        <v>9</v>
      </c>
      <c r="D1722" s="7" t="s">
        <v>2068</v>
      </c>
      <c r="E1722" s="7" t="s">
        <v>321</v>
      </c>
      <c r="F1722" s="7" t="s">
        <v>55</v>
      </c>
      <c r="G1722" s="7" t="s">
        <v>13</v>
      </c>
      <c r="H1722" s="7" t="s">
        <v>3226</v>
      </c>
      <c r="I1722" s="7">
        <v>302.67</v>
      </c>
      <c r="J1722" s="7">
        <v>3</v>
      </c>
      <c r="K1722" s="7">
        <v>0</v>
      </c>
      <c r="L1722" s="15">
        <v>72.640799999999999</v>
      </c>
      <c r="M1722" s="19">
        <v>2017</v>
      </c>
      <c r="N1722" s="19">
        <v>7</v>
      </c>
      <c r="O1722" s="19">
        <v>30</v>
      </c>
      <c r="P1722" s="12">
        <v>249479.0324058788</v>
      </c>
      <c r="Q1722" s="12">
        <v>37563.989999999991</v>
      </c>
      <c r="R1722" s="12">
        <v>10401.907999999999</v>
      </c>
      <c r="S1722" s="34">
        <v>112</v>
      </c>
      <c r="T1722" s="34">
        <v>16</v>
      </c>
      <c r="U1722" s="46">
        <v>156.2432</v>
      </c>
    </row>
    <row r="1723" spans="1:21" x14ac:dyDescent="0.25">
      <c r="A1723" s="9">
        <v>42945</v>
      </c>
      <c r="B1723" s="9">
        <v>42949</v>
      </c>
      <c r="C1723" s="7" t="s">
        <v>9</v>
      </c>
      <c r="D1723" s="7" t="s">
        <v>48</v>
      </c>
      <c r="E1723" s="7" t="s">
        <v>49</v>
      </c>
      <c r="F1723" s="7" t="s">
        <v>21</v>
      </c>
      <c r="G1723" s="7" t="s">
        <v>13</v>
      </c>
      <c r="H1723" s="7" t="s">
        <v>14</v>
      </c>
      <c r="I1723" s="7">
        <v>115.96</v>
      </c>
      <c r="J1723" s="7">
        <v>2</v>
      </c>
      <c r="K1723" s="7">
        <v>0</v>
      </c>
      <c r="L1723" s="15">
        <v>25.511200000000002</v>
      </c>
      <c r="M1723" s="19">
        <v>2017</v>
      </c>
      <c r="N1723" s="19">
        <v>7</v>
      </c>
      <c r="O1723" s="19">
        <v>30</v>
      </c>
      <c r="P1723" s="12">
        <v>249479.0324058788</v>
      </c>
      <c r="Q1723" s="12">
        <v>37563.989999999991</v>
      </c>
      <c r="R1723" s="12">
        <v>10401.907999999999</v>
      </c>
      <c r="S1723" s="34">
        <v>112</v>
      </c>
      <c r="T1723" s="34">
        <v>16</v>
      </c>
      <c r="U1723" s="46">
        <v>156.2432</v>
      </c>
    </row>
    <row r="1724" spans="1:21" x14ac:dyDescent="0.25">
      <c r="A1724" s="9">
        <v>42947</v>
      </c>
      <c r="B1724" s="9">
        <v>42950</v>
      </c>
      <c r="C1724" s="7" t="s">
        <v>9</v>
      </c>
      <c r="D1724" s="7" t="s">
        <v>67</v>
      </c>
      <c r="E1724" s="7" t="s">
        <v>20</v>
      </c>
      <c r="F1724" s="7" t="s">
        <v>21</v>
      </c>
      <c r="G1724" s="7" t="s">
        <v>13</v>
      </c>
      <c r="H1724" s="7" t="s">
        <v>3228</v>
      </c>
      <c r="I1724" s="7">
        <v>36.96</v>
      </c>
      <c r="J1724" s="7">
        <v>7</v>
      </c>
      <c r="K1724" s="7">
        <v>0</v>
      </c>
      <c r="L1724" s="15">
        <v>11.457599999999998</v>
      </c>
      <c r="M1724" s="19">
        <v>2017</v>
      </c>
      <c r="N1724" s="19">
        <v>7</v>
      </c>
      <c r="O1724" s="19">
        <v>31</v>
      </c>
      <c r="P1724" s="12">
        <v>249479.0324058788</v>
      </c>
      <c r="Q1724" s="12">
        <v>37563.989999999991</v>
      </c>
      <c r="R1724" s="12">
        <v>8712.3930000000018</v>
      </c>
      <c r="S1724" s="34">
        <v>95</v>
      </c>
      <c r="T1724" s="34">
        <v>11</v>
      </c>
      <c r="U1724" s="46">
        <v>36.96</v>
      </c>
    </row>
    <row r="1725" spans="1:21" x14ac:dyDescent="0.25">
      <c r="A1725" s="9">
        <v>42950</v>
      </c>
      <c r="B1725" s="9">
        <v>42951</v>
      </c>
      <c r="C1725" s="7" t="s">
        <v>9</v>
      </c>
      <c r="D1725" s="7" t="s">
        <v>156</v>
      </c>
      <c r="E1725" s="7" t="s">
        <v>110</v>
      </c>
      <c r="F1725" s="7" t="s">
        <v>55</v>
      </c>
      <c r="G1725" s="7" t="s">
        <v>13</v>
      </c>
      <c r="H1725" s="7" t="s">
        <v>14</v>
      </c>
      <c r="I1725" s="7">
        <v>183.37199999999999</v>
      </c>
      <c r="J1725" s="7">
        <v>2</v>
      </c>
      <c r="K1725" s="7">
        <v>0.3</v>
      </c>
      <c r="L1725" s="15">
        <v>-36.674399999999991</v>
      </c>
      <c r="M1725" s="19">
        <v>2017</v>
      </c>
      <c r="N1725" s="19">
        <v>8</v>
      </c>
      <c r="O1725" s="19">
        <v>31</v>
      </c>
      <c r="P1725" s="12">
        <v>249479.0324058788</v>
      </c>
      <c r="Q1725" s="12">
        <v>29442.170999999998</v>
      </c>
      <c r="R1725" s="12">
        <v>8712.3930000000018</v>
      </c>
      <c r="S1725" s="34">
        <v>95</v>
      </c>
      <c r="T1725" s="34">
        <v>11</v>
      </c>
      <c r="U1725" s="46">
        <v>153.666</v>
      </c>
    </row>
    <row r="1726" spans="1:21" x14ac:dyDescent="0.25">
      <c r="A1726" s="9">
        <v>42950</v>
      </c>
      <c r="B1726" s="9">
        <v>42955</v>
      </c>
      <c r="C1726" s="7" t="s">
        <v>9</v>
      </c>
      <c r="D1726" s="7" t="s">
        <v>67</v>
      </c>
      <c r="E1726" s="7" t="s">
        <v>20</v>
      </c>
      <c r="F1726" s="7" t="s">
        <v>21</v>
      </c>
      <c r="G1726" s="7" t="s">
        <v>13</v>
      </c>
      <c r="H1726" s="7" t="s">
        <v>3228</v>
      </c>
      <c r="I1726" s="7">
        <v>123.96000000000001</v>
      </c>
      <c r="J1726" s="7">
        <v>3</v>
      </c>
      <c r="K1726" s="7">
        <v>0</v>
      </c>
      <c r="L1726" s="15">
        <v>11.156400000000005</v>
      </c>
      <c r="M1726" s="19">
        <v>2017</v>
      </c>
      <c r="N1726" s="19">
        <v>8</v>
      </c>
      <c r="O1726" s="19">
        <v>31</v>
      </c>
      <c r="P1726" s="12">
        <v>249479.0324058788</v>
      </c>
      <c r="Q1726" s="12">
        <v>29442.170999999998</v>
      </c>
      <c r="R1726" s="12">
        <v>8712.3930000000018</v>
      </c>
      <c r="S1726" s="34">
        <v>95</v>
      </c>
      <c r="T1726" s="34">
        <v>11</v>
      </c>
      <c r="U1726" s="46">
        <v>153.666</v>
      </c>
    </row>
    <row r="1727" spans="1:21" x14ac:dyDescent="0.25">
      <c r="A1727" s="9">
        <v>42953</v>
      </c>
      <c r="B1727" s="9">
        <v>42957</v>
      </c>
      <c r="C1727" s="7" t="s">
        <v>9</v>
      </c>
      <c r="D1727" s="7" t="s">
        <v>1862</v>
      </c>
      <c r="E1727" s="7" t="s">
        <v>361</v>
      </c>
      <c r="F1727" s="7" t="s">
        <v>12</v>
      </c>
      <c r="G1727" s="7" t="s">
        <v>13</v>
      </c>
      <c r="H1727" s="7" t="s">
        <v>14</v>
      </c>
      <c r="I1727" s="7">
        <v>145.74</v>
      </c>
      <c r="J1727" s="7">
        <v>3</v>
      </c>
      <c r="K1727" s="7">
        <v>0</v>
      </c>
      <c r="L1727" s="15">
        <v>23.318400000000011</v>
      </c>
      <c r="M1727" s="19">
        <v>2017</v>
      </c>
      <c r="N1727" s="19">
        <v>8</v>
      </c>
      <c r="O1727" s="19">
        <v>32</v>
      </c>
      <c r="P1727" s="12">
        <v>249479.0324058788</v>
      </c>
      <c r="Q1727" s="12">
        <v>29442.170999999998</v>
      </c>
      <c r="R1727" s="12">
        <v>5371.7532000000001</v>
      </c>
      <c r="S1727" s="34">
        <v>78</v>
      </c>
      <c r="T1727" s="34">
        <v>12</v>
      </c>
      <c r="U1727" s="46">
        <v>339.45628571428568</v>
      </c>
    </row>
    <row r="1728" spans="1:21" x14ac:dyDescent="0.25">
      <c r="A1728" s="9">
        <v>42953</v>
      </c>
      <c r="B1728" s="9">
        <v>42957</v>
      </c>
      <c r="C1728" s="7" t="s">
        <v>9</v>
      </c>
      <c r="D1728" s="7" t="s">
        <v>1862</v>
      </c>
      <c r="E1728" s="7" t="s">
        <v>361</v>
      </c>
      <c r="F1728" s="7" t="s">
        <v>12</v>
      </c>
      <c r="G1728" s="7" t="s">
        <v>13</v>
      </c>
      <c r="H1728" s="7" t="s">
        <v>3228</v>
      </c>
      <c r="I1728" s="7">
        <v>15.4</v>
      </c>
      <c r="J1728" s="7">
        <v>5</v>
      </c>
      <c r="K1728" s="7">
        <v>0</v>
      </c>
      <c r="L1728" s="15">
        <v>7.3919999999999995</v>
      </c>
      <c r="M1728" s="19">
        <v>2017</v>
      </c>
      <c r="N1728" s="19">
        <v>8</v>
      </c>
      <c r="O1728" s="19">
        <v>32</v>
      </c>
      <c r="P1728" s="12">
        <v>249479.0324058788</v>
      </c>
      <c r="Q1728" s="12">
        <v>29442.170999999998</v>
      </c>
      <c r="R1728" s="12">
        <v>5371.7532000000001</v>
      </c>
      <c r="S1728" s="34">
        <v>78</v>
      </c>
      <c r="T1728" s="34">
        <v>12</v>
      </c>
      <c r="U1728" s="46">
        <v>339.45628571428568</v>
      </c>
    </row>
    <row r="1729" spans="1:21" x14ac:dyDescent="0.25">
      <c r="A1729" s="9">
        <v>42954</v>
      </c>
      <c r="B1729" s="9">
        <v>42958</v>
      </c>
      <c r="C1729" s="7" t="s">
        <v>9</v>
      </c>
      <c r="D1729" s="7" t="s">
        <v>1748</v>
      </c>
      <c r="E1729" s="7" t="s">
        <v>20</v>
      </c>
      <c r="F1729" s="7" t="s">
        <v>21</v>
      </c>
      <c r="G1729" s="7" t="s">
        <v>13</v>
      </c>
      <c r="H1729" s="7" t="s">
        <v>3228</v>
      </c>
      <c r="I1729" s="7">
        <v>51.75</v>
      </c>
      <c r="J1729" s="7">
        <v>1</v>
      </c>
      <c r="K1729" s="7">
        <v>0</v>
      </c>
      <c r="L1729" s="15">
        <v>15.524999999999999</v>
      </c>
      <c r="M1729" s="19">
        <v>2017</v>
      </c>
      <c r="N1729" s="19">
        <v>8</v>
      </c>
      <c r="O1729" s="19">
        <v>32</v>
      </c>
      <c r="P1729" s="12">
        <v>249479.0324058788</v>
      </c>
      <c r="Q1729" s="12">
        <v>29442.170999999998</v>
      </c>
      <c r="R1729" s="12">
        <v>5371.7532000000001</v>
      </c>
      <c r="S1729" s="34">
        <v>78</v>
      </c>
      <c r="T1729" s="34">
        <v>12</v>
      </c>
      <c r="U1729" s="46">
        <v>339.45628571428568</v>
      </c>
    </row>
    <row r="1730" spans="1:21" x14ac:dyDescent="0.25">
      <c r="A1730" s="9">
        <v>42954</v>
      </c>
      <c r="B1730" s="9">
        <v>42958</v>
      </c>
      <c r="C1730" s="7" t="s">
        <v>9</v>
      </c>
      <c r="D1730" s="7" t="s">
        <v>1748</v>
      </c>
      <c r="E1730" s="7" t="s">
        <v>20</v>
      </c>
      <c r="F1730" s="7" t="s">
        <v>21</v>
      </c>
      <c r="G1730" s="7" t="s">
        <v>13</v>
      </c>
      <c r="H1730" s="7" t="s">
        <v>3226</v>
      </c>
      <c r="I1730" s="7">
        <v>207.18400000000003</v>
      </c>
      <c r="J1730" s="7">
        <v>1</v>
      </c>
      <c r="K1730" s="7">
        <v>0.2</v>
      </c>
      <c r="L1730" s="15">
        <v>25.897999999999982</v>
      </c>
      <c r="M1730" s="19">
        <v>2017</v>
      </c>
      <c r="N1730" s="19">
        <v>8</v>
      </c>
      <c r="O1730" s="19">
        <v>32</v>
      </c>
      <c r="P1730" s="12">
        <v>249479.0324058788</v>
      </c>
      <c r="Q1730" s="12">
        <v>29442.170999999998</v>
      </c>
      <c r="R1730" s="12">
        <v>5371.7532000000001</v>
      </c>
      <c r="S1730" s="34">
        <v>78</v>
      </c>
      <c r="T1730" s="34">
        <v>12</v>
      </c>
      <c r="U1730" s="46">
        <v>339.45628571428568</v>
      </c>
    </row>
    <row r="1731" spans="1:21" x14ac:dyDescent="0.25">
      <c r="A1731" s="9">
        <v>42957</v>
      </c>
      <c r="B1731" s="9">
        <v>42962</v>
      </c>
      <c r="C1731" s="7" t="s">
        <v>9</v>
      </c>
      <c r="D1731" s="7" t="s">
        <v>248</v>
      </c>
      <c r="E1731" s="7" t="s">
        <v>132</v>
      </c>
      <c r="F1731" s="7" t="s">
        <v>55</v>
      </c>
      <c r="G1731" s="7" t="s">
        <v>13</v>
      </c>
      <c r="H1731" s="7" t="s">
        <v>3228</v>
      </c>
      <c r="I1731" s="7">
        <v>121.3</v>
      </c>
      <c r="J1731" s="7">
        <v>2</v>
      </c>
      <c r="K1731" s="7">
        <v>0</v>
      </c>
      <c r="L1731" s="15">
        <v>25.472999999999999</v>
      </c>
      <c r="M1731" s="19">
        <v>2017</v>
      </c>
      <c r="N1731" s="19">
        <v>8</v>
      </c>
      <c r="O1731" s="19">
        <v>32</v>
      </c>
      <c r="P1731" s="12">
        <v>249479.0324058788</v>
      </c>
      <c r="Q1731" s="12">
        <v>29442.170999999998</v>
      </c>
      <c r="R1731" s="12">
        <v>5371.7532000000001</v>
      </c>
      <c r="S1731" s="34">
        <v>78</v>
      </c>
      <c r="T1731" s="34">
        <v>12</v>
      </c>
      <c r="U1731" s="46">
        <v>339.45628571428568</v>
      </c>
    </row>
    <row r="1732" spans="1:21" x14ac:dyDescent="0.25">
      <c r="A1732" s="9">
        <v>42959</v>
      </c>
      <c r="B1732" s="9">
        <v>42962</v>
      </c>
      <c r="C1732" s="7" t="s">
        <v>9</v>
      </c>
      <c r="D1732" s="7" t="s">
        <v>3021</v>
      </c>
      <c r="E1732" s="7" t="s">
        <v>20</v>
      </c>
      <c r="F1732" s="7" t="s">
        <v>21</v>
      </c>
      <c r="G1732" s="7" t="s">
        <v>13</v>
      </c>
      <c r="H1732" s="7" t="s">
        <v>3228</v>
      </c>
      <c r="I1732" s="7">
        <v>54.92</v>
      </c>
      <c r="J1732" s="7">
        <v>4</v>
      </c>
      <c r="K1732" s="7">
        <v>0</v>
      </c>
      <c r="L1732" s="15">
        <v>19.7712</v>
      </c>
      <c r="M1732" s="19">
        <v>2017</v>
      </c>
      <c r="N1732" s="19">
        <v>8</v>
      </c>
      <c r="O1732" s="19">
        <v>32</v>
      </c>
      <c r="P1732" s="12">
        <v>249479.0324058788</v>
      </c>
      <c r="Q1732" s="12">
        <v>29442.170999999998</v>
      </c>
      <c r="R1732" s="12">
        <v>5371.7532000000001</v>
      </c>
      <c r="S1732" s="34">
        <v>78</v>
      </c>
      <c r="T1732" s="34">
        <v>12</v>
      </c>
      <c r="U1732" s="46">
        <v>339.45628571428568</v>
      </c>
    </row>
    <row r="1733" spans="1:21" x14ac:dyDescent="0.25">
      <c r="A1733" s="9">
        <v>42959</v>
      </c>
      <c r="B1733" s="9">
        <v>42959</v>
      </c>
      <c r="C1733" s="7" t="s">
        <v>18</v>
      </c>
      <c r="D1733" s="7" t="s">
        <v>194</v>
      </c>
      <c r="E1733" s="7" t="s">
        <v>1255</v>
      </c>
      <c r="F1733" s="7" t="s">
        <v>79</v>
      </c>
      <c r="G1733" s="7" t="s">
        <v>13</v>
      </c>
      <c r="H1733" s="7" t="s">
        <v>3226</v>
      </c>
      <c r="I1733" s="7">
        <v>1779.9</v>
      </c>
      <c r="J1733" s="7">
        <v>5</v>
      </c>
      <c r="K1733" s="7">
        <v>0</v>
      </c>
      <c r="L1733" s="15">
        <v>373.77899999999983</v>
      </c>
      <c r="M1733" s="19">
        <v>2017</v>
      </c>
      <c r="N1733" s="19">
        <v>8</v>
      </c>
      <c r="O1733" s="19">
        <v>32</v>
      </c>
      <c r="P1733" s="12">
        <v>249479.0324058788</v>
      </c>
      <c r="Q1733" s="12">
        <v>29442.170999999998</v>
      </c>
      <c r="R1733" s="12">
        <v>5371.7532000000001</v>
      </c>
      <c r="S1733" s="34">
        <v>78</v>
      </c>
      <c r="T1733" s="34">
        <v>12</v>
      </c>
      <c r="U1733" s="46">
        <v>339.45628571428568</v>
      </c>
    </row>
    <row r="1734" spans="1:21" x14ac:dyDescent="0.25">
      <c r="A1734" s="9">
        <v>42960</v>
      </c>
      <c r="B1734" s="9">
        <v>42965</v>
      </c>
      <c r="C1734" s="7" t="s">
        <v>9</v>
      </c>
      <c r="D1734" s="7" t="s">
        <v>172</v>
      </c>
      <c r="E1734" s="7" t="s">
        <v>173</v>
      </c>
      <c r="F1734" s="7" t="s">
        <v>12</v>
      </c>
      <c r="G1734" s="7" t="s">
        <v>13</v>
      </c>
      <c r="H1734" s="7" t="s">
        <v>3228</v>
      </c>
      <c r="I1734" s="7">
        <v>31.983999999999998</v>
      </c>
      <c r="J1734" s="7">
        <v>1</v>
      </c>
      <c r="K1734" s="7">
        <v>0.2</v>
      </c>
      <c r="L1734" s="15">
        <v>0</v>
      </c>
      <c r="M1734" s="19">
        <v>2017</v>
      </c>
      <c r="N1734" s="19">
        <v>8</v>
      </c>
      <c r="O1734" s="19">
        <v>33</v>
      </c>
      <c r="P1734" s="12">
        <v>249479.0324058788</v>
      </c>
      <c r="Q1734" s="12">
        <v>29442.170999999998</v>
      </c>
      <c r="R1734" s="12">
        <v>4756.0245000000004</v>
      </c>
      <c r="S1734" s="34">
        <v>69</v>
      </c>
      <c r="T1734" s="34">
        <v>8</v>
      </c>
      <c r="U1734" s="46">
        <v>549.85654545454543</v>
      </c>
    </row>
    <row r="1735" spans="1:21" x14ac:dyDescent="0.25">
      <c r="A1735" s="9">
        <v>42960</v>
      </c>
      <c r="B1735" s="9">
        <v>42965</v>
      </c>
      <c r="C1735" s="7" t="s">
        <v>9</v>
      </c>
      <c r="D1735" s="7" t="s">
        <v>172</v>
      </c>
      <c r="E1735" s="7" t="s">
        <v>173</v>
      </c>
      <c r="F1735" s="7" t="s">
        <v>12</v>
      </c>
      <c r="G1735" s="7" t="s">
        <v>13</v>
      </c>
      <c r="H1735" s="7" t="s">
        <v>3226</v>
      </c>
      <c r="I1735" s="7">
        <v>423.64799999999997</v>
      </c>
      <c r="J1735" s="7">
        <v>2</v>
      </c>
      <c r="K1735" s="7">
        <v>0.2</v>
      </c>
      <c r="L1735" s="15">
        <v>47.660399999999967</v>
      </c>
      <c r="M1735" s="19">
        <v>2017</v>
      </c>
      <c r="N1735" s="19">
        <v>8</v>
      </c>
      <c r="O1735" s="19">
        <v>33</v>
      </c>
      <c r="P1735" s="12">
        <v>249479.0324058788</v>
      </c>
      <c r="Q1735" s="12">
        <v>29442.170999999998</v>
      </c>
      <c r="R1735" s="12">
        <v>4756.0245000000004</v>
      </c>
      <c r="S1735" s="34">
        <v>69</v>
      </c>
      <c r="T1735" s="34">
        <v>8</v>
      </c>
      <c r="U1735" s="46">
        <v>549.85654545454543</v>
      </c>
    </row>
    <row r="1736" spans="1:21" x14ac:dyDescent="0.25">
      <c r="A1736" s="9">
        <v>42961</v>
      </c>
      <c r="B1736" s="9">
        <v>42968</v>
      </c>
      <c r="C1736" s="7" t="s">
        <v>9</v>
      </c>
      <c r="D1736" s="7" t="s">
        <v>19</v>
      </c>
      <c r="E1736" s="7" t="s">
        <v>20</v>
      </c>
      <c r="F1736" s="7" t="s">
        <v>21</v>
      </c>
      <c r="G1736" s="7" t="s">
        <v>13</v>
      </c>
      <c r="H1736" s="7" t="s">
        <v>29</v>
      </c>
      <c r="I1736" s="7">
        <v>418.29599999999994</v>
      </c>
      <c r="J1736" s="7">
        <v>3</v>
      </c>
      <c r="K1736" s="7">
        <v>0.2</v>
      </c>
      <c r="L1736" s="15">
        <v>5.2287000000000035</v>
      </c>
      <c r="M1736" s="19">
        <v>2017</v>
      </c>
      <c r="N1736" s="19">
        <v>8</v>
      </c>
      <c r="O1736" s="19">
        <v>33</v>
      </c>
      <c r="P1736" s="12">
        <v>249479.0324058788</v>
      </c>
      <c r="Q1736" s="12">
        <v>29442.170999999998</v>
      </c>
      <c r="R1736" s="12">
        <v>4756.0245000000004</v>
      </c>
      <c r="S1736" s="34">
        <v>69</v>
      </c>
      <c r="T1736" s="34">
        <v>8</v>
      </c>
      <c r="U1736" s="46">
        <v>549.85654545454543</v>
      </c>
    </row>
    <row r="1737" spans="1:21" x14ac:dyDescent="0.25">
      <c r="A1737" s="9">
        <v>42964</v>
      </c>
      <c r="B1737" s="9">
        <v>42966</v>
      </c>
      <c r="C1737" s="7" t="s">
        <v>18</v>
      </c>
      <c r="D1737" s="7" t="s">
        <v>1798</v>
      </c>
      <c r="E1737" s="7" t="s">
        <v>139</v>
      </c>
      <c r="F1737" s="7" t="s">
        <v>79</v>
      </c>
      <c r="G1737" s="7" t="s">
        <v>13</v>
      </c>
      <c r="H1737" s="7" t="s">
        <v>3226</v>
      </c>
      <c r="I1737" s="7">
        <v>462.56400000000002</v>
      </c>
      <c r="J1737" s="7">
        <v>2</v>
      </c>
      <c r="K1737" s="7">
        <v>0.1</v>
      </c>
      <c r="L1737" s="15">
        <v>97.652399999999943</v>
      </c>
      <c r="M1737" s="19">
        <v>2017</v>
      </c>
      <c r="N1737" s="19">
        <v>8</v>
      </c>
      <c r="O1737" s="19">
        <v>33</v>
      </c>
      <c r="P1737" s="12">
        <v>249479.0324058788</v>
      </c>
      <c r="Q1737" s="12">
        <v>29442.170999999998</v>
      </c>
      <c r="R1737" s="12">
        <v>4756.0245000000004</v>
      </c>
      <c r="S1737" s="34">
        <v>69</v>
      </c>
      <c r="T1737" s="34">
        <v>8</v>
      </c>
      <c r="U1737" s="46">
        <v>549.85654545454543</v>
      </c>
    </row>
    <row r="1738" spans="1:21" x14ac:dyDescent="0.25">
      <c r="A1738" s="9">
        <v>42964</v>
      </c>
      <c r="B1738" s="9">
        <v>42971</v>
      </c>
      <c r="C1738" s="7" t="s">
        <v>52</v>
      </c>
      <c r="D1738" s="7" t="s">
        <v>95</v>
      </c>
      <c r="E1738" s="7" t="s">
        <v>54</v>
      </c>
      <c r="F1738" s="7" t="s">
        <v>55</v>
      </c>
      <c r="G1738" s="7" t="s">
        <v>13</v>
      </c>
      <c r="H1738" s="7" t="s">
        <v>3226</v>
      </c>
      <c r="I1738" s="7">
        <v>74.591999999999999</v>
      </c>
      <c r="J1738" s="7">
        <v>4</v>
      </c>
      <c r="K1738" s="7">
        <v>0.3</v>
      </c>
      <c r="L1738" s="15">
        <v>-2.1312000000000033</v>
      </c>
      <c r="M1738" s="19">
        <v>2017</v>
      </c>
      <c r="N1738" s="19">
        <v>8</v>
      </c>
      <c r="O1738" s="19">
        <v>33</v>
      </c>
      <c r="P1738" s="12">
        <v>249479.0324058788</v>
      </c>
      <c r="Q1738" s="12">
        <v>29442.170999999998</v>
      </c>
      <c r="R1738" s="12">
        <v>4756.0245000000004</v>
      </c>
      <c r="S1738" s="34">
        <v>69</v>
      </c>
      <c r="T1738" s="34">
        <v>8</v>
      </c>
      <c r="U1738" s="46">
        <v>549.85654545454543</v>
      </c>
    </row>
    <row r="1739" spans="1:21" x14ac:dyDescent="0.25">
      <c r="A1739" s="9">
        <v>42964</v>
      </c>
      <c r="B1739" s="9">
        <v>42971</v>
      </c>
      <c r="C1739" s="7" t="s">
        <v>52</v>
      </c>
      <c r="D1739" s="7" t="s">
        <v>95</v>
      </c>
      <c r="E1739" s="7" t="s">
        <v>54</v>
      </c>
      <c r="F1739" s="7" t="s">
        <v>55</v>
      </c>
      <c r="G1739" s="7" t="s">
        <v>13</v>
      </c>
      <c r="H1739" s="7" t="s">
        <v>3228</v>
      </c>
      <c r="I1739" s="7">
        <v>16.784000000000002</v>
      </c>
      <c r="J1739" s="7">
        <v>2</v>
      </c>
      <c r="K1739" s="7">
        <v>0.6</v>
      </c>
      <c r="L1739" s="15">
        <v>-22.238800000000001</v>
      </c>
      <c r="M1739" s="19">
        <v>2017</v>
      </c>
      <c r="N1739" s="19">
        <v>8</v>
      </c>
      <c r="O1739" s="19">
        <v>33</v>
      </c>
      <c r="P1739" s="12">
        <v>249479.0324058788</v>
      </c>
      <c r="Q1739" s="12">
        <v>29442.170999999998</v>
      </c>
      <c r="R1739" s="12">
        <v>4756.0245000000004</v>
      </c>
      <c r="S1739" s="34">
        <v>69</v>
      </c>
      <c r="T1739" s="34">
        <v>8</v>
      </c>
      <c r="U1739" s="46">
        <v>549.85654545454543</v>
      </c>
    </row>
    <row r="1740" spans="1:21" x14ac:dyDescent="0.25">
      <c r="A1740" s="9">
        <v>42964</v>
      </c>
      <c r="B1740" s="9">
        <v>42969</v>
      </c>
      <c r="C1740" s="7" t="s">
        <v>9</v>
      </c>
      <c r="D1740" s="7" t="s">
        <v>77</v>
      </c>
      <c r="E1740" s="7" t="s">
        <v>78</v>
      </c>
      <c r="F1740" s="7" t="s">
        <v>79</v>
      </c>
      <c r="G1740" s="7" t="s">
        <v>13</v>
      </c>
      <c r="H1740" s="7" t="s">
        <v>3226</v>
      </c>
      <c r="I1740" s="7">
        <v>4416.174</v>
      </c>
      <c r="J1740" s="7">
        <v>9</v>
      </c>
      <c r="K1740" s="7">
        <v>0.3</v>
      </c>
      <c r="L1740" s="15">
        <v>-630.88200000000006</v>
      </c>
      <c r="M1740" s="19">
        <v>2017</v>
      </c>
      <c r="N1740" s="19">
        <v>8</v>
      </c>
      <c r="O1740" s="19">
        <v>33</v>
      </c>
      <c r="P1740" s="12">
        <v>249479.0324058788</v>
      </c>
      <c r="Q1740" s="12">
        <v>29442.170999999998</v>
      </c>
      <c r="R1740" s="12">
        <v>4756.0245000000004</v>
      </c>
      <c r="S1740" s="34">
        <v>69</v>
      </c>
      <c r="T1740" s="34">
        <v>8</v>
      </c>
      <c r="U1740" s="46">
        <v>549.85654545454543</v>
      </c>
    </row>
    <row r="1741" spans="1:21" x14ac:dyDescent="0.25">
      <c r="A1741" s="9">
        <v>42965</v>
      </c>
      <c r="B1741" s="9">
        <v>42970</v>
      </c>
      <c r="C1741" s="7" t="s">
        <v>18</v>
      </c>
      <c r="D1741" s="7" t="s">
        <v>138</v>
      </c>
      <c r="E1741" s="7" t="s">
        <v>139</v>
      </c>
      <c r="F1741" s="7" t="s">
        <v>79</v>
      </c>
      <c r="G1741" s="7" t="s">
        <v>13</v>
      </c>
      <c r="H1741" s="7" t="s">
        <v>3228</v>
      </c>
      <c r="I1741" s="7">
        <v>40.479999999999997</v>
      </c>
      <c r="J1741" s="7">
        <v>2</v>
      </c>
      <c r="K1741" s="7">
        <v>0</v>
      </c>
      <c r="L1741" s="15">
        <v>15.787199999999999</v>
      </c>
      <c r="M1741" s="19">
        <v>2017</v>
      </c>
      <c r="N1741" s="19">
        <v>8</v>
      </c>
      <c r="O1741" s="19">
        <v>33</v>
      </c>
      <c r="P1741" s="12">
        <v>249479.0324058788</v>
      </c>
      <c r="Q1741" s="12">
        <v>29442.170999999998</v>
      </c>
      <c r="R1741" s="12">
        <v>4756.0245000000004</v>
      </c>
      <c r="S1741" s="34">
        <v>69</v>
      </c>
      <c r="T1741" s="34">
        <v>8</v>
      </c>
      <c r="U1741" s="46">
        <v>549.85654545454543</v>
      </c>
    </row>
    <row r="1742" spans="1:21" x14ac:dyDescent="0.25">
      <c r="A1742" s="9">
        <v>42965</v>
      </c>
      <c r="B1742" s="9">
        <v>42970</v>
      </c>
      <c r="C1742" s="7" t="s">
        <v>18</v>
      </c>
      <c r="D1742" s="7" t="s">
        <v>138</v>
      </c>
      <c r="E1742" s="7" t="s">
        <v>139</v>
      </c>
      <c r="F1742" s="7" t="s">
        <v>79</v>
      </c>
      <c r="G1742" s="7" t="s">
        <v>13</v>
      </c>
      <c r="H1742" s="7" t="s">
        <v>3228</v>
      </c>
      <c r="I1742" s="7">
        <v>9.94</v>
      </c>
      <c r="J1742" s="7">
        <v>2</v>
      </c>
      <c r="K1742" s="7">
        <v>0</v>
      </c>
      <c r="L1742" s="15">
        <v>3.0813999999999995</v>
      </c>
      <c r="M1742" s="19">
        <v>2017</v>
      </c>
      <c r="N1742" s="19">
        <v>8</v>
      </c>
      <c r="O1742" s="19">
        <v>33</v>
      </c>
      <c r="P1742" s="12">
        <v>249479.0324058788</v>
      </c>
      <c r="Q1742" s="12">
        <v>29442.170999999998</v>
      </c>
      <c r="R1742" s="12">
        <v>4756.0245000000004</v>
      </c>
      <c r="S1742" s="34">
        <v>69</v>
      </c>
      <c r="T1742" s="34">
        <v>8</v>
      </c>
      <c r="U1742" s="46">
        <v>549.85654545454543</v>
      </c>
    </row>
    <row r="1743" spans="1:21" x14ac:dyDescent="0.25">
      <c r="A1743" s="9">
        <v>42965</v>
      </c>
      <c r="B1743" s="9">
        <v>42970</v>
      </c>
      <c r="C1743" s="7" t="s">
        <v>18</v>
      </c>
      <c r="D1743" s="7" t="s">
        <v>138</v>
      </c>
      <c r="E1743" s="7" t="s">
        <v>139</v>
      </c>
      <c r="F1743" s="7" t="s">
        <v>79</v>
      </c>
      <c r="G1743" s="7" t="s">
        <v>13</v>
      </c>
      <c r="H1743" s="7" t="s">
        <v>3228</v>
      </c>
      <c r="I1743" s="7">
        <v>88.02</v>
      </c>
      <c r="J1743" s="7">
        <v>3</v>
      </c>
      <c r="K1743" s="7">
        <v>0</v>
      </c>
      <c r="L1743" s="15">
        <v>27.286199999999994</v>
      </c>
      <c r="M1743" s="19">
        <v>2017</v>
      </c>
      <c r="N1743" s="19">
        <v>8</v>
      </c>
      <c r="O1743" s="19">
        <v>33</v>
      </c>
      <c r="P1743" s="12">
        <v>249479.0324058788</v>
      </c>
      <c r="Q1743" s="12">
        <v>29442.170999999998</v>
      </c>
      <c r="R1743" s="12">
        <v>4756.0245000000004</v>
      </c>
      <c r="S1743" s="34">
        <v>69</v>
      </c>
      <c r="T1743" s="34">
        <v>8</v>
      </c>
      <c r="U1743" s="46">
        <v>549.85654545454543</v>
      </c>
    </row>
    <row r="1744" spans="1:21" x14ac:dyDescent="0.25">
      <c r="A1744" s="9">
        <v>42965</v>
      </c>
      <c r="B1744" s="9">
        <v>42972</v>
      </c>
      <c r="C1744" s="7" t="s">
        <v>18</v>
      </c>
      <c r="D1744" s="7" t="s">
        <v>48</v>
      </c>
      <c r="E1744" s="7" t="s">
        <v>49</v>
      </c>
      <c r="F1744" s="7" t="s">
        <v>21</v>
      </c>
      <c r="G1744" s="7" t="s">
        <v>13</v>
      </c>
      <c r="H1744" s="7" t="s">
        <v>3228</v>
      </c>
      <c r="I1744" s="7">
        <v>65.94</v>
      </c>
      <c r="J1744" s="7">
        <v>3</v>
      </c>
      <c r="K1744" s="7">
        <v>0</v>
      </c>
      <c r="L1744" s="15">
        <v>22.419600000000003</v>
      </c>
      <c r="M1744" s="19">
        <v>2017</v>
      </c>
      <c r="N1744" s="19">
        <v>8</v>
      </c>
      <c r="O1744" s="19">
        <v>33</v>
      </c>
      <c r="P1744" s="12">
        <v>249479.0324058788</v>
      </c>
      <c r="Q1744" s="12">
        <v>29442.170999999998</v>
      </c>
      <c r="R1744" s="12">
        <v>4756.0245000000004</v>
      </c>
      <c r="S1744" s="34">
        <v>69</v>
      </c>
      <c r="T1744" s="34">
        <v>8</v>
      </c>
      <c r="U1744" s="46">
        <v>549.85654545454543</v>
      </c>
    </row>
    <row r="1745" spans="1:21" x14ac:dyDescent="0.25">
      <c r="A1745" s="9">
        <v>42968</v>
      </c>
      <c r="B1745" s="9">
        <v>42970</v>
      </c>
      <c r="C1745" s="7" t="s">
        <v>9</v>
      </c>
      <c r="D1745" s="7" t="s">
        <v>169</v>
      </c>
      <c r="E1745" s="7" t="s">
        <v>713</v>
      </c>
      <c r="F1745" s="7" t="s">
        <v>12</v>
      </c>
      <c r="G1745" s="7" t="s">
        <v>13</v>
      </c>
      <c r="H1745" s="7" t="s">
        <v>3226</v>
      </c>
      <c r="I1745" s="7">
        <v>866.4</v>
      </c>
      <c r="J1745" s="7">
        <v>4</v>
      </c>
      <c r="K1745" s="7">
        <v>0</v>
      </c>
      <c r="L1745" s="15">
        <v>225.26400000000001</v>
      </c>
      <c r="M1745" s="19">
        <v>2017</v>
      </c>
      <c r="N1745" s="19">
        <v>8</v>
      </c>
      <c r="O1745" s="19">
        <v>34</v>
      </c>
      <c r="P1745" s="12">
        <v>249479.0324058788</v>
      </c>
      <c r="Q1745" s="12">
        <v>29442.170999999998</v>
      </c>
      <c r="R1745" s="12">
        <v>4878.0679999999993</v>
      </c>
      <c r="S1745" s="34">
        <v>67</v>
      </c>
      <c r="T1745" s="34">
        <v>12</v>
      </c>
      <c r="U1745" s="46">
        <v>234.73733333333337</v>
      </c>
    </row>
    <row r="1746" spans="1:21" x14ac:dyDescent="0.25">
      <c r="A1746" s="9">
        <v>42968</v>
      </c>
      <c r="B1746" s="9">
        <v>42969</v>
      </c>
      <c r="C1746" s="7" t="s">
        <v>9</v>
      </c>
      <c r="D1746" s="7" t="s">
        <v>1433</v>
      </c>
      <c r="E1746" s="7" t="s">
        <v>20</v>
      </c>
      <c r="F1746" s="7" t="s">
        <v>21</v>
      </c>
      <c r="G1746" s="7" t="s">
        <v>13</v>
      </c>
      <c r="H1746" s="7" t="s">
        <v>3228</v>
      </c>
      <c r="I1746" s="7">
        <v>129.91999999999999</v>
      </c>
      <c r="J1746" s="7">
        <v>4</v>
      </c>
      <c r="K1746" s="7">
        <v>0</v>
      </c>
      <c r="L1746" s="15">
        <v>10.393599999999992</v>
      </c>
      <c r="M1746" s="19">
        <v>2017</v>
      </c>
      <c r="N1746" s="19">
        <v>8</v>
      </c>
      <c r="O1746" s="19">
        <v>34</v>
      </c>
      <c r="P1746" s="12">
        <v>249479.0324058788</v>
      </c>
      <c r="Q1746" s="12">
        <v>29442.170999999998</v>
      </c>
      <c r="R1746" s="12">
        <v>4878.0679999999993</v>
      </c>
      <c r="S1746" s="34">
        <v>67</v>
      </c>
      <c r="T1746" s="34">
        <v>12</v>
      </c>
      <c r="U1746" s="46">
        <v>234.73733333333337</v>
      </c>
    </row>
    <row r="1747" spans="1:21" x14ac:dyDescent="0.25">
      <c r="A1747" s="9">
        <v>42968</v>
      </c>
      <c r="B1747" s="9">
        <v>42969</v>
      </c>
      <c r="C1747" s="7" t="s">
        <v>9</v>
      </c>
      <c r="D1747" s="7" t="s">
        <v>1433</v>
      </c>
      <c r="E1747" s="7" t="s">
        <v>20</v>
      </c>
      <c r="F1747" s="7" t="s">
        <v>21</v>
      </c>
      <c r="G1747" s="7" t="s">
        <v>13</v>
      </c>
      <c r="H1747" s="7" t="s">
        <v>29</v>
      </c>
      <c r="I1747" s="7">
        <v>568.72800000000007</v>
      </c>
      <c r="J1747" s="7">
        <v>3</v>
      </c>
      <c r="K1747" s="7">
        <v>0.2</v>
      </c>
      <c r="L1747" s="15">
        <v>28.436399999999935</v>
      </c>
      <c r="M1747" s="19">
        <v>2017</v>
      </c>
      <c r="N1747" s="19">
        <v>8</v>
      </c>
      <c r="O1747" s="19">
        <v>34</v>
      </c>
      <c r="P1747" s="12">
        <v>249479.0324058788</v>
      </c>
      <c r="Q1747" s="12">
        <v>29442.170999999998</v>
      </c>
      <c r="R1747" s="12">
        <v>4878.0679999999993</v>
      </c>
      <c r="S1747" s="34">
        <v>67</v>
      </c>
      <c r="T1747" s="34">
        <v>12</v>
      </c>
      <c r="U1747" s="46">
        <v>234.73733333333337</v>
      </c>
    </row>
    <row r="1748" spans="1:21" x14ac:dyDescent="0.25">
      <c r="A1748" s="9">
        <v>42968</v>
      </c>
      <c r="B1748" s="9">
        <v>42974</v>
      </c>
      <c r="C1748" s="7" t="s">
        <v>52</v>
      </c>
      <c r="D1748" s="7" t="s">
        <v>194</v>
      </c>
      <c r="E1748" s="7" t="s">
        <v>1255</v>
      </c>
      <c r="F1748" s="7" t="s">
        <v>79</v>
      </c>
      <c r="G1748" s="7" t="s">
        <v>13</v>
      </c>
      <c r="H1748" s="7" t="s">
        <v>3228</v>
      </c>
      <c r="I1748" s="7">
        <v>25.16</v>
      </c>
      <c r="J1748" s="7">
        <v>2</v>
      </c>
      <c r="K1748" s="7">
        <v>0</v>
      </c>
      <c r="L1748" s="15">
        <v>8.5543999999999976</v>
      </c>
      <c r="M1748" s="19">
        <v>2017</v>
      </c>
      <c r="N1748" s="19">
        <v>8</v>
      </c>
      <c r="O1748" s="19">
        <v>34</v>
      </c>
      <c r="P1748" s="12">
        <v>249479.0324058788</v>
      </c>
      <c r="Q1748" s="12">
        <v>29442.170999999998</v>
      </c>
      <c r="R1748" s="12">
        <v>4878.0679999999993</v>
      </c>
      <c r="S1748" s="34">
        <v>67</v>
      </c>
      <c r="T1748" s="34">
        <v>12</v>
      </c>
      <c r="U1748" s="46">
        <v>234.73733333333337</v>
      </c>
    </row>
    <row r="1749" spans="1:21" x14ac:dyDescent="0.25">
      <c r="A1749" s="9">
        <v>42968</v>
      </c>
      <c r="B1749" s="9">
        <v>42974</v>
      </c>
      <c r="C1749" s="7" t="s">
        <v>52</v>
      </c>
      <c r="D1749" s="7" t="s">
        <v>194</v>
      </c>
      <c r="E1749" s="7" t="s">
        <v>1255</v>
      </c>
      <c r="F1749" s="7" t="s">
        <v>79</v>
      </c>
      <c r="G1749" s="7" t="s">
        <v>13</v>
      </c>
      <c r="H1749" s="7" t="s">
        <v>3228</v>
      </c>
      <c r="I1749" s="7">
        <v>91.92</v>
      </c>
      <c r="J1749" s="7">
        <v>4</v>
      </c>
      <c r="K1749" s="7">
        <v>0</v>
      </c>
      <c r="L1749" s="15">
        <v>31.252800000000001</v>
      </c>
      <c r="M1749" s="19">
        <v>2017</v>
      </c>
      <c r="N1749" s="19">
        <v>8</v>
      </c>
      <c r="O1749" s="19">
        <v>34</v>
      </c>
      <c r="P1749" s="12">
        <v>249479.0324058788</v>
      </c>
      <c r="Q1749" s="12">
        <v>29442.170999999998</v>
      </c>
      <c r="R1749" s="12">
        <v>4878.0679999999993</v>
      </c>
      <c r="S1749" s="34">
        <v>67</v>
      </c>
      <c r="T1749" s="34">
        <v>12</v>
      </c>
      <c r="U1749" s="46">
        <v>234.73733333333337</v>
      </c>
    </row>
    <row r="1750" spans="1:21" x14ac:dyDescent="0.25">
      <c r="A1750" s="9">
        <v>42968</v>
      </c>
      <c r="B1750" s="9">
        <v>42972</v>
      </c>
      <c r="C1750" s="7" t="s">
        <v>18</v>
      </c>
      <c r="D1750" s="7" t="s">
        <v>48</v>
      </c>
      <c r="E1750" s="7" t="s">
        <v>49</v>
      </c>
      <c r="F1750" s="7" t="s">
        <v>21</v>
      </c>
      <c r="G1750" s="7" t="s">
        <v>13</v>
      </c>
      <c r="H1750" s="7" t="s">
        <v>3226</v>
      </c>
      <c r="I1750" s="7">
        <v>388.70400000000006</v>
      </c>
      <c r="J1750" s="7">
        <v>6</v>
      </c>
      <c r="K1750" s="7">
        <v>0.2</v>
      </c>
      <c r="L1750" s="15">
        <v>38.870400000000018</v>
      </c>
      <c r="M1750" s="19">
        <v>2017</v>
      </c>
      <c r="N1750" s="19">
        <v>8</v>
      </c>
      <c r="O1750" s="19">
        <v>34</v>
      </c>
      <c r="P1750" s="12">
        <v>249479.0324058788</v>
      </c>
      <c r="Q1750" s="12">
        <v>29442.170999999998</v>
      </c>
      <c r="R1750" s="12">
        <v>4878.0679999999993</v>
      </c>
      <c r="S1750" s="34">
        <v>67</v>
      </c>
      <c r="T1750" s="34">
        <v>12</v>
      </c>
      <c r="U1750" s="46">
        <v>234.73733333333337</v>
      </c>
    </row>
    <row r="1751" spans="1:21" x14ac:dyDescent="0.25">
      <c r="A1751" s="9">
        <v>42968</v>
      </c>
      <c r="B1751" s="9">
        <v>42972</v>
      </c>
      <c r="C1751" s="7" t="s">
        <v>9</v>
      </c>
      <c r="D1751" s="7" t="s">
        <v>707</v>
      </c>
      <c r="E1751" s="7" t="s">
        <v>228</v>
      </c>
      <c r="F1751" s="7" t="s">
        <v>21</v>
      </c>
      <c r="G1751" s="7" t="s">
        <v>13</v>
      </c>
      <c r="H1751" s="7" t="s">
        <v>3228</v>
      </c>
      <c r="I1751" s="7">
        <v>22.752000000000002</v>
      </c>
      <c r="J1751" s="7">
        <v>3</v>
      </c>
      <c r="K1751" s="7">
        <v>0.2</v>
      </c>
      <c r="L1751" s="15">
        <v>7.1099999999999994</v>
      </c>
      <c r="M1751" s="19">
        <v>2017</v>
      </c>
      <c r="N1751" s="19">
        <v>8</v>
      </c>
      <c r="O1751" s="19">
        <v>34</v>
      </c>
      <c r="P1751" s="12">
        <v>249479.0324058788</v>
      </c>
      <c r="Q1751" s="12">
        <v>29442.170999999998</v>
      </c>
      <c r="R1751" s="12">
        <v>4878.0679999999993</v>
      </c>
      <c r="S1751" s="34">
        <v>67</v>
      </c>
      <c r="T1751" s="34">
        <v>12</v>
      </c>
      <c r="U1751" s="46">
        <v>234.73733333333337</v>
      </c>
    </row>
    <row r="1752" spans="1:21" x14ac:dyDescent="0.25">
      <c r="A1752" s="9">
        <v>42969</v>
      </c>
      <c r="B1752" s="9">
        <v>42970</v>
      </c>
      <c r="C1752" s="7" t="s">
        <v>9</v>
      </c>
      <c r="D1752" s="7" t="s">
        <v>67</v>
      </c>
      <c r="E1752" s="7" t="s">
        <v>20</v>
      </c>
      <c r="F1752" s="7" t="s">
        <v>21</v>
      </c>
      <c r="G1752" s="7" t="s">
        <v>13</v>
      </c>
      <c r="H1752" s="7" t="s">
        <v>29</v>
      </c>
      <c r="I1752" s="7">
        <v>210.00800000000001</v>
      </c>
      <c r="J1752" s="7">
        <v>1</v>
      </c>
      <c r="K1752" s="7">
        <v>0.2</v>
      </c>
      <c r="L1752" s="15">
        <v>2.625099999999982</v>
      </c>
      <c r="M1752" s="19">
        <v>2017</v>
      </c>
      <c r="N1752" s="19">
        <v>8</v>
      </c>
      <c r="O1752" s="19">
        <v>34</v>
      </c>
      <c r="P1752" s="12">
        <v>249479.0324058788</v>
      </c>
      <c r="Q1752" s="12">
        <v>29442.170999999998</v>
      </c>
      <c r="R1752" s="12">
        <v>4878.0679999999993</v>
      </c>
      <c r="S1752" s="34">
        <v>67</v>
      </c>
      <c r="T1752" s="34">
        <v>12</v>
      </c>
      <c r="U1752" s="46">
        <v>234.73733333333337</v>
      </c>
    </row>
    <row r="1753" spans="1:21" x14ac:dyDescent="0.25">
      <c r="A1753" s="9">
        <v>42969</v>
      </c>
      <c r="B1753" s="9">
        <v>42971</v>
      </c>
      <c r="C1753" s="7" t="s">
        <v>52</v>
      </c>
      <c r="D1753" s="7" t="s">
        <v>77</v>
      </c>
      <c r="E1753" s="7" t="s">
        <v>78</v>
      </c>
      <c r="F1753" s="7" t="s">
        <v>79</v>
      </c>
      <c r="G1753" s="7" t="s">
        <v>13</v>
      </c>
      <c r="H1753" s="7" t="s">
        <v>29</v>
      </c>
      <c r="I1753" s="7">
        <v>314.53199999999998</v>
      </c>
      <c r="J1753" s="7">
        <v>2</v>
      </c>
      <c r="K1753" s="7">
        <v>0.4</v>
      </c>
      <c r="L1753" s="15">
        <v>-83.875200000000035</v>
      </c>
      <c r="M1753" s="19">
        <v>2017</v>
      </c>
      <c r="N1753" s="19">
        <v>8</v>
      </c>
      <c r="O1753" s="19">
        <v>34</v>
      </c>
      <c r="P1753" s="12">
        <v>249479.0324058788</v>
      </c>
      <c r="Q1753" s="12">
        <v>29442.170999999998</v>
      </c>
      <c r="R1753" s="12">
        <v>4878.0679999999993</v>
      </c>
      <c r="S1753" s="34">
        <v>67</v>
      </c>
      <c r="T1753" s="34">
        <v>12</v>
      </c>
      <c r="U1753" s="46">
        <v>234.73733333333337</v>
      </c>
    </row>
    <row r="1754" spans="1:21" x14ac:dyDescent="0.25">
      <c r="A1754" s="9">
        <v>42970</v>
      </c>
      <c r="B1754" s="9">
        <v>42973</v>
      </c>
      <c r="C1754" s="7" t="s">
        <v>9</v>
      </c>
      <c r="D1754" s="7" t="s">
        <v>2370</v>
      </c>
      <c r="E1754" s="7" t="s">
        <v>28</v>
      </c>
      <c r="F1754" s="7" t="s">
        <v>12</v>
      </c>
      <c r="G1754" s="7" t="s">
        <v>13</v>
      </c>
      <c r="H1754" s="7" t="s">
        <v>3228</v>
      </c>
      <c r="I1754" s="7">
        <v>2.7840000000000003</v>
      </c>
      <c r="J1754" s="7">
        <v>2</v>
      </c>
      <c r="K1754" s="7">
        <v>0.2</v>
      </c>
      <c r="L1754" s="15">
        <v>0.41759999999999986</v>
      </c>
      <c r="M1754" s="19">
        <v>2017</v>
      </c>
      <c r="N1754" s="19">
        <v>8</v>
      </c>
      <c r="O1754" s="19">
        <v>34</v>
      </c>
      <c r="P1754" s="12">
        <v>249479.0324058788</v>
      </c>
      <c r="Q1754" s="12">
        <v>29442.170999999998</v>
      </c>
      <c r="R1754" s="12">
        <v>4878.0679999999993</v>
      </c>
      <c r="S1754" s="34">
        <v>67</v>
      </c>
      <c r="T1754" s="34">
        <v>12</v>
      </c>
      <c r="U1754" s="46">
        <v>234.73733333333337</v>
      </c>
    </row>
    <row r="1755" spans="1:21" x14ac:dyDescent="0.25">
      <c r="A1755" s="9">
        <v>42972</v>
      </c>
      <c r="B1755" s="9">
        <v>42976</v>
      </c>
      <c r="C1755" s="7" t="s">
        <v>9</v>
      </c>
      <c r="D1755" s="7" t="s">
        <v>77</v>
      </c>
      <c r="E1755" s="7" t="s">
        <v>78</v>
      </c>
      <c r="F1755" s="7" t="s">
        <v>79</v>
      </c>
      <c r="G1755" s="7" t="s">
        <v>13</v>
      </c>
      <c r="H1755" s="7" t="s">
        <v>14</v>
      </c>
      <c r="I1755" s="7">
        <v>130.97999999999999</v>
      </c>
      <c r="J1755" s="7">
        <v>2</v>
      </c>
      <c r="K1755" s="7">
        <v>0.5</v>
      </c>
      <c r="L1755" s="15">
        <v>-89.066399999999987</v>
      </c>
      <c r="M1755" s="19">
        <v>2017</v>
      </c>
      <c r="N1755" s="19">
        <v>8</v>
      </c>
      <c r="O1755" s="19">
        <v>34</v>
      </c>
      <c r="P1755" s="12">
        <v>249479.0324058788</v>
      </c>
      <c r="Q1755" s="12">
        <v>29442.170999999998</v>
      </c>
      <c r="R1755" s="12">
        <v>4878.0679999999993</v>
      </c>
      <c r="S1755" s="34">
        <v>67</v>
      </c>
      <c r="T1755" s="34">
        <v>12</v>
      </c>
      <c r="U1755" s="46">
        <v>234.73733333333337</v>
      </c>
    </row>
    <row r="1756" spans="1:21" x14ac:dyDescent="0.25">
      <c r="A1756" s="9">
        <v>42973</v>
      </c>
      <c r="B1756" s="9">
        <v>42979</v>
      </c>
      <c r="C1756" s="7" t="s">
        <v>9</v>
      </c>
      <c r="D1756" s="7" t="s">
        <v>156</v>
      </c>
      <c r="E1756" s="7" t="s">
        <v>110</v>
      </c>
      <c r="F1756" s="7" t="s">
        <v>55</v>
      </c>
      <c r="G1756" s="7" t="s">
        <v>13</v>
      </c>
      <c r="H1756" s="7" t="s">
        <v>3228</v>
      </c>
      <c r="I1756" s="7">
        <v>64.959999999999994</v>
      </c>
      <c r="J1756" s="7">
        <v>5</v>
      </c>
      <c r="K1756" s="7">
        <v>0.6</v>
      </c>
      <c r="L1756" s="15">
        <v>-43.847999999999985</v>
      </c>
      <c r="M1756" s="19">
        <v>2017</v>
      </c>
      <c r="N1756" s="19">
        <v>8</v>
      </c>
      <c r="O1756" s="19">
        <v>34</v>
      </c>
      <c r="P1756" s="12">
        <v>249479.0324058788</v>
      </c>
      <c r="Q1756" s="12">
        <v>29442.170999999998</v>
      </c>
      <c r="R1756" s="12">
        <v>4878.0679999999993</v>
      </c>
      <c r="S1756" s="34">
        <v>67</v>
      </c>
      <c r="T1756" s="34">
        <v>12</v>
      </c>
      <c r="U1756" s="46">
        <v>234.73733333333337</v>
      </c>
    </row>
    <row r="1757" spans="1:21" x14ac:dyDescent="0.25">
      <c r="A1757" s="9">
        <v>42974</v>
      </c>
      <c r="B1757" s="9">
        <v>42979</v>
      </c>
      <c r="C1757" s="7" t="s">
        <v>18</v>
      </c>
      <c r="D1757" s="7" t="s">
        <v>303</v>
      </c>
      <c r="E1757" s="7" t="s">
        <v>601</v>
      </c>
      <c r="F1757" s="7" t="s">
        <v>79</v>
      </c>
      <c r="G1757" s="7" t="s">
        <v>13</v>
      </c>
      <c r="H1757" s="7" t="s">
        <v>29</v>
      </c>
      <c r="I1757" s="7">
        <v>1488.4239999999998</v>
      </c>
      <c r="J1757" s="7">
        <v>7</v>
      </c>
      <c r="K1757" s="7">
        <v>0.3</v>
      </c>
      <c r="L1757" s="15">
        <v>-297.68479999999983</v>
      </c>
      <c r="M1757" s="19">
        <v>2017</v>
      </c>
      <c r="N1757" s="19">
        <v>8</v>
      </c>
      <c r="O1757" s="19">
        <v>35</v>
      </c>
      <c r="P1757" s="12">
        <v>249479.0324058788</v>
      </c>
      <c r="Q1757" s="12">
        <v>29442.170999999998</v>
      </c>
      <c r="R1757" s="12">
        <v>11574.501500000002</v>
      </c>
      <c r="S1757" s="34">
        <v>95</v>
      </c>
      <c r="T1757" s="34">
        <v>17</v>
      </c>
      <c r="U1757" s="46">
        <v>556.154</v>
      </c>
    </row>
    <row r="1758" spans="1:21" x14ac:dyDescent="0.25">
      <c r="A1758" s="9">
        <v>42974</v>
      </c>
      <c r="B1758" s="9">
        <v>42976</v>
      </c>
      <c r="C1758" s="7" t="s">
        <v>18</v>
      </c>
      <c r="D1758" s="7" t="s">
        <v>502</v>
      </c>
      <c r="E1758" s="7" t="s">
        <v>20</v>
      </c>
      <c r="F1758" s="7" t="s">
        <v>21</v>
      </c>
      <c r="G1758" s="7" t="s">
        <v>13</v>
      </c>
      <c r="H1758" s="7" t="s">
        <v>3228</v>
      </c>
      <c r="I1758" s="7">
        <v>198.46</v>
      </c>
      <c r="J1758" s="7">
        <v>2</v>
      </c>
      <c r="K1758" s="7">
        <v>0</v>
      </c>
      <c r="L1758" s="15">
        <v>99.23</v>
      </c>
      <c r="M1758" s="19">
        <v>2017</v>
      </c>
      <c r="N1758" s="19">
        <v>8</v>
      </c>
      <c r="O1758" s="19">
        <v>35</v>
      </c>
      <c r="P1758" s="12">
        <v>249479.0324058788</v>
      </c>
      <c r="Q1758" s="12">
        <v>29442.170999999998</v>
      </c>
      <c r="R1758" s="12">
        <v>11574.501500000002</v>
      </c>
      <c r="S1758" s="34">
        <v>95</v>
      </c>
      <c r="T1758" s="34">
        <v>17</v>
      </c>
      <c r="U1758" s="46">
        <v>556.154</v>
      </c>
    </row>
    <row r="1759" spans="1:21" x14ac:dyDescent="0.25">
      <c r="A1759" s="9">
        <v>42974</v>
      </c>
      <c r="B1759" s="9">
        <v>42976</v>
      </c>
      <c r="C1759" s="7" t="s">
        <v>18</v>
      </c>
      <c r="D1759" s="7" t="s">
        <v>502</v>
      </c>
      <c r="E1759" s="7" t="s">
        <v>20</v>
      </c>
      <c r="F1759" s="7" t="s">
        <v>21</v>
      </c>
      <c r="G1759" s="7" t="s">
        <v>13</v>
      </c>
      <c r="H1759" s="7" t="s">
        <v>3226</v>
      </c>
      <c r="I1759" s="7">
        <v>230.28000000000003</v>
      </c>
      <c r="J1759" s="7">
        <v>3</v>
      </c>
      <c r="K1759" s="7">
        <v>0.2</v>
      </c>
      <c r="L1759" s="15">
        <v>23.027999999999992</v>
      </c>
      <c r="M1759" s="19">
        <v>2017</v>
      </c>
      <c r="N1759" s="19">
        <v>8</v>
      </c>
      <c r="O1759" s="19">
        <v>35</v>
      </c>
      <c r="P1759" s="12">
        <v>249479.0324058788</v>
      </c>
      <c r="Q1759" s="12">
        <v>29442.170999999998</v>
      </c>
      <c r="R1759" s="12">
        <v>11574.501500000002</v>
      </c>
      <c r="S1759" s="34">
        <v>95</v>
      </c>
      <c r="T1759" s="34">
        <v>17</v>
      </c>
      <c r="U1759" s="46">
        <v>556.154</v>
      </c>
    </row>
    <row r="1760" spans="1:21" x14ac:dyDescent="0.25">
      <c r="A1760" s="9">
        <v>42974</v>
      </c>
      <c r="B1760" s="9">
        <v>42978</v>
      </c>
      <c r="C1760" s="7" t="s">
        <v>9</v>
      </c>
      <c r="D1760" s="7" t="s">
        <v>865</v>
      </c>
      <c r="E1760" s="7" t="s">
        <v>160</v>
      </c>
      <c r="F1760" s="7" t="s">
        <v>21</v>
      </c>
      <c r="G1760" s="7" t="s">
        <v>13</v>
      </c>
      <c r="H1760" s="7" t="s">
        <v>3228</v>
      </c>
      <c r="I1760" s="7">
        <v>120.57600000000001</v>
      </c>
      <c r="J1760" s="7">
        <v>8</v>
      </c>
      <c r="K1760" s="7">
        <v>0.2</v>
      </c>
      <c r="L1760" s="15">
        <v>33.1584</v>
      </c>
      <c r="M1760" s="19">
        <v>2017</v>
      </c>
      <c r="N1760" s="19">
        <v>8</v>
      </c>
      <c r="O1760" s="19">
        <v>35</v>
      </c>
      <c r="P1760" s="12">
        <v>249479.0324058788</v>
      </c>
      <c r="Q1760" s="12">
        <v>29442.170999999998</v>
      </c>
      <c r="R1760" s="12">
        <v>11574.501500000002</v>
      </c>
      <c r="S1760" s="34">
        <v>95</v>
      </c>
      <c r="T1760" s="34">
        <v>17</v>
      </c>
      <c r="U1760" s="46">
        <v>556.154</v>
      </c>
    </row>
    <row r="1761" spans="1:21" x14ac:dyDescent="0.25">
      <c r="A1761" s="9">
        <v>42975</v>
      </c>
      <c r="B1761" s="9">
        <v>42981</v>
      </c>
      <c r="C1761" s="7" t="s">
        <v>52</v>
      </c>
      <c r="D1761" s="7" t="s">
        <v>48</v>
      </c>
      <c r="E1761" s="7" t="s">
        <v>49</v>
      </c>
      <c r="F1761" s="7" t="s">
        <v>21</v>
      </c>
      <c r="G1761" s="7" t="s">
        <v>13</v>
      </c>
      <c r="H1761" s="7" t="s">
        <v>29</v>
      </c>
      <c r="I1761" s="7">
        <v>1137.75</v>
      </c>
      <c r="J1761" s="7">
        <v>5</v>
      </c>
      <c r="K1761" s="7">
        <v>0</v>
      </c>
      <c r="L1761" s="15">
        <v>250.30500000000004</v>
      </c>
      <c r="M1761" s="19">
        <v>2017</v>
      </c>
      <c r="N1761" s="19">
        <v>8</v>
      </c>
      <c r="O1761" s="19">
        <v>35</v>
      </c>
      <c r="P1761" s="12">
        <v>249479.0324058788</v>
      </c>
      <c r="Q1761" s="12">
        <v>29442.170999999998</v>
      </c>
      <c r="R1761" s="12">
        <v>11574.501500000002</v>
      </c>
      <c r="S1761" s="34">
        <v>95</v>
      </c>
      <c r="T1761" s="34">
        <v>17</v>
      </c>
      <c r="U1761" s="46">
        <v>556.154</v>
      </c>
    </row>
    <row r="1762" spans="1:21" x14ac:dyDescent="0.25">
      <c r="A1762" s="9">
        <v>42976</v>
      </c>
      <c r="B1762" s="9">
        <v>42982</v>
      </c>
      <c r="C1762" s="7" t="s">
        <v>18</v>
      </c>
      <c r="D1762" s="7" t="s">
        <v>19</v>
      </c>
      <c r="E1762" s="7" t="s">
        <v>20</v>
      </c>
      <c r="F1762" s="7" t="s">
        <v>21</v>
      </c>
      <c r="G1762" s="7" t="s">
        <v>13</v>
      </c>
      <c r="H1762" s="7" t="s">
        <v>3228</v>
      </c>
      <c r="I1762" s="7">
        <v>148.02000000000001</v>
      </c>
      <c r="J1762" s="7">
        <v>3</v>
      </c>
      <c r="K1762" s="7">
        <v>0</v>
      </c>
      <c r="L1762" s="15">
        <v>41.445600000000013</v>
      </c>
      <c r="M1762" s="19">
        <v>2017</v>
      </c>
      <c r="N1762" s="19">
        <v>8</v>
      </c>
      <c r="O1762" s="19">
        <v>35</v>
      </c>
      <c r="P1762" s="12">
        <v>249479.0324058788</v>
      </c>
      <c r="Q1762" s="12">
        <v>29442.170999999998</v>
      </c>
      <c r="R1762" s="12">
        <v>11574.501500000002</v>
      </c>
      <c r="S1762" s="34">
        <v>95</v>
      </c>
      <c r="T1762" s="34">
        <v>17</v>
      </c>
      <c r="U1762" s="46">
        <v>556.154</v>
      </c>
    </row>
    <row r="1763" spans="1:21" x14ac:dyDescent="0.25">
      <c r="A1763" s="9">
        <v>42978</v>
      </c>
      <c r="B1763" s="9">
        <v>42980</v>
      </c>
      <c r="C1763" s="7" t="s">
        <v>18</v>
      </c>
      <c r="D1763" s="7" t="s">
        <v>2010</v>
      </c>
      <c r="E1763" s="7" t="s">
        <v>49</v>
      </c>
      <c r="F1763" s="7" t="s">
        <v>21</v>
      </c>
      <c r="G1763" s="7" t="s">
        <v>13</v>
      </c>
      <c r="H1763" s="7" t="s">
        <v>3226</v>
      </c>
      <c r="I1763" s="7">
        <v>569.5680000000001</v>
      </c>
      <c r="J1763" s="7">
        <v>2</v>
      </c>
      <c r="K1763" s="7">
        <v>0.2</v>
      </c>
      <c r="L1763" s="15">
        <v>7.119599999999906</v>
      </c>
      <c r="M1763" s="19">
        <v>2017</v>
      </c>
      <c r="N1763" s="19">
        <v>8</v>
      </c>
      <c r="O1763" s="19">
        <v>35</v>
      </c>
      <c r="P1763" s="12">
        <v>249479.0324058788</v>
      </c>
      <c r="Q1763" s="12">
        <v>29442.170999999998</v>
      </c>
      <c r="R1763" s="12">
        <v>11574.501500000002</v>
      </c>
      <c r="S1763" s="34">
        <v>95</v>
      </c>
      <c r="T1763" s="34">
        <v>17</v>
      </c>
      <c r="U1763" s="46">
        <v>556.154</v>
      </c>
    </row>
    <row r="1764" spans="1:21" x14ac:dyDescent="0.25">
      <c r="A1764" s="9">
        <v>42979</v>
      </c>
      <c r="B1764" s="9">
        <v>42983</v>
      </c>
      <c r="C1764" s="7" t="s">
        <v>9</v>
      </c>
      <c r="D1764" s="7" t="s">
        <v>138</v>
      </c>
      <c r="E1764" s="7" t="s">
        <v>139</v>
      </c>
      <c r="F1764" s="7" t="s">
        <v>79</v>
      </c>
      <c r="G1764" s="7" t="s">
        <v>13</v>
      </c>
      <c r="H1764" s="7" t="s">
        <v>3228</v>
      </c>
      <c r="I1764" s="7">
        <v>114.9</v>
      </c>
      <c r="J1764" s="7">
        <v>5</v>
      </c>
      <c r="K1764" s="7">
        <v>0</v>
      </c>
      <c r="L1764" s="15">
        <v>39.066000000000003</v>
      </c>
      <c r="M1764" s="19">
        <v>2017</v>
      </c>
      <c r="N1764" s="19">
        <v>9</v>
      </c>
      <c r="O1764" s="19">
        <v>35</v>
      </c>
      <c r="P1764" s="12">
        <v>249479.0324058788</v>
      </c>
      <c r="Q1764" s="12">
        <v>77352.384700000039</v>
      </c>
      <c r="R1764" s="12">
        <v>11574.501500000002</v>
      </c>
      <c r="S1764" s="34">
        <v>95</v>
      </c>
      <c r="T1764" s="34">
        <v>17</v>
      </c>
      <c r="U1764" s="46">
        <v>342.42720000000003</v>
      </c>
    </row>
    <row r="1765" spans="1:21" x14ac:dyDescent="0.25">
      <c r="A1765" s="9">
        <v>42979</v>
      </c>
      <c r="B1765" s="9">
        <v>42979</v>
      </c>
      <c r="C1765" s="7" t="s">
        <v>9</v>
      </c>
      <c r="D1765" s="7" t="s">
        <v>433</v>
      </c>
      <c r="E1765" s="7" t="s">
        <v>123</v>
      </c>
      <c r="F1765" s="7" t="s">
        <v>55</v>
      </c>
      <c r="G1765" s="7" t="s">
        <v>13</v>
      </c>
      <c r="H1765" s="7" t="s">
        <v>3226</v>
      </c>
      <c r="I1765" s="7">
        <v>498.26000000000005</v>
      </c>
      <c r="J1765" s="7">
        <v>7</v>
      </c>
      <c r="K1765" s="7">
        <v>0</v>
      </c>
      <c r="L1765" s="15">
        <v>134.53020000000001</v>
      </c>
      <c r="M1765" s="19">
        <v>2017</v>
      </c>
      <c r="N1765" s="19">
        <v>9</v>
      </c>
      <c r="O1765" s="19">
        <v>35</v>
      </c>
      <c r="P1765" s="12">
        <v>249479.0324058788</v>
      </c>
      <c r="Q1765" s="12">
        <v>77352.384700000039</v>
      </c>
      <c r="R1765" s="12">
        <v>11574.501500000002</v>
      </c>
      <c r="S1765" s="34">
        <v>95</v>
      </c>
      <c r="T1765" s="34">
        <v>17</v>
      </c>
      <c r="U1765" s="46">
        <v>342.42720000000003</v>
      </c>
    </row>
    <row r="1766" spans="1:21" x14ac:dyDescent="0.25">
      <c r="A1766" s="9">
        <v>42979</v>
      </c>
      <c r="B1766" s="9">
        <v>42979</v>
      </c>
      <c r="C1766" s="7" t="s">
        <v>18</v>
      </c>
      <c r="D1766" s="7" t="s">
        <v>48</v>
      </c>
      <c r="E1766" s="7" t="s">
        <v>49</v>
      </c>
      <c r="F1766" s="7" t="s">
        <v>21</v>
      </c>
      <c r="G1766" s="7" t="s">
        <v>13</v>
      </c>
      <c r="H1766" s="7" t="s">
        <v>29</v>
      </c>
      <c r="I1766" s="7">
        <v>283.56</v>
      </c>
      <c r="J1766" s="7">
        <v>4</v>
      </c>
      <c r="K1766" s="7">
        <v>0</v>
      </c>
      <c r="L1766" s="15">
        <v>45.36960000000002</v>
      </c>
      <c r="M1766" s="19">
        <v>2017</v>
      </c>
      <c r="N1766" s="19">
        <v>9</v>
      </c>
      <c r="O1766" s="19">
        <v>35</v>
      </c>
      <c r="P1766" s="12">
        <v>249479.0324058788</v>
      </c>
      <c r="Q1766" s="12">
        <v>77352.384700000039</v>
      </c>
      <c r="R1766" s="12">
        <v>11574.501500000002</v>
      </c>
      <c r="S1766" s="34">
        <v>95</v>
      </c>
      <c r="T1766" s="34">
        <v>17</v>
      </c>
      <c r="U1766" s="46">
        <v>342.42720000000003</v>
      </c>
    </row>
    <row r="1767" spans="1:21" x14ac:dyDescent="0.25">
      <c r="A1767" s="9">
        <v>42980</v>
      </c>
      <c r="B1767" s="9">
        <v>42986</v>
      </c>
      <c r="C1767" s="7" t="s">
        <v>18</v>
      </c>
      <c r="D1767" s="7" t="s">
        <v>1023</v>
      </c>
      <c r="E1767" s="7" t="s">
        <v>249</v>
      </c>
      <c r="F1767" s="7" t="s">
        <v>79</v>
      </c>
      <c r="G1767" s="7" t="s">
        <v>13</v>
      </c>
      <c r="H1767" s="7" t="s">
        <v>3228</v>
      </c>
      <c r="I1767" s="7">
        <v>15.072000000000003</v>
      </c>
      <c r="J1767" s="7">
        <v>3</v>
      </c>
      <c r="K1767" s="7">
        <v>0.2</v>
      </c>
      <c r="L1767" s="15">
        <v>4.1448</v>
      </c>
      <c r="M1767" s="19">
        <v>2017</v>
      </c>
      <c r="N1767" s="19">
        <v>9</v>
      </c>
      <c r="O1767" s="19">
        <v>35</v>
      </c>
      <c r="P1767" s="12">
        <v>249479.0324058788</v>
      </c>
      <c r="Q1767" s="12">
        <v>77352.384700000039</v>
      </c>
      <c r="R1767" s="12">
        <v>11574.501500000002</v>
      </c>
      <c r="S1767" s="34">
        <v>95</v>
      </c>
      <c r="T1767" s="34">
        <v>17</v>
      </c>
      <c r="U1767" s="46">
        <v>342.42720000000003</v>
      </c>
    </row>
    <row r="1768" spans="1:21" x14ac:dyDescent="0.25">
      <c r="A1768" s="9">
        <v>42980</v>
      </c>
      <c r="B1768" s="9">
        <v>42984</v>
      </c>
      <c r="C1768" s="7" t="s">
        <v>18</v>
      </c>
      <c r="D1768" s="7" t="s">
        <v>138</v>
      </c>
      <c r="E1768" s="7" t="s">
        <v>139</v>
      </c>
      <c r="F1768" s="7" t="s">
        <v>79</v>
      </c>
      <c r="G1768" s="7" t="s">
        <v>13</v>
      </c>
      <c r="H1768" s="7" t="s">
        <v>3228</v>
      </c>
      <c r="I1768" s="7">
        <v>11.54</v>
      </c>
      <c r="J1768" s="7">
        <v>2</v>
      </c>
      <c r="K1768" s="7">
        <v>0</v>
      </c>
      <c r="L1768" s="15">
        <v>3.4619999999999997</v>
      </c>
      <c r="M1768" s="19">
        <v>2017</v>
      </c>
      <c r="N1768" s="19">
        <v>9</v>
      </c>
      <c r="O1768" s="19">
        <v>35</v>
      </c>
      <c r="P1768" s="12">
        <v>249479.0324058788</v>
      </c>
      <c r="Q1768" s="12">
        <v>77352.384700000039</v>
      </c>
      <c r="R1768" s="12">
        <v>11574.501500000002</v>
      </c>
      <c r="S1768" s="34">
        <v>95</v>
      </c>
      <c r="T1768" s="34">
        <v>17</v>
      </c>
      <c r="U1768" s="46">
        <v>342.42720000000003</v>
      </c>
    </row>
    <row r="1769" spans="1:21" x14ac:dyDescent="0.25">
      <c r="A1769" s="9">
        <v>42980</v>
      </c>
      <c r="B1769" s="9">
        <v>42984</v>
      </c>
      <c r="C1769" s="7" t="s">
        <v>18</v>
      </c>
      <c r="D1769" s="7" t="s">
        <v>138</v>
      </c>
      <c r="E1769" s="7" t="s">
        <v>139</v>
      </c>
      <c r="F1769" s="7" t="s">
        <v>79</v>
      </c>
      <c r="G1769" s="7" t="s">
        <v>13</v>
      </c>
      <c r="H1769" s="7" t="s">
        <v>29</v>
      </c>
      <c r="I1769" s="7">
        <v>254.52599999999998</v>
      </c>
      <c r="J1769" s="7">
        <v>1</v>
      </c>
      <c r="K1769" s="7">
        <v>0.4</v>
      </c>
      <c r="L1769" s="15">
        <v>-93.3262</v>
      </c>
      <c r="M1769" s="19">
        <v>2017</v>
      </c>
      <c r="N1769" s="19">
        <v>9</v>
      </c>
      <c r="O1769" s="19">
        <v>35</v>
      </c>
      <c r="P1769" s="12">
        <v>249479.0324058788</v>
      </c>
      <c r="Q1769" s="12">
        <v>77352.384700000039</v>
      </c>
      <c r="R1769" s="12">
        <v>11574.501500000002</v>
      </c>
      <c r="S1769" s="34">
        <v>95</v>
      </c>
      <c r="T1769" s="34">
        <v>17</v>
      </c>
      <c r="U1769" s="46">
        <v>342.42720000000003</v>
      </c>
    </row>
    <row r="1770" spans="1:21" x14ac:dyDescent="0.25">
      <c r="A1770" s="9">
        <v>42980</v>
      </c>
      <c r="B1770" s="9">
        <v>42984</v>
      </c>
      <c r="C1770" s="7" t="s">
        <v>18</v>
      </c>
      <c r="D1770" s="7" t="s">
        <v>138</v>
      </c>
      <c r="E1770" s="7" t="s">
        <v>139</v>
      </c>
      <c r="F1770" s="7" t="s">
        <v>79</v>
      </c>
      <c r="G1770" s="7" t="s">
        <v>13</v>
      </c>
      <c r="H1770" s="7" t="s">
        <v>3226</v>
      </c>
      <c r="I1770" s="7">
        <v>1282.4100000000001</v>
      </c>
      <c r="J1770" s="7">
        <v>5</v>
      </c>
      <c r="K1770" s="7">
        <v>0.1</v>
      </c>
      <c r="L1770" s="15">
        <v>213.73500000000001</v>
      </c>
      <c r="M1770" s="19">
        <v>2017</v>
      </c>
      <c r="N1770" s="19">
        <v>9</v>
      </c>
      <c r="O1770" s="19">
        <v>35</v>
      </c>
      <c r="P1770" s="12">
        <v>249479.0324058788</v>
      </c>
      <c r="Q1770" s="12">
        <v>77352.384700000039</v>
      </c>
      <c r="R1770" s="12">
        <v>11574.501500000002</v>
      </c>
      <c r="S1770" s="34">
        <v>95</v>
      </c>
      <c r="T1770" s="34">
        <v>17</v>
      </c>
      <c r="U1770" s="46">
        <v>342.42720000000003</v>
      </c>
    </row>
    <row r="1771" spans="1:21" x14ac:dyDescent="0.25">
      <c r="A1771" s="9">
        <v>42980</v>
      </c>
      <c r="B1771" s="9">
        <v>42984</v>
      </c>
      <c r="C1771" s="7" t="s">
        <v>9</v>
      </c>
      <c r="D1771" s="7" t="s">
        <v>19</v>
      </c>
      <c r="E1771" s="7" t="s">
        <v>20</v>
      </c>
      <c r="F1771" s="7" t="s">
        <v>21</v>
      </c>
      <c r="G1771" s="7" t="s">
        <v>13</v>
      </c>
      <c r="H1771" s="7" t="s">
        <v>29</v>
      </c>
      <c r="I1771" s="7">
        <v>236.52800000000002</v>
      </c>
      <c r="J1771" s="7">
        <v>2</v>
      </c>
      <c r="K1771" s="7">
        <v>0.2</v>
      </c>
      <c r="L1771" s="15">
        <v>-2.9566000000000088</v>
      </c>
      <c r="M1771" s="19">
        <v>2017</v>
      </c>
      <c r="N1771" s="19">
        <v>9</v>
      </c>
      <c r="O1771" s="19">
        <v>35</v>
      </c>
      <c r="P1771" s="12">
        <v>249479.0324058788</v>
      </c>
      <c r="Q1771" s="12">
        <v>77352.384700000039</v>
      </c>
      <c r="R1771" s="12">
        <v>11574.501500000002</v>
      </c>
      <c r="S1771" s="34">
        <v>95</v>
      </c>
      <c r="T1771" s="34">
        <v>17</v>
      </c>
      <c r="U1771" s="46">
        <v>342.42720000000003</v>
      </c>
    </row>
    <row r="1772" spans="1:21" x14ac:dyDescent="0.25">
      <c r="A1772" s="9">
        <v>42980</v>
      </c>
      <c r="B1772" s="9">
        <v>42980</v>
      </c>
      <c r="C1772" s="7" t="s">
        <v>52</v>
      </c>
      <c r="D1772" s="7" t="s">
        <v>48</v>
      </c>
      <c r="E1772" s="7" t="s">
        <v>49</v>
      </c>
      <c r="F1772" s="7" t="s">
        <v>21</v>
      </c>
      <c r="G1772" s="7" t="s">
        <v>13</v>
      </c>
      <c r="H1772" s="7" t="s">
        <v>3226</v>
      </c>
      <c r="I1772" s="7">
        <v>215.976</v>
      </c>
      <c r="J1772" s="7">
        <v>3</v>
      </c>
      <c r="K1772" s="7">
        <v>0.2</v>
      </c>
      <c r="L1772" s="15">
        <v>-2.6997000000000355</v>
      </c>
      <c r="M1772" s="19">
        <v>2017</v>
      </c>
      <c r="N1772" s="19">
        <v>9</v>
      </c>
      <c r="O1772" s="19">
        <v>35</v>
      </c>
      <c r="P1772" s="12">
        <v>249479.0324058788</v>
      </c>
      <c r="Q1772" s="12">
        <v>77352.384700000039</v>
      </c>
      <c r="R1772" s="12">
        <v>11574.501500000002</v>
      </c>
      <c r="S1772" s="34">
        <v>95</v>
      </c>
      <c r="T1772" s="34">
        <v>17</v>
      </c>
      <c r="U1772" s="46">
        <v>342.42720000000003</v>
      </c>
    </row>
    <row r="1773" spans="1:21" x14ac:dyDescent="0.25">
      <c r="A1773" s="9">
        <v>42980</v>
      </c>
      <c r="B1773" s="9">
        <v>42982</v>
      </c>
      <c r="C1773" s="7" t="s">
        <v>52</v>
      </c>
      <c r="D1773" s="7" t="s">
        <v>19</v>
      </c>
      <c r="E1773" s="7" t="s">
        <v>20</v>
      </c>
      <c r="F1773" s="7" t="s">
        <v>21</v>
      </c>
      <c r="G1773" s="7" t="s">
        <v>13</v>
      </c>
      <c r="H1773" s="7" t="s">
        <v>3228</v>
      </c>
      <c r="I1773" s="7">
        <v>511.5</v>
      </c>
      <c r="J1773" s="7">
        <v>5</v>
      </c>
      <c r="K1773" s="7">
        <v>0</v>
      </c>
      <c r="L1773" s="15">
        <v>132.99</v>
      </c>
      <c r="M1773" s="19">
        <v>2017</v>
      </c>
      <c r="N1773" s="19">
        <v>9</v>
      </c>
      <c r="O1773" s="19">
        <v>35</v>
      </c>
      <c r="P1773" s="12">
        <v>249479.0324058788</v>
      </c>
      <c r="Q1773" s="12">
        <v>77352.384700000039</v>
      </c>
      <c r="R1773" s="12">
        <v>11574.501500000002</v>
      </c>
      <c r="S1773" s="34">
        <v>95</v>
      </c>
      <c r="T1773" s="34">
        <v>17</v>
      </c>
      <c r="U1773" s="46">
        <v>342.42720000000003</v>
      </c>
    </row>
    <row r="1774" spans="1:21" x14ac:dyDescent="0.25">
      <c r="A1774" s="9">
        <v>42981</v>
      </c>
      <c r="B1774" s="9">
        <v>42984</v>
      </c>
      <c r="C1774" s="7" t="s">
        <v>52</v>
      </c>
      <c r="D1774" s="7" t="s">
        <v>138</v>
      </c>
      <c r="E1774" s="7" t="s">
        <v>139</v>
      </c>
      <c r="F1774" s="7" t="s">
        <v>79</v>
      </c>
      <c r="G1774" s="7" t="s">
        <v>13</v>
      </c>
      <c r="H1774" s="7" t="s">
        <v>3226</v>
      </c>
      <c r="I1774" s="7">
        <v>90.801000000000002</v>
      </c>
      <c r="J1774" s="7">
        <v>1</v>
      </c>
      <c r="K1774" s="7">
        <v>0.1</v>
      </c>
      <c r="L1774" s="15">
        <v>14.124599999999999</v>
      </c>
      <c r="M1774" s="19">
        <v>2017</v>
      </c>
      <c r="N1774" s="19">
        <v>9</v>
      </c>
      <c r="O1774" s="19">
        <v>36</v>
      </c>
      <c r="P1774" s="12">
        <v>249479.0324058788</v>
      </c>
      <c r="Q1774" s="12">
        <v>77352.384700000039</v>
      </c>
      <c r="R1774" s="12">
        <v>6735.2027999999991</v>
      </c>
      <c r="S1774" s="34">
        <v>92</v>
      </c>
      <c r="T1774" s="34">
        <v>16</v>
      </c>
      <c r="U1774" s="46">
        <v>286.23200000000008</v>
      </c>
    </row>
    <row r="1775" spans="1:21" x14ac:dyDescent="0.25">
      <c r="A1775" s="9">
        <v>42981</v>
      </c>
      <c r="B1775" s="9">
        <v>42984</v>
      </c>
      <c r="C1775" s="7" t="s">
        <v>52</v>
      </c>
      <c r="D1775" s="7" t="s">
        <v>138</v>
      </c>
      <c r="E1775" s="7" t="s">
        <v>139</v>
      </c>
      <c r="F1775" s="7" t="s">
        <v>79</v>
      </c>
      <c r="G1775" s="7" t="s">
        <v>13</v>
      </c>
      <c r="H1775" s="7" t="s">
        <v>3226</v>
      </c>
      <c r="I1775" s="7">
        <v>181.76400000000001</v>
      </c>
      <c r="J1775" s="7">
        <v>2</v>
      </c>
      <c r="K1775" s="7">
        <v>0.1</v>
      </c>
      <c r="L1775" s="15">
        <v>-8.0784000000000198</v>
      </c>
      <c r="M1775" s="19">
        <v>2017</v>
      </c>
      <c r="N1775" s="19">
        <v>9</v>
      </c>
      <c r="O1775" s="19">
        <v>36</v>
      </c>
      <c r="P1775" s="12">
        <v>249479.0324058788</v>
      </c>
      <c r="Q1775" s="12">
        <v>77352.384700000039</v>
      </c>
      <c r="R1775" s="12">
        <v>6735.2027999999991</v>
      </c>
      <c r="S1775" s="34">
        <v>92</v>
      </c>
      <c r="T1775" s="34">
        <v>16</v>
      </c>
      <c r="U1775" s="46">
        <v>286.23200000000008</v>
      </c>
    </row>
    <row r="1776" spans="1:21" x14ac:dyDescent="0.25">
      <c r="A1776" s="9">
        <v>42981</v>
      </c>
      <c r="B1776" s="9">
        <v>42985</v>
      </c>
      <c r="C1776" s="7" t="s">
        <v>9</v>
      </c>
      <c r="D1776" s="7" t="s">
        <v>43</v>
      </c>
      <c r="E1776" s="7" t="s">
        <v>20</v>
      </c>
      <c r="F1776" s="7" t="s">
        <v>21</v>
      </c>
      <c r="G1776" s="7" t="s">
        <v>13</v>
      </c>
      <c r="H1776" s="7" t="s">
        <v>14</v>
      </c>
      <c r="I1776" s="7">
        <v>239.66599999999997</v>
      </c>
      <c r="J1776" s="7">
        <v>2</v>
      </c>
      <c r="K1776" s="7">
        <v>0.15</v>
      </c>
      <c r="L1776" s="15">
        <v>14.097999999999999</v>
      </c>
      <c r="M1776" s="19">
        <v>2017</v>
      </c>
      <c r="N1776" s="19">
        <v>9</v>
      </c>
      <c r="O1776" s="19">
        <v>36</v>
      </c>
      <c r="P1776" s="12">
        <v>249479.0324058788</v>
      </c>
      <c r="Q1776" s="12">
        <v>77352.384700000039</v>
      </c>
      <c r="R1776" s="12">
        <v>6735.2027999999991</v>
      </c>
      <c r="S1776" s="34">
        <v>92</v>
      </c>
      <c r="T1776" s="34">
        <v>16</v>
      </c>
      <c r="U1776" s="46">
        <v>286.23200000000008</v>
      </c>
    </row>
    <row r="1777" spans="1:21" x14ac:dyDescent="0.25">
      <c r="A1777" s="9">
        <v>42981</v>
      </c>
      <c r="B1777" s="9">
        <v>42986</v>
      </c>
      <c r="C1777" s="7" t="s">
        <v>9</v>
      </c>
      <c r="D1777" s="7" t="s">
        <v>402</v>
      </c>
      <c r="E1777" s="7" t="s">
        <v>54</v>
      </c>
      <c r="F1777" s="7" t="s">
        <v>55</v>
      </c>
      <c r="G1777" s="7" t="s">
        <v>13</v>
      </c>
      <c r="H1777" s="7" t="s">
        <v>3228</v>
      </c>
      <c r="I1777" s="7">
        <v>108.40000000000002</v>
      </c>
      <c r="J1777" s="7">
        <v>5</v>
      </c>
      <c r="K1777" s="7">
        <v>0.6</v>
      </c>
      <c r="L1777" s="15">
        <v>-105.69000000000003</v>
      </c>
      <c r="M1777" s="19">
        <v>2017</v>
      </c>
      <c r="N1777" s="19">
        <v>9</v>
      </c>
      <c r="O1777" s="19">
        <v>36</v>
      </c>
      <c r="P1777" s="12">
        <v>249479.0324058788</v>
      </c>
      <c r="Q1777" s="12">
        <v>77352.384700000039</v>
      </c>
      <c r="R1777" s="12">
        <v>6735.2027999999991</v>
      </c>
      <c r="S1777" s="34">
        <v>92</v>
      </c>
      <c r="T1777" s="34">
        <v>16</v>
      </c>
      <c r="U1777" s="46">
        <v>286.23200000000008</v>
      </c>
    </row>
    <row r="1778" spans="1:21" x14ac:dyDescent="0.25">
      <c r="A1778" s="9">
        <v>42982</v>
      </c>
      <c r="B1778" s="9">
        <v>42986</v>
      </c>
      <c r="C1778" s="7" t="s">
        <v>18</v>
      </c>
      <c r="D1778" s="7" t="s">
        <v>19</v>
      </c>
      <c r="E1778" s="7" t="s">
        <v>20</v>
      </c>
      <c r="F1778" s="7" t="s">
        <v>21</v>
      </c>
      <c r="G1778" s="7" t="s">
        <v>13</v>
      </c>
      <c r="H1778" s="7" t="s">
        <v>29</v>
      </c>
      <c r="I1778" s="7">
        <v>1322.3520000000001</v>
      </c>
      <c r="J1778" s="7">
        <v>3</v>
      </c>
      <c r="K1778" s="7">
        <v>0.2</v>
      </c>
      <c r="L1778" s="15">
        <v>-99.176400000000001</v>
      </c>
      <c r="M1778" s="19">
        <v>2017</v>
      </c>
      <c r="N1778" s="19">
        <v>9</v>
      </c>
      <c r="O1778" s="19">
        <v>36</v>
      </c>
      <c r="P1778" s="12">
        <v>249479.0324058788</v>
      </c>
      <c r="Q1778" s="12">
        <v>77352.384700000039</v>
      </c>
      <c r="R1778" s="12">
        <v>6735.2027999999991</v>
      </c>
      <c r="S1778" s="34">
        <v>92</v>
      </c>
      <c r="T1778" s="34">
        <v>16</v>
      </c>
      <c r="U1778" s="46">
        <v>286.23200000000008</v>
      </c>
    </row>
    <row r="1779" spans="1:21" x14ac:dyDescent="0.25">
      <c r="A1779" s="9">
        <v>42982</v>
      </c>
      <c r="B1779" s="9">
        <v>42984</v>
      </c>
      <c r="C1779" s="7" t="s">
        <v>18</v>
      </c>
      <c r="D1779" s="7" t="s">
        <v>156</v>
      </c>
      <c r="E1779" s="7" t="s">
        <v>110</v>
      </c>
      <c r="F1779" s="7" t="s">
        <v>55</v>
      </c>
      <c r="G1779" s="7" t="s">
        <v>13</v>
      </c>
      <c r="H1779" s="7" t="s">
        <v>14</v>
      </c>
      <c r="I1779" s="7">
        <v>825.17399999999998</v>
      </c>
      <c r="J1779" s="7">
        <v>9</v>
      </c>
      <c r="K1779" s="7">
        <v>0.3</v>
      </c>
      <c r="L1779" s="15">
        <v>-117.88199999999998</v>
      </c>
      <c r="M1779" s="19">
        <v>2017</v>
      </c>
      <c r="N1779" s="19">
        <v>9</v>
      </c>
      <c r="O1779" s="19">
        <v>36</v>
      </c>
      <c r="P1779" s="12">
        <v>249479.0324058788</v>
      </c>
      <c r="Q1779" s="12">
        <v>77352.384700000039</v>
      </c>
      <c r="R1779" s="12">
        <v>6735.2027999999991</v>
      </c>
      <c r="S1779" s="34">
        <v>92</v>
      </c>
      <c r="T1779" s="34">
        <v>16</v>
      </c>
      <c r="U1779" s="46">
        <v>286.23200000000008</v>
      </c>
    </row>
    <row r="1780" spans="1:21" x14ac:dyDescent="0.25">
      <c r="A1780" s="9">
        <v>42982</v>
      </c>
      <c r="B1780" s="9">
        <v>42984</v>
      </c>
      <c r="C1780" s="7" t="s">
        <v>9</v>
      </c>
      <c r="D1780" s="7" t="s">
        <v>67</v>
      </c>
      <c r="E1780" s="7" t="s">
        <v>20</v>
      </c>
      <c r="F1780" s="7" t="s">
        <v>21</v>
      </c>
      <c r="G1780" s="7" t="s">
        <v>13</v>
      </c>
      <c r="H1780" s="7" t="s">
        <v>29</v>
      </c>
      <c r="I1780" s="7">
        <v>1478.2719999999999</v>
      </c>
      <c r="J1780" s="7">
        <v>8</v>
      </c>
      <c r="K1780" s="7">
        <v>0.2</v>
      </c>
      <c r="L1780" s="15">
        <v>92.392000000000053</v>
      </c>
      <c r="M1780" s="19">
        <v>2017</v>
      </c>
      <c r="N1780" s="19">
        <v>9</v>
      </c>
      <c r="O1780" s="19">
        <v>36</v>
      </c>
      <c r="P1780" s="12">
        <v>249479.0324058788</v>
      </c>
      <c r="Q1780" s="12">
        <v>77352.384700000039</v>
      </c>
      <c r="R1780" s="12">
        <v>6735.2027999999991</v>
      </c>
      <c r="S1780" s="34">
        <v>92</v>
      </c>
      <c r="T1780" s="34">
        <v>16</v>
      </c>
      <c r="U1780" s="46">
        <v>286.23200000000008</v>
      </c>
    </row>
    <row r="1781" spans="1:21" x14ac:dyDescent="0.25">
      <c r="A1781" s="9">
        <v>42982</v>
      </c>
      <c r="B1781" s="9">
        <v>42986</v>
      </c>
      <c r="C1781" s="7" t="s">
        <v>9</v>
      </c>
      <c r="D1781" s="7" t="s">
        <v>1543</v>
      </c>
      <c r="E1781" s="7" t="s">
        <v>28</v>
      </c>
      <c r="F1781" s="7" t="s">
        <v>12</v>
      </c>
      <c r="G1781" s="7" t="s">
        <v>13</v>
      </c>
      <c r="H1781" s="7" t="s">
        <v>3226</v>
      </c>
      <c r="I1781" s="7">
        <v>97.184000000000012</v>
      </c>
      <c r="J1781" s="7">
        <v>2</v>
      </c>
      <c r="K1781" s="7">
        <v>0.2</v>
      </c>
      <c r="L1781" s="15">
        <v>6.0740000000000016</v>
      </c>
      <c r="M1781" s="19">
        <v>2017</v>
      </c>
      <c r="N1781" s="19">
        <v>9</v>
      </c>
      <c r="O1781" s="19">
        <v>36</v>
      </c>
      <c r="P1781" s="12">
        <v>249479.0324058788</v>
      </c>
      <c r="Q1781" s="12">
        <v>77352.384700000039</v>
      </c>
      <c r="R1781" s="12">
        <v>6735.2027999999991</v>
      </c>
      <c r="S1781" s="34">
        <v>92</v>
      </c>
      <c r="T1781" s="34">
        <v>16</v>
      </c>
      <c r="U1781" s="46">
        <v>286.23200000000008</v>
      </c>
    </row>
    <row r="1782" spans="1:21" x14ac:dyDescent="0.25">
      <c r="A1782" s="9">
        <v>42985</v>
      </c>
      <c r="B1782" s="9">
        <v>42989</v>
      </c>
      <c r="C1782" s="7" t="s">
        <v>9</v>
      </c>
      <c r="D1782" s="7" t="s">
        <v>19</v>
      </c>
      <c r="E1782" s="7" t="s">
        <v>20</v>
      </c>
      <c r="F1782" s="7" t="s">
        <v>21</v>
      </c>
      <c r="G1782" s="7" t="s">
        <v>13</v>
      </c>
      <c r="H1782" s="7" t="s">
        <v>3228</v>
      </c>
      <c r="I1782" s="7">
        <v>47.94</v>
      </c>
      <c r="J1782" s="7">
        <v>3</v>
      </c>
      <c r="K1782" s="7">
        <v>0</v>
      </c>
      <c r="L1782" s="15">
        <v>2.3969999999999985</v>
      </c>
      <c r="M1782" s="19">
        <v>2017</v>
      </c>
      <c r="N1782" s="19">
        <v>9</v>
      </c>
      <c r="O1782" s="19">
        <v>36</v>
      </c>
      <c r="P1782" s="12">
        <v>249479.0324058788</v>
      </c>
      <c r="Q1782" s="12">
        <v>77352.384700000039</v>
      </c>
      <c r="R1782" s="12">
        <v>6735.2027999999991</v>
      </c>
      <c r="S1782" s="34">
        <v>92</v>
      </c>
      <c r="T1782" s="34">
        <v>16</v>
      </c>
      <c r="U1782" s="46">
        <v>286.23200000000008</v>
      </c>
    </row>
    <row r="1783" spans="1:21" x14ac:dyDescent="0.25">
      <c r="A1783" s="9">
        <v>42985</v>
      </c>
      <c r="B1783" s="9">
        <v>42986</v>
      </c>
      <c r="C1783" s="7" t="s">
        <v>9</v>
      </c>
      <c r="D1783" s="7" t="s">
        <v>2994</v>
      </c>
      <c r="E1783" s="7" t="s">
        <v>64</v>
      </c>
      <c r="F1783" s="7" t="s">
        <v>21</v>
      </c>
      <c r="G1783" s="7" t="s">
        <v>13</v>
      </c>
      <c r="H1783" s="7" t="s">
        <v>3228</v>
      </c>
      <c r="I1783" s="7">
        <v>25.16</v>
      </c>
      <c r="J1783" s="7">
        <v>2</v>
      </c>
      <c r="K1783" s="7">
        <v>0</v>
      </c>
      <c r="L1783" s="15">
        <v>10.567200000000001</v>
      </c>
      <c r="M1783" s="19">
        <v>2017</v>
      </c>
      <c r="N1783" s="19">
        <v>9</v>
      </c>
      <c r="O1783" s="19">
        <v>36</v>
      </c>
      <c r="P1783" s="12">
        <v>249479.0324058788</v>
      </c>
      <c r="Q1783" s="12">
        <v>77352.384700000039</v>
      </c>
      <c r="R1783" s="12">
        <v>6735.2027999999991</v>
      </c>
      <c r="S1783" s="34">
        <v>92</v>
      </c>
      <c r="T1783" s="34">
        <v>16</v>
      </c>
      <c r="U1783" s="46">
        <v>286.23200000000008</v>
      </c>
    </row>
    <row r="1784" spans="1:21" x14ac:dyDescent="0.25">
      <c r="A1784" s="9">
        <v>42985</v>
      </c>
      <c r="B1784" s="9">
        <v>42989</v>
      </c>
      <c r="C1784" s="7" t="s">
        <v>9</v>
      </c>
      <c r="D1784" s="7" t="s">
        <v>19</v>
      </c>
      <c r="E1784" s="7" t="s">
        <v>20</v>
      </c>
      <c r="F1784" s="7" t="s">
        <v>21</v>
      </c>
      <c r="G1784" s="7" t="s">
        <v>13</v>
      </c>
      <c r="H1784" s="7" t="s">
        <v>3228</v>
      </c>
      <c r="I1784" s="7">
        <v>19.760000000000002</v>
      </c>
      <c r="J1784" s="7">
        <v>4</v>
      </c>
      <c r="K1784" s="7">
        <v>0</v>
      </c>
      <c r="L1784" s="15">
        <v>8.2992000000000008</v>
      </c>
      <c r="M1784" s="19">
        <v>2017</v>
      </c>
      <c r="N1784" s="19">
        <v>9</v>
      </c>
      <c r="O1784" s="19">
        <v>36</v>
      </c>
      <c r="P1784" s="12">
        <v>249479.0324058788</v>
      </c>
      <c r="Q1784" s="12">
        <v>77352.384700000039</v>
      </c>
      <c r="R1784" s="12">
        <v>6735.2027999999991</v>
      </c>
      <c r="S1784" s="34">
        <v>92</v>
      </c>
      <c r="T1784" s="34">
        <v>16</v>
      </c>
      <c r="U1784" s="46">
        <v>286.23200000000008</v>
      </c>
    </row>
    <row r="1785" spans="1:21" x14ac:dyDescent="0.25">
      <c r="A1785" s="9">
        <v>42985</v>
      </c>
      <c r="B1785" s="9">
        <v>42985</v>
      </c>
      <c r="C1785" s="7" t="s">
        <v>9</v>
      </c>
      <c r="D1785" s="7" t="s">
        <v>3122</v>
      </c>
      <c r="E1785" s="7" t="s">
        <v>295</v>
      </c>
      <c r="F1785" s="7" t="s">
        <v>55</v>
      </c>
      <c r="G1785" s="7" t="s">
        <v>13</v>
      </c>
      <c r="H1785" s="7" t="s">
        <v>3228</v>
      </c>
      <c r="I1785" s="7">
        <v>135.29999999999998</v>
      </c>
      <c r="J1785" s="7">
        <v>5</v>
      </c>
      <c r="K1785" s="7">
        <v>0</v>
      </c>
      <c r="L1785" s="15">
        <v>37.883999999999993</v>
      </c>
      <c r="M1785" s="19">
        <v>2017</v>
      </c>
      <c r="N1785" s="19">
        <v>9</v>
      </c>
      <c r="O1785" s="19">
        <v>36</v>
      </c>
      <c r="P1785" s="12">
        <v>249479.0324058788</v>
      </c>
      <c r="Q1785" s="12">
        <v>77352.384700000039</v>
      </c>
      <c r="R1785" s="12">
        <v>6735.2027999999991</v>
      </c>
      <c r="S1785" s="34">
        <v>92</v>
      </c>
      <c r="T1785" s="34">
        <v>16</v>
      </c>
      <c r="U1785" s="46">
        <v>286.23200000000008</v>
      </c>
    </row>
    <row r="1786" spans="1:21" x14ac:dyDescent="0.25">
      <c r="A1786" s="9">
        <v>42985</v>
      </c>
      <c r="B1786" s="9">
        <v>42990</v>
      </c>
      <c r="C1786" s="7" t="s">
        <v>9</v>
      </c>
      <c r="D1786" s="7" t="s">
        <v>3133</v>
      </c>
      <c r="E1786" s="7" t="s">
        <v>20</v>
      </c>
      <c r="F1786" s="7" t="s">
        <v>21</v>
      </c>
      <c r="G1786" s="7" t="s">
        <v>13</v>
      </c>
      <c r="H1786" s="7" t="s">
        <v>3226</v>
      </c>
      <c r="I1786" s="7">
        <v>161.56800000000001</v>
      </c>
      <c r="J1786" s="7">
        <v>2</v>
      </c>
      <c r="K1786" s="7">
        <v>0.2</v>
      </c>
      <c r="L1786" s="15">
        <v>-28.274400000000021</v>
      </c>
      <c r="M1786" s="19">
        <v>2017</v>
      </c>
      <c r="N1786" s="19">
        <v>9</v>
      </c>
      <c r="O1786" s="19">
        <v>36</v>
      </c>
      <c r="P1786" s="12">
        <v>249479.0324058788</v>
      </c>
      <c r="Q1786" s="12">
        <v>77352.384700000039</v>
      </c>
      <c r="R1786" s="12">
        <v>6735.2027999999991</v>
      </c>
      <c r="S1786" s="34">
        <v>92</v>
      </c>
      <c r="T1786" s="34">
        <v>16</v>
      </c>
      <c r="U1786" s="46">
        <v>286.23200000000008</v>
      </c>
    </row>
    <row r="1787" spans="1:21" x14ac:dyDescent="0.25">
      <c r="A1787" s="9">
        <v>42985</v>
      </c>
      <c r="B1787" s="9">
        <v>42988</v>
      </c>
      <c r="C1787" s="7" t="s">
        <v>9</v>
      </c>
      <c r="D1787" s="7" t="s">
        <v>1179</v>
      </c>
      <c r="E1787" s="7" t="s">
        <v>49</v>
      </c>
      <c r="F1787" s="7" t="s">
        <v>21</v>
      </c>
      <c r="G1787" s="7" t="s">
        <v>13</v>
      </c>
      <c r="H1787" s="7" t="s">
        <v>3228</v>
      </c>
      <c r="I1787" s="7">
        <v>80.959999999999994</v>
      </c>
      <c r="J1787" s="7">
        <v>4</v>
      </c>
      <c r="K1787" s="7">
        <v>0</v>
      </c>
      <c r="L1787" s="15">
        <v>34.812800000000003</v>
      </c>
      <c r="M1787" s="19">
        <v>2017</v>
      </c>
      <c r="N1787" s="19">
        <v>9</v>
      </c>
      <c r="O1787" s="19">
        <v>36</v>
      </c>
      <c r="P1787" s="12">
        <v>249479.0324058788</v>
      </c>
      <c r="Q1787" s="12">
        <v>77352.384700000039</v>
      </c>
      <c r="R1787" s="12">
        <v>6735.2027999999991</v>
      </c>
      <c r="S1787" s="34">
        <v>92</v>
      </c>
      <c r="T1787" s="34">
        <v>16</v>
      </c>
      <c r="U1787" s="46">
        <v>286.23200000000008</v>
      </c>
    </row>
    <row r="1788" spans="1:21" x14ac:dyDescent="0.25">
      <c r="A1788" s="9">
        <v>42986</v>
      </c>
      <c r="B1788" s="9">
        <v>42991</v>
      </c>
      <c r="C1788" s="7" t="s">
        <v>9</v>
      </c>
      <c r="D1788" s="7" t="s">
        <v>156</v>
      </c>
      <c r="E1788" s="7" t="s">
        <v>110</v>
      </c>
      <c r="F1788" s="7" t="s">
        <v>55</v>
      </c>
      <c r="G1788" s="7" t="s">
        <v>13</v>
      </c>
      <c r="H1788" s="7" t="s">
        <v>29</v>
      </c>
      <c r="I1788" s="7">
        <v>765.625</v>
      </c>
      <c r="J1788" s="7">
        <v>7</v>
      </c>
      <c r="K1788" s="7">
        <v>0.5</v>
      </c>
      <c r="L1788" s="15">
        <v>-566.5625</v>
      </c>
      <c r="M1788" s="19">
        <v>2017</v>
      </c>
      <c r="N1788" s="19">
        <v>9</v>
      </c>
      <c r="O1788" s="19">
        <v>36</v>
      </c>
      <c r="P1788" s="12">
        <v>249479.0324058788</v>
      </c>
      <c r="Q1788" s="12">
        <v>77352.384700000039</v>
      </c>
      <c r="R1788" s="12">
        <v>6735.2027999999991</v>
      </c>
      <c r="S1788" s="34">
        <v>92</v>
      </c>
      <c r="T1788" s="34">
        <v>16</v>
      </c>
      <c r="U1788" s="46">
        <v>286.23200000000008</v>
      </c>
    </row>
    <row r="1789" spans="1:21" x14ac:dyDescent="0.25">
      <c r="A1789" s="9">
        <v>42986</v>
      </c>
      <c r="B1789" s="9">
        <v>42989</v>
      </c>
      <c r="C1789" s="7" t="s">
        <v>18</v>
      </c>
      <c r="D1789" s="7" t="s">
        <v>548</v>
      </c>
      <c r="E1789" s="7" t="s">
        <v>54</v>
      </c>
      <c r="F1789" s="7" t="s">
        <v>55</v>
      </c>
      <c r="G1789" s="7" t="s">
        <v>13</v>
      </c>
      <c r="H1789" s="7" t="s">
        <v>3228</v>
      </c>
      <c r="I1789" s="7">
        <v>21.184000000000001</v>
      </c>
      <c r="J1789" s="7">
        <v>2</v>
      </c>
      <c r="K1789" s="7">
        <v>0.6</v>
      </c>
      <c r="L1789" s="15">
        <v>-11.651199999999999</v>
      </c>
      <c r="M1789" s="19">
        <v>2017</v>
      </c>
      <c r="N1789" s="19">
        <v>9</v>
      </c>
      <c r="O1789" s="19">
        <v>36</v>
      </c>
      <c r="P1789" s="12">
        <v>249479.0324058788</v>
      </c>
      <c r="Q1789" s="12">
        <v>77352.384700000039</v>
      </c>
      <c r="R1789" s="12">
        <v>6735.2027999999991</v>
      </c>
      <c r="S1789" s="34">
        <v>92</v>
      </c>
      <c r="T1789" s="34">
        <v>16</v>
      </c>
      <c r="U1789" s="46">
        <v>286.23200000000008</v>
      </c>
    </row>
    <row r="1790" spans="1:21" x14ac:dyDescent="0.25">
      <c r="A1790" s="9">
        <v>42986</v>
      </c>
      <c r="B1790" s="9">
        <v>42989</v>
      </c>
      <c r="C1790" s="7" t="s">
        <v>18</v>
      </c>
      <c r="D1790" s="7" t="s">
        <v>548</v>
      </c>
      <c r="E1790" s="7" t="s">
        <v>54</v>
      </c>
      <c r="F1790" s="7" t="s">
        <v>55</v>
      </c>
      <c r="G1790" s="7" t="s">
        <v>13</v>
      </c>
      <c r="H1790" s="7" t="s">
        <v>3226</v>
      </c>
      <c r="I1790" s="7">
        <v>213.42999999999995</v>
      </c>
      <c r="J1790" s="7">
        <v>5</v>
      </c>
      <c r="K1790" s="7">
        <v>0.3</v>
      </c>
      <c r="L1790" s="15">
        <v>-39.636999999999993</v>
      </c>
      <c r="M1790" s="19">
        <v>2017</v>
      </c>
      <c r="N1790" s="19">
        <v>9</v>
      </c>
      <c r="O1790" s="19">
        <v>36</v>
      </c>
      <c r="P1790" s="12">
        <v>249479.0324058788</v>
      </c>
      <c r="Q1790" s="12">
        <v>77352.384700000039</v>
      </c>
      <c r="R1790" s="12">
        <v>6735.2027999999991</v>
      </c>
      <c r="S1790" s="34">
        <v>92</v>
      </c>
      <c r="T1790" s="34">
        <v>16</v>
      </c>
      <c r="U1790" s="46">
        <v>286.23200000000008</v>
      </c>
    </row>
    <row r="1791" spans="1:21" x14ac:dyDescent="0.25">
      <c r="A1791" s="9">
        <v>42987</v>
      </c>
      <c r="B1791" s="9">
        <v>42991</v>
      </c>
      <c r="C1791" s="7" t="s">
        <v>18</v>
      </c>
      <c r="D1791" s="7" t="s">
        <v>77</v>
      </c>
      <c r="E1791" s="7" t="s">
        <v>78</v>
      </c>
      <c r="F1791" s="7" t="s">
        <v>79</v>
      </c>
      <c r="G1791" s="7" t="s">
        <v>13</v>
      </c>
      <c r="H1791" s="7" t="s">
        <v>3226</v>
      </c>
      <c r="I1791" s="7">
        <v>141.37199999999999</v>
      </c>
      <c r="J1791" s="7">
        <v>2</v>
      </c>
      <c r="K1791" s="7">
        <v>0.3</v>
      </c>
      <c r="L1791" s="15">
        <v>-48.470400000000019</v>
      </c>
      <c r="M1791" s="19">
        <v>2017</v>
      </c>
      <c r="N1791" s="19">
        <v>9</v>
      </c>
      <c r="O1791" s="19">
        <v>36</v>
      </c>
      <c r="P1791" s="12">
        <v>249479.0324058788</v>
      </c>
      <c r="Q1791" s="12">
        <v>77352.384700000039</v>
      </c>
      <c r="R1791" s="12">
        <v>6735.2027999999991</v>
      </c>
      <c r="S1791" s="34">
        <v>92</v>
      </c>
      <c r="T1791" s="34">
        <v>16</v>
      </c>
      <c r="U1791" s="46">
        <v>286.23200000000008</v>
      </c>
    </row>
    <row r="1792" spans="1:21" x14ac:dyDescent="0.25">
      <c r="A1792" s="9">
        <v>42987</v>
      </c>
      <c r="B1792" s="9">
        <v>42991</v>
      </c>
      <c r="C1792" s="7" t="s">
        <v>18</v>
      </c>
      <c r="D1792" s="7" t="s">
        <v>77</v>
      </c>
      <c r="E1792" s="7" t="s">
        <v>78</v>
      </c>
      <c r="F1792" s="7" t="s">
        <v>79</v>
      </c>
      <c r="G1792" s="7" t="s">
        <v>13</v>
      </c>
      <c r="H1792" s="7" t="s">
        <v>3228</v>
      </c>
      <c r="I1792" s="7">
        <v>17.024000000000001</v>
      </c>
      <c r="J1792" s="7">
        <v>2</v>
      </c>
      <c r="K1792" s="7">
        <v>0.2</v>
      </c>
      <c r="L1792" s="15">
        <v>1.7024000000000008</v>
      </c>
      <c r="M1792" s="19">
        <v>2017</v>
      </c>
      <c r="N1792" s="19">
        <v>9</v>
      </c>
      <c r="O1792" s="19">
        <v>36</v>
      </c>
      <c r="P1792" s="12">
        <v>249479.0324058788</v>
      </c>
      <c r="Q1792" s="12">
        <v>77352.384700000039</v>
      </c>
      <c r="R1792" s="12">
        <v>6735.2027999999991</v>
      </c>
      <c r="S1792" s="34">
        <v>92</v>
      </c>
      <c r="T1792" s="34">
        <v>16</v>
      </c>
      <c r="U1792" s="46">
        <v>286.23200000000008</v>
      </c>
    </row>
    <row r="1793" spans="1:21" x14ac:dyDescent="0.25">
      <c r="A1793" s="9">
        <v>42987</v>
      </c>
      <c r="B1793" s="9">
        <v>42992</v>
      </c>
      <c r="C1793" s="7" t="s">
        <v>9</v>
      </c>
      <c r="D1793" s="7" t="s">
        <v>194</v>
      </c>
      <c r="E1793" s="7" t="s">
        <v>173</v>
      </c>
      <c r="F1793" s="7" t="s">
        <v>12</v>
      </c>
      <c r="G1793" s="7" t="s">
        <v>13</v>
      </c>
      <c r="H1793" s="7" t="s">
        <v>3228</v>
      </c>
      <c r="I1793" s="7">
        <v>14.135999999999999</v>
      </c>
      <c r="J1793" s="7">
        <v>3</v>
      </c>
      <c r="K1793" s="7">
        <v>0.2</v>
      </c>
      <c r="L1793" s="15">
        <v>4.240800000000001</v>
      </c>
      <c r="M1793" s="19">
        <v>2017</v>
      </c>
      <c r="N1793" s="19">
        <v>9</v>
      </c>
      <c r="O1793" s="19">
        <v>36</v>
      </c>
      <c r="P1793" s="12">
        <v>249479.0324058788</v>
      </c>
      <c r="Q1793" s="12">
        <v>77352.384700000039</v>
      </c>
      <c r="R1793" s="12">
        <v>6735.2027999999991</v>
      </c>
      <c r="S1793" s="34">
        <v>92</v>
      </c>
      <c r="T1793" s="34">
        <v>16</v>
      </c>
      <c r="U1793" s="46">
        <v>286.23200000000008</v>
      </c>
    </row>
    <row r="1794" spans="1:21" x14ac:dyDescent="0.25">
      <c r="A1794" s="9">
        <v>42987</v>
      </c>
      <c r="B1794" s="9">
        <v>42992</v>
      </c>
      <c r="C1794" s="7" t="s">
        <v>9</v>
      </c>
      <c r="D1794" s="7" t="s">
        <v>19</v>
      </c>
      <c r="E1794" s="7" t="s">
        <v>20</v>
      </c>
      <c r="F1794" s="7" t="s">
        <v>21</v>
      </c>
      <c r="G1794" s="7" t="s">
        <v>13</v>
      </c>
      <c r="H1794" s="7" t="s">
        <v>3226</v>
      </c>
      <c r="I1794" s="7">
        <v>243.92</v>
      </c>
      <c r="J1794" s="7">
        <v>5</v>
      </c>
      <c r="K1794" s="7">
        <v>0.2</v>
      </c>
      <c r="L1794" s="15">
        <v>-15.245000000000005</v>
      </c>
      <c r="M1794" s="19">
        <v>2017</v>
      </c>
      <c r="N1794" s="19">
        <v>9</v>
      </c>
      <c r="O1794" s="19">
        <v>36</v>
      </c>
      <c r="P1794" s="12">
        <v>249479.0324058788</v>
      </c>
      <c r="Q1794" s="12">
        <v>77352.384700000039</v>
      </c>
      <c r="R1794" s="12">
        <v>6735.2027999999991</v>
      </c>
      <c r="S1794" s="34">
        <v>92</v>
      </c>
      <c r="T1794" s="34">
        <v>16</v>
      </c>
      <c r="U1794" s="46">
        <v>286.23200000000008</v>
      </c>
    </row>
    <row r="1795" spans="1:21" x14ac:dyDescent="0.25">
      <c r="A1795" s="9">
        <v>42987</v>
      </c>
      <c r="B1795" s="9">
        <v>42991</v>
      </c>
      <c r="C1795" s="7" t="s">
        <v>9</v>
      </c>
      <c r="D1795" s="7" t="s">
        <v>1023</v>
      </c>
      <c r="E1795" s="7" t="s">
        <v>249</v>
      </c>
      <c r="F1795" s="7" t="s">
        <v>79</v>
      </c>
      <c r="G1795" s="7" t="s">
        <v>13</v>
      </c>
      <c r="H1795" s="7" t="s">
        <v>3228</v>
      </c>
      <c r="I1795" s="7">
        <v>66.112000000000009</v>
      </c>
      <c r="J1795" s="7">
        <v>2</v>
      </c>
      <c r="K1795" s="7">
        <v>0.2</v>
      </c>
      <c r="L1795" s="15">
        <v>-9.0903999999999989</v>
      </c>
      <c r="M1795" s="19">
        <v>2017</v>
      </c>
      <c r="N1795" s="19">
        <v>9</v>
      </c>
      <c r="O1795" s="19">
        <v>36</v>
      </c>
      <c r="P1795" s="12">
        <v>249479.0324058788</v>
      </c>
      <c r="Q1795" s="12">
        <v>77352.384700000039</v>
      </c>
      <c r="R1795" s="12">
        <v>6735.2027999999991</v>
      </c>
      <c r="S1795" s="34">
        <v>92</v>
      </c>
      <c r="T1795" s="34">
        <v>16</v>
      </c>
      <c r="U1795" s="46">
        <v>286.23200000000008</v>
      </c>
    </row>
    <row r="1796" spans="1:21" x14ac:dyDescent="0.25">
      <c r="A1796" s="9">
        <v>42988</v>
      </c>
      <c r="B1796" s="9">
        <v>42988</v>
      </c>
      <c r="C1796" s="7" t="s">
        <v>18</v>
      </c>
      <c r="D1796" s="7" t="s">
        <v>19</v>
      </c>
      <c r="E1796" s="7" t="s">
        <v>20</v>
      </c>
      <c r="F1796" s="7" t="s">
        <v>21</v>
      </c>
      <c r="G1796" s="7" t="s">
        <v>13</v>
      </c>
      <c r="H1796" s="7" t="s">
        <v>3226</v>
      </c>
      <c r="I1796" s="7">
        <v>362.35199999999998</v>
      </c>
      <c r="J1796" s="7">
        <v>3</v>
      </c>
      <c r="K1796" s="7">
        <v>0.2</v>
      </c>
      <c r="L1796" s="15">
        <v>27.176400000000015</v>
      </c>
      <c r="M1796" s="19">
        <v>2017</v>
      </c>
      <c r="N1796" s="19">
        <v>9</v>
      </c>
      <c r="O1796" s="19">
        <v>37</v>
      </c>
      <c r="P1796" s="12">
        <v>249479.0324058788</v>
      </c>
      <c r="Q1796" s="12">
        <v>77352.384700000039</v>
      </c>
      <c r="R1796" s="12">
        <v>22509.903599999998</v>
      </c>
      <c r="S1796" s="34">
        <v>193</v>
      </c>
      <c r="T1796" s="34">
        <v>31</v>
      </c>
      <c r="U1796" s="46">
        <v>349.87389473684215</v>
      </c>
    </row>
    <row r="1797" spans="1:21" x14ac:dyDescent="0.25">
      <c r="A1797" s="9">
        <v>42989</v>
      </c>
      <c r="B1797" s="9">
        <v>42990</v>
      </c>
      <c r="C1797" s="7" t="s">
        <v>9</v>
      </c>
      <c r="D1797" s="7" t="s">
        <v>729</v>
      </c>
      <c r="E1797" s="7" t="s">
        <v>28</v>
      </c>
      <c r="F1797" s="7" t="s">
        <v>12</v>
      </c>
      <c r="G1797" s="7" t="s">
        <v>13</v>
      </c>
      <c r="H1797" s="7" t="s">
        <v>3228</v>
      </c>
      <c r="I1797" s="7">
        <v>34.504000000000005</v>
      </c>
      <c r="J1797" s="7">
        <v>1</v>
      </c>
      <c r="K1797" s="7">
        <v>0.2</v>
      </c>
      <c r="L1797" s="15">
        <v>6.0381999999999998</v>
      </c>
      <c r="M1797" s="19">
        <v>2017</v>
      </c>
      <c r="N1797" s="19">
        <v>9</v>
      </c>
      <c r="O1797" s="19">
        <v>37</v>
      </c>
      <c r="P1797" s="12">
        <v>249479.0324058788</v>
      </c>
      <c r="Q1797" s="12">
        <v>77352.384700000039</v>
      </c>
      <c r="R1797" s="12">
        <v>22509.903599999998</v>
      </c>
      <c r="S1797" s="34">
        <v>193</v>
      </c>
      <c r="T1797" s="34">
        <v>31</v>
      </c>
      <c r="U1797" s="46">
        <v>349.87389473684215</v>
      </c>
    </row>
    <row r="1798" spans="1:21" x14ac:dyDescent="0.25">
      <c r="A1798" s="9">
        <v>42989</v>
      </c>
      <c r="B1798" s="9">
        <v>42990</v>
      </c>
      <c r="C1798" s="7" t="s">
        <v>52</v>
      </c>
      <c r="D1798" s="7" t="s">
        <v>571</v>
      </c>
      <c r="E1798" s="7" t="s">
        <v>20</v>
      </c>
      <c r="F1798" s="7" t="s">
        <v>21</v>
      </c>
      <c r="G1798" s="7" t="s">
        <v>13</v>
      </c>
      <c r="H1798" s="7" t="s">
        <v>3226</v>
      </c>
      <c r="I1798" s="7">
        <v>2054.2720000000004</v>
      </c>
      <c r="J1798" s="7">
        <v>8</v>
      </c>
      <c r="K1798" s="7">
        <v>0.2</v>
      </c>
      <c r="L1798" s="15">
        <v>256.78399999999976</v>
      </c>
      <c r="M1798" s="19">
        <v>2017</v>
      </c>
      <c r="N1798" s="19">
        <v>9</v>
      </c>
      <c r="O1798" s="19">
        <v>37</v>
      </c>
      <c r="P1798" s="12">
        <v>249479.0324058788</v>
      </c>
      <c r="Q1798" s="12">
        <v>77352.384700000039</v>
      </c>
      <c r="R1798" s="12">
        <v>22509.903599999998</v>
      </c>
      <c r="S1798" s="34">
        <v>193</v>
      </c>
      <c r="T1798" s="34">
        <v>31</v>
      </c>
      <c r="U1798" s="46">
        <v>349.87389473684215</v>
      </c>
    </row>
    <row r="1799" spans="1:21" x14ac:dyDescent="0.25">
      <c r="A1799" s="9">
        <v>42989</v>
      </c>
      <c r="B1799" s="9">
        <v>42989</v>
      </c>
      <c r="C1799" s="7" t="s">
        <v>9</v>
      </c>
      <c r="D1799" s="7" t="s">
        <v>67</v>
      </c>
      <c r="E1799" s="7" t="s">
        <v>20</v>
      </c>
      <c r="F1799" s="7" t="s">
        <v>21</v>
      </c>
      <c r="G1799" s="7" t="s">
        <v>13</v>
      </c>
      <c r="H1799" s="7" t="s">
        <v>3228</v>
      </c>
      <c r="I1799" s="7">
        <v>32.36</v>
      </c>
      <c r="J1799" s="7">
        <v>4</v>
      </c>
      <c r="K1799" s="7">
        <v>0</v>
      </c>
      <c r="L1799" s="15">
        <v>11.6496</v>
      </c>
      <c r="M1799" s="19">
        <v>2017</v>
      </c>
      <c r="N1799" s="19">
        <v>9</v>
      </c>
      <c r="O1799" s="19">
        <v>37</v>
      </c>
      <c r="P1799" s="12">
        <v>249479.0324058788</v>
      </c>
      <c r="Q1799" s="12">
        <v>77352.384700000039</v>
      </c>
      <c r="R1799" s="12">
        <v>22509.903599999998</v>
      </c>
      <c r="S1799" s="34">
        <v>193</v>
      </c>
      <c r="T1799" s="34">
        <v>31</v>
      </c>
      <c r="U1799" s="46">
        <v>349.87389473684215</v>
      </c>
    </row>
    <row r="1800" spans="1:21" x14ac:dyDescent="0.25">
      <c r="A1800" s="9">
        <v>42989</v>
      </c>
      <c r="B1800" s="9">
        <v>42989</v>
      </c>
      <c r="C1800" s="7" t="s">
        <v>9</v>
      </c>
      <c r="D1800" s="7" t="s">
        <v>48</v>
      </c>
      <c r="E1800" s="7" t="s">
        <v>49</v>
      </c>
      <c r="F1800" s="7" t="s">
        <v>21</v>
      </c>
      <c r="G1800" s="7" t="s">
        <v>13</v>
      </c>
      <c r="H1800" s="7" t="s">
        <v>3226</v>
      </c>
      <c r="I1800" s="7">
        <v>177.56800000000001</v>
      </c>
      <c r="J1800" s="7">
        <v>2</v>
      </c>
      <c r="K1800" s="7">
        <v>0.2</v>
      </c>
      <c r="L1800" s="15">
        <v>8.8783999999999921</v>
      </c>
      <c r="M1800" s="19">
        <v>2017</v>
      </c>
      <c r="N1800" s="19">
        <v>9</v>
      </c>
      <c r="O1800" s="19">
        <v>37</v>
      </c>
      <c r="P1800" s="12">
        <v>249479.0324058788</v>
      </c>
      <c r="Q1800" s="12">
        <v>77352.384700000039</v>
      </c>
      <c r="R1800" s="12">
        <v>22509.903599999998</v>
      </c>
      <c r="S1800" s="34">
        <v>193</v>
      </c>
      <c r="T1800" s="34">
        <v>31</v>
      </c>
      <c r="U1800" s="46">
        <v>349.87389473684215</v>
      </c>
    </row>
    <row r="1801" spans="1:21" x14ac:dyDescent="0.25">
      <c r="A1801" s="9">
        <v>42989</v>
      </c>
      <c r="B1801" s="9">
        <v>42994</v>
      </c>
      <c r="C1801" s="7" t="s">
        <v>9</v>
      </c>
      <c r="D1801" s="7" t="s">
        <v>95</v>
      </c>
      <c r="E1801" s="7" t="s">
        <v>54</v>
      </c>
      <c r="F1801" s="7" t="s">
        <v>55</v>
      </c>
      <c r="G1801" s="7" t="s">
        <v>13</v>
      </c>
      <c r="H1801" s="7" t="s">
        <v>29</v>
      </c>
      <c r="I1801" s="7">
        <v>512.19000000000005</v>
      </c>
      <c r="J1801" s="7">
        <v>5</v>
      </c>
      <c r="K1801" s="7">
        <v>0.3</v>
      </c>
      <c r="L1801" s="15">
        <v>-65.853000000000009</v>
      </c>
      <c r="M1801" s="19">
        <v>2017</v>
      </c>
      <c r="N1801" s="19">
        <v>9</v>
      </c>
      <c r="O1801" s="19">
        <v>37</v>
      </c>
      <c r="P1801" s="12">
        <v>249479.0324058788</v>
      </c>
      <c r="Q1801" s="12">
        <v>77352.384700000039</v>
      </c>
      <c r="R1801" s="12">
        <v>22509.903599999998</v>
      </c>
      <c r="S1801" s="34">
        <v>193</v>
      </c>
      <c r="T1801" s="34">
        <v>31</v>
      </c>
      <c r="U1801" s="46">
        <v>349.87389473684215</v>
      </c>
    </row>
    <row r="1802" spans="1:21" x14ac:dyDescent="0.25">
      <c r="A1802" s="9">
        <v>42990</v>
      </c>
      <c r="B1802" s="9">
        <v>42993</v>
      </c>
      <c r="C1802" s="7" t="s">
        <v>9</v>
      </c>
      <c r="D1802" s="7" t="s">
        <v>19</v>
      </c>
      <c r="E1802" s="7" t="s">
        <v>20</v>
      </c>
      <c r="F1802" s="7" t="s">
        <v>21</v>
      </c>
      <c r="G1802" s="7" t="s">
        <v>13</v>
      </c>
      <c r="H1802" s="7" t="s">
        <v>3228</v>
      </c>
      <c r="I1802" s="7">
        <v>8.36</v>
      </c>
      <c r="J1802" s="7">
        <v>2</v>
      </c>
      <c r="K1802" s="7">
        <v>0</v>
      </c>
      <c r="L1802" s="15">
        <v>3.0095999999999998</v>
      </c>
      <c r="M1802" s="19">
        <v>2017</v>
      </c>
      <c r="N1802" s="19">
        <v>9</v>
      </c>
      <c r="O1802" s="19">
        <v>37</v>
      </c>
      <c r="P1802" s="12">
        <v>249479.0324058788</v>
      </c>
      <c r="Q1802" s="12">
        <v>77352.384700000039</v>
      </c>
      <c r="R1802" s="12">
        <v>22509.903599999998</v>
      </c>
      <c r="S1802" s="34">
        <v>193</v>
      </c>
      <c r="T1802" s="34">
        <v>31</v>
      </c>
      <c r="U1802" s="46">
        <v>349.87389473684215</v>
      </c>
    </row>
    <row r="1803" spans="1:21" x14ac:dyDescent="0.25">
      <c r="A1803" s="9">
        <v>42992</v>
      </c>
      <c r="B1803" s="9">
        <v>42993</v>
      </c>
      <c r="C1803" s="7" t="s">
        <v>9</v>
      </c>
      <c r="D1803" s="7" t="s">
        <v>77</v>
      </c>
      <c r="E1803" s="7" t="s">
        <v>78</v>
      </c>
      <c r="F1803" s="7" t="s">
        <v>79</v>
      </c>
      <c r="G1803" s="7" t="s">
        <v>13</v>
      </c>
      <c r="H1803" s="7" t="s">
        <v>3226</v>
      </c>
      <c r="I1803" s="7">
        <v>113.372</v>
      </c>
      <c r="J1803" s="7">
        <v>2</v>
      </c>
      <c r="K1803" s="7">
        <v>0.3</v>
      </c>
      <c r="L1803" s="15">
        <v>-29.152799999999992</v>
      </c>
      <c r="M1803" s="19">
        <v>2017</v>
      </c>
      <c r="N1803" s="19">
        <v>9</v>
      </c>
      <c r="O1803" s="19">
        <v>37</v>
      </c>
      <c r="P1803" s="12">
        <v>249479.0324058788</v>
      </c>
      <c r="Q1803" s="12">
        <v>77352.384700000039</v>
      </c>
      <c r="R1803" s="12">
        <v>22509.903599999998</v>
      </c>
      <c r="S1803" s="34">
        <v>193</v>
      </c>
      <c r="T1803" s="34">
        <v>31</v>
      </c>
      <c r="U1803" s="46">
        <v>349.87389473684215</v>
      </c>
    </row>
    <row r="1804" spans="1:21" x14ac:dyDescent="0.25">
      <c r="A1804" s="9">
        <v>42992</v>
      </c>
      <c r="B1804" s="9">
        <v>42993</v>
      </c>
      <c r="C1804" s="7" t="s">
        <v>9</v>
      </c>
      <c r="D1804" s="7" t="s">
        <v>77</v>
      </c>
      <c r="E1804" s="7" t="s">
        <v>78</v>
      </c>
      <c r="F1804" s="7" t="s">
        <v>79</v>
      </c>
      <c r="G1804" s="7" t="s">
        <v>13</v>
      </c>
      <c r="H1804" s="7" t="s">
        <v>3228</v>
      </c>
      <c r="I1804" s="7">
        <v>127.93599999999999</v>
      </c>
      <c r="J1804" s="7">
        <v>8</v>
      </c>
      <c r="K1804" s="7">
        <v>0.2</v>
      </c>
      <c r="L1804" s="15">
        <v>4.7975999999999992</v>
      </c>
      <c r="M1804" s="19">
        <v>2017</v>
      </c>
      <c r="N1804" s="19">
        <v>9</v>
      </c>
      <c r="O1804" s="19">
        <v>37</v>
      </c>
      <c r="P1804" s="12">
        <v>249479.0324058788</v>
      </c>
      <c r="Q1804" s="12">
        <v>77352.384700000039</v>
      </c>
      <c r="R1804" s="12">
        <v>22509.903599999998</v>
      </c>
      <c r="S1804" s="34">
        <v>193</v>
      </c>
      <c r="T1804" s="34">
        <v>31</v>
      </c>
      <c r="U1804" s="46">
        <v>349.87389473684215</v>
      </c>
    </row>
    <row r="1805" spans="1:21" x14ac:dyDescent="0.25">
      <c r="A1805" s="9">
        <v>42992</v>
      </c>
      <c r="B1805" s="9">
        <v>42994</v>
      </c>
      <c r="C1805" s="7" t="s">
        <v>52</v>
      </c>
      <c r="D1805" s="7" t="s">
        <v>138</v>
      </c>
      <c r="E1805" s="7" t="s">
        <v>139</v>
      </c>
      <c r="F1805" s="7" t="s">
        <v>79</v>
      </c>
      <c r="G1805" s="7" t="s">
        <v>13</v>
      </c>
      <c r="H1805" s="7" t="s">
        <v>3226</v>
      </c>
      <c r="I1805" s="7">
        <v>589.41</v>
      </c>
      <c r="J1805" s="7">
        <v>5</v>
      </c>
      <c r="K1805" s="7">
        <v>0.1</v>
      </c>
      <c r="L1805" s="15">
        <v>-6.5490000000000492</v>
      </c>
      <c r="M1805" s="19">
        <v>2017</v>
      </c>
      <c r="N1805" s="19">
        <v>9</v>
      </c>
      <c r="O1805" s="19">
        <v>37</v>
      </c>
      <c r="P1805" s="12">
        <v>249479.0324058788</v>
      </c>
      <c r="Q1805" s="12">
        <v>77352.384700000039</v>
      </c>
      <c r="R1805" s="12">
        <v>22509.903599999998</v>
      </c>
      <c r="S1805" s="34">
        <v>193</v>
      </c>
      <c r="T1805" s="34">
        <v>31</v>
      </c>
      <c r="U1805" s="46">
        <v>349.87389473684215</v>
      </c>
    </row>
    <row r="1806" spans="1:21" x14ac:dyDescent="0.25">
      <c r="A1806" s="9">
        <v>42993</v>
      </c>
      <c r="B1806" s="9">
        <v>42997</v>
      </c>
      <c r="C1806" s="7" t="s">
        <v>52</v>
      </c>
      <c r="D1806" s="7" t="s">
        <v>138</v>
      </c>
      <c r="E1806" s="7" t="s">
        <v>139</v>
      </c>
      <c r="F1806" s="7" t="s">
        <v>79</v>
      </c>
      <c r="G1806" s="7" t="s">
        <v>13</v>
      </c>
      <c r="H1806" s="7" t="s">
        <v>3228</v>
      </c>
      <c r="I1806" s="7">
        <v>35.56</v>
      </c>
      <c r="J1806" s="7">
        <v>7</v>
      </c>
      <c r="K1806" s="7">
        <v>0</v>
      </c>
      <c r="L1806" s="15">
        <v>12.090399999999999</v>
      </c>
      <c r="M1806" s="19">
        <v>2017</v>
      </c>
      <c r="N1806" s="19">
        <v>9</v>
      </c>
      <c r="O1806" s="19">
        <v>37</v>
      </c>
      <c r="P1806" s="12">
        <v>249479.0324058788</v>
      </c>
      <c r="Q1806" s="12">
        <v>77352.384700000039</v>
      </c>
      <c r="R1806" s="12">
        <v>22509.903599999998</v>
      </c>
      <c r="S1806" s="34">
        <v>193</v>
      </c>
      <c r="T1806" s="34">
        <v>31</v>
      </c>
      <c r="U1806" s="46">
        <v>349.87389473684215</v>
      </c>
    </row>
    <row r="1807" spans="1:21" x14ac:dyDescent="0.25">
      <c r="A1807" s="9">
        <v>42993</v>
      </c>
      <c r="B1807" s="9">
        <v>42995</v>
      </c>
      <c r="C1807" s="7" t="s">
        <v>9</v>
      </c>
      <c r="D1807" s="7" t="s">
        <v>1795</v>
      </c>
      <c r="E1807" s="7" t="s">
        <v>601</v>
      </c>
      <c r="F1807" s="7" t="s">
        <v>79</v>
      </c>
      <c r="G1807" s="7" t="s">
        <v>13</v>
      </c>
      <c r="H1807" s="7" t="s">
        <v>14</v>
      </c>
      <c r="I1807" s="7">
        <v>782.94</v>
      </c>
      <c r="J1807" s="7">
        <v>3</v>
      </c>
      <c r="K1807" s="7">
        <v>0</v>
      </c>
      <c r="L1807" s="15">
        <v>203.56440000000003</v>
      </c>
      <c r="M1807" s="19">
        <v>2017</v>
      </c>
      <c r="N1807" s="19">
        <v>9</v>
      </c>
      <c r="O1807" s="19">
        <v>37</v>
      </c>
      <c r="P1807" s="12">
        <v>249479.0324058788</v>
      </c>
      <c r="Q1807" s="12">
        <v>77352.384700000039</v>
      </c>
      <c r="R1807" s="12">
        <v>22509.903599999998</v>
      </c>
      <c r="S1807" s="34">
        <v>193</v>
      </c>
      <c r="T1807" s="34">
        <v>31</v>
      </c>
      <c r="U1807" s="46">
        <v>349.87389473684215</v>
      </c>
    </row>
    <row r="1808" spans="1:21" x14ac:dyDescent="0.25">
      <c r="A1808" s="9">
        <v>42993</v>
      </c>
      <c r="B1808" s="9">
        <v>42999</v>
      </c>
      <c r="C1808" s="7" t="s">
        <v>9</v>
      </c>
      <c r="D1808" s="7" t="s">
        <v>19</v>
      </c>
      <c r="E1808" s="7" t="s">
        <v>20</v>
      </c>
      <c r="F1808" s="7" t="s">
        <v>21</v>
      </c>
      <c r="G1808" s="7" t="s">
        <v>13</v>
      </c>
      <c r="H1808" s="7" t="s">
        <v>3226</v>
      </c>
      <c r="I1808" s="7">
        <v>184.75200000000001</v>
      </c>
      <c r="J1808" s="7">
        <v>3</v>
      </c>
      <c r="K1808" s="7">
        <v>0.2</v>
      </c>
      <c r="L1808" s="15">
        <v>-20.784600000000012</v>
      </c>
      <c r="M1808" s="19">
        <v>2017</v>
      </c>
      <c r="N1808" s="19">
        <v>9</v>
      </c>
      <c r="O1808" s="19">
        <v>37</v>
      </c>
      <c r="P1808" s="12">
        <v>249479.0324058788</v>
      </c>
      <c r="Q1808" s="12">
        <v>77352.384700000039</v>
      </c>
      <c r="R1808" s="12">
        <v>22509.903599999998</v>
      </c>
      <c r="S1808" s="34">
        <v>193</v>
      </c>
      <c r="T1808" s="34">
        <v>31</v>
      </c>
      <c r="U1808" s="46">
        <v>349.87389473684215</v>
      </c>
    </row>
    <row r="1809" spans="1:21" x14ac:dyDescent="0.25">
      <c r="A1809" s="9">
        <v>42993</v>
      </c>
      <c r="B1809" s="9">
        <v>42997</v>
      </c>
      <c r="C1809" s="7" t="s">
        <v>9</v>
      </c>
      <c r="D1809" s="7" t="s">
        <v>67</v>
      </c>
      <c r="E1809" s="7" t="s">
        <v>20</v>
      </c>
      <c r="F1809" s="7" t="s">
        <v>21</v>
      </c>
      <c r="G1809" s="7" t="s">
        <v>13</v>
      </c>
      <c r="H1809" s="7" t="s">
        <v>3226</v>
      </c>
      <c r="I1809" s="7">
        <v>218.35200000000003</v>
      </c>
      <c r="J1809" s="7">
        <v>3</v>
      </c>
      <c r="K1809" s="7">
        <v>0.2</v>
      </c>
      <c r="L1809" s="15">
        <v>0</v>
      </c>
      <c r="M1809" s="19">
        <v>2017</v>
      </c>
      <c r="N1809" s="19">
        <v>9</v>
      </c>
      <c r="O1809" s="19">
        <v>37</v>
      </c>
      <c r="P1809" s="12">
        <v>249479.0324058788</v>
      </c>
      <c r="Q1809" s="12">
        <v>77352.384700000039</v>
      </c>
      <c r="R1809" s="12">
        <v>22509.903599999998</v>
      </c>
      <c r="S1809" s="34">
        <v>193</v>
      </c>
      <c r="T1809" s="34">
        <v>31</v>
      </c>
      <c r="U1809" s="46">
        <v>349.87389473684215</v>
      </c>
    </row>
    <row r="1810" spans="1:21" x14ac:dyDescent="0.25">
      <c r="A1810" s="9">
        <v>42993</v>
      </c>
      <c r="B1810" s="9">
        <v>42997</v>
      </c>
      <c r="C1810" s="7" t="s">
        <v>9</v>
      </c>
      <c r="D1810" s="7" t="s">
        <v>67</v>
      </c>
      <c r="E1810" s="7" t="s">
        <v>20</v>
      </c>
      <c r="F1810" s="7" t="s">
        <v>21</v>
      </c>
      <c r="G1810" s="7" t="s">
        <v>13</v>
      </c>
      <c r="H1810" s="7" t="s">
        <v>3228</v>
      </c>
      <c r="I1810" s="7">
        <v>529.9</v>
      </c>
      <c r="J1810" s="7">
        <v>5</v>
      </c>
      <c r="K1810" s="7">
        <v>0</v>
      </c>
      <c r="L1810" s="15">
        <v>105.97999999999999</v>
      </c>
      <c r="M1810" s="19">
        <v>2017</v>
      </c>
      <c r="N1810" s="19">
        <v>9</v>
      </c>
      <c r="O1810" s="19">
        <v>37</v>
      </c>
      <c r="P1810" s="12">
        <v>249479.0324058788</v>
      </c>
      <c r="Q1810" s="12">
        <v>77352.384700000039</v>
      </c>
      <c r="R1810" s="12">
        <v>22509.903599999998</v>
      </c>
      <c r="S1810" s="34">
        <v>193</v>
      </c>
      <c r="T1810" s="34">
        <v>31</v>
      </c>
      <c r="U1810" s="46">
        <v>349.87389473684215</v>
      </c>
    </row>
    <row r="1811" spans="1:21" x14ac:dyDescent="0.25">
      <c r="A1811" s="9">
        <v>42993</v>
      </c>
      <c r="B1811" s="9">
        <v>42997</v>
      </c>
      <c r="C1811" s="7" t="s">
        <v>18</v>
      </c>
      <c r="D1811" s="7" t="s">
        <v>544</v>
      </c>
      <c r="E1811" s="7" t="s">
        <v>389</v>
      </c>
      <c r="F1811" s="7" t="s">
        <v>79</v>
      </c>
      <c r="G1811" s="7" t="s">
        <v>13</v>
      </c>
      <c r="H1811" s="7" t="s">
        <v>3228</v>
      </c>
      <c r="I1811" s="7">
        <v>47.400000000000006</v>
      </c>
      <c r="J1811" s="7">
        <v>5</v>
      </c>
      <c r="K1811" s="7">
        <v>0</v>
      </c>
      <c r="L1811" s="15">
        <v>18.960000000000004</v>
      </c>
      <c r="M1811" s="19">
        <v>2017</v>
      </c>
      <c r="N1811" s="19">
        <v>9</v>
      </c>
      <c r="O1811" s="19">
        <v>37</v>
      </c>
      <c r="P1811" s="12">
        <v>249479.0324058788</v>
      </c>
      <c r="Q1811" s="12">
        <v>77352.384700000039</v>
      </c>
      <c r="R1811" s="12">
        <v>22509.903599999998</v>
      </c>
      <c r="S1811" s="34">
        <v>193</v>
      </c>
      <c r="T1811" s="34">
        <v>31</v>
      </c>
      <c r="U1811" s="46">
        <v>349.87389473684215</v>
      </c>
    </row>
    <row r="1812" spans="1:21" x14ac:dyDescent="0.25">
      <c r="A1812" s="9">
        <v>42993</v>
      </c>
      <c r="B1812" s="9">
        <v>42997</v>
      </c>
      <c r="C1812" s="7" t="s">
        <v>18</v>
      </c>
      <c r="D1812" s="7" t="s">
        <v>544</v>
      </c>
      <c r="E1812" s="7" t="s">
        <v>389</v>
      </c>
      <c r="F1812" s="7" t="s">
        <v>79</v>
      </c>
      <c r="G1812" s="7" t="s">
        <v>13</v>
      </c>
      <c r="H1812" s="7" t="s">
        <v>3226</v>
      </c>
      <c r="I1812" s="7">
        <v>512.96</v>
      </c>
      <c r="J1812" s="7">
        <v>4</v>
      </c>
      <c r="K1812" s="7">
        <v>0</v>
      </c>
      <c r="L1812" s="15">
        <v>143.62880000000001</v>
      </c>
      <c r="M1812" s="19">
        <v>2017</v>
      </c>
      <c r="N1812" s="19">
        <v>9</v>
      </c>
      <c r="O1812" s="19">
        <v>37</v>
      </c>
      <c r="P1812" s="12">
        <v>249479.0324058788</v>
      </c>
      <c r="Q1812" s="12">
        <v>77352.384700000039</v>
      </c>
      <c r="R1812" s="12">
        <v>22509.903599999998</v>
      </c>
      <c r="S1812" s="34">
        <v>193</v>
      </c>
      <c r="T1812" s="34">
        <v>31</v>
      </c>
      <c r="U1812" s="46">
        <v>349.87389473684215</v>
      </c>
    </row>
    <row r="1813" spans="1:21" x14ac:dyDescent="0.25">
      <c r="A1813" s="9">
        <v>42993</v>
      </c>
      <c r="B1813" s="9">
        <v>42995</v>
      </c>
      <c r="C1813" s="7" t="s">
        <v>52</v>
      </c>
      <c r="D1813" s="7" t="s">
        <v>67</v>
      </c>
      <c r="E1813" s="7" t="s">
        <v>20</v>
      </c>
      <c r="F1813" s="7" t="s">
        <v>21</v>
      </c>
      <c r="G1813" s="7" t="s">
        <v>13</v>
      </c>
      <c r="H1813" s="7" t="s">
        <v>29</v>
      </c>
      <c r="I1813" s="7">
        <v>300.904</v>
      </c>
      <c r="J1813" s="7">
        <v>1</v>
      </c>
      <c r="K1813" s="7">
        <v>0.2</v>
      </c>
      <c r="L1813" s="15">
        <v>11.283900000000017</v>
      </c>
      <c r="M1813" s="19">
        <v>2017</v>
      </c>
      <c r="N1813" s="19">
        <v>9</v>
      </c>
      <c r="O1813" s="19">
        <v>37</v>
      </c>
      <c r="P1813" s="12">
        <v>249479.0324058788</v>
      </c>
      <c r="Q1813" s="12">
        <v>77352.384700000039</v>
      </c>
      <c r="R1813" s="12">
        <v>22509.903599999998</v>
      </c>
      <c r="S1813" s="34">
        <v>193</v>
      </c>
      <c r="T1813" s="34">
        <v>31</v>
      </c>
      <c r="U1813" s="46">
        <v>349.87389473684215</v>
      </c>
    </row>
    <row r="1814" spans="1:21" x14ac:dyDescent="0.25">
      <c r="A1814" s="9">
        <v>42994</v>
      </c>
      <c r="B1814" s="9">
        <v>42996</v>
      </c>
      <c r="C1814" s="7" t="s">
        <v>9</v>
      </c>
      <c r="D1814" s="7" t="s">
        <v>77</v>
      </c>
      <c r="E1814" s="7" t="s">
        <v>78</v>
      </c>
      <c r="F1814" s="7" t="s">
        <v>79</v>
      </c>
      <c r="G1814" s="7" t="s">
        <v>13</v>
      </c>
      <c r="H1814" s="7" t="s">
        <v>3228</v>
      </c>
      <c r="I1814" s="7">
        <v>22.512000000000004</v>
      </c>
      <c r="J1814" s="7">
        <v>3</v>
      </c>
      <c r="K1814" s="7">
        <v>0.2</v>
      </c>
      <c r="L1814" s="15">
        <v>2.2511999999999999</v>
      </c>
      <c r="M1814" s="19">
        <v>2017</v>
      </c>
      <c r="N1814" s="19">
        <v>9</v>
      </c>
      <c r="O1814" s="19">
        <v>37</v>
      </c>
      <c r="P1814" s="12">
        <v>249479.0324058788</v>
      </c>
      <c r="Q1814" s="12">
        <v>77352.384700000039</v>
      </c>
      <c r="R1814" s="12">
        <v>22509.903599999998</v>
      </c>
      <c r="S1814" s="34">
        <v>193</v>
      </c>
      <c r="T1814" s="34">
        <v>31</v>
      </c>
      <c r="U1814" s="46">
        <v>349.87389473684215</v>
      </c>
    </row>
    <row r="1815" spans="1:21" x14ac:dyDescent="0.25">
      <c r="A1815" s="9">
        <v>42995</v>
      </c>
      <c r="B1815" s="9">
        <v>43000</v>
      </c>
      <c r="C1815" s="7" t="s">
        <v>52</v>
      </c>
      <c r="D1815" s="7" t="s">
        <v>1460</v>
      </c>
      <c r="E1815" s="7" t="s">
        <v>615</v>
      </c>
      <c r="F1815" s="7" t="s">
        <v>12</v>
      </c>
      <c r="G1815" s="7" t="s">
        <v>13</v>
      </c>
      <c r="H1815" s="7" t="s">
        <v>3226</v>
      </c>
      <c r="I1815" s="7">
        <v>723.92</v>
      </c>
      <c r="J1815" s="7">
        <v>4</v>
      </c>
      <c r="K1815" s="7">
        <v>0</v>
      </c>
      <c r="L1815" s="15">
        <v>188.2192</v>
      </c>
      <c r="M1815" s="19">
        <v>2017</v>
      </c>
      <c r="N1815" s="19">
        <v>9</v>
      </c>
      <c r="O1815" s="19">
        <v>38</v>
      </c>
      <c r="P1815" s="12">
        <v>249479.0324058788</v>
      </c>
      <c r="Q1815" s="12">
        <v>77352.384700000039</v>
      </c>
      <c r="R1815" s="12">
        <v>25917.395999999997</v>
      </c>
      <c r="S1815" s="34">
        <v>196</v>
      </c>
      <c r="T1815" s="34">
        <v>29</v>
      </c>
      <c r="U1815" s="46">
        <v>587.635625</v>
      </c>
    </row>
    <row r="1816" spans="1:21" x14ac:dyDescent="0.25">
      <c r="A1816" s="9">
        <v>42995</v>
      </c>
      <c r="B1816" s="9">
        <v>42999</v>
      </c>
      <c r="C1816" s="7" t="s">
        <v>18</v>
      </c>
      <c r="D1816" s="7" t="s">
        <v>1669</v>
      </c>
      <c r="E1816" s="7" t="s">
        <v>64</v>
      </c>
      <c r="F1816" s="7" t="s">
        <v>21</v>
      </c>
      <c r="G1816" s="7" t="s">
        <v>13</v>
      </c>
      <c r="H1816" s="7" t="s">
        <v>14</v>
      </c>
      <c r="I1816" s="7">
        <v>1292.94</v>
      </c>
      <c r="J1816" s="7">
        <v>3</v>
      </c>
      <c r="K1816" s="7">
        <v>0</v>
      </c>
      <c r="L1816" s="15">
        <v>77.576399999999921</v>
      </c>
      <c r="M1816" s="19">
        <v>2017</v>
      </c>
      <c r="N1816" s="19">
        <v>9</v>
      </c>
      <c r="O1816" s="19">
        <v>38</v>
      </c>
      <c r="P1816" s="12">
        <v>249479.0324058788</v>
      </c>
      <c r="Q1816" s="12">
        <v>77352.384700000039</v>
      </c>
      <c r="R1816" s="12">
        <v>25917.395999999997</v>
      </c>
      <c r="S1816" s="34">
        <v>196</v>
      </c>
      <c r="T1816" s="34">
        <v>29</v>
      </c>
      <c r="U1816" s="46">
        <v>587.635625</v>
      </c>
    </row>
    <row r="1817" spans="1:21" x14ac:dyDescent="0.25">
      <c r="A1817" s="9">
        <v>42995</v>
      </c>
      <c r="B1817" s="9">
        <v>43000</v>
      </c>
      <c r="C1817" s="7" t="s">
        <v>52</v>
      </c>
      <c r="D1817" s="7" t="s">
        <v>95</v>
      </c>
      <c r="E1817" s="7" t="s">
        <v>54</v>
      </c>
      <c r="F1817" s="7" t="s">
        <v>55</v>
      </c>
      <c r="G1817" s="7" t="s">
        <v>13</v>
      </c>
      <c r="H1817" s="7" t="s">
        <v>3226</v>
      </c>
      <c r="I1817" s="7">
        <v>318.43</v>
      </c>
      <c r="J1817" s="7">
        <v>5</v>
      </c>
      <c r="K1817" s="7">
        <v>0.3</v>
      </c>
      <c r="L1817" s="15">
        <v>-77.333000000000013</v>
      </c>
      <c r="M1817" s="19">
        <v>2017</v>
      </c>
      <c r="N1817" s="19">
        <v>9</v>
      </c>
      <c r="O1817" s="19">
        <v>38</v>
      </c>
      <c r="P1817" s="12">
        <v>249479.0324058788</v>
      </c>
      <c r="Q1817" s="12">
        <v>77352.384700000039</v>
      </c>
      <c r="R1817" s="12">
        <v>25917.395999999997</v>
      </c>
      <c r="S1817" s="34">
        <v>196</v>
      </c>
      <c r="T1817" s="34">
        <v>29</v>
      </c>
      <c r="U1817" s="46">
        <v>587.635625</v>
      </c>
    </row>
    <row r="1818" spans="1:21" x14ac:dyDescent="0.25">
      <c r="A1818" s="9">
        <v>42996</v>
      </c>
      <c r="B1818" s="9">
        <v>43003</v>
      </c>
      <c r="C1818" s="7" t="s">
        <v>18</v>
      </c>
      <c r="D1818" s="7" t="s">
        <v>138</v>
      </c>
      <c r="E1818" s="7" t="s">
        <v>139</v>
      </c>
      <c r="F1818" s="7" t="s">
        <v>79</v>
      </c>
      <c r="G1818" s="7" t="s">
        <v>13</v>
      </c>
      <c r="H1818" s="7" t="s">
        <v>3228</v>
      </c>
      <c r="I1818" s="7">
        <v>9.82</v>
      </c>
      <c r="J1818" s="7">
        <v>2</v>
      </c>
      <c r="K1818" s="7">
        <v>0</v>
      </c>
      <c r="L1818" s="15">
        <v>3.2405999999999997</v>
      </c>
      <c r="M1818" s="19">
        <v>2017</v>
      </c>
      <c r="N1818" s="19">
        <v>9</v>
      </c>
      <c r="O1818" s="19">
        <v>38</v>
      </c>
      <c r="P1818" s="12">
        <v>249479.0324058788</v>
      </c>
      <c r="Q1818" s="12">
        <v>77352.384700000039</v>
      </c>
      <c r="R1818" s="12">
        <v>25917.395999999997</v>
      </c>
      <c r="S1818" s="34">
        <v>196</v>
      </c>
      <c r="T1818" s="34">
        <v>29</v>
      </c>
      <c r="U1818" s="46">
        <v>587.635625</v>
      </c>
    </row>
    <row r="1819" spans="1:21" x14ac:dyDescent="0.25">
      <c r="A1819" s="9">
        <v>42996</v>
      </c>
      <c r="B1819" s="9">
        <v>43000</v>
      </c>
      <c r="C1819" s="7" t="s">
        <v>18</v>
      </c>
      <c r="D1819" s="7" t="s">
        <v>248</v>
      </c>
      <c r="E1819" s="7" t="s">
        <v>615</v>
      </c>
      <c r="F1819" s="7" t="s">
        <v>12</v>
      </c>
      <c r="G1819" s="7" t="s">
        <v>13</v>
      </c>
      <c r="H1819" s="7" t="s">
        <v>3228</v>
      </c>
      <c r="I1819" s="7">
        <v>20.32</v>
      </c>
      <c r="J1819" s="7">
        <v>4</v>
      </c>
      <c r="K1819" s="7">
        <v>0</v>
      </c>
      <c r="L1819" s="15">
        <v>6.9087999999999994</v>
      </c>
      <c r="M1819" s="19">
        <v>2017</v>
      </c>
      <c r="N1819" s="19">
        <v>9</v>
      </c>
      <c r="O1819" s="19">
        <v>38</v>
      </c>
      <c r="P1819" s="12">
        <v>249479.0324058788</v>
      </c>
      <c r="Q1819" s="12">
        <v>77352.384700000039</v>
      </c>
      <c r="R1819" s="12">
        <v>25917.395999999997</v>
      </c>
      <c r="S1819" s="34">
        <v>196</v>
      </c>
      <c r="T1819" s="34">
        <v>29</v>
      </c>
      <c r="U1819" s="46">
        <v>587.635625</v>
      </c>
    </row>
    <row r="1820" spans="1:21" x14ac:dyDescent="0.25">
      <c r="A1820" s="9">
        <v>42997</v>
      </c>
      <c r="B1820" s="9">
        <v>43003</v>
      </c>
      <c r="C1820" s="7" t="s">
        <v>18</v>
      </c>
      <c r="D1820" s="7" t="s">
        <v>164</v>
      </c>
      <c r="E1820" s="7" t="s">
        <v>212</v>
      </c>
      <c r="F1820" s="7" t="s">
        <v>21</v>
      </c>
      <c r="G1820" s="7" t="s">
        <v>13</v>
      </c>
      <c r="H1820" s="7" t="s">
        <v>3228</v>
      </c>
      <c r="I1820" s="7">
        <v>409.21600000000001</v>
      </c>
      <c r="J1820" s="7">
        <v>8</v>
      </c>
      <c r="K1820" s="7">
        <v>0.2</v>
      </c>
      <c r="L1820" s="15">
        <v>61.38239999999999</v>
      </c>
      <c r="M1820" s="19">
        <v>2017</v>
      </c>
      <c r="N1820" s="19">
        <v>9</v>
      </c>
      <c r="O1820" s="19">
        <v>38</v>
      </c>
      <c r="P1820" s="12">
        <v>249479.0324058788</v>
      </c>
      <c r="Q1820" s="12">
        <v>77352.384700000039</v>
      </c>
      <c r="R1820" s="12">
        <v>25917.395999999997</v>
      </c>
      <c r="S1820" s="34">
        <v>196</v>
      </c>
      <c r="T1820" s="34">
        <v>29</v>
      </c>
      <c r="U1820" s="46">
        <v>587.635625</v>
      </c>
    </row>
    <row r="1821" spans="1:21" x14ac:dyDescent="0.25">
      <c r="A1821" s="9">
        <v>42997</v>
      </c>
      <c r="B1821" s="9">
        <v>43003</v>
      </c>
      <c r="C1821" s="7" t="s">
        <v>18</v>
      </c>
      <c r="D1821" s="7" t="s">
        <v>164</v>
      </c>
      <c r="E1821" s="7" t="s">
        <v>212</v>
      </c>
      <c r="F1821" s="7" t="s">
        <v>21</v>
      </c>
      <c r="G1821" s="7" t="s">
        <v>13</v>
      </c>
      <c r="H1821" s="7" t="s">
        <v>14</v>
      </c>
      <c r="I1821" s="7">
        <v>72.588000000000008</v>
      </c>
      <c r="J1821" s="7">
        <v>2</v>
      </c>
      <c r="K1821" s="7">
        <v>0.7</v>
      </c>
      <c r="L1821" s="15">
        <v>-128.2388</v>
      </c>
      <c r="M1821" s="19">
        <v>2017</v>
      </c>
      <c r="N1821" s="19">
        <v>9</v>
      </c>
      <c r="O1821" s="19">
        <v>38</v>
      </c>
      <c r="P1821" s="12">
        <v>249479.0324058788</v>
      </c>
      <c r="Q1821" s="12">
        <v>77352.384700000039</v>
      </c>
      <c r="R1821" s="12">
        <v>25917.395999999997</v>
      </c>
      <c r="S1821" s="34">
        <v>196</v>
      </c>
      <c r="T1821" s="34">
        <v>29</v>
      </c>
      <c r="U1821" s="46">
        <v>587.635625</v>
      </c>
    </row>
    <row r="1822" spans="1:21" x14ac:dyDescent="0.25">
      <c r="A1822" s="9">
        <v>42998</v>
      </c>
      <c r="B1822" s="9">
        <v>43004</v>
      </c>
      <c r="C1822" s="7" t="s">
        <v>9</v>
      </c>
      <c r="D1822" s="7" t="s">
        <v>138</v>
      </c>
      <c r="E1822" s="7" t="s">
        <v>139</v>
      </c>
      <c r="F1822" s="7" t="s">
        <v>79</v>
      </c>
      <c r="G1822" s="7" t="s">
        <v>13</v>
      </c>
      <c r="H1822" s="7" t="s">
        <v>3226</v>
      </c>
      <c r="I1822" s="7">
        <v>272.64600000000002</v>
      </c>
      <c r="J1822" s="7">
        <v>3</v>
      </c>
      <c r="K1822" s="7">
        <v>0.1</v>
      </c>
      <c r="L1822" s="15">
        <v>18.176400000000008</v>
      </c>
      <c r="M1822" s="19">
        <v>2017</v>
      </c>
      <c r="N1822" s="19">
        <v>9</v>
      </c>
      <c r="O1822" s="19">
        <v>38</v>
      </c>
      <c r="P1822" s="12">
        <v>249479.0324058788</v>
      </c>
      <c r="Q1822" s="12">
        <v>77352.384700000039</v>
      </c>
      <c r="R1822" s="12">
        <v>25917.395999999997</v>
      </c>
      <c r="S1822" s="34">
        <v>196</v>
      </c>
      <c r="T1822" s="34">
        <v>29</v>
      </c>
      <c r="U1822" s="46">
        <v>587.635625</v>
      </c>
    </row>
    <row r="1823" spans="1:21" x14ac:dyDescent="0.25">
      <c r="A1823" s="9">
        <v>42998</v>
      </c>
      <c r="B1823" s="9">
        <v>43004</v>
      </c>
      <c r="C1823" s="7" t="s">
        <v>9</v>
      </c>
      <c r="D1823" s="7" t="s">
        <v>138</v>
      </c>
      <c r="E1823" s="7" t="s">
        <v>139</v>
      </c>
      <c r="F1823" s="7" t="s">
        <v>79</v>
      </c>
      <c r="G1823" s="7" t="s">
        <v>13</v>
      </c>
      <c r="H1823" s="7" t="s">
        <v>3226</v>
      </c>
      <c r="I1823" s="7">
        <v>80.991</v>
      </c>
      <c r="J1823" s="7">
        <v>1</v>
      </c>
      <c r="K1823" s="7">
        <v>0.1</v>
      </c>
      <c r="L1823" s="15">
        <v>8.0990999999999875</v>
      </c>
      <c r="M1823" s="19">
        <v>2017</v>
      </c>
      <c r="N1823" s="19">
        <v>9</v>
      </c>
      <c r="O1823" s="19">
        <v>38</v>
      </c>
      <c r="P1823" s="12">
        <v>249479.0324058788</v>
      </c>
      <c r="Q1823" s="12">
        <v>77352.384700000039</v>
      </c>
      <c r="R1823" s="12">
        <v>25917.395999999997</v>
      </c>
      <c r="S1823" s="34">
        <v>196</v>
      </c>
      <c r="T1823" s="34">
        <v>29</v>
      </c>
      <c r="U1823" s="46">
        <v>587.635625</v>
      </c>
    </row>
    <row r="1824" spans="1:21" x14ac:dyDescent="0.25">
      <c r="A1824" s="9">
        <v>42998</v>
      </c>
      <c r="B1824" s="9">
        <v>43004</v>
      </c>
      <c r="C1824" s="7" t="s">
        <v>9</v>
      </c>
      <c r="D1824" s="7" t="s">
        <v>138</v>
      </c>
      <c r="E1824" s="7" t="s">
        <v>139</v>
      </c>
      <c r="F1824" s="7" t="s">
        <v>79</v>
      </c>
      <c r="G1824" s="7" t="s">
        <v>13</v>
      </c>
      <c r="H1824" s="7" t="s">
        <v>3226</v>
      </c>
      <c r="I1824" s="7">
        <v>2888.1270000000004</v>
      </c>
      <c r="J1824" s="7">
        <v>11</v>
      </c>
      <c r="K1824" s="7">
        <v>0.1</v>
      </c>
      <c r="L1824" s="15">
        <v>609.71569999999997</v>
      </c>
      <c r="M1824" s="19">
        <v>2017</v>
      </c>
      <c r="N1824" s="19">
        <v>9</v>
      </c>
      <c r="O1824" s="19">
        <v>38</v>
      </c>
      <c r="P1824" s="12">
        <v>249479.0324058788</v>
      </c>
      <c r="Q1824" s="12">
        <v>77352.384700000039</v>
      </c>
      <c r="R1824" s="12">
        <v>25917.395999999997</v>
      </c>
      <c r="S1824" s="34">
        <v>196</v>
      </c>
      <c r="T1824" s="34">
        <v>29</v>
      </c>
      <c r="U1824" s="46">
        <v>587.635625</v>
      </c>
    </row>
    <row r="1825" spans="1:21" x14ac:dyDescent="0.25">
      <c r="A1825" s="9">
        <v>42998</v>
      </c>
      <c r="B1825" s="9">
        <v>43004</v>
      </c>
      <c r="C1825" s="7" t="s">
        <v>9</v>
      </c>
      <c r="D1825" s="7" t="s">
        <v>138</v>
      </c>
      <c r="E1825" s="7" t="s">
        <v>139</v>
      </c>
      <c r="F1825" s="7" t="s">
        <v>79</v>
      </c>
      <c r="G1825" s="7" t="s">
        <v>13</v>
      </c>
      <c r="H1825" s="7" t="s">
        <v>3226</v>
      </c>
      <c r="I1825" s="7">
        <v>2254.41</v>
      </c>
      <c r="J1825" s="7">
        <v>5</v>
      </c>
      <c r="K1825" s="7">
        <v>0.1</v>
      </c>
      <c r="L1825" s="15">
        <v>375.73500000000001</v>
      </c>
      <c r="M1825" s="19">
        <v>2017</v>
      </c>
      <c r="N1825" s="19">
        <v>9</v>
      </c>
      <c r="O1825" s="19">
        <v>38</v>
      </c>
      <c r="P1825" s="12">
        <v>249479.0324058788</v>
      </c>
      <c r="Q1825" s="12">
        <v>77352.384700000039</v>
      </c>
      <c r="R1825" s="12">
        <v>25917.395999999997</v>
      </c>
      <c r="S1825" s="34">
        <v>196</v>
      </c>
      <c r="T1825" s="34">
        <v>29</v>
      </c>
      <c r="U1825" s="46">
        <v>587.635625</v>
      </c>
    </row>
    <row r="1826" spans="1:21" x14ac:dyDescent="0.25">
      <c r="A1826" s="9">
        <v>43000</v>
      </c>
      <c r="B1826" s="9">
        <v>43002</v>
      </c>
      <c r="C1826" s="7" t="s">
        <v>52</v>
      </c>
      <c r="D1826" s="7" t="s">
        <v>1478</v>
      </c>
      <c r="E1826" s="7" t="s">
        <v>123</v>
      </c>
      <c r="F1826" s="7" t="s">
        <v>55</v>
      </c>
      <c r="G1826" s="7" t="s">
        <v>13</v>
      </c>
      <c r="H1826" s="7" t="s">
        <v>14</v>
      </c>
      <c r="I1826" s="7">
        <v>241.96</v>
      </c>
      <c r="J1826" s="7">
        <v>2</v>
      </c>
      <c r="K1826" s="7">
        <v>0</v>
      </c>
      <c r="L1826" s="15">
        <v>41.133199999999988</v>
      </c>
      <c r="M1826" s="19">
        <v>2017</v>
      </c>
      <c r="N1826" s="19">
        <v>9</v>
      </c>
      <c r="O1826" s="19">
        <v>38</v>
      </c>
      <c r="P1826" s="12">
        <v>249479.0324058788</v>
      </c>
      <c r="Q1826" s="12">
        <v>77352.384700000039</v>
      </c>
      <c r="R1826" s="12">
        <v>25917.395999999997</v>
      </c>
      <c r="S1826" s="34">
        <v>196</v>
      </c>
      <c r="T1826" s="34">
        <v>29</v>
      </c>
      <c r="U1826" s="46">
        <v>587.635625</v>
      </c>
    </row>
    <row r="1827" spans="1:21" x14ac:dyDescent="0.25">
      <c r="A1827" s="9">
        <v>43000</v>
      </c>
      <c r="B1827" s="9">
        <v>43002</v>
      </c>
      <c r="C1827" s="7" t="s">
        <v>9</v>
      </c>
      <c r="D1827" s="7" t="s">
        <v>138</v>
      </c>
      <c r="E1827" s="7" t="s">
        <v>139</v>
      </c>
      <c r="F1827" s="7" t="s">
        <v>79</v>
      </c>
      <c r="G1827" s="7" t="s">
        <v>13</v>
      </c>
      <c r="H1827" s="7" t="s">
        <v>3228</v>
      </c>
      <c r="I1827" s="7">
        <v>12.07</v>
      </c>
      <c r="J1827" s="7">
        <v>1</v>
      </c>
      <c r="K1827" s="7">
        <v>0</v>
      </c>
      <c r="L1827" s="15">
        <v>3.9831000000000003</v>
      </c>
      <c r="M1827" s="19">
        <v>2017</v>
      </c>
      <c r="N1827" s="19">
        <v>9</v>
      </c>
      <c r="O1827" s="19">
        <v>38</v>
      </c>
      <c r="P1827" s="12">
        <v>249479.0324058788</v>
      </c>
      <c r="Q1827" s="12">
        <v>77352.384700000039</v>
      </c>
      <c r="R1827" s="12">
        <v>25917.395999999997</v>
      </c>
      <c r="S1827" s="34">
        <v>196</v>
      </c>
      <c r="T1827" s="34">
        <v>29</v>
      </c>
      <c r="U1827" s="46">
        <v>587.635625</v>
      </c>
    </row>
    <row r="1828" spans="1:21" x14ac:dyDescent="0.25">
      <c r="A1828" s="9">
        <v>43001</v>
      </c>
      <c r="B1828" s="9">
        <v>43005</v>
      </c>
      <c r="C1828" s="7" t="s">
        <v>18</v>
      </c>
      <c r="D1828" s="7" t="s">
        <v>707</v>
      </c>
      <c r="E1828" s="7" t="s">
        <v>228</v>
      </c>
      <c r="F1828" s="7" t="s">
        <v>21</v>
      </c>
      <c r="G1828" s="7" t="s">
        <v>13</v>
      </c>
      <c r="H1828" s="7" t="s">
        <v>3228</v>
      </c>
      <c r="I1828" s="7">
        <v>29.328000000000003</v>
      </c>
      <c r="J1828" s="7">
        <v>3</v>
      </c>
      <c r="K1828" s="7">
        <v>0.2</v>
      </c>
      <c r="L1828" s="15">
        <v>3.665999999999995</v>
      </c>
      <c r="M1828" s="19">
        <v>2017</v>
      </c>
      <c r="N1828" s="19">
        <v>9</v>
      </c>
      <c r="O1828" s="19">
        <v>38</v>
      </c>
      <c r="P1828" s="12">
        <v>249479.0324058788</v>
      </c>
      <c r="Q1828" s="12">
        <v>77352.384700000039</v>
      </c>
      <c r="R1828" s="12">
        <v>25917.395999999997</v>
      </c>
      <c r="S1828" s="34">
        <v>196</v>
      </c>
      <c r="T1828" s="34">
        <v>29</v>
      </c>
      <c r="U1828" s="46">
        <v>587.635625</v>
      </c>
    </row>
    <row r="1829" spans="1:21" x14ac:dyDescent="0.25">
      <c r="A1829" s="9">
        <v>43001</v>
      </c>
      <c r="B1829" s="9">
        <v>43007</v>
      </c>
      <c r="C1829" s="7" t="s">
        <v>9</v>
      </c>
      <c r="D1829" s="7" t="s">
        <v>2260</v>
      </c>
      <c r="E1829" s="7" t="s">
        <v>228</v>
      </c>
      <c r="F1829" s="7" t="s">
        <v>21</v>
      </c>
      <c r="G1829" s="7" t="s">
        <v>13</v>
      </c>
      <c r="H1829" s="7" t="s">
        <v>14</v>
      </c>
      <c r="I1829" s="7">
        <v>180.58800000000005</v>
      </c>
      <c r="J1829" s="7">
        <v>2</v>
      </c>
      <c r="K1829" s="7">
        <v>0.7</v>
      </c>
      <c r="L1829" s="15">
        <v>-240.78400000000005</v>
      </c>
      <c r="M1829" s="19">
        <v>2017</v>
      </c>
      <c r="N1829" s="19">
        <v>9</v>
      </c>
      <c r="O1829" s="19">
        <v>38</v>
      </c>
      <c r="P1829" s="12">
        <v>249479.0324058788</v>
      </c>
      <c r="Q1829" s="12">
        <v>77352.384700000039</v>
      </c>
      <c r="R1829" s="12">
        <v>25917.395999999997</v>
      </c>
      <c r="S1829" s="34">
        <v>196</v>
      </c>
      <c r="T1829" s="34">
        <v>29</v>
      </c>
      <c r="U1829" s="46">
        <v>587.635625</v>
      </c>
    </row>
    <row r="1830" spans="1:21" x14ac:dyDescent="0.25">
      <c r="A1830" s="9">
        <v>43001</v>
      </c>
      <c r="B1830" s="9">
        <v>43007</v>
      </c>
      <c r="C1830" s="7" t="s">
        <v>9</v>
      </c>
      <c r="D1830" s="7" t="s">
        <v>19</v>
      </c>
      <c r="E1830" s="7" t="s">
        <v>20</v>
      </c>
      <c r="F1830" s="7" t="s">
        <v>21</v>
      </c>
      <c r="G1830" s="7" t="s">
        <v>13</v>
      </c>
      <c r="H1830" s="7" t="s">
        <v>3226</v>
      </c>
      <c r="I1830" s="7">
        <v>594.81600000000003</v>
      </c>
      <c r="J1830" s="7">
        <v>2</v>
      </c>
      <c r="K1830" s="7">
        <v>0.2</v>
      </c>
      <c r="L1830" s="15">
        <v>59.481600000000014</v>
      </c>
      <c r="M1830" s="19">
        <v>2017</v>
      </c>
      <c r="N1830" s="19">
        <v>9</v>
      </c>
      <c r="O1830" s="19">
        <v>38</v>
      </c>
      <c r="P1830" s="12">
        <v>249479.0324058788</v>
      </c>
      <c r="Q1830" s="12">
        <v>77352.384700000039</v>
      </c>
      <c r="R1830" s="12">
        <v>25917.395999999997</v>
      </c>
      <c r="S1830" s="34">
        <v>196</v>
      </c>
      <c r="T1830" s="34">
        <v>29</v>
      </c>
      <c r="U1830" s="46">
        <v>587.635625</v>
      </c>
    </row>
    <row r="1831" spans="1:21" x14ac:dyDescent="0.25">
      <c r="A1831" s="9">
        <v>43002</v>
      </c>
      <c r="B1831" s="9">
        <v>43007</v>
      </c>
      <c r="C1831" s="7" t="s">
        <v>9</v>
      </c>
      <c r="D1831" s="7" t="s">
        <v>300</v>
      </c>
      <c r="E1831" s="7" t="s">
        <v>249</v>
      </c>
      <c r="F1831" s="7" t="s">
        <v>79</v>
      </c>
      <c r="G1831" s="7" t="s">
        <v>13</v>
      </c>
      <c r="H1831" s="7" t="s">
        <v>3228</v>
      </c>
      <c r="I1831" s="7">
        <v>103.05599999999998</v>
      </c>
      <c r="J1831" s="7">
        <v>3</v>
      </c>
      <c r="K1831" s="7">
        <v>0.2</v>
      </c>
      <c r="L1831" s="15">
        <v>24.475800000000007</v>
      </c>
      <c r="M1831" s="19">
        <v>2017</v>
      </c>
      <c r="N1831" s="19">
        <v>9</v>
      </c>
      <c r="O1831" s="19">
        <v>39</v>
      </c>
      <c r="P1831" s="12">
        <v>249479.0324058788</v>
      </c>
      <c r="Q1831" s="12">
        <v>77352.384700000039</v>
      </c>
      <c r="R1831" s="12">
        <v>16876.033799999997</v>
      </c>
      <c r="S1831" s="34">
        <v>164</v>
      </c>
      <c r="T1831" s="34">
        <v>29</v>
      </c>
      <c r="U1831" s="46">
        <v>203.56599999999997</v>
      </c>
    </row>
    <row r="1832" spans="1:21" x14ac:dyDescent="0.25">
      <c r="A1832" s="9">
        <v>43002</v>
      </c>
      <c r="B1832" s="9">
        <v>43006</v>
      </c>
      <c r="C1832" s="7" t="s">
        <v>18</v>
      </c>
      <c r="D1832" s="7" t="s">
        <v>2673</v>
      </c>
      <c r="E1832" s="7" t="s">
        <v>119</v>
      </c>
      <c r="F1832" s="7" t="s">
        <v>55</v>
      </c>
      <c r="G1832" s="7" t="s">
        <v>13</v>
      </c>
      <c r="H1832" s="7" t="s">
        <v>3226</v>
      </c>
      <c r="I1832" s="7">
        <v>603.91999999999996</v>
      </c>
      <c r="J1832" s="7">
        <v>4</v>
      </c>
      <c r="K1832" s="7">
        <v>0</v>
      </c>
      <c r="L1832" s="15">
        <v>181.17599999999993</v>
      </c>
      <c r="M1832" s="19">
        <v>2017</v>
      </c>
      <c r="N1832" s="19">
        <v>9</v>
      </c>
      <c r="O1832" s="19">
        <v>39</v>
      </c>
      <c r="P1832" s="12">
        <v>249479.0324058788</v>
      </c>
      <c r="Q1832" s="12">
        <v>77352.384700000039</v>
      </c>
      <c r="R1832" s="12">
        <v>16876.033799999997</v>
      </c>
      <c r="S1832" s="34">
        <v>164</v>
      </c>
      <c r="T1832" s="34">
        <v>29</v>
      </c>
      <c r="U1832" s="46">
        <v>203.56599999999997</v>
      </c>
    </row>
    <row r="1833" spans="1:21" x14ac:dyDescent="0.25">
      <c r="A1833" s="9">
        <v>43002</v>
      </c>
      <c r="B1833" s="9">
        <v>43002</v>
      </c>
      <c r="C1833" s="7" t="s">
        <v>9</v>
      </c>
      <c r="D1833" s="7" t="s">
        <v>48</v>
      </c>
      <c r="E1833" s="7" t="s">
        <v>49</v>
      </c>
      <c r="F1833" s="7" t="s">
        <v>21</v>
      </c>
      <c r="G1833" s="7" t="s">
        <v>13</v>
      </c>
      <c r="H1833" s="7" t="s">
        <v>3228</v>
      </c>
      <c r="I1833" s="7">
        <v>199.8</v>
      </c>
      <c r="J1833" s="7">
        <v>10</v>
      </c>
      <c r="K1833" s="7">
        <v>0</v>
      </c>
      <c r="L1833" s="15">
        <v>71.927999999999997</v>
      </c>
      <c r="M1833" s="19">
        <v>2017</v>
      </c>
      <c r="N1833" s="19">
        <v>9</v>
      </c>
      <c r="O1833" s="19">
        <v>39</v>
      </c>
      <c r="P1833" s="12">
        <v>249479.0324058788</v>
      </c>
      <c r="Q1833" s="12">
        <v>77352.384700000039</v>
      </c>
      <c r="R1833" s="12">
        <v>16876.033799999997</v>
      </c>
      <c r="S1833" s="34">
        <v>164</v>
      </c>
      <c r="T1833" s="34">
        <v>29</v>
      </c>
      <c r="U1833" s="46">
        <v>203.56599999999997</v>
      </c>
    </row>
    <row r="1834" spans="1:21" x14ac:dyDescent="0.25">
      <c r="A1834" s="9">
        <v>43002</v>
      </c>
      <c r="B1834" s="9">
        <v>43004</v>
      </c>
      <c r="C1834" s="7" t="s">
        <v>9</v>
      </c>
      <c r="D1834" s="7" t="s">
        <v>156</v>
      </c>
      <c r="E1834" s="7" t="s">
        <v>110</v>
      </c>
      <c r="F1834" s="7" t="s">
        <v>55</v>
      </c>
      <c r="G1834" s="7" t="s">
        <v>13</v>
      </c>
      <c r="H1834" s="7" t="s">
        <v>3226</v>
      </c>
      <c r="I1834" s="7">
        <v>520.46399999999994</v>
      </c>
      <c r="J1834" s="7">
        <v>2</v>
      </c>
      <c r="K1834" s="7">
        <v>0.3</v>
      </c>
      <c r="L1834" s="15">
        <v>-14.870399999999961</v>
      </c>
      <c r="M1834" s="19">
        <v>2017</v>
      </c>
      <c r="N1834" s="19">
        <v>9</v>
      </c>
      <c r="O1834" s="19">
        <v>39</v>
      </c>
      <c r="P1834" s="12">
        <v>249479.0324058788</v>
      </c>
      <c r="Q1834" s="12">
        <v>77352.384700000039</v>
      </c>
      <c r="R1834" s="12">
        <v>16876.033799999997</v>
      </c>
      <c r="S1834" s="34">
        <v>164</v>
      </c>
      <c r="T1834" s="34">
        <v>29</v>
      </c>
      <c r="U1834" s="46">
        <v>203.56599999999997</v>
      </c>
    </row>
    <row r="1835" spans="1:21" x14ac:dyDescent="0.25">
      <c r="A1835" s="9">
        <v>43003</v>
      </c>
      <c r="B1835" s="9">
        <v>43009</v>
      </c>
      <c r="C1835" s="7" t="s">
        <v>9</v>
      </c>
      <c r="D1835" s="7" t="s">
        <v>138</v>
      </c>
      <c r="E1835" s="7" t="s">
        <v>139</v>
      </c>
      <c r="F1835" s="7" t="s">
        <v>79</v>
      </c>
      <c r="G1835" s="7" t="s">
        <v>13</v>
      </c>
      <c r="H1835" s="7" t="s">
        <v>3226</v>
      </c>
      <c r="I1835" s="7">
        <v>488.64600000000002</v>
      </c>
      <c r="J1835" s="7">
        <v>3</v>
      </c>
      <c r="K1835" s="7">
        <v>0.1</v>
      </c>
      <c r="L1835" s="15">
        <v>86.870400000000004</v>
      </c>
      <c r="M1835" s="19">
        <v>2017</v>
      </c>
      <c r="N1835" s="19">
        <v>9</v>
      </c>
      <c r="O1835" s="19">
        <v>39</v>
      </c>
      <c r="P1835" s="12">
        <v>249479.0324058788</v>
      </c>
      <c r="Q1835" s="12">
        <v>77352.384700000039</v>
      </c>
      <c r="R1835" s="12">
        <v>16876.033799999997</v>
      </c>
      <c r="S1835" s="34">
        <v>164</v>
      </c>
      <c r="T1835" s="34">
        <v>29</v>
      </c>
      <c r="U1835" s="46">
        <v>203.56599999999997</v>
      </c>
    </row>
    <row r="1836" spans="1:21" x14ac:dyDescent="0.25">
      <c r="A1836" s="9">
        <v>43003</v>
      </c>
      <c r="B1836" s="9">
        <v>43009</v>
      </c>
      <c r="C1836" s="7" t="s">
        <v>9</v>
      </c>
      <c r="D1836" s="7" t="s">
        <v>138</v>
      </c>
      <c r="E1836" s="7" t="s">
        <v>139</v>
      </c>
      <c r="F1836" s="7" t="s">
        <v>79</v>
      </c>
      <c r="G1836" s="7" t="s">
        <v>13</v>
      </c>
      <c r="H1836" s="7" t="s">
        <v>3228</v>
      </c>
      <c r="I1836" s="7">
        <v>47.12</v>
      </c>
      <c r="J1836" s="7">
        <v>8</v>
      </c>
      <c r="K1836" s="7">
        <v>0</v>
      </c>
      <c r="L1836" s="15">
        <v>20.732800000000001</v>
      </c>
      <c r="M1836" s="19">
        <v>2017</v>
      </c>
      <c r="N1836" s="19">
        <v>9</v>
      </c>
      <c r="O1836" s="19">
        <v>39</v>
      </c>
      <c r="P1836" s="12">
        <v>249479.0324058788</v>
      </c>
      <c r="Q1836" s="12">
        <v>77352.384700000039</v>
      </c>
      <c r="R1836" s="12">
        <v>16876.033799999997</v>
      </c>
      <c r="S1836" s="34">
        <v>164</v>
      </c>
      <c r="T1836" s="34">
        <v>29</v>
      </c>
      <c r="U1836" s="46">
        <v>203.56599999999997</v>
      </c>
    </row>
    <row r="1837" spans="1:21" x14ac:dyDescent="0.25">
      <c r="A1837" s="9">
        <v>43003</v>
      </c>
      <c r="B1837" s="9">
        <v>43007</v>
      </c>
      <c r="C1837" s="7" t="s">
        <v>9</v>
      </c>
      <c r="D1837" s="7" t="s">
        <v>197</v>
      </c>
      <c r="E1837" s="7" t="s">
        <v>119</v>
      </c>
      <c r="F1837" s="7" t="s">
        <v>55</v>
      </c>
      <c r="G1837" s="7" t="s">
        <v>13</v>
      </c>
      <c r="H1837" s="7" t="s">
        <v>3226</v>
      </c>
      <c r="I1837" s="7">
        <v>269.96999999999997</v>
      </c>
      <c r="J1837" s="7">
        <v>3</v>
      </c>
      <c r="K1837" s="7">
        <v>0</v>
      </c>
      <c r="L1837" s="15">
        <v>51.294299999999964</v>
      </c>
      <c r="M1837" s="19">
        <v>2017</v>
      </c>
      <c r="N1837" s="19">
        <v>9</v>
      </c>
      <c r="O1837" s="19">
        <v>39</v>
      </c>
      <c r="P1837" s="12">
        <v>249479.0324058788</v>
      </c>
      <c r="Q1837" s="12">
        <v>77352.384700000039</v>
      </c>
      <c r="R1837" s="12">
        <v>16876.033799999997</v>
      </c>
      <c r="S1837" s="34">
        <v>164</v>
      </c>
      <c r="T1837" s="34">
        <v>29</v>
      </c>
      <c r="U1837" s="46">
        <v>203.56599999999997</v>
      </c>
    </row>
    <row r="1838" spans="1:21" x14ac:dyDescent="0.25">
      <c r="A1838" s="9">
        <v>43004</v>
      </c>
      <c r="B1838" s="9">
        <v>43008</v>
      </c>
      <c r="C1838" s="7" t="s">
        <v>52</v>
      </c>
      <c r="D1838" s="7" t="s">
        <v>2789</v>
      </c>
      <c r="E1838" s="7" t="s">
        <v>28</v>
      </c>
      <c r="F1838" s="7" t="s">
        <v>12</v>
      </c>
      <c r="G1838" s="7" t="s">
        <v>13</v>
      </c>
      <c r="H1838" s="7" t="s">
        <v>3226</v>
      </c>
      <c r="I1838" s="7">
        <v>419.13599999999997</v>
      </c>
      <c r="J1838" s="7">
        <v>4</v>
      </c>
      <c r="K1838" s="7">
        <v>0.2</v>
      </c>
      <c r="L1838" s="15">
        <v>-57.631200000000035</v>
      </c>
      <c r="M1838" s="19">
        <v>2017</v>
      </c>
      <c r="N1838" s="19">
        <v>9</v>
      </c>
      <c r="O1838" s="19">
        <v>39</v>
      </c>
      <c r="P1838" s="12">
        <v>249479.0324058788</v>
      </c>
      <c r="Q1838" s="12">
        <v>77352.384700000039</v>
      </c>
      <c r="R1838" s="12">
        <v>16876.033799999997</v>
      </c>
      <c r="S1838" s="34">
        <v>164</v>
      </c>
      <c r="T1838" s="34">
        <v>29</v>
      </c>
      <c r="U1838" s="46">
        <v>203.56599999999997</v>
      </c>
    </row>
    <row r="1839" spans="1:21" x14ac:dyDescent="0.25">
      <c r="A1839" s="9">
        <v>43004</v>
      </c>
      <c r="B1839" s="9">
        <v>43004</v>
      </c>
      <c r="C1839" s="7" t="s">
        <v>18</v>
      </c>
      <c r="D1839" s="7" t="s">
        <v>67</v>
      </c>
      <c r="E1839" s="7" t="s">
        <v>20</v>
      </c>
      <c r="F1839" s="7" t="s">
        <v>21</v>
      </c>
      <c r="G1839" s="7" t="s">
        <v>13</v>
      </c>
      <c r="H1839" s="7" t="s">
        <v>3228</v>
      </c>
      <c r="I1839" s="7">
        <v>9.24</v>
      </c>
      <c r="J1839" s="7">
        <v>3</v>
      </c>
      <c r="K1839" s="7">
        <v>0</v>
      </c>
      <c r="L1839" s="15">
        <v>2.9567999999999994</v>
      </c>
      <c r="M1839" s="19">
        <v>2017</v>
      </c>
      <c r="N1839" s="19">
        <v>9</v>
      </c>
      <c r="O1839" s="19">
        <v>39</v>
      </c>
      <c r="P1839" s="12">
        <v>249479.0324058788</v>
      </c>
      <c r="Q1839" s="12">
        <v>77352.384700000039</v>
      </c>
      <c r="R1839" s="12">
        <v>16876.033799999997</v>
      </c>
      <c r="S1839" s="34">
        <v>164</v>
      </c>
      <c r="T1839" s="34">
        <v>29</v>
      </c>
      <c r="U1839" s="46">
        <v>203.56599999999997</v>
      </c>
    </row>
    <row r="1840" spans="1:21" x14ac:dyDescent="0.25">
      <c r="A1840" s="9">
        <v>43006</v>
      </c>
      <c r="B1840" s="9">
        <v>43009</v>
      </c>
      <c r="C1840" s="7" t="s">
        <v>52</v>
      </c>
      <c r="D1840" s="7" t="s">
        <v>227</v>
      </c>
      <c r="E1840" s="7" t="s">
        <v>228</v>
      </c>
      <c r="F1840" s="7" t="s">
        <v>21</v>
      </c>
      <c r="G1840" s="7" t="s">
        <v>13</v>
      </c>
      <c r="H1840" s="7" t="s">
        <v>3228</v>
      </c>
      <c r="I1840" s="7">
        <v>32.776000000000003</v>
      </c>
      <c r="J1840" s="7">
        <v>1</v>
      </c>
      <c r="K1840" s="7">
        <v>0.2</v>
      </c>
      <c r="L1840" s="15">
        <v>3.2776000000000014</v>
      </c>
      <c r="M1840" s="19">
        <v>2017</v>
      </c>
      <c r="N1840" s="19">
        <v>9</v>
      </c>
      <c r="O1840" s="19">
        <v>39</v>
      </c>
      <c r="P1840" s="12">
        <v>249479.0324058788</v>
      </c>
      <c r="Q1840" s="12">
        <v>77352.384700000039</v>
      </c>
      <c r="R1840" s="12">
        <v>16876.033799999997</v>
      </c>
      <c r="S1840" s="34">
        <v>164</v>
      </c>
      <c r="T1840" s="34">
        <v>29</v>
      </c>
      <c r="U1840" s="46">
        <v>203.56599999999997</v>
      </c>
    </row>
    <row r="1841" spans="1:21" x14ac:dyDescent="0.25">
      <c r="A1841" s="9">
        <v>43006</v>
      </c>
      <c r="B1841" s="9">
        <v>43012</v>
      </c>
      <c r="C1841" s="7" t="s">
        <v>9</v>
      </c>
      <c r="D1841" s="7" t="s">
        <v>19</v>
      </c>
      <c r="E1841" s="7" t="s">
        <v>20</v>
      </c>
      <c r="F1841" s="7" t="s">
        <v>21</v>
      </c>
      <c r="G1841" s="7" t="s">
        <v>13</v>
      </c>
      <c r="H1841" s="7" t="s">
        <v>3228</v>
      </c>
      <c r="I1841" s="7">
        <v>9.24</v>
      </c>
      <c r="J1841" s="7">
        <v>3</v>
      </c>
      <c r="K1841" s="7">
        <v>0</v>
      </c>
      <c r="L1841" s="15">
        <v>4.4352</v>
      </c>
      <c r="M1841" s="19">
        <v>2017</v>
      </c>
      <c r="N1841" s="19">
        <v>9</v>
      </c>
      <c r="O1841" s="19">
        <v>39</v>
      </c>
      <c r="P1841" s="12">
        <v>249479.0324058788</v>
      </c>
      <c r="Q1841" s="12">
        <v>77352.384700000039</v>
      </c>
      <c r="R1841" s="12">
        <v>16876.033799999997</v>
      </c>
      <c r="S1841" s="34">
        <v>164</v>
      </c>
      <c r="T1841" s="34">
        <v>29</v>
      </c>
      <c r="U1841" s="46">
        <v>203.56599999999997</v>
      </c>
    </row>
    <row r="1842" spans="1:21" x14ac:dyDescent="0.25">
      <c r="A1842" s="9">
        <v>43007</v>
      </c>
      <c r="B1842" s="9">
        <v>43007</v>
      </c>
      <c r="C1842" s="7" t="s">
        <v>52</v>
      </c>
      <c r="D1842" s="7" t="s">
        <v>2863</v>
      </c>
      <c r="E1842" s="7" t="s">
        <v>249</v>
      </c>
      <c r="F1842" s="7" t="s">
        <v>79</v>
      </c>
      <c r="G1842" s="7" t="s">
        <v>13</v>
      </c>
      <c r="H1842" s="7" t="s">
        <v>3226</v>
      </c>
      <c r="I1842" s="7">
        <v>63.686</v>
      </c>
      <c r="J1842" s="7">
        <v>1</v>
      </c>
      <c r="K1842" s="7">
        <v>0.3</v>
      </c>
      <c r="L1842" s="15">
        <v>-15.466600000000003</v>
      </c>
      <c r="M1842" s="19">
        <v>2017</v>
      </c>
      <c r="N1842" s="19">
        <v>9</v>
      </c>
      <c r="O1842" s="19">
        <v>39</v>
      </c>
      <c r="P1842" s="12">
        <v>249479.0324058788</v>
      </c>
      <c r="Q1842" s="12">
        <v>77352.384700000039</v>
      </c>
      <c r="R1842" s="12">
        <v>16876.033799999997</v>
      </c>
      <c r="S1842" s="34">
        <v>164</v>
      </c>
      <c r="T1842" s="34">
        <v>29</v>
      </c>
      <c r="U1842" s="46">
        <v>203.56599999999997</v>
      </c>
    </row>
    <row r="1843" spans="1:21" x14ac:dyDescent="0.25">
      <c r="A1843" s="9">
        <v>43007</v>
      </c>
      <c r="B1843" s="9">
        <v>43007</v>
      </c>
      <c r="C1843" s="7" t="s">
        <v>52</v>
      </c>
      <c r="D1843" s="7" t="s">
        <v>2863</v>
      </c>
      <c r="E1843" s="7" t="s">
        <v>249</v>
      </c>
      <c r="F1843" s="7" t="s">
        <v>79</v>
      </c>
      <c r="G1843" s="7" t="s">
        <v>13</v>
      </c>
      <c r="H1843" s="7" t="s">
        <v>29</v>
      </c>
      <c r="I1843" s="7">
        <v>344.22</v>
      </c>
      <c r="J1843" s="7">
        <v>2</v>
      </c>
      <c r="K1843" s="7">
        <v>0.4</v>
      </c>
      <c r="L1843" s="15">
        <v>-189.32100000000003</v>
      </c>
      <c r="M1843" s="19">
        <v>2017</v>
      </c>
      <c r="N1843" s="19">
        <v>9</v>
      </c>
      <c r="O1843" s="19">
        <v>39</v>
      </c>
      <c r="P1843" s="12">
        <v>249479.0324058788</v>
      </c>
      <c r="Q1843" s="12">
        <v>77352.384700000039</v>
      </c>
      <c r="R1843" s="12">
        <v>16876.033799999997</v>
      </c>
      <c r="S1843" s="34">
        <v>164</v>
      </c>
      <c r="T1843" s="34">
        <v>29</v>
      </c>
      <c r="U1843" s="46">
        <v>203.56599999999997</v>
      </c>
    </row>
    <row r="1844" spans="1:21" x14ac:dyDescent="0.25">
      <c r="A1844" s="9">
        <v>43007</v>
      </c>
      <c r="B1844" s="9">
        <v>43007</v>
      </c>
      <c r="C1844" s="7" t="s">
        <v>52</v>
      </c>
      <c r="D1844" s="7" t="s">
        <v>2863</v>
      </c>
      <c r="E1844" s="7" t="s">
        <v>249</v>
      </c>
      <c r="F1844" s="7" t="s">
        <v>79</v>
      </c>
      <c r="G1844" s="7" t="s">
        <v>13</v>
      </c>
      <c r="H1844" s="7" t="s">
        <v>3228</v>
      </c>
      <c r="I1844" s="7">
        <v>21.248000000000001</v>
      </c>
      <c r="J1844" s="7">
        <v>4</v>
      </c>
      <c r="K1844" s="7">
        <v>0.2</v>
      </c>
      <c r="L1844" s="15">
        <v>7.436799999999999</v>
      </c>
      <c r="M1844" s="19">
        <v>2017</v>
      </c>
      <c r="N1844" s="19">
        <v>9</v>
      </c>
      <c r="O1844" s="19">
        <v>39</v>
      </c>
      <c r="P1844" s="12">
        <v>249479.0324058788</v>
      </c>
      <c r="Q1844" s="12">
        <v>77352.384700000039</v>
      </c>
      <c r="R1844" s="12">
        <v>16876.033799999997</v>
      </c>
      <c r="S1844" s="34">
        <v>164</v>
      </c>
      <c r="T1844" s="34">
        <v>29</v>
      </c>
      <c r="U1844" s="46">
        <v>203.56599999999997</v>
      </c>
    </row>
    <row r="1845" spans="1:21" x14ac:dyDescent="0.25">
      <c r="A1845" s="9">
        <v>43007</v>
      </c>
      <c r="B1845" s="9">
        <v>43010</v>
      </c>
      <c r="C1845" s="7" t="s">
        <v>9</v>
      </c>
      <c r="D1845" s="7" t="s">
        <v>2466</v>
      </c>
      <c r="E1845" s="7" t="s">
        <v>20</v>
      </c>
      <c r="F1845" s="7" t="s">
        <v>21</v>
      </c>
      <c r="G1845" s="7" t="s">
        <v>13</v>
      </c>
      <c r="H1845" s="7" t="s">
        <v>3226</v>
      </c>
      <c r="I1845" s="7">
        <v>72.784000000000006</v>
      </c>
      <c r="J1845" s="7">
        <v>1</v>
      </c>
      <c r="K1845" s="7">
        <v>0.2</v>
      </c>
      <c r="L1845" s="15">
        <v>0</v>
      </c>
      <c r="M1845" s="19">
        <v>2017</v>
      </c>
      <c r="N1845" s="19">
        <v>9</v>
      </c>
      <c r="O1845" s="19">
        <v>39</v>
      </c>
      <c r="P1845" s="12">
        <v>249479.0324058788</v>
      </c>
      <c r="Q1845" s="12">
        <v>77352.384700000039</v>
      </c>
      <c r="R1845" s="12">
        <v>16876.033799999997</v>
      </c>
      <c r="S1845" s="34">
        <v>164</v>
      </c>
      <c r="T1845" s="34">
        <v>29</v>
      </c>
      <c r="U1845" s="46">
        <v>203.56599999999997</v>
      </c>
    </row>
    <row r="1846" spans="1:21" x14ac:dyDescent="0.25">
      <c r="A1846" s="9">
        <v>43007</v>
      </c>
      <c r="B1846" s="9">
        <v>43010</v>
      </c>
      <c r="C1846" s="7" t="s">
        <v>9</v>
      </c>
      <c r="D1846" s="7" t="s">
        <v>2466</v>
      </c>
      <c r="E1846" s="7" t="s">
        <v>20</v>
      </c>
      <c r="F1846" s="7" t="s">
        <v>21</v>
      </c>
      <c r="G1846" s="7" t="s">
        <v>13</v>
      </c>
      <c r="H1846" s="7" t="s">
        <v>3228</v>
      </c>
      <c r="I1846" s="7">
        <v>51.75</v>
      </c>
      <c r="J1846" s="7">
        <v>1</v>
      </c>
      <c r="K1846" s="7">
        <v>0</v>
      </c>
      <c r="L1846" s="15">
        <v>15.524999999999999</v>
      </c>
      <c r="M1846" s="19">
        <v>2017</v>
      </c>
      <c r="N1846" s="19">
        <v>9</v>
      </c>
      <c r="O1846" s="19">
        <v>39</v>
      </c>
      <c r="P1846" s="12">
        <v>249479.0324058788</v>
      </c>
      <c r="Q1846" s="12">
        <v>77352.384700000039</v>
      </c>
      <c r="R1846" s="12">
        <v>16876.033799999997</v>
      </c>
      <c r="S1846" s="34">
        <v>164</v>
      </c>
      <c r="T1846" s="34">
        <v>29</v>
      </c>
      <c r="U1846" s="46">
        <v>203.56599999999997</v>
      </c>
    </row>
    <row r="1847" spans="1:21" x14ac:dyDescent="0.25">
      <c r="A1847" s="9">
        <v>43009</v>
      </c>
      <c r="B1847" s="9">
        <v>43016</v>
      </c>
      <c r="C1847" s="7" t="s">
        <v>18</v>
      </c>
      <c r="D1847" s="7" t="s">
        <v>48</v>
      </c>
      <c r="E1847" s="7" t="s">
        <v>49</v>
      </c>
      <c r="F1847" s="7" t="s">
        <v>21</v>
      </c>
      <c r="G1847" s="7" t="s">
        <v>13</v>
      </c>
      <c r="H1847" s="7" t="s">
        <v>3226</v>
      </c>
      <c r="I1847" s="7">
        <v>451.15199999999993</v>
      </c>
      <c r="J1847" s="7">
        <v>3</v>
      </c>
      <c r="K1847" s="7">
        <v>0.2</v>
      </c>
      <c r="L1847" s="15">
        <v>0</v>
      </c>
      <c r="M1847" s="19">
        <v>2017</v>
      </c>
      <c r="N1847" s="19">
        <v>10</v>
      </c>
      <c r="O1847" s="19">
        <v>40</v>
      </c>
      <c r="P1847" s="12">
        <v>249479.0324058788</v>
      </c>
      <c r="Q1847" s="12">
        <v>36203.44749999998</v>
      </c>
      <c r="R1847" s="12">
        <v>10142.3593</v>
      </c>
      <c r="S1847" s="34">
        <v>106</v>
      </c>
      <c r="T1847" s="34">
        <v>22</v>
      </c>
      <c r="U1847" s="46">
        <v>251.68020000000001</v>
      </c>
    </row>
    <row r="1848" spans="1:21" x14ac:dyDescent="0.25">
      <c r="A1848" s="9">
        <v>43009</v>
      </c>
      <c r="B1848" s="9">
        <v>43010</v>
      </c>
      <c r="C1848" s="7" t="s">
        <v>9</v>
      </c>
      <c r="D1848" s="7" t="s">
        <v>312</v>
      </c>
      <c r="E1848" s="7" t="s">
        <v>20</v>
      </c>
      <c r="F1848" s="7" t="s">
        <v>21</v>
      </c>
      <c r="G1848" s="7" t="s">
        <v>13</v>
      </c>
      <c r="H1848" s="7" t="s">
        <v>3226</v>
      </c>
      <c r="I1848" s="7">
        <v>108.608</v>
      </c>
      <c r="J1848" s="7">
        <v>4</v>
      </c>
      <c r="K1848" s="7">
        <v>0.2</v>
      </c>
      <c r="L1848" s="15">
        <v>9.5031999999999925</v>
      </c>
      <c r="M1848" s="19">
        <v>2017</v>
      </c>
      <c r="N1848" s="19">
        <v>10</v>
      </c>
      <c r="O1848" s="19">
        <v>40</v>
      </c>
      <c r="P1848" s="12">
        <v>249479.0324058788</v>
      </c>
      <c r="Q1848" s="12">
        <v>36203.44749999998</v>
      </c>
      <c r="R1848" s="12">
        <v>10142.3593</v>
      </c>
      <c r="S1848" s="34">
        <v>106</v>
      </c>
      <c r="T1848" s="34">
        <v>22</v>
      </c>
      <c r="U1848" s="46">
        <v>251.68020000000001</v>
      </c>
    </row>
    <row r="1849" spans="1:21" x14ac:dyDescent="0.25">
      <c r="A1849" s="9">
        <v>43010</v>
      </c>
      <c r="B1849" s="9">
        <v>43014</v>
      </c>
      <c r="C1849" s="7" t="s">
        <v>9</v>
      </c>
      <c r="D1849" s="7" t="s">
        <v>1115</v>
      </c>
      <c r="E1849" s="7" t="s">
        <v>123</v>
      </c>
      <c r="F1849" s="7" t="s">
        <v>55</v>
      </c>
      <c r="G1849" s="7" t="s">
        <v>13</v>
      </c>
      <c r="H1849" s="7" t="s">
        <v>3228</v>
      </c>
      <c r="I1849" s="7">
        <v>157.74</v>
      </c>
      <c r="J1849" s="7">
        <v>11</v>
      </c>
      <c r="K1849" s="7">
        <v>0</v>
      </c>
      <c r="L1849" s="15">
        <v>56.7864</v>
      </c>
      <c r="M1849" s="19">
        <v>2017</v>
      </c>
      <c r="N1849" s="19">
        <v>10</v>
      </c>
      <c r="O1849" s="19">
        <v>40</v>
      </c>
      <c r="P1849" s="12">
        <v>249479.0324058788</v>
      </c>
      <c r="Q1849" s="12">
        <v>36203.44749999998</v>
      </c>
      <c r="R1849" s="12">
        <v>10142.3593</v>
      </c>
      <c r="S1849" s="34">
        <v>106</v>
      </c>
      <c r="T1849" s="34">
        <v>22</v>
      </c>
      <c r="U1849" s="46">
        <v>251.68020000000001</v>
      </c>
    </row>
    <row r="1850" spans="1:21" x14ac:dyDescent="0.25">
      <c r="A1850" s="9">
        <v>43010</v>
      </c>
      <c r="B1850" s="9">
        <v>43013</v>
      </c>
      <c r="C1850" s="7" t="s">
        <v>52</v>
      </c>
      <c r="D1850" s="7" t="s">
        <v>2180</v>
      </c>
      <c r="E1850" s="7" t="s">
        <v>173</v>
      </c>
      <c r="F1850" s="7" t="s">
        <v>12</v>
      </c>
      <c r="G1850" s="7" t="s">
        <v>13</v>
      </c>
      <c r="H1850" s="7" t="s">
        <v>3228</v>
      </c>
      <c r="I1850" s="7">
        <v>11.808</v>
      </c>
      <c r="J1850" s="7">
        <v>2</v>
      </c>
      <c r="K1850" s="7">
        <v>0.2</v>
      </c>
      <c r="L1850" s="15">
        <v>1.3283999999999985</v>
      </c>
      <c r="M1850" s="19">
        <v>2017</v>
      </c>
      <c r="N1850" s="19">
        <v>10</v>
      </c>
      <c r="O1850" s="19">
        <v>40</v>
      </c>
      <c r="P1850" s="12">
        <v>249479.0324058788</v>
      </c>
      <c r="Q1850" s="12">
        <v>36203.44749999998</v>
      </c>
      <c r="R1850" s="12">
        <v>10142.3593</v>
      </c>
      <c r="S1850" s="34">
        <v>106</v>
      </c>
      <c r="T1850" s="34">
        <v>22</v>
      </c>
      <c r="U1850" s="46">
        <v>251.68020000000001</v>
      </c>
    </row>
    <row r="1851" spans="1:21" x14ac:dyDescent="0.25">
      <c r="A1851" s="9">
        <v>43010</v>
      </c>
      <c r="B1851" s="9">
        <v>43013</v>
      </c>
      <c r="C1851" s="7" t="s">
        <v>52</v>
      </c>
      <c r="D1851" s="7" t="s">
        <v>2180</v>
      </c>
      <c r="E1851" s="7" t="s">
        <v>173</v>
      </c>
      <c r="F1851" s="7" t="s">
        <v>12</v>
      </c>
      <c r="G1851" s="7" t="s">
        <v>13</v>
      </c>
      <c r="H1851" s="7" t="s">
        <v>3228</v>
      </c>
      <c r="I1851" s="7">
        <v>9.6560000000000006</v>
      </c>
      <c r="J1851" s="7">
        <v>1</v>
      </c>
      <c r="K1851" s="7">
        <v>0.2</v>
      </c>
      <c r="L1851" s="15">
        <v>1.5691000000000002</v>
      </c>
      <c r="M1851" s="19">
        <v>2017</v>
      </c>
      <c r="N1851" s="19">
        <v>10</v>
      </c>
      <c r="O1851" s="19">
        <v>40</v>
      </c>
      <c r="P1851" s="12">
        <v>249479.0324058788</v>
      </c>
      <c r="Q1851" s="12">
        <v>36203.44749999998</v>
      </c>
      <c r="R1851" s="12">
        <v>10142.3593</v>
      </c>
      <c r="S1851" s="34">
        <v>106</v>
      </c>
      <c r="T1851" s="34">
        <v>22</v>
      </c>
      <c r="U1851" s="46">
        <v>251.68020000000001</v>
      </c>
    </row>
    <row r="1852" spans="1:21" x14ac:dyDescent="0.25">
      <c r="A1852" s="9">
        <v>43010</v>
      </c>
      <c r="B1852" s="9">
        <v>43013</v>
      </c>
      <c r="C1852" s="7" t="s">
        <v>52</v>
      </c>
      <c r="D1852" s="7" t="s">
        <v>2180</v>
      </c>
      <c r="E1852" s="7" t="s">
        <v>173</v>
      </c>
      <c r="F1852" s="7" t="s">
        <v>12</v>
      </c>
      <c r="G1852" s="7" t="s">
        <v>13</v>
      </c>
      <c r="H1852" s="7" t="s">
        <v>29</v>
      </c>
      <c r="I1852" s="7">
        <v>2314.116</v>
      </c>
      <c r="J1852" s="7">
        <v>7</v>
      </c>
      <c r="K1852" s="7">
        <v>0.4</v>
      </c>
      <c r="L1852" s="15">
        <v>-1002.7836000000001</v>
      </c>
      <c r="M1852" s="19">
        <v>2017</v>
      </c>
      <c r="N1852" s="19">
        <v>10</v>
      </c>
      <c r="O1852" s="19">
        <v>40</v>
      </c>
      <c r="P1852" s="12">
        <v>249479.0324058788</v>
      </c>
      <c r="Q1852" s="12">
        <v>36203.44749999998</v>
      </c>
      <c r="R1852" s="12">
        <v>10142.3593</v>
      </c>
      <c r="S1852" s="34">
        <v>106</v>
      </c>
      <c r="T1852" s="34">
        <v>22</v>
      </c>
      <c r="U1852" s="46">
        <v>251.68020000000001</v>
      </c>
    </row>
    <row r="1853" spans="1:21" x14ac:dyDescent="0.25">
      <c r="A1853" s="9">
        <v>43010</v>
      </c>
      <c r="B1853" s="9">
        <v>43013</v>
      </c>
      <c r="C1853" s="7" t="s">
        <v>52</v>
      </c>
      <c r="D1853" s="7" t="s">
        <v>2180</v>
      </c>
      <c r="E1853" s="7" t="s">
        <v>173</v>
      </c>
      <c r="F1853" s="7" t="s">
        <v>12</v>
      </c>
      <c r="G1853" s="7" t="s">
        <v>13</v>
      </c>
      <c r="H1853" s="7" t="s">
        <v>3228</v>
      </c>
      <c r="I1853" s="7">
        <v>19.760000000000002</v>
      </c>
      <c r="J1853" s="7">
        <v>2</v>
      </c>
      <c r="K1853" s="7">
        <v>0.2</v>
      </c>
      <c r="L1853" s="15">
        <v>5.9279999999999999</v>
      </c>
      <c r="M1853" s="19">
        <v>2017</v>
      </c>
      <c r="N1853" s="19">
        <v>10</v>
      </c>
      <c r="O1853" s="19">
        <v>40</v>
      </c>
      <c r="P1853" s="12">
        <v>249479.0324058788</v>
      </c>
      <c r="Q1853" s="12">
        <v>36203.44749999998</v>
      </c>
      <c r="R1853" s="12">
        <v>10142.3593</v>
      </c>
      <c r="S1853" s="34">
        <v>106</v>
      </c>
      <c r="T1853" s="34">
        <v>22</v>
      </c>
      <c r="U1853" s="46">
        <v>251.68020000000001</v>
      </c>
    </row>
    <row r="1854" spans="1:21" x14ac:dyDescent="0.25">
      <c r="A1854" s="9">
        <v>43010</v>
      </c>
      <c r="B1854" s="9">
        <v>43014</v>
      </c>
      <c r="C1854" s="7" t="s">
        <v>18</v>
      </c>
      <c r="D1854" s="7" t="s">
        <v>861</v>
      </c>
      <c r="E1854" s="7" t="s">
        <v>184</v>
      </c>
      <c r="F1854" s="7" t="s">
        <v>12</v>
      </c>
      <c r="G1854" s="7" t="s">
        <v>13</v>
      </c>
      <c r="H1854" s="7" t="s">
        <v>3228</v>
      </c>
      <c r="I1854" s="7">
        <v>10.16</v>
      </c>
      <c r="J1854" s="7">
        <v>2</v>
      </c>
      <c r="K1854" s="7">
        <v>0</v>
      </c>
      <c r="L1854" s="15">
        <v>3.4543999999999997</v>
      </c>
      <c r="M1854" s="19">
        <v>2017</v>
      </c>
      <c r="N1854" s="19">
        <v>10</v>
      </c>
      <c r="O1854" s="19">
        <v>40</v>
      </c>
      <c r="P1854" s="12">
        <v>249479.0324058788</v>
      </c>
      <c r="Q1854" s="12">
        <v>36203.44749999998</v>
      </c>
      <c r="R1854" s="12">
        <v>10142.3593</v>
      </c>
      <c r="S1854" s="34">
        <v>106</v>
      </c>
      <c r="T1854" s="34">
        <v>22</v>
      </c>
      <c r="U1854" s="46">
        <v>251.68020000000001</v>
      </c>
    </row>
    <row r="1855" spans="1:21" x14ac:dyDescent="0.25">
      <c r="A1855" s="9">
        <v>43010</v>
      </c>
      <c r="B1855" s="9">
        <v>43016</v>
      </c>
      <c r="C1855" s="7" t="s">
        <v>9</v>
      </c>
      <c r="D1855" s="7" t="s">
        <v>164</v>
      </c>
      <c r="E1855" s="7" t="s">
        <v>212</v>
      </c>
      <c r="F1855" s="7" t="s">
        <v>21</v>
      </c>
      <c r="G1855" s="7" t="s">
        <v>13</v>
      </c>
      <c r="H1855" s="7" t="s">
        <v>14</v>
      </c>
      <c r="I1855" s="7">
        <v>217.76400000000001</v>
      </c>
      <c r="J1855" s="7">
        <v>6</v>
      </c>
      <c r="K1855" s="7">
        <v>0.7</v>
      </c>
      <c r="L1855" s="15">
        <v>-384.71640000000002</v>
      </c>
      <c r="M1855" s="19">
        <v>2017</v>
      </c>
      <c r="N1855" s="19">
        <v>10</v>
      </c>
      <c r="O1855" s="19">
        <v>40</v>
      </c>
      <c r="P1855" s="12">
        <v>249479.0324058788</v>
      </c>
      <c r="Q1855" s="12">
        <v>36203.44749999998</v>
      </c>
      <c r="R1855" s="12">
        <v>10142.3593</v>
      </c>
      <c r="S1855" s="34">
        <v>106</v>
      </c>
      <c r="T1855" s="34">
        <v>22</v>
      </c>
      <c r="U1855" s="46">
        <v>251.68020000000001</v>
      </c>
    </row>
    <row r="1856" spans="1:21" x14ac:dyDescent="0.25">
      <c r="A1856" s="9">
        <v>43010</v>
      </c>
      <c r="B1856" s="9">
        <v>43014</v>
      </c>
      <c r="C1856" s="7" t="s">
        <v>9</v>
      </c>
      <c r="D1856" s="7" t="s">
        <v>67</v>
      </c>
      <c r="E1856" s="7" t="s">
        <v>20</v>
      </c>
      <c r="F1856" s="7" t="s">
        <v>21</v>
      </c>
      <c r="G1856" s="7" t="s">
        <v>13</v>
      </c>
      <c r="H1856" s="7" t="s">
        <v>3228</v>
      </c>
      <c r="I1856" s="7">
        <v>17.46</v>
      </c>
      <c r="J1856" s="7">
        <v>2</v>
      </c>
      <c r="K1856" s="7">
        <v>0</v>
      </c>
      <c r="L1856" s="15">
        <v>5.936399999999999</v>
      </c>
      <c r="M1856" s="19">
        <v>2017</v>
      </c>
      <c r="N1856" s="19">
        <v>10</v>
      </c>
      <c r="O1856" s="19">
        <v>40</v>
      </c>
      <c r="P1856" s="12">
        <v>249479.0324058788</v>
      </c>
      <c r="Q1856" s="12">
        <v>36203.44749999998</v>
      </c>
      <c r="R1856" s="12">
        <v>10142.3593</v>
      </c>
      <c r="S1856" s="34">
        <v>106</v>
      </c>
      <c r="T1856" s="34">
        <v>22</v>
      </c>
      <c r="U1856" s="46">
        <v>251.68020000000001</v>
      </c>
    </row>
    <row r="1857" spans="1:21" x14ac:dyDescent="0.25">
      <c r="A1857" s="9">
        <v>43011</v>
      </c>
      <c r="B1857" s="9">
        <v>43016</v>
      </c>
      <c r="C1857" s="7" t="s">
        <v>18</v>
      </c>
      <c r="D1857" s="7" t="s">
        <v>298</v>
      </c>
      <c r="E1857" s="7" t="s">
        <v>20</v>
      </c>
      <c r="F1857" s="7" t="s">
        <v>21</v>
      </c>
      <c r="G1857" s="7" t="s">
        <v>13</v>
      </c>
      <c r="H1857" s="7" t="s">
        <v>29</v>
      </c>
      <c r="I1857" s="7">
        <v>171.28800000000001</v>
      </c>
      <c r="J1857" s="7">
        <v>3</v>
      </c>
      <c r="K1857" s="7">
        <v>0.2</v>
      </c>
      <c r="L1857" s="15">
        <v>-6.423300000000026</v>
      </c>
      <c r="M1857" s="19">
        <v>2017</v>
      </c>
      <c r="N1857" s="19">
        <v>10</v>
      </c>
      <c r="O1857" s="19">
        <v>40</v>
      </c>
      <c r="P1857" s="12">
        <v>249479.0324058788</v>
      </c>
      <c r="Q1857" s="12">
        <v>36203.44749999998</v>
      </c>
      <c r="R1857" s="12">
        <v>10142.3593</v>
      </c>
      <c r="S1857" s="34">
        <v>106</v>
      </c>
      <c r="T1857" s="34">
        <v>22</v>
      </c>
      <c r="U1857" s="46">
        <v>251.68020000000001</v>
      </c>
    </row>
    <row r="1858" spans="1:21" x14ac:dyDescent="0.25">
      <c r="A1858" s="9">
        <v>43011</v>
      </c>
      <c r="B1858" s="9">
        <v>43013</v>
      </c>
      <c r="C1858" s="7" t="s">
        <v>52</v>
      </c>
      <c r="D1858" s="7" t="s">
        <v>138</v>
      </c>
      <c r="E1858" s="7" t="s">
        <v>139</v>
      </c>
      <c r="F1858" s="7" t="s">
        <v>79</v>
      </c>
      <c r="G1858" s="7" t="s">
        <v>13</v>
      </c>
      <c r="H1858" s="7" t="s">
        <v>3228</v>
      </c>
      <c r="I1858" s="7">
        <v>83.92</v>
      </c>
      <c r="J1858" s="7">
        <v>4</v>
      </c>
      <c r="K1858" s="7">
        <v>0</v>
      </c>
      <c r="L1858" s="15">
        <v>21.819200000000002</v>
      </c>
      <c r="M1858" s="19">
        <v>2017</v>
      </c>
      <c r="N1858" s="19">
        <v>10</v>
      </c>
      <c r="O1858" s="19">
        <v>40</v>
      </c>
      <c r="P1858" s="12">
        <v>249479.0324058788</v>
      </c>
      <c r="Q1858" s="12">
        <v>36203.44749999998</v>
      </c>
      <c r="R1858" s="12">
        <v>10142.3593</v>
      </c>
      <c r="S1858" s="34">
        <v>106</v>
      </c>
      <c r="T1858" s="34">
        <v>22</v>
      </c>
      <c r="U1858" s="46">
        <v>251.68020000000001</v>
      </c>
    </row>
    <row r="1859" spans="1:21" x14ac:dyDescent="0.25">
      <c r="A1859" s="9">
        <v>43012</v>
      </c>
      <c r="B1859" s="9">
        <v>43016</v>
      </c>
      <c r="C1859" s="7" t="s">
        <v>52</v>
      </c>
      <c r="D1859" s="7" t="s">
        <v>1439</v>
      </c>
      <c r="E1859" s="7" t="s">
        <v>1255</v>
      </c>
      <c r="F1859" s="7" t="s">
        <v>79</v>
      </c>
      <c r="G1859" s="7" t="s">
        <v>13</v>
      </c>
      <c r="H1859" s="7" t="s">
        <v>3228</v>
      </c>
      <c r="I1859" s="7">
        <v>19.98</v>
      </c>
      <c r="J1859" s="7">
        <v>1</v>
      </c>
      <c r="K1859" s="7">
        <v>0</v>
      </c>
      <c r="L1859" s="15">
        <v>8.5914000000000019</v>
      </c>
      <c r="M1859" s="19">
        <v>2017</v>
      </c>
      <c r="N1859" s="19">
        <v>10</v>
      </c>
      <c r="O1859" s="19">
        <v>40</v>
      </c>
      <c r="P1859" s="12">
        <v>249479.0324058788</v>
      </c>
      <c r="Q1859" s="12">
        <v>36203.44749999998</v>
      </c>
      <c r="R1859" s="12">
        <v>10142.3593</v>
      </c>
      <c r="S1859" s="34">
        <v>106</v>
      </c>
      <c r="T1859" s="34">
        <v>22</v>
      </c>
      <c r="U1859" s="46">
        <v>251.68020000000001</v>
      </c>
    </row>
    <row r="1860" spans="1:21" x14ac:dyDescent="0.25">
      <c r="A1860" s="9">
        <v>43013</v>
      </c>
      <c r="B1860" s="9">
        <v>43017</v>
      </c>
      <c r="C1860" s="7" t="s">
        <v>18</v>
      </c>
      <c r="D1860" s="7" t="s">
        <v>138</v>
      </c>
      <c r="E1860" s="7" t="s">
        <v>139</v>
      </c>
      <c r="F1860" s="7" t="s">
        <v>79</v>
      </c>
      <c r="G1860" s="7" t="s">
        <v>13</v>
      </c>
      <c r="H1860" s="7" t="s">
        <v>3226</v>
      </c>
      <c r="I1860" s="7">
        <v>221.38200000000001</v>
      </c>
      <c r="J1860" s="7">
        <v>2</v>
      </c>
      <c r="K1860" s="7">
        <v>0.1</v>
      </c>
      <c r="L1860" s="15">
        <v>2.4597999999999871</v>
      </c>
      <c r="M1860" s="19">
        <v>2017</v>
      </c>
      <c r="N1860" s="19">
        <v>10</v>
      </c>
      <c r="O1860" s="19">
        <v>40</v>
      </c>
      <c r="P1860" s="12">
        <v>249479.0324058788</v>
      </c>
      <c r="Q1860" s="12">
        <v>36203.44749999998</v>
      </c>
      <c r="R1860" s="12">
        <v>10142.3593</v>
      </c>
      <c r="S1860" s="34">
        <v>106</v>
      </c>
      <c r="T1860" s="34">
        <v>22</v>
      </c>
      <c r="U1860" s="46">
        <v>251.68020000000001</v>
      </c>
    </row>
    <row r="1861" spans="1:21" x14ac:dyDescent="0.25">
      <c r="A1861" s="9">
        <v>43013</v>
      </c>
      <c r="B1861" s="9">
        <v>43018</v>
      </c>
      <c r="C1861" s="7" t="s">
        <v>18</v>
      </c>
      <c r="D1861" s="7" t="s">
        <v>3024</v>
      </c>
      <c r="E1861" s="7" t="s">
        <v>20</v>
      </c>
      <c r="F1861" s="7" t="s">
        <v>21</v>
      </c>
      <c r="G1861" s="7" t="s">
        <v>13</v>
      </c>
      <c r="H1861" s="7" t="s">
        <v>3226</v>
      </c>
      <c r="I1861" s="7">
        <v>435.16800000000006</v>
      </c>
      <c r="J1861" s="7">
        <v>4</v>
      </c>
      <c r="K1861" s="7">
        <v>0.2</v>
      </c>
      <c r="L1861" s="15">
        <v>-59.835600000000042</v>
      </c>
      <c r="M1861" s="19">
        <v>2017</v>
      </c>
      <c r="N1861" s="19">
        <v>10</v>
      </c>
      <c r="O1861" s="19">
        <v>40</v>
      </c>
      <c r="P1861" s="12">
        <v>249479.0324058788</v>
      </c>
      <c r="Q1861" s="12">
        <v>36203.44749999998</v>
      </c>
      <c r="R1861" s="12">
        <v>10142.3593</v>
      </c>
      <c r="S1861" s="34">
        <v>106</v>
      </c>
      <c r="T1861" s="34">
        <v>22</v>
      </c>
      <c r="U1861" s="46">
        <v>251.68020000000001</v>
      </c>
    </row>
    <row r="1862" spans="1:21" x14ac:dyDescent="0.25">
      <c r="A1862" s="9">
        <v>43013</v>
      </c>
      <c r="B1862" s="9">
        <v>43018</v>
      </c>
      <c r="C1862" s="7" t="s">
        <v>18</v>
      </c>
      <c r="D1862" s="7" t="s">
        <v>3024</v>
      </c>
      <c r="E1862" s="7" t="s">
        <v>20</v>
      </c>
      <c r="F1862" s="7" t="s">
        <v>21</v>
      </c>
      <c r="G1862" s="7" t="s">
        <v>13</v>
      </c>
      <c r="H1862" s="7" t="s">
        <v>3228</v>
      </c>
      <c r="I1862" s="7">
        <v>72.900000000000006</v>
      </c>
      <c r="J1862" s="7">
        <v>5</v>
      </c>
      <c r="K1862" s="7">
        <v>0</v>
      </c>
      <c r="L1862" s="15">
        <v>26.973000000000003</v>
      </c>
      <c r="M1862" s="19">
        <v>2017</v>
      </c>
      <c r="N1862" s="19">
        <v>10</v>
      </c>
      <c r="O1862" s="19">
        <v>40</v>
      </c>
      <c r="P1862" s="12">
        <v>249479.0324058788</v>
      </c>
      <c r="Q1862" s="12">
        <v>36203.44749999998</v>
      </c>
      <c r="R1862" s="12">
        <v>10142.3593</v>
      </c>
      <c r="S1862" s="34">
        <v>106</v>
      </c>
      <c r="T1862" s="34">
        <v>22</v>
      </c>
      <c r="U1862" s="46">
        <v>251.68020000000001</v>
      </c>
    </row>
    <row r="1863" spans="1:21" x14ac:dyDescent="0.25">
      <c r="A1863" s="9">
        <v>43013</v>
      </c>
      <c r="B1863" s="9">
        <v>43018</v>
      </c>
      <c r="C1863" s="7" t="s">
        <v>18</v>
      </c>
      <c r="D1863" s="7" t="s">
        <v>3024</v>
      </c>
      <c r="E1863" s="7" t="s">
        <v>20</v>
      </c>
      <c r="F1863" s="7" t="s">
        <v>21</v>
      </c>
      <c r="G1863" s="7" t="s">
        <v>13</v>
      </c>
      <c r="H1863" s="7" t="s">
        <v>29</v>
      </c>
      <c r="I1863" s="7">
        <v>206.35200000000003</v>
      </c>
      <c r="J1863" s="7">
        <v>3</v>
      </c>
      <c r="K1863" s="7">
        <v>0.2</v>
      </c>
      <c r="L1863" s="15">
        <v>5.1587999999999852</v>
      </c>
      <c r="M1863" s="19">
        <v>2017</v>
      </c>
      <c r="N1863" s="19">
        <v>10</v>
      </c>
      <c r="O1863" s="19">
        <v>40</v>
      </c>
      <c r="P1863" s="12">
        <v>249479.0324058788</v>
      </c>
      <c r="Q1863" s="12">
        <v>36203.44749999998</v>
      </c>
      <c r="R1863" s="12">
        <v>10142.3593</v>
      </c>
      <c r="S1863" s="34">
        <v>106</v>
      </c>
      <c r="T1863" s="34">
        <v>22</v>
      </c>
      <c r="U1863" s="46">
        <v>251.68020000000001</v>
      </c>
    </row>
    <row r="1864" spans="1:21" x14ac:dyDescent="0.25">
      <c r="A1864" s="9">
        <v>43014</v>
      </c>
      <c r="B1864" s="9">
        <v>43019</v>
      </c>
      <c r="C1864" s="7" t="s">
        <v>52</v>
      </c>
      <c r="D1864" s="7" t="s">
        <v>2556</v>
      </c>
      <c r="E1864" s="7" t="s">
        <v>2557</v>
      </c>
      <c r="F1864" s="7" t="s">
        <v>21</v>
      </c>
      <c r="G1864" s="7" t="s">
        <v>13</v>
      </c>
      <c r="H1864" s="7" t="s">
        <v>3228</v>
      </c>
      <c r="I1864" s="7">
        <v>41.96</v>
      </c>
      <c r="J1864" s="7">
        <v>2</v>
      </c>
      <c r="K1864" s="7">
        <v>0</v>
      </c>
      <c r="L1864" s="15">
        <v>2.9371999999999971</v>
      </c>
      <c r="M1864" s="19">
        <v>2017</v>
      </c>
      <c r="N1864" s="19">
        <v>10</v>
      </c>
      <c r="O1864" s="19">
        <v>40</v>
      </c>
      <c r="P1864" s="12">
        <v>249479.0324058788</v>
      </c>
      <c r="Q1864" s="12">
        <v>36203.44749999998</v>
      </c>
      <c r="R1864" s="12">
        <v>10142.3593</v>
      </c>
      <c r="S1864" s="34">
        <v>106</v>
      </c>
      <c r="T1864" s="34">
        <v>22</v>
      </c>
      <c r="U1864" s="46">
        <v>251.68020000000001</v>
      </c>
    </row>
    <row r="1865" spans="1:21" x14ac:dyDescent="0.25">
      <c r="A1865" s="9">
        <v>43015</v>
      </c>
      <c r="B1865" s="9">
        <v>43021</v>
      </c>
      <c r="C1865" s="7" t="s">
        <v>9</v>
      </c>
      <c r="D1865" s="7" t="s">
        <v>67</v>
      </c>
      <c r="E1865" s="7" t="s">
        <v>20</v>
      </c>
      <c r="F1865" s="7" t="s">
        <v>21</v>
      </c>
      <c r="G1865" s="7" t="s">
        <v>13</v>
      </c>
      <c r="H1865" s="7" t="s">
        <v>14</v>
      </c>
      <c r="I1865" s="7">
        <v>307.666</v>
      </c>
      <c r="J1865" s="7">
        <v>2</v>
      </c>
      <c r="K1865" s="7">
        <v>0.15</v>
      </c>
      <c r="L1865" s="15">
        <v>-14.478399999999979</v>
      </c>
      <c r="M1865" s="19">
        <v>2017</v>
      </c>
      <c r="N1865" s="19">
        <v>10</v>
      </c>
      <c r="O1865" s="19">
        <v>40</v>
      </c>
      <c r="P1865" s="12">
        <v>249479.0324058788</v>
      </c>
      <c r="Q1865" s="12">
        <v>36203.44749999998</v>
      </c>
      <c r="R1865" s="12">
        <v>10142.3593</v>
      </c>
      <c r="S1865" s="34">
        <v>106</v>
      </c>
      <c r="T1865" s="34">
        <v>22</v>
      </c>
      <c r="U1865" s="46">
        <v>251.68020000000001</v>
      </c>
    </row>
    <row r="1866" spans="1:21" x14ac:dyDescent="0.25">
      <c r="A1866" s="9">
        <v>43015</v>
      </c>
      <c r="B1866" s="9">
        <v>43019</v>
      </c>
      <c r="C1866" s="7" t="s">
        <v>52</v>
      </c>
      <c r="D1866" s="7" t="s">
        <v>233</v>
      </c>
      <c r="E1866" s="7" t="s">
        <v>44</v>
      </c>
      <c r="F1866" s="7" t="s">
        <v>12</v>
      </c>
      <c r="G1866" s="7" t="s">
        <v>13</v>
      </c>
      <c r="H1866" s="7" t="s">
        <v>29</v>
      </c>
      <c r="I1866" s="7">
        <v>154.76400000000001</v>
      </c>
      <c r="J1866" s="7">
        <v>3</v>
      </c>
      <c r="K1866" s="7">
        <v>0.4</v>
      </c>
      <c r="L1866" s="15">
        <v>-36.11160000000001</v>
      </c>
      <c r="M1866" s="19">
        <v>2017</v>
      </c>
      <c r="N1866" s="19">
        <v>10</v>
      </c>
      <c r="O1866" s="19">
        <v>40</v>
      </c>
      <c r="P1866" s="12">
        <v>249479.0324058788</v>
      </c>
      <c r="Q1866" s="12">
        <v>36203.44749999998</v>
      </c>
      <c r="R1866" s="12">
        <v>10142.3593</v>
      </c>
      <c r="S1866" s="34">
        <v>106</v>
      </c>
      <c r="T1866" s="34">
        <v>22</v>
      </c>
      <c r="U1866" s="46">
        <v>251.68020000000001</v>
      </c>
    </row>
    <row r="1867" spans="1:21" x14ac:dyDescent="0.25">
      <c r="A1867" s="9">
        <v>43016</v>
      </c>
      <c r="B1867" s="9">
        <v>43022</v>
      </c>
      <c r="C1867" s="7" t="s">
        <v>9</v>
      </c>
      <c r="D1867" s="7" t="s">
        <v>138</v>
      </c>
      <c r="E1867" s="7" t="s">
        <v>139</v>
      </c>
      <c r="F1867" s="7" t="s">
        <v>79</v>
      </c>
      <c r="G1867" s="7" t="s">
        <v>13</v>
      </c>
      <c r="H1867" s="7" t="s">
        <v>3226</v>
      </c>
      <c r="I1867" s="7">
        <v>145.76400000000001</v>
      </c>
      <c r="J1867" s="7">
        <v>2</v>
      </c>
      <c r="K1867" s="7">
        <v>0.1</v>
      </c>
      <c r="L1867" s="15">
        <v>3.2392000000000074</v>
      </c>
      <c r="M1867" s="19">
        <v>2017</v>
      </c>
      <c r="N1867" s="19">
        <v>10</v>
      </c>
      <c r="O1867" s="19">
        <v>41</v>
      </c>
      <c r="P1867" s="12">
        <v>249479.0324058788</v>
      </c>
      <c r="Q1867" s="12">
        <v>36203.44749999998</v>
      </c>
      <c r="R1867" s="12">
        <v>4446.3940000000011</v>
      </c>
      <c r="S1867" s="34">
        <v>85</v>
      </c>
      <c r="T1867" s="34">
        <v>15</v>
      </c>
      <c r="U1867" s="46">
        <v>454.73564285714286</v>
      </c>
    </row>
    <row r="1868" spans="1:21" x14ac:dyDescent="0.25">
      <c r="A1868" s="9">
        <v>43017</v>
      </c>
      <c r="B1868" s="9">
        <v>43022</v>
      </c>
      <c r="C1868" s="7" t="s">
        <v>18</v>
      </c>
      <c r="D1868" s="7" t="s">
        <v>227</v>
      </c>
      <c r="E1868" s="7" t="s">
        <v>110</v>
      </c>
      <c r="F1868" s="7" t="s">
        <v>55</v>
      </c>
      <c r="G1868" s="7" t="s">
        <v>13</v>
      </c>
      <c r="H1868" s="7" t="s">
        <v>29</v>
      </c>
      <c r="I1868" s="7">
        <v>652.45000000000005</v>
      </c>
      <c r="J1868" s="7">
        <v>5</v>
      </c>
      <c r="K1868" s="7">
        <v>0.5</v>
      </c>
      <c r="L1868" s="15">
        <v>-430.61700000000019</v>
      </c>
      <c r="M1868" s="19">
        <v>2017</v>
      </c>
      <c r="N1868" s="19">
        <v>10</v>
      </c>
      <c r="O1868" s="19">
        <v>41</v>
      </c>
      <c r="P1868" s="12">
        <v>249479.0324058788</v>
      </c>
      <c r="Q1868" s="12">
        <v>36203.44749999998</v>
      </c>
      <c r="R1868" s="12">
        <v>4446.3940000000011</v>
      </c>
      <c r="S1868" s="34">
        <v>85</v>
      </c>
      <c r="T1868" s="34">
        <v>15</v>
      </c>
      <c r="U1868" s="46">
        <v>454.73564285714286</v>
      </c>
    </row>
    <row r="1869" spans="1:21" x14ac:dyDescent="0.25">
      <c r="A1869" s="9">
        <v>43017</v>
      </c>
      <c r="B1869" s="9">
        <v>43022</v>
      </c>
      <c r="C1869" s="7" t="s">
        <v>18</v>
      </c>
      <c r="D1869" s="7" t="s">
        <v>227</v>
      </c>
      <c r="E1869" s="7" t="s">
        <v>110</v>
      </c>
      <c r="F1869" s="7" t="s">
        <v>55</v>
      </c>
      <c r="G1869" s="7" t="s">
        <v>13</v>
      </c>
      <c r="H1869" s="7" t="s">
        <v>29</v>
      </c>
      <c r="I1869" s="7">
        <v>66.644999999999996</v>
      </c>
      <c r="J1869" s="7">
        <v>3</v>
      </c>
      <c r="K1869" s="7">
        <v>0.5</v>
      </c>
      <c r="L1869" s="15">
        <v>-42.652799999999999</v>
      </c>
      <c r="M1869" s="19">
        <v>2017</v>
      </c>
      <c r="N1869" s="19">
        <v>10</v>
      </c>
      <c r="O1869" s="19">
        <v>41</v>
      </c>
      <c r="P1869" s="12">
        <v>249479.0324058788</v>
      </c>
      <c r="Q1869" s="12">
        <v>36203.44749999998</v>
      </c>
      <c r="R1869" s="12">
        <v>4446.3940000000011</v>
      </c>
      <c r="S1869" s="34">
        <v>85</v>
      </c>
      <c r="T1869" s="34">
        <v>15</v>
      </c>
      <c r="U1869" s="46">
        <v>454.73564285714286</v>
      </c>
    </row>
    <row r="1870" spans="1:21" x14ac:dyDescent="0.25">
      <c r="A1870" s="9">
        <v>43017</v>
      </c>
      <c r="B1870" s="9">
        <v>43019</v>
      </c>
      <c r="C1870" s="7" t="s">
        <v>18</v>
      </c>
      <c r="D1870" s="7" t="s">
        <v>544</v>
      </c>
      <c r="E1870" s="7" t="s">
        <v>249</v>
      </c>
      <c r="F1870" s="7" t="s">
        <v>79</v>
      </c>
      <c r="G1870" s="7" t="s">
        <v>13</v>
      </c>
      <c r="H1870" s="7" t="s">
        <v>3228</v>
      </c>
      <c r="I1870" s="7">
        <v>45.888000000000005</v>
      </c>
      <c r="J1870" s="7">
        <v>4</v>
      </c>
      <c r="K1870" s="7">
        <v>0.2</v>
      </c>
      <c r="L1870" s="15">
        <v>9.1775999999999982</v>
      </c>
      <c r="M1870" s="19">
        <v>2017</v>
      </c>
      <c r="N1870" s="19">
        <v>10</v>
      </c>
      <c r="O1870" s="19">
        <v>41</v>
      </c>
      <c r="P1870" s="12">
        <v>249479.0324058788</v>
      </c>
      <c r="Q1870" s="12">
        <v>36203.44749999998</v>
      </c>
      <c r="R1870" s="12">
        <v>4446.3940000000011</v>
      </c>
      <c r="S1870" s="34">
        <v>85</v>
      </c>
      <c r="T1870" s="34">
        <v>15</v>
      </c>
      <c r="U1870" s="46">
        <v>454.73564285714286</v>
      </c>
    </row>
    <row r="1871" spans="1:21" x14ac:dyDescent="0.25">
      <c r="A1871" s="9">
        <v>43017</v>
      </c>
      <c r="B1871" s="9">
        <v>43022</v>
      </c>
      <c r="C1871" s="7" t="s">
        <v>9</v>
      </c>
      <c r="D1871" s="7" t="s">
        <v>138</v>
      </c>
      <c r="E1871" s="7" t="s">
        <v>139</v>
      </c>
      <c r="F1871" s="7" t="s">
        <v>79</v>
      </c>
      <c r="G1871" s="7" t="s">
        <v>13</v>
      </c>
      <c r="H1871" s="7" t="s">
        <v>14</v>
      </c>
      <c r="I1871" s="7">
        <v>314.35199999999998</v>
      </c>
      <c r="J1871" s="7">
        <v>3</v>
      </c>
      <c r="K1871" s="7">
        <v>0.2</v>
      </c>
      <c r="L1871" s="15">
        <v>-15.71759999999999</v>
      </c>
      <c r="M1871" s="19">
        <v>2017</v>
      </c>
      <c r="N1871" s="19">
        <v>10</v>
      </c>
      <c r="O1871" s="19">
        <v>41</v>
      </c>
      <c r="P1871" s="12">
        <v>249479.0324058788</v>
      </c>
      <c r="Q1871" s="12">
        <v>36203.44749999998</v>
      </c>
      <c r="R1871" s="12">
        <v>4446.3940000000011</v>
      </c>
      <c r="S1871" s="34">
        <v>85</v>
      </c>
      <c r="T1871" s="34">
        <v>15</v>
      </c>
      <c r="U1871" s="46">
        <v>454.73564285714286</v>
      </c>
    </row>
    <row r="1872" spans="1:21" x14ac:dyDescent="0.25">
      <c r="A1872" s="9">
        <v>43017</v>
      </c>
      <c r="B1872" s="9">
        <v>43019</v>
      </c>
      <c r="C1872" s="7" t="s">
        <v>9</v>
      </c>
      <c r="D1872" s="7" t="s">
        <v>2928</v>
      </c>
      <c r="E1872" s="7" t="s">
        <v>54</v>
      </c>
      <c r="F1872" s="7" t="s">
        <v>55</v>
      </c>
      <c r="G1872" s="7" t="s">
        <v>13</v>
      </c>
      <c r="H1872" s="7" t="s">
        <v>3226</v>
      </c>
      <c r="I1872" s="7">
        <v>254.05799999999999</v>
      </c>
      <c r="J1872" s="7">
        <v>3</v>
      </c>
      <c r="K1872" s="7">
        <v>0.3</v>
      </c>
      <c r="L1872" s="15">
        <v>-32.664599999999993</v>
      </c>
      <c r="M1872" s="19">
        <v>2017</v>
      </c>
      <c r="N1872" s="19">
        <v>10</v>
      </c>
      <c r="O1872" s="19">
        <v>41</v>
      </c>
      <c r="P1872" s="12">
        <v>249479.0324058788</v>
      </c>
      <c r="Q1872" s="12">
        <v>36203.44749999998</v>
      </c>
      <c r="R1872" s="12">
        <v>4446.3940000000011</v>
      </c>
      <c r="S1872" s="34">
        <v>85</v>
      </c>
      <c r="T1872" s="34">
        <v>15</v>
      </c>
      <c r="U1872" s="46">
        <v>454.73564285714286</v>
      </c>
    </row>
    <row r="1873" spans="1:21" x14ac:dyDescent="0.25">
      <c r="A1873" s="9">
        <v>43018</v>
      </c>
      <c r="B1873" s="9">
        <v>43024</v>
      </c>
      <c r="C1873" s="7" t="s">
        <v>9</v>
      </c>
      <c r="D1873" s="7" t="s">
        <v>227</v>
      </c>
      <c r="E1873" s="7" t="s">
        <v>110</v>
      </c>
      <c r="F1873" s="7" t="s">
        <v>55</v>
      </c>
      <c r="G1873" s="7" t="s">
        <v>13</v>
      </c>
      <c r="H1873" s="7" t="s">
        <v>3226</v>
      </c>
      <c r="I1873" s="7">
        <v>239.358</v>
      </c>
      <c r="J1873" s="7">
        <v>3</v>
      </c>
      <c r="K1873" s="7">
        <v>0.3</v>
      </c>
      <c r="L1873" s="15">
        <v>-47.871600000000001</v>
      </c>
      <c r="M1873" s="19">
        <v>2017</v>
      </c>
      <c r="N1873" s="19">
        <v>10</v>
      </c>
      <c r="O1873" s="19">
        <v>41</v>
      </c>
      <c r="P1873" s="12">
        <v>249479.0324058788</v>
      </c>
      <c r="Q1873" s="12">
        <v>36203.44749999998</v>
      </c>
      <c r="R1873" s="12">
        <v>4446.3940000000011</v>
      </c>
      <c r="S1873" s="34">
        <v>85</v>
      </c>
      <c r="T1873" s="34">
        <v>15</v>
      </c>
      <c r="U1873" s="46">
        <v>454.73564285714286</v>
      </c>
    </row>
    <row r="1874" spans="1:21" x14ac:dyDescent="0.25">
      <c r="A1874" s="9">
        <v>43020</v>
      </c>
      <c r="B1874" s="9">
        <v>43024</v>
      </c>
      <c r="C1874" s="7" t="s">
        <v>52</v>
      </c>
      <c r="D1874" s="7" t="s">
        <v>1391</v>
      </c>
      <c r="E1874" s="7" t="s">
        <v>110</v>
      </c>
      <c r="F1874" s="7" t="s">
        <v>55</v>
      </c>
      <c r="G1874" s="7" t="s">
        <v>13</v>
      </c>
      <c r="H1874" s="7" t="s">
        <v>3226</v>
      </c>
      <c r="I1874" s="7">
        <v>254.60399999999998</v>
      </c>
      <c r="J1874" s="7">
        <v>14</v>
      </c>
      <c r="K1874" s="7">
        <v>0.3</v>
      </c>
      <c r="L1874" s="15">
        <v>-18.185999999999993</v>
      </c>
      <c r="M1874" s="19">
        <v>2017</v>
      </c>
      <c r="N1874" s="19">
        <v>10</v>
      </c>
      <c r="O1874" s="19">
        <v>41</v>
      </c>
      <c r="P1874" s="12">
        <v>249479.0324058788</v>
      </c>
      <c r="Q1874" s="12">
        <v>36203.44749999998</v>
      </c>
      <c r="R1874" s="12">
        <v>4446.3940000000011</v>
      </c>
      <c r="S1874" s="34">
        <v>85</v>
      </c>
      <c r="T1874" s="34">
        <v>15</v>
      </c>
      <c r="U1874" s="46">
        <v>454.73564285714286</v>
      </c>
    </row>
    <row r="1875" spans="1:21" x14ac:dyDescent="0.25">
      <c r="A1875" s="9">
        <v>43020</v>
      </c>
      <c r="B1875" s="9">
        <v>43024</v>
      </c>
      <c r="C1875" s="7" t="s">
        <v>9</v>
      </c>
      <c r="D1875" s="7" t="s">
        <v>544</v>
      </c>
      <c r="E1875" s="7" t="s">
        <v>389</v>
      </c>
      <c r="F1875" s="7" t="s">
        <v>79</v>
      </c>
      <c r="G1875" s="7" t="s">
        <v>13</v>
      </c>
      <c r="H1875" s="7" t="s">
        <v>3228</v>
      </c>
      <c r="I1875" s="7">
        <v>40.479999999999997</v>
      </c>
      <c r="J1875" s="7">
        <v>2</v>
      </c>
      <c r="K1875" s="7">
        <v>0</v>
      </c>
      <c r="L1875" s="15">
        <v>17.406400000000001</v>
      </c>
      <c r="M1875" s="19">
        <v>2017</v>
      </c>
      <c r="N1875" s="19">
        <v>10</v>
      </c>
      <c r="O1875" s="19">
        <v>41</v>
      </c>
      <c r="P1875" s="12">
        <v>249479.0324058788</v>
      </c>
      <c r="Q1875" s="12">
        <v>36203.44749999998</v>
      </c>
      <c r="R1875" s="12">
        <v>4446.3940000000011</v>
      </c>
      <c r="S1875" s="34">
        <v>85</v>
      </c>
      <c r="T1875" s="34">
        <v>15</v>
      </c>
      <c r="U1875" s="46">
        <v>454.73564285714286</v>
      </c>
    </row>
    <row r="1876" spans="1:21" x14ac:dyDescent="0.25">
      <c r="A1876" s="9">
        <v>43020</v>
      </c>
      <c r="B1876" s="9">
        <v>43024</v>
      </c>
      <c r="C1876" s="7" t="s">
        <v>9</v>
      </c>
      <c r="D1876" s="7" t="s">
        <v>544</v>
      </c>
      <c r="E1876" s="7" t="s">
        <v>389</v>
      </c>
      <c r="F1876" s="7" t="s">
        <v>79</v>
      </c>
      <c r="G1876" s="7" t="s">
        <v>13</v>
      </c>
      <c r="H1876" s="7" t="s">
        <v>14</v>
      </c>
      <c r="I1876" s="7">
        <v>2154.9</v>
      </c>
      <c r="J1876" s="7">
        <v>5</v>
      </c>
      <c r="K1876" s="7">
        <v>0</v>
      </c>
      <c r="L1876" s="15">
        <v>129.29399999999987</v>
      </c>
      <c r="M1876" s="19">
        <v>2017</v>
      </c>
      <c r="N1876" s="19">
        <v>10</v>
      </c>
      <c r="O1876" s="19">
        <v>41</v>
      </c>
      <c r="P1876" s="12">
        <v>249479.0324058788</v>
      </c>
      <c r="Q1876" s="12">
        <v>36203.44749999998</v>
      </c>
      <c r="R1876" s="12">
        <v>4446.3940000000011</v>
      </c>
      <c r="S1876" s="34">
        <v>85</v>
      </c>
      <c r="T1876" s="34">
        <v>15</v>
      </c>
      <c r="U1876" s="46">
        <v>454.73564285714286</v>
      </c>
    </row>
    <row r="1877" spans="1:21" x14ac:dyDescent="0.25">
      <c r="A1877" s="9">
        <v>43020</v>
      </c>
      <c r="B1877" s="9">
        <v>43020</v>
      </c>
      <c r="C1877" s="7" t="s">
        <v>9</v>
      </c>
      <c r="D1877" s="7" t="s">
        <v>2389</v>
      </c>
      <c r="E1877" s="7" t="s">
        <v>3154</v>
      </c>
      <c r="F1877" s="7" t="s">
        <v>79</v>
      </c>
      <c r="G1877" s="7" t="s">
        <v>13</v>
      </c>
      <c r="H1877" s="7" t="s">
        <v>29</v>
      </c>
      <c r="I1877" s="7">
        <v>673.34399999999994</v>
      </c>
      <c r="J1877" s="7">
        <v>3</v>
      </c>
      <c r="K1877" s="7">
        <v>0.3</v>
      </c>
      <c r="L1877" s="15">
        <v>-76.953599999999994</v>
      </c>
      <c r="M1877" s="19">
        <v>2017</v>
      </c>
      <c r="N1877" s="19">
        <v>10</v>
      </c>
      <c r="O1877" s="19">
        <v>41</v>
      </c>
      <c r="P1877" s="12">
        <v>249479.0324058788</v>
      </c>
      <c r="Q1877" s="12">
        <v>36203.44749999998</v>
      </c>
      <c r="R1877" s="12">
        <v>4446.3940000000011</v>
      </c>
      <c r="S1877" s="34">
        <v>85</v>
      </c>
      <c r="T1877" s="34">
        <v>15</v>
      </c>
      <c r="U1877" s="46">
        <v>454.73564285714286</v>
      </c>
    </row>
    <row r="1878" spans="1:21" x14ac:dyDescent="0.25">
      <c r="A1878" s="9">
        <v>43021</v>
      </c>
      <c r="B1878" s="9">
        <v>43024</v>
      </c>
      <c r="C1878" s="7" t="s">
        <v>9</v>
      </c>
      <c r="D1878" s="7" t="s">
        <v>1645</v>
      </c>
      <c r="E1878" s="7" t="s">
        <v>110</v>
      </c>
      <c r="F1878" s="7" t="s">
        <v>55</v>
      </c>
      <c r="G1878" s="7" t="s">
        <v>13</v>
      </c>
      <c r="H1878" s="7" t="s">
        <v>3228</v>
      </c>
      <c r="I1878" s="7">
        <v>10.476000000000001</v>
      </c>
      <c r="J1878" s="7">
        <v>3</v>
      </c>
      <c r="K1878" s="7">
        <v>0.6</v>
      </c>
      <c r="L1878" s="15">
        <v>-6.8094000000000037</v>
      </c>
      <c r="M1878" s="19">
        <v>2017</v>
      </c>
      <c r="N1878" s="19">
        <v>10</v>
      </c>
      <c r="O1878" s="19">
        <v>41</v>
      </c>
      <c r="P1878" s="12">
        <v>249479.0324058788</v>
      </c>
      <c r="Q1878" s="12">
        <v>36203.44749999998</v>
      </c>
      <c r="R1878" s="12">
        <v>4446.3940000000011</v>
      </c>
      <c r="S1878" s="34">
        <v>85</v>
      </c>
      <c r="T1878" s="34">
        <v>15</v>
      </c>
      <c r="U1878" s="46">
        <v>454.73564285714286</v>
      </c>
    </row>
    <row r="1879" spans="1:21" x14ac:dyDescent="0.25">
      <c r="A1879" s="9">
        <v>43021</v>
      </c>
      <c r="B1879" s="9">
        <v>43022</v>
      </c>
      <c r="C1879" s="7" t="s">
        <v>9</v>
      </c>
      <c r="D1879" s="7" t="s">
        <v>1862</v>
      </c>
      <c r="E1879" s="7" t="s">
        <v>361</v>
      </c>
      <c r="F1879" s="7" t="s">
        <v>12</v>
      </c>
      <c r="G1879" s="7" t="s">
        <v>13</v>
      </c>
      <c r="H1879" s="7" t="s">
        <v>29</v>
      </c>
      <c r="I1879" s="7">
        <v>1504.52</v>
      </c>
      <c r="J1879" s="7">
        <v>4</v>
      </c>
      <c r="K1879" s="7">
        <v>0</v>
      </c>
      <c r="L1879" s="15">
        <v>346.03960000000006</v>
      </c>
      <c r="M1879" s="19">
        <v>2017</v>
      </c>
      <c r="N1879" s="19">
        <v>10</v>
      </c>
      <c r="O1879" s="19">
        <v>41</v>
      </c>
      <c r="P1879" s="12">
        <v>249479.0324058788</v>
      </c>
      <c r="Q1879" s="12">
        <v>36203.44749999998</v>
      </c>
      <c r="R1879" s="12">
        <v>4446.3940000000011</v>
      </c>
      <c r="S1879" s="34">
        <v>85</v>
      </c>
      <c r="T1879" s="34">
        <v>15</v>
      </c>
      <c r="U1879" s="46">
        <v>454.73564285714286</v>
      </c>
    </row>
    <row r="1880" spans="1:21" x14ac:dyDescent="0.25">
      <c r="A1880" s="9">
        <v>43022</v>
      </c>
      <c r="B1880" s="9">
        <v>43025</v>
      </c>
      <c r="C1880" s="7" t="s">
        <v>9</v>
      </c>
      <c r="D1880" s="7" t="s">
        <v>1433</v>
      </c>
      <c r="E1880" s="7" t="s">
        <v>20</v>
      </c>
      <c r="F1880" s="7" t="s">
        <v>21</v>
      </c>
      <c r="G1880" s="7" t="s">
        <v>13</v>
      </c>
      <c r="H1880" s="7" t="s">
        <v>3228</v>
      </c>
      <c r="I1880" s="7">
        <v>9.4600000000000009</v>
      </c>
      <c r="J1880" s="7">
        <v>2</v>
      </c>
      <c r="K1880" s="7">
        <v>0</v>
      </c>
      <c r="L1880" s="15">
        <v>3.6894000000000009</v>
      </c>
      <c r="M1880" s="19">
        <v>2017</v>
      </c>
      <c r="N1880" s="19">
        <v>10</v>
      </c>
      <c r="O1880" s="19">
        <v>41</v>
      </c>
      <c r="P1880" s="12">
        <v>249479.0324058788</v>
      </c>
      <c r="Q1880" s="12">
        <v>36203.44749999998</v>
      </c>
      <c r="R1880" s="12">
        <v>4446.3940000000011</v>
      </c>
      <c r="S1880" s="34">
        <v>85</v>
      </c>
      <c r="T1880" s="34">
        <v>15</v>
      </c>
      <c r="U1880" s="46">
        <v>454.73564285714286</v>
      </c>
    </row>
    <row r="1881" spans="1:21" x14ac:dyDescent="0.25">
      <c r="A1881" s="9">
        <v>43023</v>
      </c>
      <c r="B1881" s="9">
        <v>43025</v>
      </c>
      <c r="C1881" s="7" t="s">
        <v>18</v>
      </c>
      <c r="D1881" s="7" t="s">
        <v>19</v>
      </c>
      <c r="E1881" s="7" t="s">
        <v>20</v>
      </c>
      <c r="F1881" s="7" t="s">
        <v>21</v>
      </c>
      <c r="G1881" s="7" t="s">
        <v>13</v>
      </c>
      <c r="H1881" s="7" t="s">
        <v>29</v>
      </c>
      <c r="I1881" s="7">
        <v>510.24</v>
      </c>
      <c r="J1881" s="7">
        <v>3</v>
      </c>
      <c r="K1881" s="7">
        <v>0.2</v>
      </c>
      <c r="L1881" s="15">
        <v>6.3779999999999575</v>
      </c>
      <c r="M1881" s="19">
        <v>2017</v>
      </c>
      <c r="N1881" s="19">
        <v>10</v>
      </c>
      <c r="O1881" s="19">
        <v>42</v>
      </c>
      <c r="P1881" s="12">
        <v>249479.0324058788</v>
      </c>
      <c r="Q1881" s="12">
        <v>36203.44749999998</v>
      </c>
      <c r="R1881" s="12">
        <v>11959.627500000001</v>
      </c>
      <c r="S1881" s="34">
        <v>107</v>
      </c>
      <c r="T1881" s="34">
        <v>18</v>
      </c>
      <c r="U1881" s="46">
        <v>352.34787999999998</v>
      </c>
    </row>
    <row r="1882" spans="1:21" x14ac:dyDescent="0.25">
      <c r="A1882" s="9">
        <v>43023</v>
      </c>
      <c r="B1882" s="9">
        <v>43028</v>
      </c>
      <c r="C1882" s="7" t="s">
        <v>18</v>
      </c>
      <c r="D1882" s="7" t="s">
        <v>2283</v>
      </c>
      <c r="E1882" s="7" t="s">
        <v>20</v>
      </c>
      <c r="F1882" s="7" t="s">
        <v>21</v>
      </c>
      <c r="G1882" s="7" t="s">
        <v>13</v>
      </c>
      <c r="H1882" s="7" t="s">
        <v>3228</v>
      </c>
      <c r="I1882" s="7">
        <v>22.72</v>
      </c>
      <c r="J1882" s="7">
        <v>1</v>
      </c>
      <c r="K1882" s="7">
        <v>0</v>
      </c>
      <c r="L1882" s="15">
        <v>9.3152000000000008</v>
      </c>
      <c r="M1882" s="19">
        <v>2017</v>
      </c>
      <c r="N1882" s="19">
        <v>10</v>
      </c>
      <c r="O1882" s="19">
        <v>42</v>
      </c>
      <c r="P1882" s="12">
        <v>249479.0324058788</v>
      </c>
      <c r="Q1882" s="12">
        <v>36203.44749999998</v>
      </c>
      <c r="R1882" s="12">
        <v>11959.627500000001</v>
      </c>
      <c r="S1882" s="34">
        <v>107</v>
      </c>
      <c r="T1882" s="34">
        <v>18</v>
      </c>
      <c r="U1882" s="46">
        <v>352.34787999999998</v>
      </c>
    </row>
    <row r="1883" spans="1:21" x14ac:dyDescent="0.25">
      <c r="A1883" s="9">
        <v>43024</v>
      </c>
      <c r="B1883" s="9">
        <v>43026</v>
      </c>
      <c r="C1883" s="7" t="s">
        <v>18</v>
      </c>
      <c r="D1883" s="7" t="s">
        <v>138</v>
      </c>
      <c r="E1883" s="7" t="s">
        <v>139</v>
      </c>
      <c r="F1883" s="7" t="s">
        <v>79</v>
      </c>
      <c r="G1883" s="7" t="s">
        <v>13</v>
      </c>
      <c r="H1883" s="7" t="s">
        <v>3228</v>
      </c>
      <c r="I1883" s="7">
        <v>547.30000000000007</v>
      </c>
      <c r="J1883" s="7">
        <v>13</v>
      </c>
      <c r="K1883" s="7">
        <v>0</v>
      </c>
      <c r="L1883" s="15">
        <v>175.13599999999997</v>
      </c>
      <c r="M1883" s="19">
        <v>2017</v>
      </c>
      <c r="N1883" s="19">
        <v>10</v>
      </c>
      <c r="O1883" s="19">
        <v>42</v>
      </c>
      <c r="P1883" s="12">
        <v>249479.0324058788</v>
      </c>
      <c r="Q1883" s="12">
        <v>36203.44749999998</v>
      </c>
      <c r="R1883" s="12">
        <v>11959.627500000001</v>
      </c>
      <c r="S1883" s="34">
        <v>107</v>
      </c>
      <c r="T1883" s="34">
        <v>18</v>
      </c>
      <c r="U1883" s="46">
        <v>352.34787999999998</v>
      </c>
    </row>
    <row r="1884" spans="1:21" x14ac:dyDescent="0.25">
      <c r="A1884" s="9">
        <v>43024</v>
      </c>
      <c r="B1884" s="9">
        <v>43029</v>
      </c>
      <c r="C1884" s="7" t="s">
        <v>18</v>
      </c>
      <c r="D1884" s="7" t="s">
        <v>194</v>
      </c>
      <c r="E1884" s="7" t="s">
        <v>173</v>
      </c>
      <c r="F1884" s="7" t="s">
        <v>12</v>
      </c>
      <c r="G1884" s="7" t="s">
        <v>13</v>
      </c>
      <c r="H1884" s="7" t="s">
        <v>29</v>
      </c>
      <c r="I1884" s="7">
        <v>1875.258</v>
      </c>
      <c r="J1884" s="7">
        <v>7</v>
      </c>
      <c r="K1884" s="7">
        <v>0.4</v>
      </c>
      <c r="L1884" s="15">
        <v>-968.88329999999996</v>
      </c>
      <c r="M1884" s="19">
        <v>2017</v>
      </c>
      <c r="N1884" s="19">
        <v>10</v>
      </c>
      <c r="O1884" s="19">
        <v>42</v>
      </c>
      <c r="P1884" s="12">
        <v>249479.0324058788</v>
      </c>
      <c r="Q1884" s="12">
        <v>36203.44749999998</v>
      </c>
      <c r="R1884" s="12">
        <v>11959.627500000001</v>
      </c>
      <c r="S1884" s="34">
        <v>107</v>
      </c>
      <c r="T1884" s="34">
        <v>18</v>
      </c>
      <c r="U1884" s="46">
        <v>352.34787999999998</v>
      </c>
    </row>
    <row r="1885" spans="1:21" x14ac:dyDescent="0.25">
      <c r="A1885" s="9">
        <v>43027</v>
      </c>
      <c r="B1885" s="9">
        <v>43031</v>
      </c>
      <c r="C1885" s="7" t="s">
        <v>18</v>
      </c>
      <c r="D1885" s="7" t="s">
        <v>710</v>
      </c>
      <c r="E1885" s="7" t="s">
        <v>601</v>
      </c>
      <c r="F1885" s="7" t="s">
        <v>79</v>
      </c>
      <c r="G1885" s="7" t="s">
        <v>13</v>
      </c>
      <c r="H1885" s="7" t="s">
        <v>3228</v>
      </c>
      <c r="I1885" s="7">
        <v>56.56</v>
      </c>
      <c r="J1885" s="7">
        <v>4</v>
      </c>
      <c r="K1885" s="7">
        <v>0</v>
      </c>
      <c r="L1885" s="15">
        <v>14.705600000000004</v>
      </c>
      <c r="M1885" s="19">
        <v>2017</v>
      </c>
      <c r="N1885" s="19">
        <v>10</v>
      </c>
      <c r="O1885" s="19">
        <v>42</v>
      </c>
      <c r="P1885" s="12">
        <v>249479.0324058788</v>
      </c>
      <c r="Q1885" s="12">
        <v>36203.44749999998</v>
      </c>
      <c r="R1885" s="12">
        <v>11959.627500000001</v>
      </c>
      <c r="S1885" s="34">
        <v>107</v>
      </c>
      <c r="T1885" s="34">
        <v>18</v>
      </c>
      <c r="U1885" s="46">
        <v>352.34787999999998</v>
      </c>
    </row>
    <row r="1886" spans="1:21" x14ac:dyDescent="0.25">
      <c r="A1886" s="9">
        <v>43027</v>
      </c>
      <c r="B1886" s="9">
        <v>43032</v>
      </c>
      <c r="C1886" s="7" t="s">
        <v>18</v>
      </c>
      <c r="D1886" s="7" t="s">
        <v>67</v>
      </c>
      <c r="E1886" s="7" t="s">
        <v>20</v>
      </c>
      <c r="F1886" s="7" t="s">
        <v>21</v>
      </c>
      <c r="G1886" s="7" t="s">
        <v>13</v>
      </c>
      <c r="H1886" s="7" t="s">
        <v>3228</v>
      </c>
      <c r="I1886" s="7">
        <v>30.56</v>
      </c>
      <c r="J1886" s="7">
        <v>2</v>
      </c>
      <c r="K1886" s="7">
        <v>0</v>
      </c>
      <c r="L1886" s="15">
        <v>10.3904</v>
      </c>
      <c r="M1886" s="19">
        <v>2017</v>
      </c>
      <c r="N1886" s="19">
        <v>10</v>
      </c>
      <c r="O1886" s="19">
        <v>42</v>
      </c>
      <c r="P1886" s="12">
        <v>249479.0324058788</v>
      </c>
      <c r="Q1886" s="12">
        <v>36203.44749999998</v>
      </c>
      <c r="R1886" s="12">
        <v>11959.627500000001</v>
      </c>
      <c r="S1886" s="34">
        <v>107</v>
      </c>
      <c r="T1886" s="34">
        <v>18</v>
      </c>
      <c r="U1886" s="46">
        <v>352.34787999999998</v>
      </c>
    </row>
    <row r="1887" spans="1:21" x14ac:dyDescent="0.25">
      <c r="A1887" s="9">
        <v>43027</v>
      </c>
      <c r="B1887" s="9">
        <v>43032</v>
      </c>
      <c r="C1887" s="7" t="s">
        <v>18</v>
      </c>
      <c r="D1887" s="7" t="s">
        <v>67</v>
      </c>
      <c r="E1887" s="7" t="s">
        <v>20</v>
      </c>
      <c r="F1887" s="7" t="s">
        <v>21</v>
      </c>
      <c r="G1887" s="7" t="s">
        <v>13</v>
      </c>
      <c r="H1887" s="7" t="s">
        <v>29</v>
      </c>
      <c r="I1887" s="7">
        <v>24.368000000000002</v>
      </c>
      <c r="J1887" s="7">
        <v>2</v>
      </c>
      <c r="K1887" s="7">
        <v>0.2</v>
      </c>
      <c r="L1887" s="15">
        <v>-3.3506000000000018</v>
      </c>
      <c r="M1887" s="19">
        <v>2017</v>
      </c>
      <c r="N1887" s="19">
        <v>10</v>
      </c>
      <c r="O1887" s="19">
        <v>42</v>
      </c>
      <c r="P1887" s="12">
        <v>249479.0324058788</v>
      </c>
      <c r="Q1887" s="12">
        <v>36203.44749999998</v>
      </c>
      <c r="R1887" s="12">
        <v>11959.627500000001</v>
      </c>
      <c r="S1887" s="34">
        <v>107</v>
      </c>
      <c r="T1887" s="34">
        <v>18</v>
      </c>
      <c r="U1887" s="46">
        <v>352.34787999999998</v>
      </c>
    </row>
    <row r="1888" spans="1:21" x14ac:dyDescent="0.25">
      <c r="A1888" s="9">
        <v>43027</v>
      </c>
      <c r="B1888" s="9">
        <v>43031</v>
      </c>
      <c r="C1888" s="7" t="s">
        <v>9</v>
      </c>
      <c r="D1888" s="7" t="s">
        <v>156</v>
      </c>
      <c r="E1888" s="7" t="s">
        <v>110</v>
      </c>
      <c r="F1888" s="7" t="s">
        <v>55</v>
      </c>
      <c r="G1888" s="7" t="s">
        <v>13</v>
      </c>
      <c r="H1888" s="7" t="s">
        <v>29</v>
      </c>
      <c r="I1888" s="7">
        <v>91.275000000000006</v>
      </c>
      <c r="J1888" s="7">
        <v>1</v>
      </c>
      <c r="K1888" s="7">
        <v>0.5</v>
      </c>
      <c r="L1888" s="15">
        <v>-67.543499999999995</v>
      </c>
      <c r="M1888" s="19">
        <v>2017</v>
      </c>
      <c r="N1888" s="19">
        <v>10</v>
      </c>
      <c r="O1888" s="19">
        <v>42</v>
      </c>
      <c r="P1888" s="12">
        <v>249479.0324058788</v>
      </c>
      <c r="Q1888" s="12">
        <v>36203.44749999998</v>
      </c>
      <c r="R1888" s="12">
        <v>11959.627500000001</v>
      </c>
      <c r="S1888" s="34">
        <v>107</v>
      </c>
      <c r="T1888" s="34">
        <v>18</v>
      </c>
      <c r="U1888" s="46">
        <v>352.34787999999998</v>
      </c>
    </row>
    <row r="1889" spans="1:21" x14ac:dyDescent="0.25">
      <c r="A1889" s="9">
        <v>43027</v>
      </c>
      <c r="B1889" s="9">
        <v>43032</v>
      </c>
      <c r="C1889" s="7" t="s">
        <v>9</v>
      </c>
      <c r="D1889" s="7" t="s">
        <v>2958</v>
      </c>
      <c r="E1889" s="7" t="s">
        <v>54</v>
      </c>
      <c r="F1889" s="7" t="s">
        <v>55</v>
      </c>
      <c r="G1889" s="7" t="s">
        <v>13</v>
      </c>
      <c r="H1889" s="7" t="s">
        <v>14</v>
      </c>
      <c r="I1889" s="7">
        <v>328.39919999999995</v>
      </c>
      <c r="J1889" s="7">
        <v>3</v>
      </c>
      <c r="K1889" s="7">
        <v>0.32</v>
      </c>
      <c r="L1889" s="15">
        <v>-91.758599999999973</v>
      </c>
      <c r="M1889" s="19">
        <v>2017</v>
      </c>
      <c r="N1889" s="19">
        <v>10</v>
      </c>
      <c r="O1889" s="19">
        <v>42</v>
      </c>
      <c r="P1889" s="12">
        <v>249479.0324058788</v>
      </c>
      <c r="Q1889" s="12">
        <v>36203.44749999998</v>
      </c>
      <c r="R1889" s="12">
        <v>11959.627500000001</v>
      </c>
      <c r="S1889" s="34">
        <v>107</v>
      </c>
      <c r="T1889" s="34">
        <v>18</v>
      </c>
      <c r="U1889" s="46">
        <v>352.34787999999998</v>
      </c>
    </row>
    <row r="1890" spans="1:21" x14ac:dyDescent="0.25">
      <c r="A1890" s="9">
        <v>43028</v>
      </c>
      <c r="B1890" s="9">
        <v>43032</v>
      </c>
      <c r="C1890" s="7" t="s">
        <v>18</v>
      </c>
      <c r="D1890" s="7" t="s">
        <v>395</v>
      </c>
      <c r="E1890" s="7" t="s">
        <v>249</v>
      </c>
      <c r="F1890" s="7" t="s">
        <v>79</v>
      </c>
      <c r="G1890" s="7" t="s">
        <v>13</v>
      </c>
      <c r="H1890" s="7" t="s">
        <v>29</v>
      </c>
      <c r="I1890" s="7">
        <v>284.36399999999998</v>
      </c>
      <c r="J1890" s="7">
        <v>2</v>
      </c>
      <c r="K1890" s="7">
        <v>0.4</v>
      </c>
      <c r="L1890" s="15">
        <v>-75.830400000000054</v>
      </c>
      <c r="M1890" s="19">
        <v>2017</v>
      </c>
      <c r="N1890" s="19">
        <v>10</v>
      </c>
      <c r="O1890" s="19">
        <v>42</v>
      </c>
      <c r="P1890" s="12">
        <v>249479.0324058788</v>
      </c>
      <c r="Q1890" s="12">
        <v>36203.44749999998</v>
      </c>
      <c r="R1890" s="12">
        <v>11959.627500000001</v>
      </c>
      <c r="S1890" s="34">
        <v>107</v>
      </c>
      <c r="T1890" s="34">
        <v>18</v>
      </c>
      <c r="U1890" s="46">
        <v>352.34787999999998</v>
      </c>
    </row>
    <row r="1891" spans="1:21" x14ac:dyDescent="0.25">
      <c r="A1891" s="9">
        <v>43028</v>
      </c>
      <c r="B1891" s="9">
        <v>43028</v>
      </c>
      <c r="C1891" s="7" t="s">
        <v>9</v>
      </c>
      <c r="D1891" s="7" t="s">
        <v>729</v>
      </c>
      <c r="E1891" s="7" t="s">
        <v>28</v>
      </c>
      <c r="F1891" s="7" t="s">
        <v>12</v>
      </c>
      <c r="G1891" s="7" t="s">
        <v>13</v>
      </c>
      <c r="H1891" s="7" t="s">
        <v>3228</v>
      </c>
      <c r="I1891" s="7">
        <v>43.936000000000007</v>
      </c>
      <c r="J1891" s="7">
        <v>4</v>
      </c>
      <c r="K1891" s="7">
        <v>0.2</v>
      </c>
      <c r="L1891" s="15">
        <v>6.0411999999999964</v>
      </c>
      <c r="M1891" s="19">
        <v>2017</v>
      </c>
      <c r="N1891" s="19">
        <v>10</v>
      </c>
      <c r="O1891" s="19">
        <v>42</v>
      </c>
      <c r="P1891" s="12">
        <v>249479.0324058788</v>
      </c>
      <c r="Q1891" s="12">
        <v>36203.44749999998</v>
      </c>
      <c r="R1891" s="12">
        <v>11959.627500000001</v>
      </c>
      <c r="S1891" s="34">
        <v>107</v>
      </c>
      <c r="T1891" s="34">
        <v>18</v>
      </c>
      <c r="U1891" s="46">
        <v>352.34787999999998</v>
      </c>
    </row>
    <row r="1892" spans="1:21" x14ac:dyDescent="0.25">
      <c r="A1892" s="9">
        <v>43029</v>
      </c>
      <c r="B1892" s="9">
        <v>43034</v>
      </c>
      <c r="C1892" s="7" t="s">
        <v>52</v>
      </c>
      <c r="D1892" s="7" t="s">
        <v>851</v>
      </c>
      <c r="E1892" s="7" t="s">
        <v>28</v>
      </c>
      <c r="F1892" s="7" t="s">
        <v>12</v>
      </c>
      <c r="G1892" s="7" t="s">
        <v>13</v>
      </c>
      <c r="H1892" s="7" t="s">
        <v>3226</v>
      </c>
      <c r="I1892" s="7">
        <v>683.95200000000011</v>
      </c>
      <c r="J1892" s="7">
        <v>3</v>
      </c>
      <c r="K1892" s="7">
        <v>0.2</v>
      </c>
      <c r="L1892" s="15">
        <v>42.746999999999986</v>
      </c>
      <c r="M1892" s="19">
        <v>2017</v>
      </c>
      <c r="N1892" s="19">
        <v>10</v>
      </c>
      <c r="O1892" s="19">
        <v>42</v>
      </c>
      <c r="P1892" s="12">
        <v>249479.0324058788</v>
      </c>
      <c r="Q1892" s="12">
        <v>36203.44749999998</v>
      </c>
      <c r="R1892" s="12">
        <v>11959.627500000001</v>
      </c>
      <c r="S1892" s="34">
        <v>107</v>
      </c>
      <c r="T1892" s="34">
        <v>18</v>
      </c>
      <c r="U1892" s="46">
        <v>352.34787999999998</v>
      </c>
    </row>
    <row r="1893" spans="1:21" x14ac:dyDescent="0.25">
      <c r="A1893" s="9">
        <v>43029</v>
      </c>
      <c r="B1893" s="9">
        <v>43034</v>
      </c>
      <c r="C1893" s="7" t="s">
        <v>52</v>
      </c>
      <c r="D1893" s="7" t="s">
        <v>851</v>
      </c>
      <c r="E1893" s="7" t="s">
        <v>28</v>
      </c>
      <c r="F1893" s="7" t="s">
        <v>12</v>
      </c>
      <c r="G1893" s="7" t="s">
        <v>13</v>
      </c>
      <c r="H1893" s="7" t="s">
        <v>3228</v>
      </c>
      <c r="I1893" s="7">
        <v>45.695999999999998</v>
      </c>
      <c r="J1893" s="7">
        <v>3</v>
      </c>
      <c r="K1893" s="7">
        <v>0.2</v>
      </c>
      <c r="L1893" s="15">
        <v>5.1407999999999916</v>
      </c>
      <c r="M1893" s="19">
        <v>2017</v>
      </c>
      <c r="N1893" s="19">
        <v>10</v>
      </c>
      <c r="O1893" s="19">
        <v>42</v>
      </c>
      <c r="P1893" s="12">
        <v>249479.0324058788</v>
      </c>
      <c r="Q1893" s="12">
        <v>36203.44749999998</v>
      </c>
      <c r="R1893" s="12">
        <v>11959.627500000001</v>
      </c>
      <c r="S1893" s="34">
        <v>107</v>
      </c>
      <c r="T1893" s="34">
        <v>18</v>
      </c>
      <c r="U1893" s="46">
        <v>352.34787999999998</v>
      </c>
    </row>
    <row r="1894" spans="1:21" x14ac:dyDescent="0.25">
      <c r="A1894" s="9">
        <v>43029</v>
      </c>
      <c r="B1894" s="9">
        <v>43029</v>
      </c>
      <c r="C1894" s="7" t="s">
        <v>52</v>
      </c>
      <c r="D1894" s="7" t="s">
        <v>1978</v>
      </c>
      <c r="E1894" s="7" t="s">
        <v>321</v>
      </c>
      <c r="F1894" s="7" t="s">
        <v>55</v>
      </c>
      <c r="G1894" s="7" t="s">
        <v>13</v>
      </c>
      <c r="H1894" s="7" t="s">
        <v>29</v>
      </c>
      <c r="I1894" s="7">
        <v>262.11</v>
      </c>
      <c r="J1894" s="7">
        <v>1</v>
      </c>
      <c r="K1894" s="7">
        <v>0</v>
      </c>
      <c r="L1894" s="15">
        <v>62.906399999999991</v>
      </c>
      <c r="M1894" s="19">
        <v>2017</v>
      </c>
      <c r="N1894" s="19">
        <v>10</v>
      </c>
      <c r="O1894" s="19">
        <v>42</v>
      </c>
      <c r="P1894" s="12">
        <v>249479.0324058788</v>
      </c>
      <c r="Q1894" s="12">
        <v>36203.44749999998</v>
      </c>
      <c r="R1894" s="12">
        <v>11959.627500000001</v>
      </c>
      <c r="S1894" s="34">
        <v>107</v>
      </c>
      <c r="T1894" s="34">
        <v>18</v>
      </c>
      <c r="U1894" s="46">
        <v>352.34787999999998</v>
      </c>
    </row>
    <row r="1895" spans="1:21" x14ac:dyDescent="0.25">
      <c r="A1895" s="9">
        <v>43029</v>
      </c>
      <c r="B1895" s="9">
        <v>43030</v>
      </c>
      <c r="C1895" s="7" t="s">
        <v>18</v>
      </c>
      <c r="D1895" s="7" t="s">
        <v>164</v>
      </c>
      <c r="E1895" s="7" t="s">
        <v>212</v>
      </c>
      <c r="F1895" s="7" t="s">
        <v>21</v>
      </c>
      <c r="G1895" s="7" t="s">
        <v>13</v>
      </c>
      <c r="H1895" s="7" t="s">
        <v>3226</v>
      </c>
      <c r="I1895" s="7">
        <v>478.48</v>
      </c>
      <c r="J1895" s="7">
        <v>2</v>
      </c>
      <c r="K1895" s="7">
        <v>0.2</v>
      </c>
      <c r="L1895" s="15">
        <v>47.848000000000013</v>
      </c>
      <c r="M1895" s="19">
        <v>2017</v>
      </c>
      <c r="N1895" s="19">
        <v>10</v>
      </c>
      <c r="O1895" s="19">
        <v>42</v>
      </c>
      <c r="P1895" s="12">
        <v>249479.0324058788</v>
      </c>
      <c r="Q1895" s="12">
        <v>36203.44749999998</v>
      </c>
      <c r="R1895" s="12">
        <v>11959.627500000001</v>
      </c>
      <c r="S1895" s="34">
        <v>107</v>
      </c>
      <c r="T1895" s="34">
        <v>18</v>
      </c>
      <c r="U1895" s="46">
        <v>352.34787999999998</v>
      </c>
    </row>
    <row r="1896" spans="1:21" x14ac:dyDescent="0.25">
      <c r="A1896" s="9">
        <v>43030</v>
      </c>
      <c r="B1896" s="9">
        <v>43035</v>
      </c>
      <c r="C1896" s="7" t="s">
        <v>18</v>
      </c>
      <c r="D1896" s="7" t="s">
        <v>1972</v>
      </c>
      <c r="E1896" s="7" t="s">
        <v>212</v>
      </c>
      <c r="F1896" s="7" t="s">
        <v>21</v>
      </c>
      <c r="G1896" s="7" t="s">
        <v>13</v>
      </c>
      <c r="H1896" s="7" t="s">
        <v>29</v>
      </c>
      <c r="I1896" s="7">
        <v>177.22499999999999</v>
      </c>
      <c r="J1896" s="7">
        <v>5</v>
      </c>
      <c r="K1896" s="7">
        <v>0.5</v>
      </c>
      <c r="L1896" s="15">
        <v>-120.51299999999998</v>
      </c>
      <c r="M1896" s="19">
        <v>2017</v>
      </c>
      <c r="N1896" s="19">
        <v>10</v>
      </c>
      <c r="O1896" s="19">
        <v>43</v>
      </c>
      <c r="P1896" s="12">
        <v>249479.0324058788</v>
      </c>
      <c r="Q1896" s="12">
        <v>36203.44749999998</v>
      </c>
      <c r="R1896" s="12">
        <v>7478.4009999999998</v>
      </c>
      <c r="S1896" s="34">
        <v>107</v>
      </c>
      <c r="T1896" s="34">
        <v>17</v>
      </c>
      <c r="U1896" s="46">
        <v>299.78376923076928</v>
      </c>
    </row>
    <row r="1897" spans="1:21" x14ac:dyDescent="0.25">
      <c r="A1897" s="9">
        <v>43030</v>
      </c>
      <c r="B1897" s="9">
        <v>43030</v>
      </c>
      <c r="C1897" s="7" t="s">
        <v>9</v>
      </c>
      <c r="D1897" s="7" t="s">
        <v>2865</v>
      </c>
      <c r="E1897" s="7" t="s">
        <v>321</v>
      </c>
      <c r="F1897" s="7" t="s">
        <v>55</v>
      </c>
      <c r="G1897" s="7" t="s">
        <v>13</v>
      </c>
      <c r="H1897" s="7" t="s">
        <v>29</v>
      </c>
      <c r="I1897" s="7">
        <v>248.98</v>
      </c>
      <c r="J1897" s="7">
        <v>2</v>
      </c>
      <c r="K1897" s="7">
        <v>0</v>
      </c>
      <c r="L1897" s="15">
        <v>54.775599999999997</v>
      </c>
      <c r="M1897" s="19">
        <v>2017</v>
      </c>
      <c r="N1897" s="19">
        <v>10</v>
      </c>
      <c r="O1897" s="19">
        <v>43</v>
      </c>
      <c r="P1897" s="12">
        <v>249479.0324058788</v>
      </c>
      <c r="Q1897" s="12">
        <v>36203.44749999998</v>
      </c>
      <c r="R1897" s="12">
        <v>7478.4009999999998</v>
      </c>
      <c r="S1897" s="34">
        <v>107</v>
      </c>
      <c r="T1897" s="34">
        <v>17</v>
      </c>
      <c r="U1897" s="46">
        <v>299.78376923076928</v>
      </c>
    </row>
    <row r="1898" spans="1:21" x14ac:dyDescent="0.25">
      <c r="A1898" s="9">
        <v>43030</v>
      </c>
      <c r="B1898" s="9">
        <v>43032</v>
      </c>
      <c r="C1898" s="7" t="s">
        <v>9</v>
      </c>
      <c r="D1898" s="7" t="s">
        <v>2260</v>
      </c>
      <c r="E1898" s="7" t="s">
        <v>228</v>
      </c>
      <c r="F1898" s="7" t="s">
        <v>21</v>
      </c>
      <c r="G1898" s="7" t="s">
        <v>13</v>
      </c>
      <c r="H1898" s="7" t="s">
        <v>3226</v>
      </c>
      <c r="I1898" s="7">
        <v>579.13599999999997</v>
      </c>
      <c r="J1898" s="7">
        <v>4</v>
      </c>
      <c r="K1898" s="7">
        <v>0.2</v>
      </c>
      <c r="L1898" s="15">
        <v>-28.95679999999993</v>
      </c>
      <c r="M1898" s="19">
        <v>2017</v>
      </c>
      <c r="N1898" s="19">
        <v>10</v>
      </c>
      <c r="O1898" s="19">
        <v>43</v>
      </c>
      <c r="P1898" s="12">
        <v>249479.0324058788</v>
      </c>
      <c r="Q1898" s="12">
        <v>36203.44749999998</v>
      </c>
      <c r="R1898" s="12">
        <v>7478.4009999999998</v>
      </c>
      <c r="S1898" s="34">
        <v>107</v>
      </c>
      <c r="T1898" s="34">
        <v>17</v>
      </c>
      <c r="U1898" s="46">
        <v>299.78376923076928</v>
      </c>
    </row>
    <row r="1899" spans="1:21" x14ac:dyDescent="0.25">
      <c r="A1899" s="9">
        <v>43031</v>
      </c>
      <c r="B1899" s="9">
        <v>43037</v>
      </c>
      <c r="C1899" s="7" t="s">
        <v>18</v>
      </c>
      <c r="D1899" s="7" t="s">
        <v>197</v>
      </c>
      <c r="E1899" s="7" t="s">
        <v>139</v>
      </c>
      <c r="F1899" s="7" t="s">
        <v>79</v>
      </c>
      <c r="G1899" s="7" t="s">
        <v>13</v>
      </c>
      <c r="H1899" s="7" t="s">
        <v>3228</v>
      </c>
      <c r="I1899" s="7">
        <v>69.08</v>
      </c>
      <c r="J1899" s="7">
        <v>11</v>
      </c>
      <c r="K1899" s="7">
        <v>0</v>
      </c>
      <c r="L1899" s="15">
        <v>29.013600000000004</v>
      </c>
      <c r="M1899" s="19">
        <v>2017</v>
      </c>
      <c r="N1899" s="19">
        <v>10</v>
      </c>
      <c r="O1899" s="19">
        <v>43</v>
      </c>
      <c r="P1899" s="12">
        <v>249479.0324058788</v>
      </c>
      <c r="Q1899" s="12">
        <v>36203.44749999998</v>
      </c>
      <c r="R1899" s="12">
        <v>7478.4009999999998</v>
      </c>
      <c r="S1899" s="34">
        <v>107</v>
      </c>
      <c r="T1899" s="34">
        <v>17</v>
      </c>
      <c r="U1899" s="46">
        <v>299.78376923076928</v>
      </c>
    </row>
    <row r="1900" spans="1:21" x14ac:dyDescent="0.25">
      <c r="A1900" s="9">
        <v>43031</v>
      </c>
      <c r="B1900" s="9">
        <v>43032</v>
      </c>
      <c r="C1900" s="7" t="s">
        <v>18</v>
      </c>
      <c r="D1900" s="7" t="s">
        <v>2817</v>
      </c>
      <c r="E1900" s="7" t="s">
        <v>677</v>
      </c>
      <c r="F1900" s="7" t="s">
        <v>79</v>
      </c>
      <c r="G1900" s="7" t="s">
        <v>13</v>
      </c>
      <c r="H1900" s="7" t="s">
        <v>29</v>
      </c>
      <c r="I1900" s="7">
        <v>240.744</v>
      </c>
      <c r="J1900" s="7">
        <v>4</v>
      </c>
      <c r="K1900" s="7">
        <v>0.3</v>
      </c>
      <c r="L1900" s="15">
        <v>-13.756799999999984</v>
      </c>
      <c r="M1900" s="19">
        <v>2017</v>
      </c>
      <c r="N1900" s="19">
        <v>10</v>
      </c>
      <c r="O1900" s="19">
        <v>43</v>
      </c>
      <c r="P1900" s="12">
        <v>249479.0324058788</v>
      </c>
      <c r="Q1900" s="12">
        <v>36203.44749999998</v>
      </c>
      <c r="R1900" s="12">
        <v>7478.4009999999998</v>
      </c>
      <c r="S1900" s="34">
        <v>107</v>
      </c>
      <c r="T1900" s="34">
        <v>17</v>
      </c>
      <c r="U1900" s="46">
        <v>299.78376923076928</v>
      </c>
    </row>
    <row r="1901" spans="1:21" x14ac:dyDescent="0.25">
      <c r="A1901" s="9">
        <v>43031</v>
      </c>
      <c r="B1901" s="9">
        <v>43032</v>
      </c>
      <c r="C1901" s="7" t="s">
        <v>18</v>
      </c>
      <c r="D1901" s="7" t="s">
        <v>2817</v>
      </c>
      <c r="E1901" s="7" t="s">
        <v>677</v>
      </c>
      <c r="F1901" s="7" t="s">
        <v>79</v>
      </c>
      <c r="G1901" s="7" t="s">
        <v>13</v>
      </c>
      <c r="H1901" s="7" t="s">
        <v>3228</v>
      </c>
      <c r="I1901" s="7">
        <v>35</v>
      </c>
      <c r="J1901" s="7">
        <v>4</v>
      </c>
      <c r="K1901" s="7">
        <v>0</v>
      </c>
      <c r="L1901" s="15">
        <v>14.700000000000003</v>
      </c>
      <c r="M1901" s="19">
        <v>2017</v>
      </c>
      <c r="N1901" s="19">
        <v>10</v>
      </c>
      <c r="O1901" s="19">
        <v>43</v>
      </c>
      <c r="P1901" s="12">
        <v>249479.0324058788</v>
      </c>
      <c r="Q1901" s="12">
        <v>36203.44749999998</v>
      </c>
      <c r="R1901" s="12">
        <v>7478.4009999999998</v>
      </c>
      <c r="S1901" s="34">
        <v>107</v>
      </c>
      <c r="T1901" s="34">
        <v>17</v>
      </c>
      <c r="U1901" s="46">
        <v>299.78376923076928</v>
      </c>
    </row>
    <row r="1902" spans="1:21" x14ac:dyDescent="0.25">
      <c r="A1902" s="9">
        <v>43031</v>
      </c>
      <c r="B1902" s="9">
        <v>43032</v>
      </c>
      <c r="C1902" s="7" t="s">
        <v>18</v>
      </c>
      <c r="D1902" s="7" t="s">
        <v>2817</v>
      </c>
      <c r="E1902" s="7" t="s">
        <v>677</v>
      </c>
      <c r="F1902" s="7" t="s">
        <v>79</v>
      </c>
      <c r="G1902" s="7" t="s">
        <v>13</v>
      </c>
      <c r="H1902" s="7" t="s">
        <v>3228</v>
      </c>
      <c r="I1902" s="7">
        <v>210.68</v>
      </c>
      <c r="J1902" s="7">
        <v>2</v>
      </c>
      <c r="K1902" s="7">
        <v>0</v>
      </c>
      <c r="L1902" s="15">
        <v>50.563199999999995</v>
      </c>
      <c r="M1902" s="19">
        <v>2017</v>
      </c>
      <c r="N1902" s="19">
        <v>10</v>
      </c>
      <c r="O1902" s="19">
        <v>43</v>
      </c>
      <c r="P1902" s="12">
        <v>249479.0324058788</v>
      </c>
      <c r="Q1902" s="12">
        <v>36203.44749999998</v>
      </c>
      <c r="R1902" s="12">
        <v>7478.4009999999998</v>
      </c>
      <c r="S1902" s="34">
        <v>107</v>
      </c>
      <c r="T1902" s="34">
        <v>17</v>
      </c>
      <c r="U1902" s="46">
        <v>299.78376923076928</v>
      </c>
    </row>
    <row r="1903" spans="1:21" x14ac:dyDescent="0.25">
      <c r="A1903" s="9">
        <v>43031</v>
      </c>
      <c r="B1903" s="9">
        <v>43032</v>
      </c>
      <c r="C1903" s="7" t="s">
        <v>18</v>
      </c>
      <c r="D1903" s="7" t="s">
        <v>2817</v>
      </c>
      <c r="E1903" s="7" t="s">
        <v>677</v>
      </c>
      <c r="F1903" s="7" t="s">
        <v>79</v>
      </c>
      <c r="G1903" s="7" t="s">
        <v>13</v>
      </c>
      <c r="H1903" s="7" t="s">
        <v>29</v>
      </c>
      <c r="I1903" s="7">
        <v>637.89599999999996</v>
      </c>
      <c r="J1903" s="7">
        <v>3</v>
      </c>
      <c r="K1903" s="7">
        <v>0.3</v>
      </c>
      <c r="L1903" s="15">
        <v>-127.57919999999996</v>
      </c>
      <c r="M1903" s="19">
        <v>2017</v>
      </c>
      <c r="N1903" s="19">
        <v>10</v>
      </c>
      <c r="O1903" s="19">
        <v>43</v>
      </c>
      <c r="P1903" s="12">
        <v>249479.0324058788</v>
      </c>
      <c r="Q1903" s="12">
        <v>36203.44749999998</v>
      </c>
      <c r="R1903" s="12">
        <v>7478.4009999999998</v>
      </c>
      <c r="S1903" s="34">
        <v>107</v>
      </c>
      <c r="T1903" s="34">
        <v>17</v>
      </c>
      <c r="U1903" s="46">
        <v>299.78376923076928</v>
      </c>
    </row>
    <row r="1904" spans="1:21" x14ac:dyDescent="0.25">
      <c r="A1904" s="9">
        <v>43032</v>
      </c>
      <c r="B1904" s="9">
        <v>43034</v>
      </c>
      <c r="C1904" s="7" t="s">
        <v>9</v>
      </c>
      <c r="D1904" s="7" t="s">
        <v>3186</v>
      </c>
      <c r="E1904" s="7" t="s">
        <v>54</v>
      </c>
      <c r="F1904" s="7" t="s">
        <v>55</v>
      </c>
      <c r="G1904" s="7" t="s">
        <v>13</v>
      </c>
      <c r="H1904" s="7" t="s">
        <v>29</v>
      </c>
      <c r="I1904" s="7">
        <v>517.40500000000009</v>
      </c>
      <c r="J1904" s="7">
        <v>5</v>
      </c>
      <c r="K1904" s="7">
        <v>0.3</v>
      </c>
      <c r="L1904" s="15">
        <v>-81.306500000000028</v>
      </c>
      <c r="M1904" s="19">
        <v>2017</v>
      </c>
      <c r="N1904" s="19">
        <v>10</v>
      </c>
      <c r="O1904" s="19">
        <v>43</v>
      </c>
      <c r="P1904" s="12">
        <v>249479.0324058788</v>
      </c>
      <c r="Q1904" s="12">
        <v>36203.44749999998</v>
      </c>
      <c r="R1904" s="12">
        <v>7478.4009999999998</v>
      </c>
      <c r="S1904" s="34">
        <v>107</v>
      </c>
      <c r="T1904" s="34">
        <v>17</v>
      </c>
      <c r="U1904" s="46">
        <v>299.78376923076928</v>
      </c>
    </row>
    <row r="1905" spans="1:21" x14ac:dyDescent="0.25">
      <c r="A1905" s="9">
        <v>43034</v>
      </c>
      <c r="B1905" s="9">
        <v>43040</v>
      </c>
      <c r="C1905" s="7" t="s">
        <v>9</v>
      </c>
      <c r="D1905" s="7" t="s">
        <v>1343</v>
      </c>
      <c r="E1905" s="7" t="s">
        <v>165</v>
      </c>
      <c r="F1905" s="7" t="s">
        <v>12</v>
      </c>
      <c r="G1905" s="7" t="s">
        <v>13</v>
      </c>
      <c r="H1905" s="7" t="s">
        <v>29</v>
      </c>
      <c r="I1905" s="7">
        <v>356.85</v>
      </c>
      <c r="J1905" s="7">
        <v>5</v>
      </c>
      <c r="K1905" s="7">
        <v>0</v>
      </c>
      <c r="L1905" s="15">
        <v>60.664499999999961</v>
      </c>
      <c r="M1905" s="19">
        <v>2017</v>
      </c>
      <c r="N1905" s="19">
        <v>10</v>
      </c>
      <c r="O1905" s="19">
        <v>43</v>
      </c>
      <c r="P1905" s="12">
        <v>249479.0324058788</v>
      </c>
      <c r="Q1905" s="12">
        <v>36203.44749999998</v>
      </c>
      <c r="R1905" s="12">
        <v>7478.4009999999998</v>
      </c>
      <c r="S1905" s="34">
        <v>107</v>
      </c>
      <c r="T1905" s="34">
        <v>17</v>
      </c>
      <c r="U1905" s="46">
        <v>299.78376923076928</v>
      </c>
    </row>
    <row r="1906" spans="1:21" x14ac:dyDescent="0.25">
      <c r="A1906" s="9">
        <v>43035</v>
      </c>
      <c r="B1906" s="9">
        <v>43036</v>
      </c>
      <c r="C1906" s="7" t="s">
        <v>18</v>
      </c>
      <c r="D1906" s="7" t="s">
        <v>67</v>
      </c>
      <c r="E1906" s="7" t="s">
        <v>20</v>
      </c>
      <c r="F1906" s="7" t="s">
        <v>21</v>
      </c>
      <c r="G1906" s="7" t="s">
        <v>13</v>
      </c>
      <c r="H1906" s="7" t="s">
        <v>14</v>
      </c>
      <c r="I1906" s="7">
        <v>556.66499999999996</v>
      </c>
      <c r="J1906" s="7">
        <v>5</v>
      </c>
      <c r="K1906" s="7">
        <v>0.15</v>
      </c>
      <c r="L1906" s="15">
        <v>6.5490000000000208</v>
      </c>
      <c r="M1906" s="19">
        <v>2017</v>
      </c>
      <c r="N1906" s="19">
        <v>10</v>
      </c>
      <c r="O1906" s="19">
        <v>43</v>
      </c>
      <c r="P1906" s="12">
        <v>249479.0324058788</v>
      </c>
      <c r="Q1906" s="12">
        <v>36203.44749999998</v>
      </c>
      <c r="R1906" s="12">
        <v>7478.4009999999998</v>
      </c>
      <c r="S1906" s="34">
        <v>107</v>
      </c>
      <c r="T1906" s="34">
        <v>17</v>
      </c>
      <c r="U1906" s="46">
        <v>299.78376923076928</v>
      </c>
    </row>
    <row r="1907" spans="1:21" x14ac:dyDescent="0.25">
      <c r="A1907" s="9">
        <v>43035</v>
      </c>
      <c r="B1907" s="9">
        <v>43037</v>
      </c>
      <c r="C1907" s="7" t="s">
        <v>18</v>
      </c>
      <c r="D1907" s="7" t="s">
        <v>19</v>
      </c>
      <c r="E1907" s="7" t="s">
        <v>20</v>
      </c>
      <c r="F1907" s="7" t="s">
        <v>21</v>
      </c>
      <c r="G1907" s="7" t="s">
        <v>13</v>
      </c>
      <c r="H1907" s="7" t="s">
        <v>29</v>
      </c>
      <c r="I1907" s="7">
        <v>189.57600000000002</v>
      </c>
      <c r="J1907" s="7">
        <v>1</v>
      </c>
      <c r="K1907" s="7">
        <v>0.2</v>
      </c>
      <c r="L1907" s="15">
        <v>9.4787999999999784</v>
      </c>
      <c r="M1907" s="19">
        <v>2017</v>
      </c>
      <c r="N1907" s="19">
        <v>10</v>
      </c>
      <c r="O1907" s="19">
        <v>43</v>
      </c>
      <c r="P1907" s="12">
        <v>249479.0324058788</v>
      </c>
      <c r="Q1907" s="12">
        <v>36203.44749999998</v>
      </c>
      <c r="R1907" s="12">
        <v>7478.4009999999998</v>
      </c>
      <c r="S1907" s="34">
        <v>107</v>
      </c>
      <c r="T1907" s="34">
        <v>17</v>
      </c>
      <c r="U1907" s="46">
        <v>299.78376923076928</v>
      </c>
    </row>
    <row r="1908" spans="1:21" x14ac:dyDescent="0.25">
      <c r="A1908" s="9">
        <v>43036</v>
      </c>
      <c r="B1908" s="9">
        <v>43038</v>
      </c>
      <c r="C1908" s="7" t="s">
        <v>9</v>
      </c>
      <c r="D1908" s="7" t="s">
        <v>810</v>
      </c>
      <c r="E1908" s="7" t="s">
        <v>44</v>
      </c>
      <c r="F1908" s="7" t="s">
        <v>12</v>
      </c>
      <c r="G1908" s="7" t="s">
        <v>13</v>
      </c>
      <c r="H1908" s="7" t="s">
        <v>3228</v>
      </c>
      <c r="I1908" s="7">
        <v>77.951999999999998</v>
      </c>
      <c r="J1908" s="7">
        <v>3</v>
      </c>
      <c r="K1908" s="7">
        <v>0.2</v>
      </c>
      <c r="L1908" s="15">
        <v>15.590399999999995</v>
      </c>
      <c r="M1908" s="19">
        <v>2017</v>
      </c>
      <c r="N1908" s="19">
        <v>10</v>
      </c>
      <c r="O1908" s="19">
        <v>43</v>
      </c>
      <c r="P1908" s="12">
        <v>249479.0324058788</v>
      </c>
      <c r="Q1908" s="12">
        <v>36203.44749999998</v>
      </c>
      <c r="R1908" s="12">
        <v>7478.4009999999998</v>
      </c>
      <c r="S1908" s="34">
        <v>107</v>
      </c>
      <c r="T1908" s="34">
        <v>17</v>
      </c>
      <c r="U1908" s="46">
        <v>299.78376923076928</v>
      </c>
    </row>
    <row r="1909" spans="1:21" x14ac:dyDescent="0.25">
      <c r="A1909" s="9">
        <v>43038</v>
      </c>
      <c r="B1909" s="9">
        <v>43042</v>
      </c>
      <c r="C1909" s="7" t="s">
        <v>18</v>
      </c>
      <c r="D1909" s="7" t="s">
        <v>1005</v>
      </c>
      <c r="E1909" s="7" t="s">
        <v>49</v>
      </c>
      <c r="F1909" s="7" t="s">
        <v>21</v>
      </c>
      <c r="G1909" s="7" t="s">
        <v>13</v>
      </c>
      <c r="H1909" s="7" t="s">
        <v>3228</v>
      </c>
      <c r="I1909" s="7">
        <v>9.64</v>
      </c>
      <c r="J1909" s="7">
        <v>2</v>
      </c>
      <c r="K1909" s="7">
        <v>0</v>
      </c>
      <c r="L1909" s="15">
        <v>3.6632000000000007</v>
      </c>
      <c r="M1909" s="19">
        <v>2017</v>
      </c>
      <c r="N1909" s="19">
        <v>10</v>
      </c>
      <c r="O1909" s="19">
        <v>44</v>
      </c>
      <c r="P1909" s="12">
        <v>249479.0324058788</v>
      </c>
      <c r="Q1909" s="12">
        <v>36203.44749999998</v>
      </c>
      <c r="R1909" s="12">
        <v>8273.9610000000011</v>
      </c>
      <c r="S1909" s="34">
        <v>124</v>
      </c>
      <c r="T1909" s="34">
        <v>15</v>
      </c>
      <c r="U1909" s="46">
        <v>144.63977777777779</v>
      </c>
    </row>
    <row r="1910" spans="1:21" x14ac:dyDescent="0.25">
      <c r="A1910" s="9">
        <v>43038</v>
      </c>
      <c r="B1910" s="9">
        <v>43044</v>
      </c>
      <c r="C1910" s="7" t="s">
        <v>9</v>
      </c>
      <c r="D1910" s="7" t="s">
        <v>67</v>
      </c>
      <c r="E1910" s="7" t="s">
        <v>20</v>
      </c>
      <c r="F1910" s="7" t="s">
        <v>21</v>
      </c>
      <c r="G1910" s="7" t="s">
        <v>13</v>
      </c>
      <c r="H1910" s="7" t="s">
        <v>3226</v>
      </c>
      <c r="I1910" s="7">
        <v>71.992000000000004</v>
      </c>
      <c r="J1910" s="7">
        <v>1</v>
      </c>
      <c r="K1910" s="7">
        <v>0.2</v>
      </c>
      <c r="L1910" s="15">
        <v>-0.89990000000001302</v>
      </c>
      <c r="M1910" s="19">
        <v>2017</v>
      </c>
      <c r="N1910" s="19">
        <v>10</v>
      </c>
      <c r="O1910" s="19">
        <v>44</v>
      </c>
      <c r="P1910" s="12">
        <v>249479.0324058788</v>
      </c>
      <c r="Q1910" s="12">
        <v>36203.44749999998</v>
      </c>
      <c r="R1910" s="12">
        <v>8273.9610000000011</v>
      </c>
      <c r="S1910" s="34">
        <v>124</v>
      </c>
      <c r="T1910" s="34">
        <v>15</v>
      </c>
      <c r="U1910" s="46">
        <v>144.63977777777779</v>
      </c>
    </row>
    <row r="1911" spans="1:21" x14ac:dyDescent="0.25">
      <c r="A1911" s="9">
        <v>43038</v>
      </c>
      <c r="B1911" s="9">
        <v>43042</v>
      </c>
      <c r="C1911" s="7" t="s">
        <v>9</v>
      </c>
      <c r="D1911" s="7" t="s">
        <v>77</v>
      </c>
      <c r="E1911" s="7" t="s">
        <v>78</v>
      </c>
      <c r="F1911" s="7" t="s">
        <v>79</v>
      </c>
      <c r="G1911" s="7" t="s">
        <v>13</v>
      </c>
      <c r="H1911" s="7" t="s">
        <v>3228</v>
      </c>
      <c r="I1911" s="7">
        <v>7.168000000000001</v>
      </c>
      <c r="J1911" s="7">
        <v>2</v>
      </c>
      <c r="K1911" s="7">
        <v>0.2</v>
      </c>
      <c r="L1911" s="15">
        <v>0.98559999999999937</v>
      </c>
      <c r="M1911" s="19">
        <v>2017</v>
      </c>
      <c r="N1911" s="19">
        <v>10</v>
      </c>
      <c r="O1911" s="19">
        <v>44</v>
      </c>
      <c r="P1911" s="12">
        <v>249479.0324058788</v>
      </c>
      <c r="Q1911" s="12">
        <v>36203.44749999998</v>
      </c>
      <c r="R1911" s="12">
        <v>8273.9610000000011</v>
      </c>
      <c r="S1911" s="34">
        <v>124</v>
      </c>
      <c r="T1911" s="34">
        <v>15</v>
      </c>
      <c r="U1911" s="46">
        <v>144.63977777777779</v>
      </c>
    </row>
    <row r="1912" spans="1:21" x14ac:dyDescent="0.25">
      <c r="A1912" s="9">
        <v>43038</v>
      </c>
      <c r="B1912" s="9">
        <v>43041</v>
      </c>
      <c r="C1912" s="7" t="s">
        <v>9</v>
      </c>
      <c r="D1912" s="7" t="s">
        <v>48</v>
      </c>
      <c r="E1912" s="7" t="s">
        <v>49</v>
      </c>
      <c r="F1912" s="7" t="s">
        <v>21</v>
      </c>
      <c r="G1912" s="7" t="s">
        <v>13</v>
      </c>
      <c r="H1912" s="7" t="s">
        <v>3226</v>
      </c>
      <c r="I1912" s="7">
        <v>97.567999999999998</v>
      </c>
      <c r="J1912" s="7">
        <v>2</v>
      </c>
      <c r="K1912" s="7">
        <v>0.2</v>
      </c>
      <c r="L1912" s="15">
        <v>-6.0980000000000025</v>
      </c>
      <c r="M1912" s="19">
        <v>2017</v>
      </c>
      <c r="N1912" s="19">
        <v>10</v>
      </c>
      <c r="O1912" s="19">
        <v>44</v>
      </c>
      <c r="P1912" s="12">
        <v>249479.0324058788</v>
      </c>
      <c r="Q1912" s="12">
        <v>36203.44749999998</v>
      </c>
      <c r="R1912" s="12">
        <v>8273.9610000000011</v>
      </c>
      <c r="S1912" s="34">
        <v>124</v>
      </c>
      <c r="T1912" s="34">
        <v>15</v>
      </c>
      <c r="U1912" s="46">
        <v>144.63977777777779</v>
      </c>
    </row>
    <row r="1913" spans="1:21" x14ac:dyDescent="0.25">
      <c r="A1913" s="9">
        <v>43038</v>
      </c>
      <c r="B1913" s="9">
        <v>43041</v>
      </c>
      <c r="C1913" s="7" t="s">
        <v>9</v>
      </c>
      <c r="D1913" s="7" t="s">
        <v>48</v>
      </c>
      <c r="E1913" s="7" t="s">
        <v>49</v>
      </c>
      <c r="F1913" s="7" t="s">
        <v>21</v>
      </c>
      <c r="G1913" s="7" t="s">
        <v>13</v>
      </c>
      <c r="H1913" s="7" t="s">
        <v>3226</v>
      </c>
      <c r="I1913" s="7">
        <v>614.27200000000005</v>
      </c>
      <c r="J1913" s="7">
        <v>8</v>
      </c>
      <c r="K1913" s="7">
        <v>0.2</v>
      </c>
      <c r="L1913" s="15">
        <v>-23.03520000000006</v>
      </c>
      <c r="M1913" s="19">
        <v>2017</v>
      </c>
      <c r="N1913" s="19">
        <v>10</v>
      </c>
      <c r="O1913" s="19">
        <v>44</v>
      </c>
      <c r="P1913" s="12">
        <v>249479.0324058788</v>
      </c>
      <c r="Q1913" s="12">
        <v>36203.44749999998</v>
      </c>
      <c r="R1913" s="12">
        <v>8273.9610000000011</v>
      </c>
      <c r="S1913" s="34">
        <v>124</v>
      </c>
      <c r="T1913" s="34">
        <v>15</v>
      </c>
      <c r="U1913" s="46">
        <v>144.63977777777779</v>
      </c>
    </row>
    <row r="1914" spans="1:21" x14ac:dyDescent="0.25">
      <c r="A1914" s="9">
        <v>43038</v>
      </c>
      <c r="B1914" s="9">
        <v>43041</v>
      </c>
      <c r="C1914" s="7" t="s">
        <v>9</v>
      </c>
      <c r="D1914" s="7" t="s">
        <v>48</v>
      </c>
      <c r="E1914" s="7" t="s">
        <v>49</v>
      </c>
      <c r="F1914" s="7" t="s">
        <v>21</v>
      </c>
      <c r="G1914" s="7" t="s">
        <v>13</v>
      </c>
      <c r="H1914" s="7" t="s">
        <v>14</v>
      </c>
      <c r="I1914" s="7">
        <v>199.98</v>
      </c>
      <c r="J1914" s="7">
        <v>2</v>
      </c>
      <c r="K1914" s="7">
        <v>0</v>
      </c>
      <c r="L1914" s="15">
        <v>37.996199999999988</v>
      </c>
      <c r="M1914" s="19">
        <v>2017</v>
      </c>
      <c r="N1914" s="19">
        <v>10</v>
      </c>
      <c r="O1914" s="19">
        <v>44</v>
      </c>
      <c r="P1914" s="12">
        <v>249479.0324058788</v>
      </c>
      <c r="Q1914" s="12">
        <v>36203.44749999998</v>
      </c>
      <c r="R1914" s="12">
        <v>8273.9610000000011</v>
      </c>
      <c r="S1914" s="34">
        <v>124</v>
      </c>
      <c r="T1914" s="34">
        <v>15</v>
      </c>
      <c r="U1914" s="46">
        <v>144.63977777777779</v>
      </c>
    </row>
    <row r="1915" spans="1:21" x14ac:dyDescent="0.25">
      <c r="A1915" s="9">
        <v>43038</v>
      </c>
      <c r="B1915" s="9">
        <v>43038</v>
      </c>
      <c r="C1915" s="7" t="s">
        <v>9</v>
      </c>
      <c r="D1915" s="7" t="s">
        <v>402</v>
      </c>
      <c r="E1915" s="7" t="s">
        <v>54</v>
      </c>
      <c r="F1915" s="7" t="s">
        <v>55</v>
      </c>
      <c r="G1915" s="7" t="s">
        <v>13</v>
      </c>
      <c r="H1915" s="7" t="s">
        <v>3228</v>
      </c>
      <c r="I1915" s="7">
        <v>16.192</v>
      </c>
      <c r="J1915" s="7">
        <v>2</v>
      </c>
      <c r="K1915" s="7">
        <v>0.6</v>
      </c>
      <c r="L1915" s="15">
        <v>-8.5007999999999981</v>
      </c>
      <c r="M1915" s="19">
        <v>2017</v>
      </c>
      <c r="N1915" s="19">
        <v>10</v>
      </c>
      <c r="O1915" s="19">
        <v>44</v>
      </c>
      <c r="P1915" s="12">
        <v>249479.0324058788</v>
      </c>
      <c r="Q1915" s="12">
        <v>36203.44749999998</v>
      </c>
      <c r="R1915" s="12">
        <v>8273.9610000000011</v>
      </c>
      <c r="S1915" s="34">
        <v>124</v>
      </c>
      <c r="T1915" s="34">
        <v>15</v>
      </c>
      <c r="U1915" s="46">
        <v>144.63977777777779</v>
      </c>
    </row>
    <row r="1916" spans="1:21" x14ac:dyDescent="0.25">
      <c r="A1916" s="9">
        <v>43038</v>
      </c>
      <c r="B1916" s="9">
        <v>43038</v>
      </c>
      <c r="C1916" s="7" t="s">
        <v>9</v>
      </c>
      <c r="D1916" s="7" t="s">
        <v>402</v>
      </c>
      <c r="E1916" s="7" t="s">
        <v>54</v>
      </c>
      <c r="F1916" s="7" t="s">
        <v>55</v>
      </c>
      <c r="G1916" s="7" t="s">
        <v>13</v>
      </c>
      <c r="H1916" s="7" t="s">
        <v>29</v>
      </c>
      <c r="I1916" s="7">
        <v>251.00599999999997</v>
      </c>
      <c r="J1916" s="7">
        <v>2</v>
      </c>
      <c r="K1916" s="7">
        <v>0.3</v>
      </c>
      <c r="L1916" s="15">
        <v>-68.130199999999988</v>
      </c>
      <c r="M1916" s="19">
        <v>2017</v>
      </c>
      <c r="N1916" s="19">
        <v>10</v>
      </c>
      <c r="O1916" s="19">
        <v>44</v>
      </c>
      <c r="P1916" s="12">
        <v>249479.0324058788</v>
      </c>
      <c r="Q1916" s="12">
        <v>36203.44749999998</v>
      </c>
      <c r="R1916" s="12">
        <v>8273.9610000000011</v>
      </c>
      <c r="S1916" s="34">
        <v>124</v>
      </c>
      <c r="T1916" s="34">
        <v>15</v>
      </c>
      <c r="U1916" s="46">
        <v>144.63977777777779</v>
      </c>
    </row>
    <row r="1917" spans="1:21" x14ac:dyDescent="0.25">
      <c r="A1917" s="9">
        <v>43038</v>
      </c>
      <c r="B1917" s="9">
        <v>43040</v>
      </c>
      <c r="C1917" s="7" t="s">
        <v>52</v>
      </c>
      <c r="D1917" s="7" t="s">
        <v>703</v>
      </c>
      <c r="E1917" s="7" t="s">
        <v>11</v>
      </c>
      <c r="F1917" s="7" t="s">
        <v>12</v>
      </c>
      <c r="G1917" s="7" t="s">
        <v>13</v>
      </c>
      <c r="H1917" s="7" t="s">
        <v>3226</v>
      </c>
      <c r="I1917" s="7">
        <v>33.94</v>
      </c>
      <c r="J1917" s="7">
        <v>1</v>
      </c>
      <c r="K1917" s="7">
        <v>0</v>
      </c>
      <c r="L1917" s="15">
        <v>9.1637999999999984</v>
      </c>
      <c r="M1917" s="19">
        <v>2017</v>
      </c>
      <c r="N1917" s="19">
        <v>10</v>
      </c>
      <c r="O1917" s="19">
        <v>44</v>
      </c>
      <c r="P1917" s="12">
        <v>249479.0324058788</v>
      </c>
      <c r="Q1917" s="12">
        <v>36203.44749999998</v>
      </c>
      <c r="R1917" s="12">
        <v>8273.9610000000011</v>
      </c>
      <c r="S1917" s="34">
        <v>124</v>
      </c>
      <c r="T1917" s="34">
        <v>15</v>
      </c>
      <c r="U1917" s="46">
        <v>144.63977777777779</v>
      </c>
    </row>
    <row r="1918" spans="1:21" x14ac:dyDescent="0.25">
      <c r="A1918" s="9">
        <v>43040</v>
      </c>
      <c r="B1918" s="9">
        <v>43042</v>
      </c>
      <c r="C1918" s="7" t="s">
        <v>9</v>
      </c>
      <c r="D1918" s="7" t="s">
        <v>2377</v>
      </c>
      <c r="E1918" s="7" t="s">
        <v>49</v>
      </c>
      <c r="F1918" s="7" t="s">
        <v>21</v>
      </c>
      <c r="G1918" s="7" t="s">
        <v>13</v>
      </c>
      <c r="H1918" s="7" t="s">
        <v>29</v>
      </c>
      <c r="I1918" s="7">
        <v>2665.62</v>
      </c>
      <c r="J1918" s="7">
        <v>9</v>
      </c>
      <c r="K1918" s="7">
        <v>0</v>
      </c>
      <c r="L1918" s="15">
        <v>239.90580000000011</v>
      </c>
      <c r="M1918" s="19">
        <v>2017</v>
      </c>
      <c r="N1918" s="19">
        <v>11</v>
      </c>
      <c r="O1918" s="19">
        <v>44</v>
      </c>
      <c r="P1918" s="12">
        <v>249479.0324058788</v>
      </c>
      <c r="Q1918" s="12">
        <v>84229.333999999973</v>
      </c>
      <c r="R1918" s="12">
        <v>8273.9610000000011</v>
      </c>
      <c r="S1918" s="34">
        <v>124</v>
      </c>
      <c r="T1918" s="34">
        <v>15</v>
      </c>
      <c r="U1918" s="46">
        <v>624.82345454545452</v>
      </c>
    </row>
    <row r="1919" spans="1:21" x14ac:dyDescent="0.25">
      <c r="A1919" s="9">
        <v>43041</v>
      </c>
      <c r="B1919" s="9">
        <v>43043</v>
      </c>
      <c r="C1919" s="7" t="s">
        <v>52</v>
      </c>
      <c r="D1919" s="7" t="s">
        <v>2881</v>
      </c>
      <c r="E1919" s="7" t="s">
        <v>20</v>
      </c>
      <c r="F1919" s="7" t="s">
        <v>21</v>
      </c>
      <c r="G1919" s="7" t="s">
        <v>13</v>
      </c>
      <c r="H1919" s="7" t="s">
        <v>3228</v>
      </c>
      <c r="I1919" s="7">
        <v>25.02</v>
      </c>
      <c r="J1919" s="7">
        <v>3</v>
      </c>
      <c r="K1919" s="7">
        <v>0</v>
      </c>
      <c r="L1919" s="15">
        <v>10.508400000000002</v>
      </c>
      <c r="M1919" s="19">
        <v>2017</v>
      </c>
      <c r="N1919" s="19">
        <v>11</v>
      </c>
      <c r="O1919" s="19">
        <v>44</v>
      </c>
      <c r="P1919" s="12">
        <v>249479.0324058788</v>
      </c>
      <c r="Q1919" s="12">
        <v>84229.333999999973</v>
      </c>
      <c r="R1919" s="12">
        <v>8273.9610000000011</v>
      </c>
      <c r="S1919" s="34">
        <v>124</v>
      </c>
      <c r="T1919" s="34">
        <v>15</v>
      </c>
      <c r="U1919" s="46">
        <v>624.82345454545452</v>
      </c>
    </row>
    <row r="1920" spans="1:21" x14ac:dyDescent="0.25">
      <c r="A1920" s="9">
        <v>43041</v>
      </c>
      <c r="B1920" s="9">
        <v>43044</v>
      </c>
      <c r="C1920" s="7" t="s">
        <v>18</v>
      </c>
      <c r="D1920" s="7" t="s">
        <v>10</v>
      </c>
      <c r="E1920" s="7" t="s">
        <v>11</v>
      </c>
      <c r="F1920" s="7" t="s">
        <v>12</v>
      </c>
      <c r="G1920" s="7" t="s">
        <v>13</v>
      </c>
      <c r="H1920" s="7" t="s">
        <v>3226</v>
      </c>
      <c r="I1920" s="7">
        <v>975.92</v>
      </c>
      <c r="J1920" s="7">
        <v>4</v>
      </c>
      <c r="K1920" s="7">
        <v>0</v>
      </c>
      <c r="L1920" s="15">
        <v>292.77599999999995</v>
      </c>
      <c r="M1920" s="19">
        <v>2017</v>
      </c>
      <c r="N1920" s="19">
        <v>11</v>
      </c>
      <c r="O1920" s="19">
        <v>44</v>
      </c>
      <c r="P1920" s="12">
        <v>249479.0324058788</v>
      </c>
      <c r="Q1920" s="12">
        <v>84229.333999999973</v>
      </c>
      <c r="R1920" s="12">
        <v>8273.9610000000011</v>
      </c>
      <c r="S1920" s="34">
        <v>124</v>
      </c>
      <c r="T1920" s="34">
        <v>15</v>
      </c>
      <c r="U1920" s="46">
        <v>624.82345454545452</v>
      </c>
    </row>
    <row r="1921" spans="1:21" x14ac:dyDescent="0.25">
      <c r="A1921" s="9">
        <v>43041</v>
      </c>
      <c r="B1921" s="9">
        <v>43045</v>
      </c>
      <c r="C1921" s="7" t="s">
        <v>18</v>
      </c>
      <c r="D1921" s="7" t="s">
        <v>77</v>
      </c>
      <c r="E1921" s="7" t="s">
        <v>78</v>
      </c>
      <c r="F1921" s="7" t="s">
        <v>79</v>
      </c>
      <c r="G1921" s="7" t="s">
        <v>13</v>
      </c>
      <c r="H1921" s="7" t="s">
        <v>3228</v>
      </c>
      <c r="I1921" s="7">
        <v>3.3119999999999998</v>
      </c>
      <c r="J1921" s="7">
        <v>1</v>
      </c>
      <c r="K1921" s="7">
        <v>0.2</v>
      </c>
      <c r="L1921" s="15">
        <v>0.66239999999999977</v>
      </c>
      <c r="M1921" s="19">
        <v>2017</v>
      </c>
      <c r="N1921" s="19">
        <v>11</v>
      </c>
      <c r="O1921" s="19">
        <v>44</v>
      </c>
      <c r="P1921" s="12">
        <v>249479.0324058788</v>
      </c>
      <c r="Q1921" s="12">
        <v>84229.333999999973</v>
      </c>
      <c r="R1921" s="12">
        <v>8273.9610000000011</v>
      </c>
      <c r="S1921" s="34">
        <v>124</v>
      </c>
      <c r="T1921" s="34">
        <v>15</v>
      </c>
      <c r="U1921" s="46">
        <v>624.82345454545452</v>
      </c>
    </row>
    <row r="1922" spans="1:21" x14ac:dyDescent="0.25">
      <c r="A1922" s="9">
        <v>43041</v>
      </c>
      <c r="B1922" s="9">
        <v>43046</v>
      </c>
      <c r="C1922" s="7" t="s">
        <v>52</v>
      </c>
      <c r="D1922" s="7" t="s">
        <v>164</v>
      </c>
      <c r="E1922" s="7" t="s">
        <v>249</v>
      </c>
      <c r="F1922" s="7" t="s">
        <v>79</v>
      </c>
      <c r="G1922" s="7" t="s">
        <v>13</v>
      </c>
      <c r="H1922" s="7" t="s">
        <v>3226</v>
      </c>
      <c r="I1922" s="7">
        <v>155.37199999999999</v>
      </c>
      <c r="J1922" s="7">
        <v>2</v>
      </c>
      <c r="K1922" s="7">
        <v>0.3</v>
      </c>
      <c r="L1922" s="15">
        <v>-35.513599999999997</v>
      </c>
      <c r="M1922" s="19">
        <v>2017</v>
      </c>
      <c r="N1922" s="19">
        <v>11</v>
      </c>
      <c r="O1922" s="19">
        <v>44</v>
      </c>
      <c r="P1922" s="12">
        <v>249479.0324058788</v>
      </c>
      <c r="Q1922" s="12">
        <v>84229.333999999973</v>
      </c>
      <c r="R1922" s="12">
        <v>8273.9610000000011</v>
      </c>
      <c r="S1922" s="34">
        <v>124</v>
      </c>
      <c r="T1922" s="34">
        <v>15</v>
      </c>
      <c r="U1922" s="46">
        <v>624.82345454545452</v>
      </c>
    </row>
    <row r="1923" spans="1:21" x14ac:dyDescent="0.25">
      <c r="A1923" s="9">
        <v>43042</v>
      </c>
      <c r="B1923" s="9">
        <v>43044</v>
      </c>
      <c r="C1923" s="7" t="s">
        <v>18</v>
      </c>
      <c r="D1923" s="7" t="s">
        <v>577</v>
      </c>
      <c r="E1923" s="7" t="s">
        <v>173</v>
      </c>
      <c r="F1923" s="7" t="s">
        <v>12</v>
      </c>
      <c r="G1923" s="7" t="s">
        <v>13</v>
      </c>
      <c r="H1923" s="7" t="s">
        <v>3228</v>
      </c>
      <c r="I1923" s="7">
        <v>15.991999999999999</v>
      </c>
      <c r="J1923" s="7">
        <v>1</v>
      </c>
      <c r="K1923" s="7">
        <v>0.2</v>
      </c>
      <c r="L1923" s="15">
        <v>0.99949999999999894</v>
      </c>
      <c r="M1923" s="19">
        <v>2017</v>
      </c>
      <c r="N1923" s="19">
        <v>11</v>
      </c>
      <c r="O1923" s="19">
        <v>44</v>
      </c>
      <c r="P1923" s="12">
        <v>249479.0324058788</v>
      </c>
      <c r="Q1923" s="12">
        <v>84229.333999999973</v>
      </c>
      <c r="R1923" s="12">
        <v>8273.9610000000011</v>
      </c>
      <c r="S1923" s="34">
        <v>124</v>
      </c>
      <c r="T1923" s="34">
        <v>15</v>
      </c>
      <c r="U1923" s="46">
        <v>624.82345454545452</v>
      </c>
    </row>
    <row r="1924" spans="1:21" x14ac:dyDescent="0.25">
      <c r="A1924" s="9">
        <v>43042</v>
      </c>
      <c r="B1924" s="9">
        <v>43046</v>
      </c>
      <c r="C1924" s="7" t="s">
        <v>18</v>
      </c>
      <c r="D1924" s="7" t="s">
        <v>48</v>
      </c>
      <c r="E1924" s="7" t="s">
        <v>49</v>
      </c>
      <c r="F1924" s="7" t="s">
        <v>21</v>
      </c>
      <c r="G1924" s="7" t="s">
        <v>13</v>
      </c>
      <c r="H1924" s="7" t="s">
        <v>3226</v>
      </c>
      <c r="I1924" s="7">
        <v>307.13600000000002</v>
      </c>
      <c r="J1924" s="7">
        <v>4</v>
      </c>
      <c r="K1924" s="7">
        <v>0.2</v>
      </c>
      <c r="L1924" s="15">
        <v>26.874400000000023</v>
      </c>
      <c r="M1924" s="19">
        <v>2017</v>
      </c>
      <c r="N1924" s="19">
        <v>11</v>
      </c>
      <c r="O1924" s="19">
        <v>44</v>
      </c>
      <c r="P1924" s="12">
        <v>249479.0324058788</v>
      </c>
      <c r="Q1924" s="12">
        <v>84229.333999999973</v>
      </c>
      <c r="R1924" s="12">
        <v>8273.9610000000011</v>
      </c>
      <c r="S1924" s="34">
        <v>124</v>
      </c>
      <c r="T1924" s="34">
        <v>15</v>
      </c>
      <c r="U1924" s="46">
        <v>624.82345454545452</v>
      </c>
    </row>
    <row r="1925" spans="1:21" x14ac:dyDescent="0.25">
      <c r="A1925" s="9">
        <v>43042</v>
      </c>
      <c r="B1925" s="9">
        <v>43047</v>
      </c>
      <c r="C1925" s="7" t="s">
        <v>9</v>
      </c>
      <c r="D1925" s="7" t="s">
        <v>2446</v>
      </c>
      <c r="E1925" s="7" t="s">
        <v>330</v>
      </c>
      <c r="F1925" s="7" t="s">
        <v>21</v>
      </c>
      <c r="G1925" s="7" t="s">
        <v>13</v>
      </c>
      <c r="H1925" s="7" t="s">
        <v>3228</v>
      </c>
      <c r="I1925" s="7">
        <v>41.37</v>
      </c>
      <c r="J1925" s="7">
        <v>3</v>
      </c>
      <c r="K1925" s="7">
        <v>0</v>
      </c>
      <c r="L1925" s="15">
        <v>17.375399999999999</v>
      </c>
      <c r="M1925" s="19">
        <v>2017</v>
      </c>
      <c r="N1925" s="19">
        <v>11</v>
      </c>
      <c r="O1925" s="19">
        <v>44</v>
      </c>
      <c r="P1925" s="12">
        <v>249479.0324058788</v>
      </c>
      <c r="Q1925" s="12">
        <v>84229.333999999973</v>
      </c>
      <c r="R1925" s="12">
        <v>8273.9610000000011</v>
      </c>
      <c r="S1925" s="34">
        <v>124</v>
      </c>
      <c r="T1925" s="34">
        <v>15</v>
      </c>
      <c r="U1925" s="46">
        <v>624.82345454545452</v>
      </c>
    </row>
    <row r="1926" spans="1:21" x14ac:dyDescent="0.25">
      <c r="A1926" s="9">
        <v>43042</v>
      </c>
      <c r="B1926" s="9">
        <v>43044</v>
      </c>
      <c r="C1926" s="7" t="s">
        <v>52</v>
      </c>
      <c r="D1926" s="7" t="s">
        <v>466</v>
      </c>
      <c r="E1926" s="7" t="s">
        <v>20</v>
      </c>
      <c r="F1926" s="7" t="s">
        <v>21</v>
      </c>
      <c r="G1926" s="7" t="s">
        <v>13</v>
      </c>
      <c r="H1926" s="7" t="s">
        <v>29</v>
      </c>
      <c r="I1926" s="7">
        <v>1673.1839999999997</v>
      </c>
      <c r="J1926" s="7">
        <v>12</v>
      </c>
      <c r="K1926" s="7">
        <v>0.2</v>
      </c>
      <c r="L1926" s="15">
        <v>20.914800000000014</v>
      </c>
      <c r="M1926" s="19">
        <v>2017</v>
      </c>
      <c r="N1926" s="19">
        <v>11</v>
      </c>
      <c r="O1926" s="19">
        <v>44</v>
      </c>
      <c r="P1926" s="12">
        <v>249479.0324058788</v>
      </c>
      <c r="Q1926" s="12">
        <v>84229.333999999973</v>
      </c>
      <c r="R1926" s="12">
        <v>8273.9610000000011</v>
      </c>
      <c r="S1926" s="34">
        <v>124</v>
      </c>
      <c r="T1926" s="34">
        <v>15</v>
      </c>
      <c r="U1926" s="46">
        <v>624.82345454545452</v>
      </c>
    </row>
    <row r="1927" spans="1:21" x14ac:dyDescent="0.25">
      <c r="A1927" s="9">
        <v>43042</v>
      </c>
      <c r="B1927" s="9">
        <v>43048</v>
      </c>
      <c r="C1927" s="7" t="s">
        <v>9</v>
      </c>
      <c r="D1927" s="7" t="s">
        <v>2466</v>
      </c>
      <c r="E1927" s="7" t="s">
        <v>20</v>
      </c>
      <c r="F1927" s="7" t="s">
        <v>21</v>
      </c>
      <c r="G1927" s="7" t="s">
        <v>13</v>
      </c>
      <c r="H1927" s="7" t="s">
        <v>29</v>
      </c>
      <c r="I1927" s="7">
        <v>486.36800000000005</v>
      </c>
      <c r="J1927" s="7">
        <v>4</v>
      </c>
      <c r="K1927" s="7">
        <v>0.2</v>
      </c>
      <c r="L1927" s="15">
        <v>36.477600000000024</v>
      </c>
      <c r="M1927" s="19">
        <v>2017</v>
      </c>
      <c r="N1927" s="19">
        <v>11</v>
      </c>
      <c r="O1927" s="19">
        <v>44</v>
      </c>
      <c r="P1927" s="12">
        <v>249479.0324058788</v>
      </c>
      <c r="Q1927" s="12">
        <v>84229.333999999973</v>
      </c>
      <c r="R1927" s="12">
        <v>8273.9610000000011</v>
      </c>
      <c r="S1927" s="34">
        <v>124</v>
      </c>
      <c r="T1927" s="34">
        <v>15</v>
      </c>
      <c r="U1927" s="46">
        <v>624.82345454545452</v>
      </c>
    </row>
    <row r="1928" spans="1:21" x14ac:dyDescent="0.25">
      <c r="A1928" s="9">
        <v>43043</v>
      </c>
      <c r="B1928" s="9">
        <v>43044</v>
      </c>
      <c r="C1928" s="7" t="s">
        <v>18</v>
      </c>
      <c r="D1928" s="7" t="s">
        <v>1938</v>
      </c>
      <c r="E1928" s="7" t="s">
        <v>44</v>
      </c>
      <c r="F1928" s="7" t="s">
        <v>12</v>
      </c>
      <c r="G1928" s="7" t="s">
        <v>13</v>
      </c>
      <c r="H1928" s="7" t="s">
        <v>29</v>
      </c>
      <c r="I1928" s="7">
        <v>523.76400000000001</v>
      </c>
      <c r="J1928" s="7">
        <v>3</v>
      </c>
      <c r="K1928" s="7">
        <v>0.4</v>
      </c>
      <c r="L1928" s="15">
        <v>-192.04680000000008</v>
      </c>
      <c r="M1928" s="19">
        <v>2017</v>
      </c>
      <c r="N1928" s="19">
        <v>11</v>
      </c>
      <c r="O1928" s="19">
        <v>44</v>
      </c>
      <c r="P1928" s="12">
        <v>249479.0324058788</v>
      </c>
      <c r="Q1928" s="12">
        <v>84229.333999999973</v>
      </c>
      <c r="R1928" s="12">
        <v>8273.9610000000011</v>
      </c>
      <c r="S1928" s="34">
        <v>124</v>
      </c>
      <c r="T1928" s="34">
        <v>15</v>
      </c>
      <c r="U1928" s="46">
        <v>624.82345454545452</v>
      </c>
    </row>
    <row r="1929" spans="1:21" x14ac:dyDescent="0.25">
      <c r="A1929" s="9">
        <v>43044</v>
      </c>
      <c r="B1929" s="9">
        <v>43049</v>
      </c>
      <c r="C1929" s="7" t="s">
        <v>9</v>
      </c>
      <c r="D1929" s="7" t="s">
        <v>138</v>
      </c>
      <c r="E1929" s="7" t="s">
        <v>139</v>
      </c>
      <c r="F1929" s="7" t="s">
        <v>79</v>
      </c>
      <c r="G1929" s="7" t="s">
        <v>13</v>
      </c>
      <c r="H1929" s="7" t="s">
        <v>29</v>
      </c>
      <c r="I1929" s="7">
        <v>166.5</v>
      </c>
      <c r="J1929" s="7">
        <v>2</v>
      </c>
      <c r="K1929" s="7">
        <v>0.4</v>
      </c>
      <c r="L1929" s="15">
        <v>-66.599999999999994</v>
      </c>
      <c r="M1929" s="19">
        <v>2017</v>
      </c>
      <c r="N1929" s="19">
        <v>11</v>
      </c>
      <c r="O1929" s="19">
        <v>45</v>
      </c>
      <c r="P1929" s="12">
        <v>249479.0324058788</v>
      </c>
      <c r="Q1929" s="12">
        <v>84229.333999999973</v>
      </c>
      <c r="R1929" s="12">
        <v>20251.937799999996</v>
      </c>
      <c r="S1929" s="34">
        <v>195</v>
      </c>
      <c r="T1929" s="34">
        <v>29</v>
      </c>
      <c r="U1929" s="46">
        <v>307.8231428571429</v>
      </c>
    </row>
    <row r="1930" spans="1:21" x14ac:dyDescent="0.25">
      <c r="A1930" s="9">
        <v>43044</v>
      </c>
      <c r="B1930" s="9">
        <v>43049</v>
      </c>
      <c r="C1930" s="7" t="s">
        <v>9</v>
      </c>
      <c r="D1930" s="7" t="s">
        <v>138</v>
      </c>
      <c r="E1930" s="7" t="s">
        <v>139</v>
      </c>
      <c r="F1930" s="7" t="s">
        <v>79</v>
      </c>
      <c r="G1930" s="7" t="s">
        <v>13</v>
      </c>
      <c r="H1930" s="7" t="s">
        <v>3226</v>
      </c>
      <c r="I1930" s="7">
        <v>128.12400000000002</v>
      </c>
      <c r="J1930" s="7">
        <v>2</v>
      </c>
      <c r="K1930" s="7">
        <v>0.1</v>
      </c>
      <c r="L1930" s="15">
        <v>24.2012</v>
      </c>
      <c r="M1930" s="19">
        <v>2017</v>
      </c>
      <c r="N1930" s="19">
        <v>11</v>
      </c>
      <c r="O1930" s="19">
        <v>45</v>
      </c>
      <c r="P1930" s="12">
        <v>249479.0324058788</v>
      </c>
      <c r="Q1930" s="12">
        <v>84229.333999999973</v>
      </c>
      <c r="R1930" s="12">
        <v>20251.937799999996</v>
      </c>
      <c r="S1930" s="34">
        <v>195</v>
      </c>
      <c r="T1930" s="34">
        <v>29</v>
      </c>
      <c r="U1930" s="46">
        <v>307.8231428571429</v>
      </c>
    </row>
    <row r="1931" spans="1:21" x14ac:dyDescent="0.25">
      <c r="A1931" s="9">
        <v>43044</v>
      </c>
      <c r="B1931" s="9">
        <v>43049</v>
      </c>
      <c r="C1931" s="7" t="s">
        <v>9</v>
      </c>
      <c r="D1931" s="7" t="s">
        <v>138</v>
      </c>
      <c r="E1931" s="7" t="s">
        <v>139</v>
      </c>
      <c r="F1931" s="7" t="s">
        <v>79</v>
      </c>
      <c r="G1931" s="7" t="s">
        <v>13</v>
      </c>
      <c r="H1931" s="7" t="s">
        <v>3228</v>
      </c>
      <c r="I1931" s="7">
        <v>101.4</v>
      </c>
      <c r="J1931" s="7">
        <v>5</v>
      </c>
      <c r="K1931" s="7">
        <v>0</v>
      </c>
      <c r="L1931" s="15">
        <v>38.532000000000004</v>
      </c>
      <c r="M1931" s="19">
        <v>2017</v>
      </c>
      <c r="N1931" s="19">
        <v>11</v>
      </c>
      <c r="O1931" s="19">
        <v>45</v>
      </c>
      <c r="P1931" s="12">
        <v>249479.0324058788</v>
      </c>
      <c r="Q1931" s="12">
        <v>84229.333999999973</v>
      </c>
      <c r="R1931" s="12">
        <v>20251.937799999996</v>
      </c>
      <c r="S1931" s="34">
        <v>195</v>
      </c>
      <c r="T1931" s="34">
        <v>29</v>
      </c>
      <c r="U1931" s="46">
        <v>307.8231428571429</v>
      </c>
    </row>
    <row r="1932" spans="1:21" x14ac:dyDescent="0.25">
      <c r="A1932" s="9">
        <v>43045</v>
      </c>
      <c r="B1932" s="9">
        <v>43050</v>
      </c>
      <c r="C1932" s="7" t="s">
        <v>9</v>
      </c>
      <c r="D1932" s="7" t="s">
        <v>19</v>
      </c>
      <c r="E1932" s="7" t="s">
        <v>20</v>
      </c>
      <c r="F1932" s="7" t="s">
        <v>21</v>
      </c>
      <c r="G1932" s="7" t="s">
        <v>13</v>
      </c>
      <c r="H1932" s="7" t="s">
        <v>3228</v>
      </c>
      <c r="I1932" s="7">
        <v>8.73</v>
      </c>
      <c r="J1932" s="7">
        <v>1</v>
      </c>
      <c r="K1932" s="7">
        <v>0</v>
      </c>
      <c r="L1932" s="15">
        <v>2.9681999999999995</v>
      </c>
      <c r="M1932" s="19">
        <v>2017</v>
      </c>
      <c r="N1932" s="19">
        <v>11</v>
      </c>
      <c r="O1932" s="19">
        <v>45</v>
      </c>
      <c r="P1932" s="12">
        <v>249479.0324058788</v>
      </c>
      <c r="Q1932" s="12">
        <v>84229.333999999973</v>
      </c>
      <c r="R1932" s="12">
        <v>20251.937799999996</v>
      </c>
      <c r="S1932" s="34">
        <v>195</v>
      </c>
      <c r="T1932" s="34">
        <v>29</v>
      </c>
      <c r="U1932" s="46">
        <v>307.8231428571429</v>
      </c>
    </row>
    <row r="1933" spans="1:21" x14ac:dyDescent="0.25">
      <c r="A1933" s="9">
        <v>43045</v>
      </c>
      <c r="B1933" s="9">
        <v>43048</v>
      </c>
      <c r="C1933" s="7" t="s">
        <v>9</v>
      </c>
      <c r="D1933" s="7" t="s">
        <v>810</v>
      </c>
      <c r="E1933" s="7" t="s">
        <v>44</v>
      </c>
      <c r="F1933" s="7" t="s">
        <v>12</v>
      </c>
      <c r="G1933" s="7" t="s">
        <v>13</v>
      </c>
      <c r="H1933" s="7" t="s">
        <v>3228</v>
      </c>
      <c r="I1933" s="7">
        <v>28.272000000000006</v>
      </c>
      <c r="J1933" s="7">
        <v>2</v>
      </c>
      <c r="K1933" s="7">
        <v>0.2</v>
      </c>
      <c r="L1933" s="15">
        <v>6.3612000000000002</v>
      </c>
      <c r="M1933" s="19">
        <v>2017</v>
      </c>
      <c r="N1933" s="19">
        <v>11</v>
      </c>
      <c r="O1933" s="19">
        <v>45</v>
      </c>
      <c r="P1933" s="12">
        <v>249479.0324058788</v>
      </c>
      <c r="Q1933" s="12">
        <v>84229.333999999973</v>
      </c>
      <c r="R1933" s="12">
        <v>20251.937799999996</v>
      </c>
      <c r="S1933" s="34">
        <v>195</v>
      </c>
      <c r="T1933" s="34">
        <v>29</v>
      </c>
      <c r="U1933" s="46">
        <v>307.8231428571429</v>
      </c>
    </row>
    <row r="1934" spans="1:21" x14ac:dyDescent="0.25">
      <c r="A1934" s="9">
        <v>43045</v>
      </c>
      <c r="B1934" s="9">
        <v>43050</v>
      </c>
      <c r="C1934" s="7" t="s">
        <v>9</v>
      </c>
      <c r="D1934" s="7" t="s">
        <v>77</v>
      </c>
      <c r="E1934" s="7" t="s">
        <v>78</v>
      </c>
      <c r="F1934" s="7" t="s">
        <v>79</v>
      </c>
      <c r="G1934" s="7" t="s">
        <v>13</v>
      </c>
      <c r="H1934" s="7" t="s">
        <v>3226</v>
      </c>
      <c r="I1934" s="7">
        <v>127.372</v>
      </c>
      <c r="J1934" s="7">
        <v>2</v>
      </c>
      <c r="K1934" s="7">
        <v>0.3</v>
      </c>
      <c r="L1934" s="15">
        <v>-30.933200000000006</v>
      </c>
      <c r="M1934" s="19">
        <v>2017</v>
      </c>
      <c r="N1934" s="19">
        <v>11</v>
      </c>
      <c r="O1934" s="19">
        <v>45</v>
      </c>
      <c r="P1934" s="12">
        <v>249479.0324058788</v>
      </c>
      <c r="Q1934" s="12">
        <v>84229.333999999973</v>
      </c>
      <c r="R1934" s="12">
        <v>20251.937799999996</v>
      </c>
      <c r="S1934" s="34">
        <v>195</v>
      </c>
      <c r="T1934" s="34">
        <v>29</v>
      </c>
      <c r="U1934" s="46">
        <v>307.8231428571429</v>
      </c>
    </row>
    <row r="1935" spans="1:21" x14ac:dyDescent="0.25">
      <c r="A1935" s="9">
        <v>43045</v>
      </c>
      <c r="B1935" s="9">
        <v>43052</v>
      </c>
      <c r="C1935" s="7" t="s">
        <v>52</v>
      </c>
      <c r="D1935" s="7" t="s">
        <v>48</v>
      </c>
      <c r="E1935" s="7" t="s">
        <v>49</v>
      </c>
      <c r="F1935" s="7" t="s">
        <v>21</v>
      </c>
      <c r="G1935" s="7" t="s">
        <v>13</v>
      </c>
      <c r="H1935" s="7" t="s">
        <v>29</v>
      </c>
      <c r="I1935" s="7">
        <v>2036.8600000000001</v>
      </c>
      <c r="J1935" s="7">
        <v>7</v>
      </c>
      <c r="K1935" s="7">
        <v>0</v>
      </c>
      <c r="L1935" s="15">
        <v>366.63479999999993</v>
      </c>
      <c r="M1935" s="19">
        <v>2017</v>
      </c>
      <c r="N1935" s="19">
        <v>11</v>
      </c>
      <c r="O1935" s="19">
        <v>45</v>
      </c>
      <c r="P1935" s="12">
        <v>249479.0324058788</v>
      </c>
      <c r="Q1935" s="12">
        <v>84229.333999999973</v>
      </c>
      <c r="R1935" s="12">
        <v>20251.937799999996</v>
      </c>
      <c r="S1935" s="34">
        <v>195</v>
      </c>
      <c r="T1935" s="34">
        <v>29</v>
      </c>
      <c r="U1935" s="46">
        <v>307.8231428571429</v>
      </c>
    </row>
    <row r="1936" spans="1:21" x14ac:dyDescent="0.25">
      <c r="A1936" s="9">
        <v>43045</v>
      </c>
      <c r="B1936" s="9">
        <v>43052</v>
      </c>
      <c r="C1936" s="7" t="s">
        <v>52</v>
      </c>
      <c r="D1936" s="7" t="s">
        <v>48</v>
      </c>
      <c r="E1936" s="7" t="s">
        <v>49</v>
      </c>
      <c r="F1936" s="7" t="s">
        <v>21</v>
      </c>
      <c r="G1936" s="7" t="s">
        <v>13</v>
      </c>
      <c r="H1936" s="7" t="s">
        <v>3226</v>
      </c>
      <c r="I1936" s="7">
        <v>449.56800000000004</v>
      </c>
      <c r="J1936" s="7">
        <v>2</v>
      </c>
      <c r="K1936" s="7">
        <v>0.2</v>
      </c>
      <c r="L1936" s="15">
        <v>-73.054800000000071</v>
      </c>
      <c r="M1936" s="19">
        <v>2017</v>
      </c>
      <c r="N1936" s="19">
        <v>11</v>
      </c>
      <c r="O1936" s="19">
        <v>45</v>
      </c>
      <c r="P1936" s="12">
        <v>249479.0324058788</v>
      </c>
      <c r="Q1936" s="12">
        <v>84229.333999999973</v>
      </c>
      <c r="R1936" s="12">
        <v>20251.937799999996</v>
      </c>
      <c r="S1936" s="34">
        <v>195</v>
      </c>
      <c r="T1936" s="34">
        <v>29</v>
      </c>
      <c r="U1936" s="46">
        <v>307.8231428571429</v>
      </c>
    </row>
    <row r="1937" spans="1:21" x14ac:dyDescent="0.25">
      <c r="A1937" s="9">
        <v>43045</v>
      </c>
      <c r="B1937" s="9">
        <v>43048</v>
      </c>
      <c r="C1937" s="7" t="s">
        <v>9</v>
      </c>
      <c r="D1937" s="7" t="s">
        <v>402</v>
      </c>
      <c r="E1937" s="7" t="s">
        <v>54</v>
      </c>
      <c r="F1937" s="7" t="s">
        <v>55</v>
      </c>
      <c r="G1937" s="7" t="s">
        <v>13</v>
      </c>
      <c r="H1937" s="7" t="s">
        <v>3228</v>
      </c>
      <c r="I1937" s="7">
        <v>30.560000000000002</v>
      </c>
      <c r="J1937" s="7">
        <v>5</v>
      </c>
      <c r="K1937" s="7">
        <v>0.6</v>
      </c>
      <c r="L1937" s="15">
        <v>-19.863999999999997</v>
      </c>
      <c r="M1937" s="19">
        <v>2017</v>
      </c>
      <c r="N1937" s="19">
        <v>11</v>
      </c>
      <c r="O1937" s="19">
        <v>45</v>
      </c>
      <c r="P1937" s="12">
        <v>249479.0324058788</v>
      </c>
      <c r="Q1937" s="12">
        <v>84229.333999999973</v>
      </c>
      <c r="R1937" s="12">
        <v>20251.937799999996</v>
      </c>
      <c r="S1937" s="34">
        <v>195</v>
      </c>
      <c r="T1937" s="34">
        <v>29</v>
      </c>
      <c r="U1937" s="46">
        <v>307.8231428571429</v>
      </c>
    </row>
    <row r="1938" spans="1:21" x14ac:dyDescent="0.25">
      <c r="A1938" s="9">
        <v>43046</v>
      </c>
      <c r="B1938" s="9">
        <v>43052</v>
      </c>
      <c r="C1938" s="7" t="s">
        <v>9</v>
      </c>
      <c r="D1938" s="7" t="s">
        <v>77</v>
      </c>
      <c r="E1938" s="7" t="s">
        <v>78</v>
      </c>
      <c r="F1938" s="7" t="s">
        <v>79</v>
      </c>
      <c r="G1938" s="7" t="s">
        <v>13</v>
      </c>
      <c r="H1938" s="7" t="s">
        <v>29</v>
      </c>
      <c r="I1938" s="7">
        <v>350.35199999999998</v>
      </c>
      <c r="J1938" s="7">
        <v>4</v>
      </c>
      <c r="K1938" s="7">
        <v>0.4</v>
      </c>
      <c r="L1938" s="15">
        <v>-140.14079999999996</v>
      </c>
      <c r="M1938" s="19">
        <v>2017</v>
      </c>
      <c r="N1938" s="19">
        <v>11</v>
      </c>
      <c r="O1938" s="19">
        <v>45</v>
      </c>
      <c r="P1938" s="12">
        <v>249479.0324058788</v>
      </c>
      <c r="Q1938" s="12">
        <v>84229.333999999973</v>
      </c>
      <c r="R1938" s="12">
        <v>20251.937799999996</v>
      </c>
      <c r="S1938" s="34">
        <v>195</v>
      </c>
      <c r="T1938" s="34">
        <v>29</v>
      </c>
      <c r="U1938" s="46">
        <v>307.8231428571429</v>
      </c>
    </row>
    <row r="1939" spans="1:21" x14ac:dyDescent="0.25">
      <c r="A1939" s="9">
        <v>43046</v>
      </c>
      <c r="B1939" s="9">
        <v>43048</v>
      </c>
      <c r="C1939" s="7" t="s">
        <v>18</v>
      </c>
      <c r="D1939" s="7" t="s">
        <v>1439</v>
      </c>
      <c r="E1939" s="7" t="s">
        <v>1255</v>
      </c>
      <c r="F1939" s="7" t="s">
        <v>79</v>
      </c>
      <c r="G1939" s="7" t="s">
        <v>13</v>
      </c>
      <c r="H1939" s="7" t="s">
        <v>3226</v>
      </c>
      <c r="I1939" s="7">
        <v>272.96999999999997</v>
      </c>
      <c r="J1939" s="7">
        <v>3</v>
      </c>
      <c r="K1939" s="7">
        <v>0</v>
      </c>
      <c r="L1939" s="15">
        <v>43.675200000000018</v>
      </c>
      <c r="M1939" s="19">
        <v>2017</v>
      </c>
      <c r="N1939" s="19">
        <v>11</v>
      </c>
      <c r="O1939" s="19">
        <v>45</v>
      </c>
      <c r="P1939" s="12">
        <v>249479.0324058788</v>
      </c>
      <c r="Q1939" s="12">
        <v>84229.333999999973</v>
      </c>
      <c r="R1939" s="12">
        <v>20251.937799999996</v>
      </c>
      <c r="S1939" s="34">
        <v>195</v>
      </c>
      <c r="T1939" s="34">
        <v>29</v>
      </c>
      <c r="U1939" s="46">
        <v>307.8231428571429</v>
      </c>
    </row>
    <row r="1940" spans="1:21" x14ac:dyDescent="0.25">
      <c r="A1940" s="9">
        <v>43047</v>
      </c>
      <c r="B1940" s="9">
        <v>43052</v>
      </c>
      <c r="C1940" s="7" t="s">
        <v>18</v>
      </c>
      <c r="D1940" s="7" t="s">
        <v>1940</v>
      </c>
      <c r="E1940" s="7" t="s">
        <v>1255</v>
      </c>
      <c r="F1940" s="7" t="s">
        <v>79</v>
      </c>
      <c r="G1940" s="7" t="s">
        <v>13</v>
      </c>
      <c r="H1940" s="7" t="s">
        <v>3228</v>
      </c>
      <c r="I1940" s="7">
        <v>274.20000000000005</v>
      </c>
      <c r="J1940" s="7">
        <v>10</v>
      </c>
      <c r="K1940" s="7">
        <v>0</v>
      </c>
      <c r="L1940" s="15">
        <v>112.422</v>
      </c>
      <c r="M1940" s="19">
        <v>2017</v>
      </c>
      <c r="N1940" s="19">
        <v>11</v>
      </c>
      <c r="O1940" s="19">
        <v>45</v>
      </c>
      <c r="P1940" s="12">
        <v>249479.0324058788</v>
      </c>
      <c r="Q1940" s="12">
        <v>84229.333999999973</v>
      </c>
      <c r="R1940" s="12">
        <v>20251.937799999996</v>
      </c>
      <c r="S1940" s="34">
        <v>195</v>
      </c>
      <c r="T1940" s="34">
        <v>29</v>
      </c>
      <c r="U1940" s="46">
        <v>307.8231428571429</v>
      </c>
    </row>
    <row r="1941" spans="1:21" x14ac:dyDescent="0.25">
      <c r="A1941" s="9">
        <v>43048</v>
      </c>
      <c r="B1941" s="9">
        <v>43050</v>
      </c>
      <c r="C1941" s="7" t="s">
        <v>52</v>
      </c>
      <c r="D1941" s="7" t="s">
        <v>138</v>
      </c>
      <c r="E1941" s="7" t="s">
        <v>139</v>
      </c>
      <c r="F1941" s="7" t="s">
        <v>79</v>
      </c>
      <c r="G1941" s="7" t="s">
        <v>13</v>
      </c>
      <c r="H1941" s="7" t="s">
        <v>3228</v>
      </c>
      <c r="I1941" s="7">
        <v>96.53</v>
      </c>
      <c r="J1941" s="7">
        <v>7</v>
      </c>
      <c r="K1941" s="7">
        <v>0</v>
      </c>
      <c r="L1941" s="15">
        <v>40.5426</v>
      </c>
      <c r="M1941" s="19">
        <v>2017</v>
      </c>
      <c r="N1941" s="19">
        <v>11</v>
      </c>
      <c r="O1941" s="19">
        <v>45</v>
      </c>
      <c r="P1941" s="12">
        <v>249479.0324058788</v>
      </c>
      <c r="Q1941" s="12">
        <v>84229.333999999973</v>
      </c>
      <c r="R1941" s="12">
        <v>20251.937799999996</v>
      </c>
      <c r="S1941" s="34">
        <v>195</v>
      </c>
      <c r="T1941" s="34">
        <v>29</v>
      </c>
      <c r="U1941" s="46">
        <v>307.8231428571429</v>
      </c>
    </row>
    <row r="1942" spans="1:21" x14ac:dyDescent="0.25">
      <c r="A1942" s="9">
        <v>43048</v>
      </c>
      <c r="B1942" s="9">
        <v>43050</v>
      </c>
      <c r="C1942" s="7" t="s">
        <v>18</v>
      </c>
      <c r="D1942" s="7" t="s">
        <v>2135</v>
      </c>
      <c r="E1942" s="7" t="s">
        <v>20</v>
      </c>
      <c r="F1942" s="7" t="s">
        <v>21</v>
      </c>
      <c r="G1942" s="7" t="s">
        <v>13</v>
      </c>
      <c r="H1942" s="7" t="s">
        <v>3226</v>
      </c>
      <c r="I1942" s="7">
        <v>215.976</v>
      </c>
      <c r="J1942" s="7">
        <v>3</v>
      </c>
      <c r="K1942" s="7">
        <v>0.2</v>
      </c>
      <c r="L1942" s="15">
        <v>-2.6997000000000355</v>
      </c>
      <c r="M1942" s="19">
        <v>2017</v>
      </c>
      <c r="N1942" s="19">
        <v>11</v>
      </c>
      <c r="O1942" s="19">
        <v>45</v>
      </c>
      <c r="P1942" s="12">
        <v>249479.0324058788</v>
      </c>
      <c r="Q1942" s="12">
        <v>84229.333999999973</v>
      </c>
      <c r="R1942" s="12">
        <v>20251.937799999996</v>
      </c>
      <c r="S1942" s="34">
        <v>195</v>
      </c>
      <c r="T1942" s="34">
        <v>29</v>
      </c>
      <c r="U1942" s="46">
        <v>307.8231428571429</v>
      </c>
    </row>
    <row r="1943" spans="1:21" x14ac:dyDescent="0.25">
      <c r="A1943" s="9">
        <v>43048</v>
      </c>
      <c r="B1943" s="9">
        <v>43053</v>
      </c>
      <c r="C1943" s="7" t="s">
        <v>9</v>
      </c>
      <c r="D1943" s="7" t="s">
        <v>1097</v>
      </c>
      <c r="E1943" s="7" t="s">
        <v>20</v>
      </c>
      <c r="F1943" s="7" t="s">
        <v>21</v>
      </c>
      <c r="G1943" s="7" t="s">
        <v>13</v>
      </c>
      <c r="H1943" s="7" t="s">
        <v>3228</v>
      </c>
      <c r="I1943" s="7">
        <v>47.12</v>
      </c>
      <c r="J1943" s="7">
        <v>8</v>
      </c>
      <c r="K1943" s="7">
        <v>0</v>
      </c>
      <c r="L1943" s="15">
        <v>20.732800000000001</v>
      </c>
      <c r="M1943" s="19">
        <v>2017</v>
      </c>
      <c r="N1943" s="19">
        <v>11</v>
      </c>
      <c r="O1943" s="19">
        <v>45</v>
      </c>
      <c r="P1943" s="12">
        <v>249479.0324058788</v>
      </c>
      <c r="Q1943" s="12">
        <v>84229.333999999973</v>
      </c>
      <c r="R1943" s="12">
        <v>20251.937799999996</v>
      </c>
      <c r="S1943" s="34">
        <v>195</v>
      </c>
      <c r="T1943" s="34">
        <v>29</v>
      </c>
      <c r="U1943" s="46">
        <v>307.8231428571429</v>
      </c>
    </row>
    <row r="1944" spans="1:21" x14ac:dyDescent="0.25">
      <c r="A1944" s="9">
        <v>43048</v>
      </c>
      <c r="B1944" s="9">
        <v>43052</v>
      </c>
      <c r="C1944" s="7" t="s">
        <v>18</v>
      </c>
      <c r="D1944" s="7" t="s">
        <v>466</v>
      </c>
      <c r="E1944" s="7" t="s">
        <v>20</v>
      </c>
      <c r="F1944" s="7" t="s">
        <v>21</v>
      </c>
      <c r="G1944" s="7" t="s">
        <v>13</v>
      </c>
      <c r="H1944" s="7" t="s">
        <v>3226</v>
      </c>
      <c r="I1944" s="7">
        <v>523.39200000000005</v>
      </c>
      <c r="J1944" s="7">
        <v>3</v>
      </c>
      <c r="K1944" s="7">
        <v>0.2</v>
      </c>
      <c r="L1944" s="15">
        <v>52.339199999999977</v>
      </c>
      <c r="M1944" s="19">
        <v>2017</v>
      </c>
      <c r="N1944" s="19">
        <v>11</v>
      </c>
      <c r="O1944" s="19">
        <v>45</v>
      </c>
      <c r="P1944" s="12">
        <v>249479.0324058788</v>
      </c>
      <c r="Q1944" s="12">
        <v>84229.333999999973</v>
      </c>
      <c r="R1944" s="12">
        <v>20251.937799999996</v>
      </c>
      <c r="S1944" s="34">
        <v>195</v>
      </c>
      <c r="T1944" s="34">
        <v>29</v>
      </c>
      <c r="U1944" s="46">
        <v>307.8231428571429</v>
      </c>
    </row>
    <row r="1945" spans="1:21" x14ac:dyDescent="0.25">
      <c r="A1945" s="9">
        <v>43049</v>
      </c>
      <c r="B1945" s="9">
        <v>43050</v>
      </c>
      <c r="C1945" s="7" t="s">
        <v>18</v>
      </c>
      <c r="D1945" s="7" t="s">
        <v>636</v>
      </c>
      <c r="E1945" s="7" t="s">
        <v>160</v>
      </c>
      <c r="F1945" s="7" t="s">
        <v>21</v>
      </c>
      <c r="G1945" s="7" t="s">
        <v>13</v>
      </c>
      <c r="H1945" s="7" t="s">
        <v>3226</v>
      </c>
      <c r="I1945" s="7">
        <v>899.13600000000008</v>
      </c>
      <c r="J1945" s="7">
        <v>4</v>
      </c>
      <c r="K1945" s="7">
        <v>0.2</v>
      </c>
      <c r="L1945" s="15">
        <v>-146.10960000000014</v>
      </c>
      <c r="M1945" s="19">
        <v>2017</v>
      </c>
      <c r="N1945" s="19">
        <v>11</v>
      </c>
      <c r="O1945" s="19">
        <v>45</v>
      </c>
      <c r="P1945" s="12">
        <v>249479.0324058788</v>
      </c>
      <c r="Q1945" s="12">
        <v>84229.333999999973</v>
      </c>
      <c r="R1945" s="12">
        <v>20251.937799999996</v>
      </c>
      <c r="S1945" s="34">
        <v>195</v>
      </c>
      <c r="T1945" s="34">
        <v>29</v>
      </c>
      <c r="U1945" s="46">
        <v>307.8231428571429</v>
      </c>
    </row>
    <row r="1946" spans="1:21" x14ac:dyDescent="0.25">
      <c r="A1946" s="9">
        <v>43049</v>
      </c>
      <c r="B1946" s="9">
        <v>43054</v>
      </c>
      <c r="C1946" s="7" t="s">
        <v>18</v>
      </c>
      <c r="D1946" s="7" t="s">
        <v>1311</v>
      </c>
      <c r="E1946" s="7" t="s">
        <v>54</v>
      </c>
      <c r="F1946" s="7" t="s">
        <v>55</v>
      </c>
      <c r="G1946" s="7" t="s">
        <v>13</v>
      </c>
      <c r="H1946" s="7" t="s">
        <v>3228</v>
      </c>
      <c r="I1946" s="7">
        <v>341.96</v>
      </c>
      <c r="J1946" s="7">
        <v>5</v>
      </c>
      <c r="K1946" s="7">
        <v>0.6</v>
      </c>
      <c r="L1946" s="15">
        <v>-427.45000000000005</v>
      </c>
      <c r="M1946" s="19">
        <v>2017</v>
      </c>
      <c r="N1946" s="19">
        <v>11</v>
      </c>
      <c r="O1946" s="19">
        <v>45</v>
      </c>
      <c r="P1946" s="12">
        <v>249479.0324058788</v>
      </c>
      <c r="Q1946" s="12">
        <v>84229.333999999973</v>
      </c>
      <c r="R1946" s="12">
        <v>20251.937799999996</v>
      </c>
      <c r="S1946" s="34">
        <v>195</v>
      </c>
      <c r="T1946" s="34">
        <v>29</v>
      </c>
      <c r="U1946" s="46">
        <v>307.8231428571429</v>
      </c>
    </row>
    <row r="1947" spans="1:21" x14ac:dyDescent="0.25">
      <c r="A1947" s="9">
        <v>43049</v>
      </c>
      <c r="B1947" s="9">
        <v>43056</v>
      </c>
      <c r="C1947" s="7" t="s">
        <v>52</v>
      </c>
      <c r="D1947" s="7" t="s">
        <v>19</v>
      </c>
      <c r="E1947" s="7" t="s">
        <v>20</v>
      </c>
      <c r="F1947" s="7" t="s">
        <v>21</v>
      </c>
      <c r="G1947" s="7" t="s">
        <v>13</v>
      </c>
      <c r="H1947" s="7" t="s">
        <v>3226</v>
      </c>
      <c r="I1947" s="7">
        <v>241.42399999999998</v>
      </c>
      <c r="J1947" s="7">
        <v>2</v>
      </c>
      <c r="K1947" s="7">
        <v>0.2</v>
      </c>
      <c r="L1947" s="15">
        <v>-36.213599999999985</v>
      </c>
      <c r="M1947" s="19">
        <v>2017</v>
      </c>
      <c r="N1947" s="19">
        <v>11</v>
      </c>
      <c r="O1947" s="19">
        <v>45</v>
      </c>
      <c r="P1947" s="12">
        <v>249479.0324058788</v>
      </c>
      <c r="Q1947" s="12">
        <v>84229.333999999973</v>
      </c>
      <c r="R1947" s="12">
        <v>20251.937799999996</v>
      </c>
      <c r="S1947" s="34">
        <v>195</v>
      </c>
      <c r="T1947" s="34">
        <v>29</v>
      </c>
      <c r="U1947" s="46">
        <v>307.8231428571429</v>
      </c>
    </row>
    <row r="1948" spans="1:21" x14ac:dyDescent="0.25">
      <c r="A1948" s="9">
        <v>43050</v>
      </c>
      <c r="B1948" s="9">
        <v>43053</v>
      </c>
      <c r="C1948" s="7" t="s">
        <v>9</v>
      </c>
      <c r="D1948" s="7" t="s">
        <v>2180</v>
      </c>
      <c r="E1948" s="7" t="s">
        <v>173</v>
      </c>
      <c r="F1948" s="7" t="s">
        <v>12</v>
      </c>
      <c r="G1948" s="7" t="s">
        <v>13</v>
      </c>
      <c r="H1948" s="7" t="s">
        <v>3228</v>
      </c>
      <c r="I1948" s="7">
        <v>88.920000000000016</v>
      </c>
      <c r="J1948" s="7">
        <v>5</v>
      </c>
      <c r="K1948" s="7">
        <v>0.2</v>
      </c>
      <c r="L1948" s="15">
        <v>14.449499999999986</v>
      </c>
      <c r="M1948" s="19">
        <v>2017</v>
      </c>
      <c r="N1948" s="19">
        <v>11</v>
      </c>
      <c r="O1948" s="19">
        <v>45</v>
      </c>
      <c r="P1948" s="12">
        <v>249479.0324058788</v>
      </c>
      <c r="Q1948" s="12">
        <v>84229.333999999973</v>
      </c>
      <c r="R1948" s="12">
        <v>20251.937799999996</v>
      </c>
      <c r="S1948" s="34">
        <v>195</v>
      </c>
      <c r="T1948" s="34">
        <v>29</v>
      </c>
      <c r="U1948" s="46">
        <v>307.8231428571429</v>
      </c>
    </row>
    <row r="1949" spans="1:21" x14ac:dyDescent="0.25">
      <c r="A1949" s="9">
        <v>43050</v>
      </c>
      <c r="B1949" s="9">
        <v>43054</v>
      </c>
      <c r="C1949" s="7" t="s">
        <v>52</v>
      </c>
      <c r="D1949" s="7" t="s">
        <v>19</v>
      </c>
      <c r="E1949" s="7" t="s">
        <v>20</v>
      </c>
      <c r="F1949" s="7" t="s">
        <v>21</v>
      </c>
      <c r="G1949" s="7" t="s">
        <v>13</v>
      </c>
      <c r="H1949" s="7" t="s">
        <v>3228</v>
      </c>
      <c r="I1949" s="7">
        <v>34.92</v>
      </c>
      <c r="J1949" s="7">
        <v>4</v>
      </c>
      <c r="K1949" s="7">
        <v>0</v>
      </c>
      <c r="L1949" s="15">
        <v>11.872799999999998</v>
      </c>
      <c r="M1949" s="19">
        <v>2017</v>
      </c>
      <c r="N1949" s="19">
        <v>11</v>
      </c>
      <c r="O1949" s="19">
        <v>45</v>
      </c>
      <c r="P1949" s="12">
        <v>249479.0324058788</v>
      </c>
      <c r="Q1949" s="12">
        <v>84229.333999999973</v>
      </c>
      <c r="R1949" s="12">
        <v>20251.937799999996</v>
      </c>
      <c r="S1949" s="34">
        <v>195</v>
      </c>
      <c r="T1949" s="34">
        <v>29</v>
      </c>
      <c r="U1949" s="46">
        <v>307.8231428571429</v>
      </c>
    </row>
    <row r="1950" spans="1:21" x14ac:dyDescent="0.25">
      <c r="A1950" s="9">
        <v>43051</v>
      </c>
      <c r="B1950" s="9">
        <v>43051</v>
      </c>
      <c r="C1950" s="7" t="s">
        <v>52</v>
      </c>
      <c r="D1950" s="7" t="s">
        <v>1737</v>
      </c>
      <c r="E1950" s="7" t="s">
        <v>160</v>
      </c>
      <c r="F1950" s="7" t="s">
        <v>21</v>
      </c>
      <c r="G1950" s="7" t="s">
        <v>13</v>
      </c>
      <c r="H1950" s="7" t="s">
        <v>3226</v>
      </c>
      <c r="I1950" s="7">
        <v>113.88800000000002</v>
      </c>
      <c r="J1950" s="7">
        <v>2</v>
      </c>
      <c r="K1950" s="7">
        <v>0.2</v>
      </c>
      <c r="L1950" s="15">
        <v>9.9651999999999994</v>
      </c>
      <c r="M1950" s="19">
        <v>2017</v>
      </c>
      <c r="N1950" s="19">
        <v>11</v>
      </c>
      <c r="O1950" s="19">
        <v>46</v>
      </c>
      <c r="P1950" s="12">
        <v>249479.0324058788</v>
      </c>
      <c r="Q1950" s="12">
        <v>84229.333999999973</v>
      </c>
      <c r="R1950" s="12">
        <v>25612.582399999988</v>
      </c>
      <c r="S1950" s="34">
        <v>219</v>
      </c>
      <c r="T1950" s="34">
        <v>35</v>
      </c>
      <c r="U1950" s="46">
        <v>269.70966666666669</v>
      </c>
    </row>
    <row r="1951" spans="1:21" x14ac:dyDescent="0.25">
      <c r="A1951" s="9">
        <v>43051</v>
      </c>
      <c r="B1951" s="9">
        <v>43051</v>
      </c>
      <c r="C1951" s="7" t="s">
        <v>52</v>
      </c>
      <c r="D1951" s="7" t="s">
        <v>1737</v>
      </c>
      <c r="E1951" s="7" t="s">
        <v>160</v>
      </c>
      <c r="F1951" s="7" t="s">
        <v>21</v>
      </c>
      <c r="G1951" s="7" t="s">
        <v>13</v>
      </c>
      <c r="H1951" s="7" t="s">
        <v>3228</v>
      </c>
      <c r="I1951" s="7">
        <v>113.56800000000001</v>
      </c>
      <c r="J1951" s="7">
        <v>2</v>
      </c>
      <c r="K1951" s="7">
        <v>0.2</v>
      </c>
      <c r="L1951" s="15">
        <v>-5.6784000000000034</v>
      </c>
      <c r="M1951" s="19">
        <v>2017</v>
      </c>
      <c r="N1951" s="19">
        <v>11</v>
      </c>
      <c r="O1951" s="19">
        <v>46</v>
      </c>
      <c r="P1951" s="12">
        <v>249479.0324058788</v>
      </c>
      <c r="Q1951" s="12">
        <v>84229.333999999973</v>
      </c>
      <c r="R1951" s="12">
        <v>25612.582399999988</v>
      </c>
      <c r="S1951" s="34">
        <v>219</v>
      </c>
      <c r="T1951" s="34">
        <v>35</v>
      </c>
      <c r="U1951" s="46">
        <v>269.70966666666669</v>
      </c>
    </row>
    <row r="1952" spans="1:21" x14ac:dyDescent="0.25">
      <c r="A1952" s="9">
        <v>43051</v>
      </c>
      <c r="B1952" s="9">
        <v>43057</v>
      </c>
      <c r="C1952" s="7" t="s">
        <v>52</v>
      </c>
      <c r="D1952" s="7" t="s">
        <v>402</v>
      </c>
      <c r="E1952" s="7" t="s">
        <v>54</v>
      </c>
      <c r="F1952" s="7" t="s">
        <v>55</v>
      </c>
      <c r="G1952" s="7" t="s">
        <v>13</v>
      </c>
      <c r="H1952" s="7" t="s">
        <v>3228</v>
      </c>
      <c r="I1952" s="7">
        <v>22.847999999999999</v>
      </c>
      <c r="J1952" s="7">
        <v>3</v>
      </c>
      <c r="K1952" s="7">
        <v>0.6</v>
      </c>
      <c r="L1952" s="15">
        <v>-17.707200000000007</v>
      </c>
      <c r="M1952" s="19">
        <v>2017</v>
      </c>
      <c r="N1952" s="19">
        <v>11</v>
      </c>
      <c r="O1952" s="19">
        <v>46</v>
      </c>
      <c r="P1952" s="12">
        <v>249479.0324058788</v>
      </c>
      <c r="Q1952" s="12">
        <v>84229.333999999973</v>
      </c>
      <c r="R1952" s="12">
        <v>25612.582399999988</v>
      </c>
      <c r="S1952" s="34">
        <v>219</v>
      </c>
      <c r="T1952" s="34">
        <v>35</v>
      </c>
      <c r="U1952" s="46">
        <v>269.70966666666669</v>
      </c>
    </row>
    <row r="1953" spans="1:21" x14ac:dyDescent="0.25">
      <c r="A1953" s="9">
        <v>43052</v>
      </c>
      <c r="B1953" s="9">
        <v>43057</v>
      </c>
      <c r="C1953" s="7" t="s">
        <v>9</v>
      </c>
      <c r="D1953" s="7" t="s">
        <v>48</v>
      </c>
      <c r="E1953" s="7" t="s">
        <v>49</v>
      </c>
      <c r="F1953" s="7" t="s">
        <v>21</v>
      </c>
      <c r="G1953" s="7" t="s">
        <v>13</v>
      </c>
      <c r="H1953" s="7" t="s">
        <v>3226</v>
      </c>
      <c r="I1953" s="7">
        <v>2404.7040000000002</v>
      </c>
      <c r="J1953" s="7">
        <v>6</v>
      </c>
      <c r="K1953" s="7">
        <v>0.2</v>
      </c>
      <c r="L1953" s="15">
        <v>150.29399999999998</v>
      </c>
      <c r="M1953" s="19">
        <v>2017</v>
      </c>
      <c r="N1953" s="19">
        <v>11</v>
      </c>
      <c r="O1953" s="19">
        <v>46</v>
      </c>
      <c r="P1953" s="12">
        <v>249479.0324058788</v>
      </c>
      <c r="Q1953" s="12">
        <v>84229.333999999973</v>
      </c>
      <c r="R1953" s="12">
        <v>25612.582399999988</v>
      </c>
      <c r="S1953" s="34">
        <v>219</v>
      </c>
      <c r="T1953" s="34">
        <v>35</v>
      </c>
      <c r="U1953" s="46">
        <v>269.70966666666669</v>
      </c>
    </row>
    <row r="1954" spans="1:21" x14ac:dyDescent="0.25">
      <c r="A1954" s="9">
        <v>43052</v>
      </c>
      <c r="B1954" s="9">
        <v>43058</v>
      </c>
      <c r="C1954" s="7" t="s">
        <v>18</v>
      </c>
      <c r="D1954" s="7" t="s">
        <v>402</v>
      </c>
      <c r="E1954" s="7" t="s">
        <v>54</v>
      </c>
      <c r="F1954" s="7" t="s">
        <v>55</v>
      </c>
      <c r="G1954" s="7" t="s">
        <v>13</v>
      </c>
      <c r="H1954" s="7" t="s">
        <v>14</v>
      </c>
      <c r="I1954" s="7">
        <v>205.99919999999997</v>
      </c>
      <c r="J1954" s="7">
        <v>3</v>
      </c>
      <c r="K1954" s="7">
        <v>0.32</v>
      </c>
      <c r="L1954" s="15">
        <v>-27.264600000000016</v>
      </c>
      <c r="M1954" s="19">
        <v>2017</v>
      </c>
      <c r="N1954" s="19">
        <v>11</v>
      </c>
      <c r="O1954" s="19">
        <v>46</v>
      </c>
      <c r="P1954" s="12">
        <v>249479.0324058788</v>
      </c>
      <c r="Q1954" s="12">
        <v>84229.333999999973</v>
      </c>
      <c r="R1954" s="12">
        <v>25612.582399999988</v>
      </c>
      <c r="S1954" s="34">
        <v>219</v>
      </c>
      <c r="T1954" s="34">
        <v>35</v>
      </c>
      <c r="U1954" s="46">
        <v>269.70966666666669</v>
      </c>
    </row>
    <row r="1955" spans="1:21" x14ac:dyDescent="0.25">
      <c r="A1955" s="9">
        <v>43052</v>
      </c>
      <c r="B1955" s="9">
        <v>43055</v>
      </c>
      <c r="C1955" s="7" t="s">
        <v>18</v>
      </c>
      <c r="D1955" s="7" t="s">
        <v>1538</v>
      </c>
      <c r="E1955" s="7" t="s">
        <v>139</v>
      </c>
      <c r="F1955" s="7" t="s">
        <v>79</v>
      </c>
      <c r="G1955" s="7" t="s">
        <v>13</v>
      </c>
      <c r="H1955" s="7" t="s">
        <v>3228</v>
      </c>
      <c r="I1955" s="7">
        <v>154.94999999999999</v>
      </c>
      <c r="J1955" s="7">
        <v>3</v>
      </c>
      <c r="K1955" s="7">
        <v>0</v>
      </c>
      <c r="L1955" s="15">
        <v>30.989999999999995</v>
      </c>
      <c r="M1955" s="19">
        <v>2017</v>
      </c>
      <c r="N1955" s="19">
        <v>11</v>
      </c>
      <c r="O1955" s="19">
        <v>46</v>
      </c>
      <c r="P1955" s="12">
        <v>249479.0324058788</v>
      </c>
      <c r="Q1955" s="12">
        <v>84229.333999999973</v>
      </c>
      <c r="R1955" s="12">
        <v>25612.582399999988</v>
      </c>
      <c r="S1955" s="34">
        <v>219</v>
      </c>
      <c r="T1955" s="34">
        <v>35</v>
      </c>
      <c r="U1955" s="46">
        <v>269.70966666666669</v>
      </c>
    </row>
    <row r="1956" spans="1:21" x14ac:dyDescent="0.25">
      <c r="A1956" s="9">
        <v>43053</v>
      </c>
      <c r="B1956" s="9">
        <v>43058</v>
      </c>
      <c r="C1956" s="7" t="s">
        <v>18</v>
      </c>
      <c r="D1956" s="7" t="s">
        <v>67</v>
      </c>
      <c r="E1956" s="7" t="s">
        <v>20</v>
      </c>
      <c r="F1956" s="7" t="s">
        <v>21</v>
      </c>
      <c r="G1956" s="7" t="s">
        <v>13</v>
      </c>
      <c r="H1956" s="7" t="s">
        <v>3226</v>
      </c>
      <c r="I1956" s="7">
        <v>321.56799999999998</v>
      </c>
      <c r="J1956" s="7">
        <v>2</v>
      </c>
      <c r="K1956" s="7">
        <v>0.2</v>
      </c>
      <c r="L1956" s="15">
        <v>28.137200000000007</v>
      </c>
      <c r="M1956" s="19">
        <v>2017</v>
      </c>
      <c r="N1956" s="19">
        <v>11</v>
      </c>
      <c r="O1956" s="19">
        <v>46</v>
      </c>
      <c r="P1956" s="12">
        <v>249479.0324058788</v>
      </c>
      <c r="Q1956" s="12">
        <v>84229.333999999973</v>
      </c>
      <c r="R1956" s="12">
        <v>25612.582399999988</v>
      </c>
      <c r="S1956" s="34">
        <v>219</v>
      </c>
      <c r="T1956" s="34">
        <v>35</v>
      </c>
      <c r="U1956" s="46">
        <v>269.70966666666669</v>
      </c>
    </row>
    <row r="1957" spans="1:21" x14ac:dyDescent="0.25">
      <c r="A1957" s="9">
        <v>43054</v>
      </c>
      <c r="B1957" s="9">
        <v>43059</v>
      </c>
      <c r="C1957" s="7" t="s">
        <v>9</v>
      </c>
      <c r="D1957" s="7" t="s">
        <v>2789</v>
      </c>
      <c r="E1957" s="7" t="s">
        <v>28</v>
      </c>
      <c r="F1957" s="7" t="s">
        <v>12</v>
      </c>
      <c r="G1957" s="7" t="s">
        <v>13</v>
      </c>
      <c r="H1957" s="7" t="s">
        <v>3228</v>
      </c>
      <c r="I1957" s="7">
        <v>220.06399999999999</v>
      </c>
      <c r="J1957" s="7">
        <v>4</v>
      </c>
      <c r="K1957" s="7">
        <v>0.2</v>
      </c>
      <c r="L1957" s="15">
        <v>55.016000000000012</v>
      </c>
      <c r="M1957" s="19">
        <v>2017</v>
      </c>
      <c r="N1957" s="19">
        <v>11</v>
      </c>
      <c r="O1957" s="19">
        <v>46</v>
      </c>
      <c r="P1957" s="12">
        <v>249479.0324058788</v>
      </c>
      <c r="Q1957" s="12">
        <v>84229.333999999973</v>
      </c>
      <c r="R1957" s="12">
        <v>25612.582399999988</v>
      </c>
      <c r="S1957" s="34">
        <v>219</v>
      </c>
      <c r="T1957" s="34">
        <v>35</v>
      </c>
      <c r="U1957" s="46">
        <v>269.70966666666669</v>
      </c>
    </row>
    <row r="1958" spans="1:21" x14ac:dyDescent="0.25">
      <c r="A1958" s="9">
        <v>43054</v>
      </c>
      <c r="B1958" s="9">
        <v>43059</v>
      </c>
      <c r="C1958" s="7" t="s">
        <v>9</v>
      </c>
      <c r="D1958" s="7" t="s">
        <v>2789</v>
      </c>
      <c r="E1958" s="7" t="s">
        <v>28</v>
      </c>
      <c r="F1958" s="7" t="s">
        <v>12</v>
      </c>
      <c r="G1958" s="7" t="s">
        <v>13</v>
      </c>
      <c r="H1958" s="7" t="s">
        <v>3228</v>
      </c>
      <c r="I1958" s="7">
        <v>339.13600000000002</v>
      </c>
      <c r="J1958" s="7">
        <v>4</v>
      </c>
      <c r="K1958" s="7">
        <v>0.2</v>
      </c>
      <c r="L1958" s="15">
        <v>0</v>
      </c>
      <c r="M1958" s="19">
        <v>2017</v>
      </c>
      <c r="N1958" s="19">
        <v>11</v>
      </c>
      <c r="O1958" s="19">
        <v>46</v>
      </c>
      <c r="P1958" s="12">
        <v>249479.0324058788</v>
      </c>
      <c r="Q1958" s="12">
        <v>84229.333999999973</v>
      </c>
      <c r="R1958" s="12">
        <v>25612.582399999988</v>
      </c>
      <c r="S1958" s="34">
        <v>219</v>
      </c>
      <c r="T1958" s="34">
        <v>35</v>
      </c>
      <c r="U1958" s="46">
        <v>269.70966666666669</v>
      </c>
    </row>
    <row r="1959" spans="1:21" x14ac:dyDescent="0.25">
      <c r="A1959" s="9">
        <v>43055</v>
      </c>
      <c r="B1959" s="9">
        <v>43058</v>
      </c>
      <c r="C1959" s="7" t="s">
        <v>9</v>
      </c>
      <c r="D1959" s="7" t="s">
        <v>48</v>
      </c>
      <c r="E1959" s="7" t="s">
        <v>49</v>
      </c>
      <c r="F1959" s="7" t="s">
        <v>21</v>
      </c>
      <c r="G1959" s="7" t="s">
        <v>13</v>
      </c>
      <c r="H1959" s="7" t="s">
        <v>3228</v>
      </c>
      <c r="I1959" s="7">
        <v>139.91999999999999</v>
      </c>
      <c r="J1959" s="7">
        <v>2</v>
      </c>
      <c r="K1959" s="7">
        <v>0</v>
      </c>
      <c r="L1959" s="15">
        <v>23.786399999999986</v>
      </c>
      <c r="M1959" s="19">
        <v>2017</v>
      </c>
      <c r="N1959" s="19">
        <v>11</v>
      </c>
      <c r="O1959" s="19">
        <v>46</v>
      </c>
      <c r="P1959" s="12">
        <v>249479.0324058788</v>
      </c>
      <c r="Q1959" s="12">
        <v>84229.333999999973</v>
      </c>
      <c r="R1959" s="12">
        <v>25612.582399999988</v>
      </c>
      <c r="S1959" s="34">
        <v>219</v>
      </c>
      <c r="T1959" s="34">
        <v>35</v>
      </c>
      <c r="U1959" s="46">
        <v>269.70966666666669</v>
      </c>
    </row>
    <row r="1960" spans="1:21" x14ac:dyDescent="0.25">
      <c r="A1960" s="9">
        <v>43055</v>
      </c>
      <c r="B1960" s="9">
        <v>43061</v>
      </c>
      <c r="C1960" s="7" t="s">
        <v>9</v>
      </c>
      <c r="D1960" s="7" t="s">
        <v>281</v>
      </c>
      <c r="E1960" s="7" t="s">
        <v>20</v>
      </c>
      <c r="F1960" s="7" t="s">
        <v>21</v>
      </c>
      <c r="G1960" s="7" t="s">
        <v>13</v>
      </c>
      <c r="H1960" s="7" t="s">
        <v>3228</v>
      </c>
      <c r="I1960" s="7">
        <v>17.309999999999999</v>
      </c>
      <c r="J1960" s="7">
        <v>3</v>
      </c>
      <c r="K1960" s="7">
        <v>0</v>
      </c>
      <c r="L1960" s="15">
        <v>5.1929999999999996</v>
      </c>
      <c r="M1960" s="19">
        <v>2017</v>
      </c>
      <c r="N1960" s="19">
        <v>11</v>
      </c>
      <c r="O1960" s="19">
        <v>46</v>
      </c>
      <c r="P1960" s="12">
        <v>249479.0324058788</v>
      </c>
      <c r="Q1960" s="12">
        <v>84229.333999999973</v>
      </c>
      <c r="R1960" s="12">
        <v>25612.582399999988</v>
      </c>
      <c r="S1960" s="34">
        <v>219</v>
      </c>
      <c r="T1960" s="34">
        <v>35</v>
      </c>
      <c r="U1960" s="46">
        <v>269.70966666666669</v>
      </c>
    </row>
    <row r="1961" spans="1:21" x14ac:dyDescent="0.25">
      <c r="A1961" s="9">
        <v>43055</v>
      </c>
      <c r="B1961" s="9">
        <v>43059</v>
      </c>
      <c r="C1961" s="7" t="s">
        <v>9</v>
      </c>
      <c r="D1961" s="7" t="s">
        <v>19</v>
      </c>
      <c r="E1961" s="7" t="s">
        <v>20</v>
      </c>
      <c r="F1961" s="7" t="s">
        <v>21</v>
      </c>
      <c r="G1961" s="7" t="s">
        <v>13</v>
      </c>
      <c r="H1961" s="7" t="s">
        <v>3228</v>
      </c>
      <c r="I1961" s="7">
        <v>119.94</v>
      </c>
      <c r="J1961" s="7">
        <v>3</v>
      </c>
      <c r="K1961" s="7">
        <v>0</v>
      </c>
      <c r="L1961" s="15">
        <v>23.987999999999996</v>
      </c>
      <c r="M1961" s="19">
        <v>2017</v>
      </c>
      <c r="N1961" s="19">
        <v>11</v>
      </c>
      <c r="O1961" s="19">
        <v>46</v>
      </c>
      <c r="P1961" s="12">
        <v>249479.0324058788</v>
      </c>
      <c r="Q1961" s="12">
        <v>84229.333999999973</v>
      </c>
      <c r="R1961" s="12">
        <v>25612.582399999988</v>
      </c>
      <c r="S1961" s="34">
        <v>219</v>
      </c>
      <c r="T1961" s="34">
        <v>35</v>
      </c>
      <c r="U1961" s="46">
        <v>269.70966666666669</v>
      </c>
    </row>
    <row r="1962" spans="1:21" x14ac:dyDescent="0.25">
      <c r="A1962" s="9">
        <v>43055</v>
      </c>
      <c r="B1962" s="9">
        <v>43059</v>
      </c>
      <c r="C1962" s="7" t="s">
        <v>9</v>
      </c>
      <c r="D1962" s="7" t="s">
        <v>19</v>
      </c>
      <c r="E1962" s="7" t="s">
        <v>20</v>
      </c>
      <c r="F1962" s="7" t="s">
        <v>21</v>
      </c>
      <c r="G1962" s="7" t="s">
        <v>13</v>
      </c>
      <c r="H1962" s="7" t="s">
        <v>3228</v>
      </c>
      <c r="I1962" s="7">
        <v>12.419999999999998</v>
      </c>
      <c r="J1962" s="7">
        <v>3</v>
      </c>
      <c r="K1962" s="7">
        <v>0</v>
      </c>
      <c r="L1962" s="15">
        <v>4.4711999999999996</v>
      </c>
      <c r="M1962" s="19">
        <v>2017</v>
      </c>
      <c r="N1962" s="19">
        <v>11</v>
      </c>
      <c r="O1962" s="19">
        <v>46</v>
      </c>
      <c r="P1962" s="12">
        <v>249479.0324058788</v>
      </c>
      <c r="Q1962" s="12">
        <v>84229.333999999973</v>
      </c>
      <c r="R1962" s="12">
        <v>25612.582399999988</v>
      </c>
      <c r="S1962" s="34">
        <v>219</v>
      </c>
      <c r="T1962" s="34">
        <v>35</v>
      </c>
      <c r="U1962" s="46">
        <v>269.70966666666669</v>
      </c>
    </row>
    <row r="1963" spans="1:21" x14ac:dyDescent="0.25">
      <c r="A1963" s="9">
        <v>43056</v>
      </c>
      <c r="B1963" s="9">
        <v>43062</v>
      </c>
      <c r="C1963" s="7" t="s">
        <v>9</v>
      </c>
      <c r="D1963" s="7" t="s">
        <v>1414</v>
      </c>
      <c r="E1963" s="7" t="s">
        <v>54</v>
      </c>
      <c r="F1963" s="7" t="s">
        <v>55</v>
      </c>
      <c r="G1963" s="7" t="s">
        <v>13</v>
      </c>
      <c r="H1963" s="7" t="s">
        <v>14</v>
      </c>
      <c r="I1963" s="7">
        <v>327.73279999999994</v>
      </c>
      <c r="J1963" s="7">
        <v>2</v>
      </c>
      <c r="K1963" s="7">
        <v>0.32</v>
      </c>
      <c r="L1963" s="15">
        <v>-14.458800000000025</v>
      </c>
      <c r="M1963" s="19">
        <v>2017</v>
      </c>
      <c r="N1963" s="19">
        <v>11</v>
      </c>
      <c r="O1963" s="19">
        <v>46</v>
      </c>
      <c r="P1963" s="12">
        <v>249479.0324058788</v>
      </c>
      <c r="Q1963" s="12">
        <v>84229.333999999973</v>
      </c>
      <c r="R1963" s="12">
        <v>25612.582399999988</v>
      </c>
      <c r="S1963" s="34">
        <v>219</v>
      </c>
      <c r="T1963" s="34">
        <v>35</v>
      </c>
      <c r="U1963" s="46">
        <v>269.70966666666669</v>
      </c>
    </row>
    <row r="1964" spans="1:21" x14ac:dyDescent="0.25">
      <c r="A1964" s="9">
        <v>43056</v>
      </c>
      <c r="B1964" s="9">
        <v>43060</v>
      </c>
      <c r="C1964" s="7" t="s">
        <v>9</v>
      </c>
      <c r="D1964" s="7" t="s">
        <v>138</v>
      </c>
      <c r="E1964" s="7" t="s">
        <v>139</v>
      </c>
      <c r="F1964" s="7" t="s">
        <v>79</v>
      </c>
      <c r="G1964" s="7" t="s">
        <v>13</v>
      </c>
      <c r="H1964" s="7" t="s">
        <v>3228</v>
      </c>
      <c r="I1964" s="7">
        <v>187.76</v>
      </c>
      <c r="J1964" s="7">
        <v>4</v>
      </c>
      <c r="K1964" s="7">
        <v>0</v>
      </c>
      <c r="L1964" s="15">
        <v>76.9816</v>
      </c>
      <c r="M1964" s="19">
        <v>2017</v>
      </c>
      <c r="N1964" s="19">
        <v>11</v>
      </c>
      <c r="O1964" s="19">
        <v>46</v>
      </c>
      <c r="P1964" s="12">
        <v>249479.0324058788</v>
      </c>
      <c r="Q1964" s="12">
        <v>84229.333999999973</v>
      </c>
      <c r="R1964" s="12">
        <v>25612.582399999988</v>
      </c>
      <c r="S1964" s="34">
        <v>219</v>
      </c>
      <c r="T1964" s="34">
        <v>35</v>
      </c>
      <c r="U1964" s="46">
        <v>269.70966666666669</v>
      </c>
    </row>
    <row r="1965" spans="1:21" x14ac:dyDescent="0.25">
      <c r="A1965" s="9">
        <v>43057</v>
      </c>
      <c r="B1965" s="9">
        <v>43063</v>
      </c>
      <c r="C1965" s="7" t="s">
        <v>52</v>
      </c>
      <c r="D1965" s="7" t="s">
        <v>410</v>
      </c>
      <c r="E1965" s="7" t="s">
        <v>123</v>
      </c>
      <c r="F1965" s="7" t="s">
        <v>55</v>
      </c>
      <c r="G1965" s="7" t="s">
        <v>13</v>
      </c>
      <c r="H1965" s="7" t="s">
        <v>3228</v>
      </c>
      <c r="I1965" s="7">
        <v>19.760000000000002</v>
      </c>
      <c r="J1965" s="7">
        <v>4</v>
      </c>
      <c r="K1965" s="7">
        <v>0</v>
      </c>
      <c r="L1965" s="15">
        <v>8.2992000000000008</v>
      </c>
      <c r="M1965" s="19">
        <v>2017</v>
      </c>
      <c r="N1965" s="19">
        <v>11</v>
      </c>
      <c r="O1965" s="19">
        <v>46</v>
      </c>
      <c r="P1965" s="12">
        <v>249479.0324058788</v>
      </c>
      <c r="Q1965" s="12">
        <v>84229.333999999973</v>
      </c>
      <c r="R1965" s="12">
        <v>25612.582399999988</v>
      </c>
      <c r="S1965" s="34">
        <v>219</v>
      </c>
      <c r="T1965" s="34">
        <v>35</v>
      </c>
      <c r="U1965" s="46">
        <v>269.70966666666669</v>
      </c>
    </row>
    <row r="1966" spans="1:21" x14ac:dyDescent="0.25">
      <c r="A1966" s="9">
        <v>43057</v>
      </c>
      <c r="B1966" s="9">
        <v>43062</v>
      </c>
      <c r="C1966" s="7" t="s">
        <v>9</v>
      </c>
      <c r="D1966" s="7" t="s">
        <v>156</v>
      </c>
      <c r="E1966" s="7" t="s">
        <v>110</v>
      </c>
      <c r="F1966" s="7" t="s">
        <v>55</v>
      </c>
      <c r="G1966" s="7" t="s">
        <v>13</v>
      </c>
      <c r="H1966" s="7" t="s">
        <v>3226</v>
      </c>
      <c r="I1966" s="7">
        <v>127.38599999999998</v>
      </c>
      <c r="J1966" s="7">
        <v>2</v>
      </c>
      <c r="K1966" s="7">
        <v>0.3</v>
      </c>
      <c r="L1966" s="15">
        <v>-25.477199999999982</v>
      </c>
      <c r="M1966" s="19">
        <v>2017</v>
      </c>
      <c r="N1966" s="19">
        <v>11</v>
      </c>
      <c r="O1966" s="19">
        <v>46</v>
      </c>
      <c r="P1966" s="12">
        <v>249479.0324058788</v>
      </c>
      <c r="Q1966" s="12">
        <v>84229.333999999973</v>
      </c>
      <c r="R1966" s="12">
        <v>25612.582399999988</v>
      </c>
      <c r="S1966" s="34">
        <v>219</v>
      </c>
      <c r="T1966" s="34">
        <v>35</v>
      </c>
      <c r="U1966" s="46">
        <v>269.70966666666669</v>
      </c>
    </row>
    <row r="1967" spans="1:21" x14ac:dyDescent="0.25">
      <c r="A1967" s="9">
        <v>43057</v>
      </c>
      <c r="B1967" s="9">
        <v>43057</v>
      </c>
      <c r="C1967" s="7" t="s">
        <v>18</v>
      </c>
      <c r="D1967" s="7" t="s">
        <v>1187</v>
      </c>
      <c r="E1967" s="7" t="s">
        <v>60</v>
      </c>
      <c r="F1967" s="7" t="s">
        <v>55</v>
      </c>
      <c r="G1967" s="7" t="s">
        <v>13</v>
      </c>
      <c r="H1967" s="7" t="s">
        <v>3228</v>
      </c>
      <c r="I1967" s="7">
        <v>5.82</v>
      </c>
      <c r="J1967" s="7">
        <v>2</v>
      </c>
      <c r="K1967" s="7">
        <v>0</v>
      </c>
      <c r="L1967" s="15">
        <v>2.7353999999999998</v>
      </c>
      <c r="M1967" s="19">
        <v>2017</v>
      </c>
      <c r="N1967" s="19">
        <v>11</v>
      </c>
      <c r="O1967" s="19">
        <v>46</v>
      </c>
      <c r="P1967" s="12">
        <v>249479.0324058788</v>
      </c>
      <c r="Q1967" s="12">
        <v>84229.333999999973</v>
      </c>
      <c r="R1967" s="12">
        <v>25612.582399999988</v>
      </c>
      <c r="S1967" s="34">
        <v>219</v>
      </c>
      <c r="T1967" s="34">
        <v>35</v>
      </c>
      <c r="U1967" s="46">
        <v>269.70966666666669</v>
      </c>
    </row>
    <row r="1968" spans="1:21" x14ac:dyDescent="0.25">
      <c r="A1968" s="9">
        <v>43058</v>
      </c>
      <c r="B1968" s="9">
        <v>43062</v>
      </c>
      <c r="C1968" s="7" t="s">
        <v>9</v>
      </c>
      <c r="D1968" s="7" t="s">
        <v>156</v>
      </c>
      <c r="E1968" s="7" t="s">
        <v>110</v>
      </c>
      <c r="F1968" s="7" t="s">
        <v>55</v>
      </c>
      <c r="G1968" s="7" t="s">
        <v>13</v>
      </c>
      <c r="H1968" s="7" t="s">
        <v>29</v>
      </c>
      <c r="I1968" s="7">
        <v>219.07500000000002</v>
      </c>
      <c r="J1968" s="7">
        <v>3</v>
      </c>
      <c r="K1968" s="7">
        <v>0.5</v>
      </c>
      <c r="L1968" s="15">
        <v>-131.44500000000005</v>
      </c>
      <c r="M1968" s="19">
        <v>2017</v>
      </c>
      <c r="N1968" s="19">
        <v>11</v>
      </c>
      <c r="O1968" s="19">
        <v>47</v>
      </c>
      <c r="P1968" s="12">
        <v>249479.0324058788</v>
      </c>
      <c r="Q1968" s="12">
        <v>84229.333999999973</v>
      </c>
      <c r="R1968" s="12">
        <v>18308.569299999999</v>
      </c>
      <c r="S1968" s="34">
        <v>177</v>
      </c>
      <c r="T1968" s="34">
        <v>27</v>
      </c>
      <c r="U1968" s="46">
        <v>262.66003225806452</v>
      </c>
    </row>
    <row r="1969" spans="1:21" x14ac:dyDescent="0.25">
      <c r="A1969" s="9">
        <v>43058</v>
      </c>
      <c r="B1969" s="9">
        <v>43060</v>
      </c>
      <c r="C1969" s="7" t="s">
        <v>9</v>
      </c>
      <c r="D1969" s="7" t="s">
        <v>1837</v>
      </c>
      <c r="E1969" s="7" t="s">
        <v>54</v>
      </c>
      <c r="F1969" s="7" t="s">
        <v>55</v>
      </c>
      <c r="G1969" s="7" t="s">
        <v>13</v>
      </c>
      <c r="H1969" s="7" t="s">
        <v>3228</v>
      </c>
      <c r="I1969" s="7">
        <v>15.991999999999999</v>
      </c>
      <c r="J1969" s="7">
        <v>2</v>
      </c>
      <c r="K1969" s="7">
        <v>0.6</v>
      </c>
      <c r="L1969" s="15">
        <v>-13.992999999999999</v>
      </c>
      <c r="M1969" s="19">
        <v>2017</v>
      </c>
      <c r="N1969" s="19">
        <v>11</v>
      </c>
      <c r="O1969" s="19">
        <v>47</v>
      </c>
      <c r="P1969" s="12">
        <v>249479.0324058788</v>
      </c>
      <c r="Q1969" s="12">
        <v>84229.333999999973</v>
      </c>
      <c r="R1969" s="12">
        <v>18308.569299999999</v>
      </c>
      <c r="S1969" s="34">
        <v>177</v>
      </c>
      <c r="T1969" s="34">
        <v>27</v>
      </c>
      <c r="U1969" s="46">
        <v>262.66003225806452</v>
      </c>
    </row>
    <row r="1970" spans="1:21" x14ac:dyDescent="0.25">
      <c r="A1970" s="9">
        <v>43058</v>
      </c>
      <c r="B1970" s="9">
        <v>43065</v>
      </c>
      <c r="C1970" s="7" t="s">
        <v>9</v>
      </c>
      <c r="D1970" s="7" t="s">
        <v>2157</v>
      </c>
      <c r="E1970" s="7" t="s">
        <v>54</v>
      </c>
      <c r="F1970" s="7" t="s">
        <v>55</v>
      </c>
      <c r="G1970" s="7" t="s">
        <v>13</v>
      </c>
      <c r="H1970" s="7" t="s">
        <v>3226</v>
      </c>
      <c r="I1970" s="7">
        <v>233.05799999999999</v>
      </c>
      <c r="J1970" s="7">
        <v>3</v>
      </c>
      <c r="K1970" s="7">
        <v>0.3</v>
      </c>
      <c r="L1970" s="15">
        <v>-53.270399999999995</v>
      </c>
      <c r="M1970" s="19">
        <v>2017</v>
      </c>
      <c r="N1970" s="19">
        <v>11</v>
      </c>
      <c r="O1970" s="19">
        <v>47</v>
      </c>
      <c r="P1970" s="12">
        <v>249479.0324058788</v>
      </c>
      <c r="Q1970" s="12">
        <v>84229.333999999973</v>
      </c>
      <c r="R1970" s="12">
        <v>18308.569299999999</v>
      </c>
      <c r="S1970" s="34">
        <v>177</v>
      </c>
      <c r="T1970" s="34">
        <v>27</v>
      </c>
      <c r="U1970" s="46">
        <v>262.66003225806452</v>
      </c>
    </row>
    <row r="1971" spans="1:21" x14ac:dyDescent="0.25">
      <c r="A1971" s="9">
        <v>43058</v>
      </c>
      <c r="B1971" s="9">
        <v>43064</v>
      </c>
      <c r="C1971" s="7" t="s">
        <v>18</v>
      </c>
      <c r="D1971" s="7" t="s">
        <v>2170</v>
      </c>
      <c r="E1971" s="7" t="s">
        <v>54</v>
      </c>
      <c r="F1971" s="7" t="s">
        <v>55</v>
      </c>
      <c r="G1971" s="7" t="s">
        <v>13</v>
      </c>
      <c r="H1971" s="7" t="s">
        <v>3226</v>
      </c>
      <c r="I1971" s="7">
        <v>305.31200000000001</v>
      </c>
      <c r="J1971" s="7">
        <v>2</v>
      </c>
      <c r="K1971" s="7">
        <v>0.3</v>
      </c>
      <c r="L1971" s="15">
        <v>-8.7232000000000198</v>
      </c>
      <c r="M1971" s="19">
        <v>2017</v>
      </c>
      <c r="N1971" s="19">
        <v>11</v>
      </c>
      <c r="O1971" s="19">
        <v>47</v>
      </c>
      <c r="P1971" s="12">
        <v>249479.0324058788</v>
      </c>
      <c r="Q1971" s="12">
        <v>84229.333999999973</v>
      </c>
      <c r="R1971" s="12">
        <v>18308.569299999999</v>
      </c>
      <c r="S1971" s="34">
        <v>177</v>
      </c>
      <c r="T1971" s="34">
        <v>27</v>
      </c>
      <c r="U1971" s="46">
        <v>262.66003225806452</v>
      </c>
    </row>
    <row r="1972" spans="1:21" x14ac:dyDescent="0.25">
      <c r="A1972" s="9">
        <v>43058</v>
      </c>
      <c r="B1972" s="9">
        <v>43062</v>
      </c>
      <c r="C1972" s="7" t="s">
        <v>9</v>
      </c>
      <c r="D1972" s="7" t="s">
        <v>10</v>
      </c>
      <c r="E1972" s="7" t="s">
        <v>11</v>
      </c>
      <c r="F1972" s="7" t="s">
        <v>12</v>
      </c>
      <c r="G1972" s="7" t="s">
        <v>13</v>
      </c>
      <c r="H1972" s="7" t="s">
        <v>3228</v>
      </c>
      <c r="I1972" s="7">
        <v>821.87999999999988</v>
      </c>
      <c r="J1972" s="7">
        <v>6</v>
      </c>
      <c r="K1972" s="7">
        <v>0</v>
      </c>
      <c r="L1972" s="15">
        <v>213.68880000000001</v>
      </c>
      <c r="M1972" s="19">
        <v>2017</v>
      </c>
      <c r="N1972" s="19">
        <v>11</v>
      </c>
      <c r="O1972" s="19">
        <v>47</v>
      </c>
      <c r="P1972" s="12">
        <v>249479.0324058788</v>
      </c>
      <c r="Q1972" s="12">
        <v>84229.333999999973</v>
      </c>
      <c r="R1972" s="12">
        <v>18308.569299999999</v>
      </c>
      <c r="S1972" s="34">
        <v>177</v>
      </c>
      <c r="T1972" s="34">
        <v>27</v>
      </c>
      <c r="U1972" s="46">
        <v>262.66003225806452</v>
      </c>
    </row>
    <row r="1973" spans="1:21" x14ac:dyDescent="0.25">
      <c r="A1973" s="9">
        <v>43058</v>
      </c>
      <c r="B1973" s="9">
        <v>43063</v>
      </c>
      <c r="C1973" s="7" t="s">
        <v>9</v>
      </c>
      <c r="D1973" s="7" t="s">
        <v>19</v>
      </c>
      <c r="E1973" s="7" t="s">
        <v>20</v>
      </c>
      <c r="F1973" s="7" t="s">
        <v>21</v>
      </c>
      <c r="G1973" s="7" t="s">
        <v>13</v>
      </c>
      <c r="H1973" s="7" t="s">
        <v>3228</v>
      </c>
      <c r="I1973" s="7">
        <v>18.7</v>
      </c>
      <c r="J1973" s="7">
        <v>1</v>
      </c>
      <c r="K1973" s="7">
        <v>0</v>
      </c>
      <c r="L1973" s="15">
        <v>7.1059999999999999</v>
      </c>
      <c r="M1973" s="19">
        <v>2017</v>
      </c>
      <c r="N1973" s="19">
        <v>11</v>
      </c>
      <c r="O1973" s="19">
        <v>47</v>
      </c>
      <c r="P1973" s="12">
        <v>249479.0324058788</v>
      </c>
      <c r="Q1973" s="12">
        <v>84229.333999999973</v>
      </c>
      <c r="R1973" s="12">
        <v>18308.569299999999</v>
      </c>
      <c r="S1973" s="34">
        <v>177</v>
      </c>
      <c r="T1973" s="34">
        <v>27</v>
      </c>
      <c r="U1973" s="46">
        <v>262.66003225806452</v>
      </c>
    </row>
    <row r="1974" spans="1:21" x14ac:dyDescent="0.25">
      <c r="A1974" s="9">
        <v>43058</v>
      </c>
      <c r="B1974" s="9">
        <v>43060</v>
      </c>
      <c r="C1974" s="7" t="s">
        <v>18</v>
      </c>
      <c r="D1974" s="7" t="s">
        <v>335</v>
      </c>
      <c r="E1974" s="7" t="s">
        <v>54</v>
      </c>
      <c r="F1974" s="7" t="s">
        <v>55</v>
      </c>
      <c r="G1974" s="7" t="s">
        <v>13</v>
      </c>
      <c r="H1974" s="7" t="s">
        <v>29</v>
      </c>
      <c r="I1974" s="7">
        <v>718.11599999999987</v>
      </c>
      <c r="J1974" s="7">
        <v>6</v>
      </c>
      <c r="K1974" s="7">
        <v>0.3</v>
      </c>
      <c r="L1974" s="15">
        <v>-71.811599999999999</v>
      </c>
      <c r="M1974" s="19">
        <v>2017</v>
      </c>
      <c r="N1974" s="19">
        <v>11</v>
      </c>
      <c r="O1974" s="19">
        <v>47</v>
      </c>
      <c r="P1974" s="12">
        <v>249479.0324058788</v>
      </c>
      <c r="Q1974" s="12">
        <v>84229.333999999973</v>
      </c>
      <c r="R1974" s="12">
        <v>18308.569299999999</v>
      </c>
      <c r="S1974" s="34">
        <v>177</v>
      </c>
      <c r="T1974" s="34">
        <v>27</v>
      </c>
      <c r="U1974" s="46">
        <v>262.66003225806452</v>
      </c>
    </row>
    <row r="1975" spans="1:21" x14ac:dyDescent="0.25">
      <c r="A1975" s="9">
        <v>43058</v>
      </c>
      <c r="B1975" s="9">
        <v>43060</v>
      </c>
      <c r="C1975" s="7" t="s">
        <v>9</v>
      </c>
      <c r="D1975" s="7" t="s">
        <v>95</v>
      </c>
      <c r="E1975" s="7" t="s">
        <v>54</v>
      </c>
      <c r="F1975" s="7" t="s">
        <v>55</v>
      </c>
      <c r="G1975" s="7" t="s">
        <v>13</v>
      </c>
      <c r="H1975" s="7" t="s">
        <v>3226</v>
      </c>
      <c r="I1975" s="7">
        <v>191.05799999999999</v>
      </c>
      <c r="J1975" s="7">
        <v>3</v>
      </c>
      <c r="K1975" s="7">
        <v>0.3</v>
      </c>
      <c r="L1975" s="15">
        <v>-46.399800000000013</v>
      </c>
      <c r="M1975" s="19">
        <v>2017</v>
      </c>
      <c r="N1975" s="19">
        <v>11</v>
      </c>
      <c r="O1975" s="19">
        <v>47</v>
      </c>
      <c r="P1975" s="12">
        <v>249479.0324058788</v>
      </c>
      <c r="Q1975" s="12">
        <v>84229.333999999973</v>
      </c>
      <c r="R1975" s="12">
        <v>18308.569299999999</v>
      </c>
      <c r="S1975" s="34">
        <v>177</v>
      </c>
      <c r="T1975" s="34">
        <v>27</v>
      </c>
      <c r="U1975" s="46">
        <v>262.66003225806452</v>
      </c>
    </row>
    <row r="1976" spans="1:21" x14ac:dyDescent="0.25">
      <c r="A1976" s="9">
        <v>43058</v>
      </c>
      <c r="B1976" s="9">
        <v>43058</v>
      </c>
      <c r="C1976" s="7" t="s">
        <v>52</v>
      </c>
      <c r="D1976" s="7" t="s">
        <v>138</v>
      </c>
      <c r="E1976" s="7" t="s">
        <v>139</v>
      </c>
      <c r="F1976" s="7" t="s">
        <v>79</v>
      </c>
      <c r="G1976" s="7" t="s">
        <v>13</v>
      </c>
      <c r="H1976" s="7" t="s">
        <v>29</v>
      </c>
      <c r="I1976" s="7">
        <v>79.97399999999999</v>
      </c>
      <c r="J1976" s="7">
        <v>3</v>
      </c>
      <c r="K1976" s="7">
        <v>0.4</v>
      </c>
      <c r="L1976" s="15">
        <v>-29.323800000000006</v>
      </c>
      <c r="M1976" s="19">
        <v>2017</v>
      </c>
      <c r="N1976" s="19">
        <v>11</v>
      </c>
      <c r="O1976" s="19">
        <v>47</v>
      </c>
      <c r="P1976" s="12">
        <v>249479.0324058788</v>
      </c>
      <c r="Q1976" s="12">
        <v>84229.333999999973</v>
      </c>
      <c r="R1976" s="12">
        <v>18308.569299999999</v>
      </c>
      <c r="S1976" s="34">
        <v>177</v>
      </c>
      <c r="T1976" s="34">
        <v>27</v>
      </c>
      <c r="U1976" s="46">
        <v>262.66003225806452</v>
      </c>
    </row>
    <row r="1977" spans="1:21" x14ac:dyDescent="0.25">
      <c r="A1977" s="9">
        <v>43059</v>
      </c>
      <c r="B1977" s="9">
        <v>43061</v>
      </c>
      <c r="C1977" s="7" t="s">
        <v>9</v>
      </c>
      <c r="D1977" s="7" t="s">
        <v>67</v>
      </c>
      <c r="E1977" s="7" t="s">
        <v>20</v>
      </c>
      <c r="F1977" s="7" t="s">
        <v>21</v>
      </c>
      <c r="G1977" s="7" t="s">
        <v>13</v>
      </c>
      <c r="H1977" s="7" t="s">
        <v>3228</v>
      </c>
      <c r="I1977" s="7">
        <v>42.599999999999994</v>
      </c>
      <c r="J1977" s="7">
        <v>3</v>
      </c>
      <c r="K1977" s="7">
        <v>0</v>
      </c>
      <c r="L1977" s="15">
        <v>16.614000000000001</v>
      </c>
      <c r="M1977" s="19">
        <v>2017</v>
      </c>
      <c r="N1977" s="19">
        <v>11</v>
      </c>
      <c r="O1977" s="19">
        <v>47</v>
      </c>
      <c r="P1977" s="12">
        <v>249479.0324058788</v>
      </c>
      <c r="Q1977" s="12">
        <v>84229.333999999973</v>
      </c>
      <c r="R1977" s="12">
        <v>18308.569299999999</v>
      </c>
      <c r="S1977" s="34">
        <v>177</v>
      </c>
      <c r="T1977" s="34">
        <v>27</v>
      </c>
      <c r="U1977" s="46">
        <v>262.66003225806452</v>
      </c>
    </row>
    <row r="1978" spans="1:21" x14ac:dyDescent="0.25">
      <c r="A1978" s="9">
        <v>43059</v>
      </c>
      <c r="B1978" s="9">
        <v>43065</v>
      </c>
      <c r="C1978" s="7" t="s">
        <v>9</v>
      </c>
      <c r="D1978" s="7" t="s">
        <v>300</v>
      </c>
      <c r="E1978" s="7" t="s">
        <v>249</v>
      </c>
      <c r="F1978" s="7" t="s">
        <v>79</v>
      </c>
      <c r="G1978" s="7" t="s">
        <v>13</v>
      </c>
      <c r="H1978" s="7" t="s">
        <v>3228</v>
      </c>
      <c r="I1978" s="7">
        <v>77.599999999999994</v>
      </c>
      <c r="J1978" s="7">
        <v>5</v>
      </c>
      <c r="K1978" s="7">
        <v>0.2</v>
      </c>
      <c r="L1978" s="15">
        <v>28.129999999999995</v>
      </c>
      <c r="M1978" s="19">
        <v>2017</v>
      </c>
      <c r="N1978" s="19">
        <v>11</v>
      </c>
      <c r="O1978" s="19">
        <v>47</v>
      </c>
      <c r="P1978" s="12">
        <v>249479.0324058788</v>
      </c>
      <c r="Q1978" s="12">
        <v>84229.333999999973</v>
      </c>
      <c r="R1978" s="12">
        <v>18308.569299999999</v>
      </c>
      <c r="S1978" s="34">
        <v>177</v>
      </c>
      <c r="T1978" s="34">
        <v>27</v>
      </c>
      <c r="U1978" s="46">
        <v>262.66003225806452</v>
      </c>
    </row>
    <row r="1979" spans="1:21" x14ac:dyDescent="0.25">
      <c r="A1979" s="9">
        <v>43059</v>
      </c>
      <c r="B1979" s="9">
        <v>43065</v>
      </c>
      <c r="C1979" s="7" t="s">
        <v>9</v>
      </c>
      <c r="D1979" s="7" t="s">
        <v>300</v>
      </c>
      <c r="E1979" s="7" t="s">
        <v>249</v>
      </c>
      <c r="F1979" s="7" t="s">
        <v>79</v>
      </c>
      <c r="G1979" s="7" t="s">
        <v>13</v>
      </c>
      <c r="H1979" s="7" t="s">
        <v>3228</v>
      </c>
      <c r="I1979" s="7">
        <v>4.6560000000000006</v>
      </c>
      <c r="J1979" s="7">
        <v>2</v>
      </c>
      <c r="K1979" s="7">
        <v>0.2</v>
      </c>
      <c r="L1979" s="15">
        <v>1.5713999999999997</v>
      </c>
      <c r="M1979" s="19">
        <v>2017</v>
      </c>
      <c r="N1979" s="19">
        <v>11</v>
      </c>
      <c r="O1979" s="19">
        <v>47</v>
      </c>
      <c r="P1979" s="12">
        <v>249479.0324058788</v>
      </c>
      <c r="Q1979" s="12">
        <v>84229.333999999973</v>
      </c>
      <c r="R1979" s="12">
        <v>18308.569299999999</v>
      </c>
      <c r="S1979" s="34">
        <v>177</v>
      </c>
      <c r="T1979" s="34">
        <v>27</v>
      </c>
      <c r="U1979" s="46">
        <v>262.66003225806452</v>
      </c>
    </row>
    <row r="1980" spans="1:21" x14ac:dyDescent="0.25">
      <c r="A1980" s="9">
        <v>43059</v>
      </c>
      <c r="B1980" s="9">
        <v>43064</v>
      </c>
      <c r="C1980" s="7" t="s">
        <v>9</v>
      </c>
      <c r="D1980" s="7" t="s">
        <v>2109</v>
      </c>
      <c r="E1980" s="7" t="s">
        <v>20</v>
      </c>
      <c r="F1980" s="7" t="s">
        <v>21</v>
      </c>
      <c r="G1980" s="7" t="s">
        <v>13</v>
      </c>
      <c r="H1980" s="7" t="s">
        <v>3226</v>
      </c>
      <c r="I1980" s="7">
        <v>283.92</v>
      </c>
      <c r="J1980" s="7">
        <v>5</v>
      </c>
      <c r="K1980" s="7">
        <v>0.2</v>
      </c>
      <c r="L1980" s="15">
        <v>-46.137000000000029</v>
      </c>
      <c r="M1980" s="19">
        <v>2017</v>
      </c>
      <c r="N1980" s="19">
        <v>11</v>
      </c>
      <c r="O1980" s="19">
        <v>47</v>
      </c>
      <c r="P1980" s="12">
        <v>249479.0324058788</v>
      </c>
      <c r="Q1980" s="12">
        <v>84229.333999999973</v>
      </c>
      <c r="R1980" s="12">
        <v>18308.569299999999</v>
      </c>
      <c r="S1980" s="34">
        <v>177</v>
      </c>
      <c r="T1980" s="34">
        <v>27</v>
      </c>
      <c r="U1980" s="46">
        <v>262.66003225806452</v>
      </c>
    </row>
    <row r="1981" spans="1:21" x14ac:dyDescent="0.25">
      <c r="A1981" s="9">
        <v>43059</v>
      </c>
      <c r="B1981" s="9">
        <v>43061</v>
      </c>
      <c r="C1981" s="7" t="s">
        <v>9</v>
      </c>
      <c r="D1981" s="7" t="s">
        <v>138</v>
      </c>
      <c r="E1981" s="7" t="s">
        <v>139</v>
      </c>
      <c r="F1981" s="7" t="s">
        <v>79</v>
      </c>
      <c r="G1981" s="7" t="s">
        <v>13</v>
      </c>
      <c r="H1981" s="7" t="s">
        <v>14</v>
      </c>
      <c r="I1981" s="7">
        <v>183.96800000000002</v>
      </c>
      <c r="J1981" s="7">
        <v>2</v>
      </c>
      <c r="K1981" s="7">
        <v>0.2</v>
      </c>
      <c r="L1981" s="15">
        <v>-25.295600000000022</v>
      </c>
      <c r="M1981" s="19">
        <v>2017</v>
      </c>
      <c r="N1981" s="19">
        <v>11</v>
      </c>
      <c r="O1981" s="19">
        <v>47</v>
      </c>
      <c r="P1981" s="12">
        <v>249479.0324058788</v>
      </c>
      <c r="Q1981" s="12">
        <v>84229.333999999973</v>
      </c>
      <c r="R1981" s="12">
        <v>18308.569299999999</v>
      </c>
      <c r="S1981" s="34">
        <v>177</v>
      </c>
      <c r="T1981" s="34">
        <v>27</v>
      </c>
      <c r="U1981" s="46">
        <v>262.66003225806452</v>
      </c>
    </row>
    <row r="1982" spans="1:21" x14ac:dyDescent="0.25">
      <c r="A1982" s="9">
        <v>43059</v>
      </c>
      <c r="B1982" s="9">
        <v>43063</v>
      </c>
      <c r="C1982" s="7" t="s">
        <v>9</v>
      </c>
      <c r="D1982" s="7" t="s">
        <v>169</v>
      </c>
      <c r="E1982" s="7" t="s">
        <v>173</v>
      </c>
      <c r="F1982" s="7" t="s">
        <v>12</v>
      </c>
      <c r="G1982" s="7" t="s">
        <v>13</v>
      </c>
      <c r="H1982" s="7" t="s">
        <v>3226</v>
      </c>
      <c r="I1982" s="7">
        <v>209.56799999999998</v>
      </c>
      <c r="J1982" s="7">
        <v>2</v>
      </c>
      <c r="K1982" s="7">
        <v>0.2</v>
      </c>
      <c r="L1982" s="15">
        <v>-23.576400000000007</v>
      </c>
      <c r="M1982" s="19">
        <v>2017</v>
      </c>
      <c r="N1982" s="19">
        <v>11</v>
      </c>
      <c r="O1982" s="19">
        <v>47</v>
      </c>
      <c r="P1982" s="12">
        <v>249479.0324058788</v>
      </c>
      <c r="Q1982" s="12">
        <v>84229.333999999973</v>
      </c>
      <c r="R1982" s="12">
        <v>18308.569299999999</v>
      </c>
      <c r="S1982" s="34">
        <v>177</v>
      </c>
      <c r="T1982" s="34">
        <v>27</v>
      </c>
      <c r="U1982" s="46">
        <v>262.66003225806452</v>
      </c>
    </row>
    <row r="1983" spans="1:21" x14ac:dyDescent="0.25">
      <c r="A1983" s="9">
        <v>43059</v>
      </c>
      <c r="B1983" s="9">
        <v>43064</v>
      </c>
      <c r="C1983" s="7" t="s">
        <v>52</v>
      </c>
      <c r="D1983" s="7" t="s">
        <v>10</v>
      </c>
      <c r="E1983" s="7" t="s">
        <v>11</v>
      </c>
      <c r="F1983" s="7" t="s">
        <v>12</v>
      </c>
      <c r="G1983" s="7" t="s">
        <v>13</v>
      </c>
      <c r="H1983" s="7" t="s">
        <v>3228</v>
      </c>
      <c r="I1983" s="7">
        <v>27.58</v>
      </c>
      <c r="J1983" s="7">
        <v>2</v>
      </c>
      <c r="K1983" s="7">
        <v>0</v>
      </c>
      <c r="L1983" s="15">
        <v>11.583600000000001</v>
      </c>
      <c r="M1983" s="19">
        <v>2017</v>
      </c>
      <c r="N1983" s="19">
        <v>11</v>
      </c>
      <c r="O1983" s="19">
        <v>47</v>
      </c>
      <c r="P1983" s="12">
        <v>249479.0324058788</v>
      </c>
      <c r="Q1983" s="12">
        <v>84229.333999999973</v>
      </c>
      <c r="R1983" s="12">
        <v>18308.569299999999</v>
      </c>
      <c r="S1983" s="34">
        <v>177</v>
      </c>
      <c r="T1983" s="34">
        <v>27</v>
      </c>
      <c r="U1983" s="46">
        <v>262.66003225806452</v>
      </c>
    </row>
    <row r="1984" spans="1:21" x14ac:dyDescent="0.25">
      <c r="A1984" s="9">
        <v>43059</v>
      </c>
      <c r="B1984" s="9">
        <v>43063</v>
      </c>
      <c r="C1984" s="7" t="s">
        <v>18</v>
      </c>
      <c r="D1984" s="7" t="s">
        <v>138</v>
      </c>
      <c r="E1984" s="7" t="s">
        <v>139</v>
      </c>
      <c r="F1984" s="7" t="s">
        <v>79</v>
      </c>
      <c r="G1984" s="7" t="s">
        <v>13</v>
      </c>
      <c r="H1984" s="7" t="s">
        <v>3228</v>
      </c>
      <c r="I1984" s="7">
        <v>50.97</v>
      </c>
      <c r="J1984" s="7">
        <v>3</v>
      </c>
      <c r="K1984" s="7">
        <v>0</v>
      </c>
      <c r="L1984" s="15">
        <v>9.1745999999999981</v>
      </c>
      <c r="M1984" s="19">
        <v>2017</v>
      </c>
      <c r="N1984" s="19">
        <v>11</v>
      </c>
      <c r="O1984" s="19">
        <v>47</v>
      </c>
      <c r="P1984" s="12">
        <v>249479.0324058788</v>
      </c>
      <c r="Q1984" s="12">
        <v>84229.333999999973</v>
      </c>
      <c r="R1984" s="12">
        <v>18308.569299999999</v>
      </c>
      <c r="S1984" s="34">
        <v>177</v>
      </c>
      <c r="T1984" s="34">
        <v>27</v>
      </c>
      <c r="U1984" s="46">
        <v>262.66003225806452</v>
      </c>
    </row>
    <row r="1985" spans="1:21" x14ac:dyDescent="0.25">
      <c r="A1985" s="9">
        <v>43060</v>
      </c>
      <c r="B1985" s="9">
        <v>43064</v>
      </c>
      <c r="C1985" s="7" t="s">
        <v>9</v>
      </c>
      <c r="D1985" s="7" t="s">
        <v>2010</v>
      </c>
      <c r="E1985" s="7" t="s">
        <v>49</v>
      </c>
      <c r="F1985" s="7" t="s">
        <v>21</v>
      </c>
      <c r="G1985" s="7" t="s">
        <v>13</v>
      </c>
      <c r="H1985" s="7" t="s">
        <v>29</v>
      </c>
      <c r="I1985" s="7">
        <v>70.98</v>
      </c>
      <c r="J1985" s="7">
        <v>1</v>
      </c>
      <c r="K1985" s="7">
        <v>0</v>
      </c>
      <c r="L1985" s="15">
        <v>20.584199999999996</v>
      </c>
      <c r="M1985" s="19">
        <v>2017</v>
      </c>
      <c r="N1985" s="19">
        <v>11</v>
      </c>
      <c r="O1985" s="19">
        <v>47</v>
      </c>
      <c r="P1985" s="12">
        <v>249479.0324058788</v>
      </c>
      <c r="Q1985" s="12">
        <v>84229.333999999973</v>
      </c>
      <c r="R1985" s="12">
        <v>18308.569299999999</v>
      </c>
      <c r="S1985" s="34">
        <v>177</v>
      </c>
      <c r="T1985" s="34">
        <v>27</v>
      </c>
      <c r="U1985" s="46">
        <v>262.66003225806452</v>
      </c>
    </row>
    <row r="1986" spans="1:21" x14ac:dyDescent="0.25">
      <c r="A1986" s="9">
        <v>43060</v>
      </c>
      <c r="B1986" s="9">
        <v>43064</v>
      </c>
      <c r="C1986" s="7" t="s">
        <v>9</v>
      </c>
      <c r="D1986" s="7" t="s">
        <v>138</v>
      </c>
      <c r="E1986" s="7" t="s">
        <v>139</v>
      </c>
      <c r="F1986" s="7" t="s">
        <v>79</v>
      </c>
      <c r="G1986" s="7" t="s">
        <v>13</v>
      </c>
      <c r="H1986" s="7" t="s">
        <v>3228</v>
      </c>
      <c r="I1986" s="7">
        <v>27.42</v>
      </c>
      <c r="J1986" s="7">
        <v>1</v>
      </c>
      <c r="K1986" s="7">
        <v>0</v>
      </c>
      <c r="L1986" s="15">
        <v>11.2422</v>
      </c>
      <c r="M1986" s="19">
        <v>2017</v>
      </c>
      <c r="N1986" s="19">
        <v>11</v>
      </c>
      <c r="O1986" s="19">
        <v>47</v>
      </c>
      <c r="P1986" s="12">
        <v>249479.0324058788</v>
      </c>
      <c r="Q1986" s="12">
        <v>84229.333999999973</v>
      </c>
      <c r="R1986" s="12">
        <v>18308.569299999999</v>
      </c>
      <c r="S1986" s="34">
        <v>177</v>
      </c>
      <c r="T1986" s="34">
        <v>27</v>
      </c>
      <c r="U1986" s="46">
        <v>262.66003225806452</v>
      </c>
    </row>
    <row r="1987" spans="1:21" x14ac:dyDescent="0.25">
      <c r="A1987" s="9">
        <v>43062</v>
      </c>
      <c r="B1987" s="9">
        <v>43065</v>
      </c>
      <c r="C1987" s="7" t="s">
        <v>18</v>
      </c>
      <c r="D1987" s="7" t="s">
        <v>715</v>
      </c>
      <c r="E1987" s="7" t="s">
        <v>123</v>
      </c>
      <c r="F1987" s="7" t="s">
        <v>55</v>
      </c>
      <c r="G1987" s="7" t="s">
        <v>13</v>
      </c>
      <c r="H1987" s="7" t="s">
        <v>3228</v>
      </c>
      <c r="I1987" s="7">
        <v>28.4</v>
      </c>
      <c r="J1987" s="7">
        <v>2</v>
      </c>
      <c r="K1987" s="7">
        <v>0</v>
      </c>
      <c r="L1987" s="15">
        <v>11.076000000000001</v>
      </c>
      <c r="M1987" s="19">
        <v>2017</v>
      </c>
      <c r="N1987" s="19">
        <v>11</v>
      </c>
      <c r="O1987" s="19">
        <v>47</v>
      </c>
      <c r="P1987" s="12">
        <v>249479.0324058788</v>
      </c>
      <c r="Q1987" s="12">
        <v>84229.333999999973</v>
      </c>
      <c r="R1987" s="12">
        <v>18308.569299999999</v>
      </c>
      <c r="S1987" s="34">
        <v>177</v>
      </c>
      <c r="T1987" s="34">
        <v>27</v>
      </c>
      <c r="U1987" s="46">
        <v>262.66003225806452</v>
      </c>
    </row>
    <row r="1988" spans="1:21" x14ac:dyDescent="0.25">
      <c r="A1988" s="9">
        <v>43062</v>
      </c>
      <c r="B1988" s="9">
        <v>43063</v>
      </c>
      <c r="C1988" s="7" t="s">
        <v>9</v>
      </c>
      <c r="D1988" s="7" t="s">
        <v>77</v>
      </c>
      <c r="E1988" s="7" t="s">
        <v>78</v>
      </c>
      <c r="F1988" s="7" t="s">
        <v>79</v>
      </c>
      <c r="G1988" s="7" t="s">
        <v>13</v>
      </c>
      <c r="H1988" s="7" t="s">
        <v>3228</v>
      </c>
      <c r="I1988" s="7">
        <v>24.048000000000002</v>
      </c>
      <c r="J1988" s="7">
        <v>9</v>
      </c>
      <c r="K1988" s="7">
        <v>0.2</v>
      </c>
      <c r="L1988" s="15">
        <v>7.2144000000000013</v>
      </c>
      <c r="M1988" s="19">
        <v>2017</v>
      </c>
      <c r="N1988" s="19">
        <v>11</v>
      </c>
      <c r="O1988" s="19">
        <v>47</v>
      </c>
      <c r="P1988" s="12">
        <v>249479.0324058788</v>
      </c>
      <c r="Q1988" s="12">
        <v>84229.333999999973</v>
      </c>
      <c r="R1988" s="12">
        <v>18308.569299999999</v>
      </c>
      <c r="S1988" s="34">
        <v>177</v>
      </c>
      <c r="T1988" s="34">
        <v>27</v>
      </c>
      <c r="U1988" s="46">
        <v>262.66003225806452</v>
      </c>
    </row>
    <row r="1989" spans="1:21" x14ac:dyDescent="0.25">
      <c r="A1989" s="9">
        <v>43062</v>
      </c>
      <c r="B1989" s="9">
        <v>43066</v>
      </c>
      <c r="C1989" s="7" t="s">
        <v>9</v>
      </c>
      <c r="D1989" s="7" t="s">
        <v>156</v>
      </c>
      <c r="E1989" s="7" t="s">
        <v>110</v>
      </c>
      <c r="F1989" s="7" t="s">
        <v>55</v>
      </c>
      <c r="G1989" s="7" t="s">
        <v>13</v>
      </c>
      <c r="H1989" s="7" t="s">
        <v>3228</v>
      </c>
      <c r="I1989" s="7">
        <v>6.4640000000000004</v>
      </c>
      <c r="J1989" s="7">
        <v>1</v>
      </c>
      <c r="K1989" s="7">
        <v>0.6</v>
      </c>
      <c r="L1989" s="15">
        <v>-4.0400000000000009</v>
      </c>
      <c r="M1989" s="19">
        <v>2017</v>
      </c>
      <c r="N1989" s="19">
        <v>11</v>
      </c>
      <c r="O1989" s="19">
        <v>47</v>
      </c>
      <c r="P1989" s="12">
        <v>249479.0324058788</v>
      </c>
      <c r="Q1989" s="12">
        <v>84229.333999999973</v>
      </c>
      <c r="R1989" s="12">
        <v>18308.569299999999</v>
      </c>
      <c r="S1989" s="34">
        <v>177</v>
      </c>
      <c r="T1989" s="34">
        <v>27</v>
      </c>
      <c r="U1989" s="46">
        <v>262.66003225806452</v>
      </c>
    </row>
    <row r="1990" spans="1:21" x14ac:dyDescent="0.25">
      <c r="A1990" s="9">
        <v>43062</v>
      </c>
      <c r="B1990" s="9">
        <v>43065</v>
      </c>
      <c r="C1990" s="7" t="s">
        <v>18</v>
      </c>
      <c r="D1990" s="7" t="s">
        <v>402</v>
      </c>
      <c r="E1990" s="7" t="s">
        <v>54</v>
      </c>
      <c r="F1990" s="7" t="s">
        <v>55</v>
      </c>
      <c r="G1990" s="7" t="s">
        <v>13</v>
      </c>
      <c r="H1990" s="7" t="s">
        <v>29</v>
      </c>
      <c r="I1990" s="7">
        <v>127.785</v>
      </c>
      <c r="J1990" s="7">
        <v>1</v>
      </c>
      <c r="K1990" s="7">
        <v>0.3</v>
      </c>
      <c r="L1990" s="15">
        <v>-31.033499999999989</v>
      </c>
      <c r="M1990" s="19">
        <v>2017</v>
      </c>
      <c r="N1990" s="19">
        <v>11</v>
      </c>
      <c r="O1990" s="19">
        <v>47</v>
      </c>
      <c r="P1990" s="12">
        <v>249479.0324058788</v>
      </c>
      <c r="Q1990" s="12">
        <v>84229.333999999973</v>
      </c>
      <c r="R1990" s="12">
        <v>18308.569299999999</v>
      </c>
      <c r="S1990" s="34">
        <v>177</v>
      </c>
      <c r="T1990" s="34">
        <v>27</v>
      </c>
      <c r="U1990" s="46">
        <v>262.66003225806452</v>
      </c>
    </row>
    <row r="1991" spans="1:21" x14ac:dyDescent="0.25">
      <c r="A1991" s="9">
        <v>43063</v>
      </c>
      <c r="B1991" s="9">
        <v>43067</v>
      </c>
      <c r="C1991" s="7" t="s">
        <v>18</v>
      </c>
      <c r="D1991" s="7" t="s">
        <v>138</v>
      </c>
      <c r="E1991" s="7" t="s">
        <v>139</v>
      </c>
      <c r="F1991" s="7" t="s">
        <v>79</v>
      </c>
      <c r="G1991" s="7" t="s">
        <v>13</v>
      </c>
      <c r="H1991" s="7" t="s">
        <v>3226</v>
      </c>
      <c r="I1991" s="7">
        <v>977.29200000000003</v>
      </c>
      <c r="J1991" s="7">
        <v>6</v>
      </c>
      <c r="K1991" s="7">
        <v>0.1</v>
      </c>
      <c r="L1991" s="15">
        <v>173.74080000000001</v>
      </c>
      <c r="M1991" s="19">
        <v>2017</v>
      </c>
      <c r="N1991" s="19">
        <v>11</v>
      </c>
      <c r="O1991" s="19">
        <v>47</v>
      </c>
      <c r="P1991" s="12">
        <v>249479.0324058788</v>
      </c>
      <c r="Q1991" s="12">
        <v>84229.333999999973</v>
      </c>
      <c r="R1991" s="12">
        <v>18308.569299999999</v>
      </c>
      <c r="S1991" s="34">
        <v>177</v>
      </c>
      <c r="T1991" s="34">
        <v>27</v>
      </c>
      <c r="U1991" s="46">
        <v>262.66003225806452</v>
      </c>
    </row>
    <row r="1992" spans="1:21" x14ac:dyDescent="0.25">
      <c r="A1992" s="9">
        <v>43063</v>
      </c>
      <c r="B1992" s="9">
        <v>43070</v>
      </c>
      <c r="C1992" s="7" t="s">
        <v>9</v>
      </c>
      <c r="D1992" s="7" t="s">
        <v>138</v>
      </c>
      <c r="E1992" s="7" t="s">
        <v>139</v>
      </c>
      <c r="F1992" s="7" t="s">
        <v>79</v>
      </c>
      <c r="G1992" s="7" t="s">
        <v>13</v>
      </c>
      <c r="H1992" s="7" t="s">
        <v>14</v>
      </c>
      <c r="I1992" s="7">
        <v>321.56799999999998</v>
      </c>
      <c r="J1992" s="7">
        <v>2</v>
      </c>
      <c r="K1992" s="7">
        <v>0.2</v>
      </c>
      <c r="L1992" s="15">
        <v>-16.078399999999988</v>
      </c>
      <c r="M1992" s="19">
        <v>2017</v>
      </c>
      <c r="N1992" s="19">
        <v>11</v>
      </c>
      <c r="O1992" s="19">
        <v>47</v>
      </c>
      <c r="P1992" s="12">
        <v>249479.0324058788</v>
      </c>
      <c r="Q1992" s="12">
        <v>84229.333999999973</v>
      </c>
      <c r="R1992" s="12">
        <v>18308.569299999999</v>
      </c>
      <c r="S1992" s="34">
        <v>177</v>
      </c>
      <c r="T1992" s="34">
        <v>27</v>
      </c>
      <c r="U1992" s="46">
        <v>262.66003225806452</v>
      </c>
    </row>
    <row r="1993" spans="1:21" x14ac:dyDescent="0.25">
      <c r="A1993" s="9">
        <v>43063</v>
      </c>
      <c r="B1993" s="9">
        <v>43063</v>
      </c>
      <c r="C1993" s="7" t="s">
        <v>9</v>
      </c>
      <c r="D1993" s="7" t="s">
        <v>19</v>
      </c>
      <c r="E1993" s="7" t="s">
        <v>20</v>
      </c>
      <c r="F1993" s="7" t="s">
        <v>21</v>
      </c>
      <c r="G1993" s="7" t="s">
        <v>13</v>
      </c>
      <c r="H1993" s="7" t="s">
        <v>29</v>
      </c>
      <c r="I1993" s="7">
        <v>364.08000000000004</v>
      </c>
      <c r="J1993" s="7">
        <v>2</v>
      </c>
      <c r="K1993" s="7">
        <v>0.2</v>
      </c>
      <c r="L1993" s="15">
        <v>9.1020000000000039</v>
      </c>
      <c r="M1993" s="19">
        <v>2017</v>
      </c>
      <c r="N1993" s="19">
        <v>11</v>
      </c>
      <c r="O1993" s="19">
        <v>47</v>
      </c>
      <c r="P1993" s="12">
        <v>249479.0324058788</v>
      </c>
      <c r="Q1993" s="12">
        <v>84229.333999999973</v>
      </c>
      <c r="R1993" s="12">
        <v>18308.569299999999</v>
      </c>
      <c r="S1993" s="34">
        <v>177</v>
      </c>
      <c r="T1993" s="34">
        <v>27</v>
      </c>
      <c r="U1993" s="46">
        <v>262.66003225806452</v>
      </c>
    </row>
    <row r="1994" spans="1:21" x14ac:dyDescent="0.25">
      <c r="A1994" s="9">
        <v>43063</v>
      </c>
      <c r="B1994" s="9">
        <v>43063</v>
      </c>
      <c r="C1994" s="7" t="s">
        <v>9</v>
      </c>
      <c r="D1994" s="7" t="s">
        <v>19</v>
      </c>
      <c r="E1994" s="7" t="s">
        <v>20</v>
      </c>
      <c r="F1994" s="7" t="s">
        <v>21</v>
      </c>
      <c r="G1994" s="7" t="s">
        <v>13</v>
      </c>
      <c r="H1994" s="7" t="s">
        <v>29</v>
      </c>
      <c r="I1994" s="7">
        <v>71.088000000000008</v>
      </c>
      <c r="J1994" s="7">
        <v>2</v>
      </c>
      <c r="K1994" s="7">
        <v>0.2</v>
      </c>
      <c r="L1994" s="15">
        <v>-1.7772000000000041</v>
      </c>
      <c r="M1994" s="19">
        <v>2017</v>
      </c>
      <c r="N1994" s="19">
        <v>11</v>
      </c>
      <c r="O1994" s="19">
        <v>47</v>
      </c>
      <c r="P1994" s="12">
        <v>249479.0324058788</v>
      </c>
      <c r="Q1994" s="12">
        <v>84229.333999999973</v>
      </c>
      <c r="R1994" s="12">
        <v>18308.569299999999</v>
      </c>
      <c r="S1994" s="34">
        <v>177</v>
      </c>
      <c r="T1994" s="34">
        <v>27</v>
      </c>
      <c r="U1994" s="46">
        <v>262.66003225806452</v>
      </c>
    </row>
    <row r="1995" spans="1:21" x14ac:dyDescent="0.25">
      <c r="A1995" s="9">
        <v>43064</v>
      </c>
      <c r="B1995" s="9">
        <v>43068</v>
      </c>
      <c r="C1995" s="7" t="s">
        <v>9</v>
      </c>
      <c r="D1995" s="7" t="s">
        <v>67</v>
      </c>
      <c r="E1995" s="7" t="s">
        <v>20</v>
      </c>
      <c r="F1995" s="7" t="s">
        <v>21</v>
      </c>
      <c r="G1995" s="7" t="s">
        <v>13</v>
      </c>
      <c r="H1995" s="7" t="s">
        <v>14</v>
      </c>
      <c r="I1995" s="7">
        <v>359.49899999999997</v>
      </c>
      <c r="J1995" s="7">
        <v>3</v>
      </c>
      <c r="K1995" s="7">
        <v>0.15</v>
      </c>
      <c r="L1995" s="15">
        <v>-29.605799999999981</v>
      </c>
      <c r="M1995" s="19">
        <v>2017</v>
      </c>
      <c r="N1995" s="19">
        <v>11</v>
      </c>
      <c r="O1995" s="19">
        <v>47</v>
      </c>
      <c r="P1995" s="12">
        <v>249479.0324058788</v>
      </c>
      <c r="Q1995" s="12">
        <v>84229.333999999973</v>
      </c>
      <c r="R1995" s="12">
        <v>18308.569299999999</v>
      </c>
      <c r="S1995" s="34">
        <v>177</v>
      </c>
      <c r="T1995" s="34">
        <v>27</v>
      </c>
      <c r="U1995" s="46">
        <v>262.66003225806452</v>
      </c>
    </row>
    <row r="1996" spans="1:21" x14ac:dyDescent="0.25">
      <c r="A1996" s="9">
        <v>43064</v>
      </c>
      <c r="B1996" s="9">
        <v>43069</v>
      </c>
      <c r="C1996" s="7" t="s">
        <v>9</v>
      </c>
      <c r="D1996" s="7" t="s">
        <v>27</v>
      </c>
      <c r="E1996" s="7" t="s">
        <v>28</v>
      </c>
      <c r="F1996" s="7" t="s">
        <v>12</v>
      </c>
      <c r="G1996" s="7" t="s">
        <v>13</v>
      </c>
      <c r="H1996" s="7" t="s">
        <v>14</v>
      </c>
      <c r="I1996" s="7">
        <v>723.92</v>
      </c>
      <c r="J1996" s="7">
        <v>5</v>
      </c>
      <c r="K1996" s="7">
        <v>0.2</v>
      </c>
      <c r="L1996" s="15">
        <v>-81.440999999999946</v>
      </c>
      <c r="M1996" s="19">
        <v>2017</v>
      </c>
      <c r="N1996" s="19">
        <v>11</v>
      </c>
      <c r="O1996" s="19">
        <v>47</v>
      </c>
      <c r="P1996" s="12">
        <v>249479.0324058788</v>
      </c>
      <c r="Q1996" s="12">
        <v>84229.333999999973</v>
      </c>
      <c r="R1996" s="12">
        <v>18308.569299999999</v>
      </c>
      <c r="S1996" s="34">
        <v>177</v>
      </c>
      <c r="T1996" s="34">
        <v>27</v>
      </c>
      <c r="U1996" s="46">
        <v>262.66003225806452</v>
      </c>
    </row>
    <row r="1997" spans="1:21" x14ac:dyDescent="0.25">
      <c r="A1997" s="9">
        <v>43064</v>
      </c>
      <c r="B1997" s="9">
        <v>43069</v>
      </c>
      <c r="C1997" s="7" t="s">
        <v>9</v>
      </c>
      <c r="D1997" s="7" t="s">
        <v>95</v>
      </c>
      <c r="E1997" s="7" t="s">
        <v>54</v>
      </c>
      <c r="F1997" s="7" t="s">
        <v>55</v>
      </c>
      <c r="G1997" s="7" t="s">
        <v>13</v>
      </c>
      <c r="H1997" s="7" t="s">
        <v>3226</v>
      </c>
      <c r="I1997" s="7">
        <v>853.92999999999984</v>
      </c>
      <c r="J1997" s="7">
        <v>5</v>
      </c>
      <c r="K1997" s="7">
        <v>0.3</v>
      </c>
      <c r="L1997" s="15">
        <v>-24.397999999999911</v>
      </c>
      <c r="M1997" s="19">
        <v>2017</v>
      </c>
      <c r="N1997" s="19">
        <v>11</v>
      </c>
      <c r="O1997" s="19">
        <v>47</v>
      </c>
      <c r="P1997" s="12">
        <v>249479.0324058788</v>
      </c>
      <c r="Q1997" s="12">
        <v>84229.333999999973</v>
      </c>
      <c r="R1997" s="12">
        <v>18308.569299999999</v>
      </c>
      <c r="S1997" s="34">
        <v>177</v>
      </c>
      <c r="T1997" s="34">
        <v>27</v>
      </c>
      <c r="U1997" s="46">
        <v>262.66003225806452</v>
      </c>
    </row>
    <row r="1998" spans="1:21" x14ac:dyDescent="0.25">
      <c r="A1998" s="9">
        <v>43064</v>
      </c>
      <c r="B1998" s="9">
        <v>43069</v>
      </c>
      <c r="C1998" s="7" t="s">
        <v>18</v>
      </c>
      <c r="D1998" s="7" t="s">
        <v>707</v>
      </c>
      <c r="E1998" s="7" t="s">
        <v>11</v>
      </c>
      <c r="F1998" s="7" t="s">
        <v>12</v>
      </c>
      <c r="G1998" s="7" t="s">
        <v>13</v>
      </c>
      <c r="H1998" s="7" t="s">
        <v>3226</v>
      </c>
      <c r="I1998" s="7">
        <v>701.96</v>
      </c>
      <c r="J1998" s="7">
        <v>2</v>
      </c>
      <c r="K1998" s="7">
        <v>0</v>
      </c>
      <c r="L1998" s="15">
        <v>168.47040000000004</v>
      </c>
      <c r="M1998" s="19">
        <v>2017</v>
      </c>
      <c r="N1998" s="19">
        <v>11</v>
      </c>
      <c r="O1998" s="19">
        <v>47</v>
      </c>
      <c r="P1998" s="12">
        <v>249479.0324058788</v>
      </c>
      <c r="Q1998" s="12">
        <v>84229.333999999973</v>
      </c>
      <c r="R1998" s="12">
        <v>18308.569299999999</v>
      </c>
      <c r="S1998" s="34">
        <v>177</v>
      </c>
      <c r="T1998" s="34">
        <v>27</v>
      </c>
      <c r="U1998" s="46">
        <v>262.66003225806452</v>
      </c>
    </row>
    <row r="1999" spans="1:21" x14ac:dyDescent="0.25">
      <c r="A1999" s="9">
        <v>43065</v>
      </c>
      <c r="B1999" s="9">
        <v>43066</v>
      </c>
      <c r="C1999" s="7" t="s">
        <v>9</v>
      </c>
      <c r="D1999" s="7" t="s">
        <v>830</v>
      </c>
      <c r="E1999" s="7" t="s">
        <v>295</v>
      </c>
      <c r="F1999" s="7" t="s">
        <v>55</v>
      </c>
      <c r="G1999" s="7" t="s">
        <v>13</v>
      </c>
      <c r="H1999" s="7" t="s">
        <v>3228</v>
      </c>
      <c r="I1999" s="7">
        <v>126.30000000000001</v>
      </c>
      <c r="J1999" s="7">
        <v>3</v>
      </c>
      <c r="K1999" s="7">
        <v>0</v>
      </c>
      <c r="L1999" s="15">
        <v>40.415999999999997</v>
      </c>
      <c r="M1999" s="19">
        <v>2017</v>
      </c>
      <c r="N1999" s="19">
        <v>11</v>
      </c>
      <c r="O1999" s="19">
        <v>48</v>
      </c>
      <c r="P1999" s="12">
        <v>249479.0324058788</v>
      </c>
      <c r="Q1999" s="12">
        <v>84229.333999999973</v>
      </c>
      <c r="R1999" s="12">
        <v>18172.3145</v>
      </c>
      <c r="S1999" s="34">
        <v>212</v>
      </c>
      <c r="T1999" s="34">
        <v>36</v>
      </c>
      <c r="U1999" s="46">
        <v>595.67422222222228</v>
      </c>
    </row>
    <row r="2000" spans="1:21" x14ac:dyDescent="0.25">
      <c r="A2000" s="9">
        <v>43065</v>
      </c>
      <c r="B2000" s="9">
        <v>43070</v>
      </c>
      <c r="C2000" s="7" t="s">
        <v>52</v>
      </c>
      <c r="D2000" s="7" t="s">
        <v>703</v>
      </c>
      <c r="E2000" s="7" t="s">
        <v>132</v>
      </c>
      <c r="F2000" s="7" t="s">
        <v>55</v>
      </c>
      <c r="G2000" s="7" t="s">
        <v>13</v>
      </c>
      <c r="H2000" s="7" t="s">
        <v>29</v>
      </c>
      <c r="I2000" s="7">
        <v>257.94</v>
      </c>
      <c r="J2000" s="7">
        <v>3</v>
      </c>
      <c r="K2000" s="7">
        <v>0</v>
      </c>
      <c r="L2000" s="15">
        <v>67.064400000000006</v>
      </c>
      <c r="M2000" s="19">
        <v>2017</v>
      </c>
      <c r="N2000" s="19">
        <v>11</v>
      </c>
      <c r="O2000" s="19">
        <v>48</v>
      </c>
      <c r="P2000" s="12">
        <v>249479.0324058788</v>
      </c>
      <c r="Q2000" s="12">
        <v>84229.333999999973</v>
      </c>
      <c r="R2000" s="12">
        <v>18172.3145</v>
      </c>
      <c r="S2000" s="34">
        <v>212</v>
      </c>
      <c r="T2000" s="34">
        <v>36</v>
      </c>
      <c r="U2000" s="46">
        <v>595.67422222222228</v>
      </c>
    </row>
    <row r="2001" spans="1:21" x14ac:dyDescent="0.25">
      <c r="A2001" s="9">
        <v>43065</v>
      </c>
      <c r="B2001" s="9">
        <v>43070</v>
      </c>
      <c r="C2001" s="7" t="s">
        <v>52</v>
      </c>
      <c r="D2001" s="7" t="s">
        <v>703</v>
      </c>
      <c r="E2001" s="7" t="s">
        <v>132</v>
      </c>
      <c r="F2001" s="7" t="s">
        <v>55</v>
      </c>
      <c r="G2001" s="7" t="s">
        <v>13</v>
      </c>
      <c r="H2001" s="7" t="s">
        <v>3228</v>
      </c>
      <c r="I2001" s="7">
        <v>27.46</v>
      </c>
      <c r="J2001" s="7">
        <v>2</v>
      </c>
      <c r="K2001" s="7">
        <v>0</v>
      </c>
      <c r="L2001" s="15">
        <v>9.8856000000000002</v>
      </c>
      <c r="M2001" s="19">
        <v>2017</v>
      </c>
      <c r="N2001" s="19">
        <v>11</v>
      </c>
      <c r="O2001" s="19">
        <v>48</v>
      </c>
      <c r="P2001" s="12">
        <v>249479.0324058788</v>
      </c>
      <c r="Q2001" s="12">
        <v>84229.333999999973</v>
      </c>
      <c r="R2001" s="12">
        <v>18172.3145</v>
      </c>
      <c r="S2001" s="34">
        <v>212</v>
      </c>
      <c r="T2001" s="34">
        <v>36</v>
      </c>
      <c r="U2001" s="46">
        <v>595.67422222222228</v>
      </c>
    </row>
    <row r="2002" spans="1:21" x14ac:dyDescent="0.25">
      <c r="A2002" s="9">
        <v>43065</v>
      </c>
      <c r="B2002" s="9">
        <v>43070</v>
      </c>
      <c r="C2002" s="7" t="s">
        <v>52</v>
      </c>
      <c r="D2002" s="7" t="s">
        <v>703</v>
      </c>
      <c r="E2002" s="7" t="s">
        <v>132</v>
      </c>
      <c r="F2002" s="7" t="s">
        <v>55</v>
      </c>
      <c r="G2002" s="7" t="s">
        <v>13</v>
      </c>
      <c r="H2002" s="7" t="s">
        <v>3226</v>
      </c>
      <c r="I2002" s="7">
        <v>828.59999999999991</v>
      </c>
      <c r="J2002" s="7">
        <v>3</v>
      </c>
      <c r="K2002" s="7">
        <v>0</v>
      </c>
      <c r="L2002" s="15">
        <v>240.29399999999995</v>
      </c>
      <c r="M2002" s="19">
        <v>2017</v>
      </c>
      <c r="N2002" s="19">
        <v>11</v>
      </c>
      <c r="O2002" s="19">
        <v>48</v>
      </c>
      <c r="P2002" s="12">
        <v>249479.0324058788</v>
      </c>
      <c r="Q2002" s="12">
        <v>84229.333999999973</v>
      </c>
      <c r="R2002" s="12">
        <v>18172.3145</v>
      </c>
      <c r="S2002" s="34">
        <v>212</v>
      </c>
      <c r="T2002" s="34">
        <v>36</v>
      </c>
      <c r="U2002" s="46">
        <v>595.67422222222228</v>
      </c>
    </row>
    <row r="2003" spans="1:21" x14ac:dyDescent="0.25">
      <c r="A2003" s="9">
        <v>43065</v>
      </c>
      <c r="B2003" s="9">
        <v>43068</v>
      </c>
      <c r="C2003" s="7" t="s">
        <v>9</v>
      </c>
      <c r="D2003" s="7" t="s">
        <v>138</v>
      </c>
      <c r="E2003" s="7" t="s">
        <v>139</v>
      </c>
      <c r="F2003" s="7" t="s">
        <v>79</v>
      </c>
      <c r="G2003" s="7" t="s">
        <v>13</v>
      </c>
      <c r="H2003" s="7" t="s">
        <v>3228</v>
      </c>
      <c r="I2003" s="7">
        <v>135.29999999999998</v>
      </c>
      <c r="J2003" s="7">
        <v>5</v>
      </c>
      <c r="K2003" s="7">
        <v>0</v>
      </c>
      <c r="L2003" s="15">
        <v>37.883999999999993</v>
      </c>
      <c r="M2003" s="19">
        <v>2017</v>
      </c>
      <c r="N2003" s="19">
        <v>11</v>
      </c>
      <c r="O2003" s="19">
        <v>48</v>
      </c>
      <c r="P2003" s="12">
        <v>249479.0324058788</v>
      </c>
      <c r="Q2003" s="12">
        <v>84229.333999999973</v>
      </c>
      <c r="R2003" s="12">
        <v>18172.3145</v>
      </c>
      <c r="S2003" s="34">
        <v>212</v>
      </c>
      <c r="T2003" s="34">
        <v>36</v>
      </c>
      <c r="U2003" s="46">
        <v>595.67422222222228</v>
      </c>
    </row>
    <row r="2004" spans="1:21" x14ac:dyDescent="0.25">
      <c r="A2004" s="9">
        <v>43066</v>
      </c>
      <c r="B2004" s="9">
        <v>43068</v>
      </c>
      <c r="C2004" s="7" t="s">
        <v>18</v>
      </c>
      <c r="D2004" s="7" t="s">
        <v>1187</v>
      </c>
      <c r="E2004" s="7" t="s">
        <v>60</v>
      </c>
      <c r="F2004" s="7" t="s">
        <v>55</v>
      </c>
      <c r="G2004" s="7" t="s">
        <v>13</v>
      </c>
      <c r="H2004" s="7" t="s">
        <v>3228</v>
      </c>
      <c r="I2004" s="7">
        <v>46.94</v>
      </c>
      <c r="J2004" s="7">
        <v>1</v>
      </c>
      <c r="K2004" s="7">
        <v>0</v>
      </c>
      <c r="L2004" s="15">
        <v>19.2454</v>
      </c>
      <c r="M2004" s="19">
        <v>2017</v>
      </c>
      <c r="N2004" s="19">
        <v>11</v>
      </c>
      <c r="O2004" s="19">
        <v>48</v>
      </c>
      <c r="P2004" s="12">
        <v>249479.0324058788</v>
      </c>
      <c r="Q2004" s="12">
        <v>84229.333999999973</v>
      </c>
      <c r="R2004" s="12">
        <v>18172.3145</v>
      </c>
      <c r="S2004" s="34">
        <v>212</v>
      </c>
      <c r="T2004" s="34">
        <v>36</v>
      </c>
      <c r="U2004" s="46">
        <v>595.67422222222228</v>
      </c>
    </row>
    <row r="2005" spans="1:21" x14ac:dyDescent="0.25">
      <c r="A2005" s="9">
        <v>43066</v>
      </c>
      <c r="B2005" s="9">
        <v>43071</v>
      </c>
      <c r="C2005" s="7" t="s">
        <v>9</v>
      </c>
      <c r="D2005" s="7" t="s">
        <v>19</v>
      </c>
      <c r="E2005" s="7" t="s">
        <v>20</v>
      </c>
      <c r="F2005" s="7" t="s">
        <v>21</v>
      </c>
      <c r="G2005" s="7" t="s">
        <v>13</v>
      </c>
      <c r="H2005" s="7" t="s">
        <v>3228</v>
      </c>
      <c r="I2005" s="7">
        <v>18.84</v>
      </c>
      <c r="J2005" s="7">
        <v>3</v>
      </c>
      <c r="K2005" s="7">
        <v>0</v>
      </c>
      <c r="L2005" s="15">
        <v>6.0287999999999995</v>
      </c>
      <c r="M2005" s="19">
        <v>2017</v>
      </c>
      <c r="N2005" s="19">
        <v>11</v>
      </c>
      <c r="O2005" s="19">
        <v>48</v>
      </c>
      <c r="P2005" s="12">
        <v>249479.0324058788</v>
      </c>
      <c r="Q2005" s="12">
        <v>84229.333999999973</v>
      </c>
      <c r="R2005" s="12">
        <v>18172.3145</v>
      </c>
      <c r="S2005" s="34">
        <v>212</v>
      </c>
      <c r="T2005" s="34">
        <v>36</v>
      </c>
      <c r="U2005" s="46">
        <v>595.67422222222228</v>
      </c>
    </row>
    <row r="2006" spans="1:21" x14ac:dyDescent="0.25">
      <c r="A2006" s="9">
        <v>43067</v>
      </c>
      <c r="B2006" s="9">
        <v>43071</v>
      </c>
      <c r="C2006" s="7" t="s">
        <v>52</v>
      </c>
      <c r="D2006" s="7" t="s">
        <v>77</v>
      </c>
      <c r="E2006" s="7" t="s">
        <v>78</v>
      </c>
      <c r="F2006" s="7" t="s">
        <v>79</v>
      </c>
      <c r="G2006" s="7" t="s">
        <v>13</v>
      </c>
      <c r="H2006" s="7" t="s">
        <v>3228</v>
      </c>
      <c r="I2006" s="7">
        <v>516.48800000000006</v>
      </c>
      <c r="J2006" s="7">
        <v>7</v>
      </c>
      <c r="K2006" s="7">
        <v>0.2</v>
      </c>
      <c r="L2006" s="15">
        <v>-12.912200000000027</v>
      </c>
      <c r="M2006" s="19">
        <v>2017</v>
      </c>
      <c r="N2006" s="19">
        <v>11</v>
      </c>
      <c r="O2006" s="19">
        <v>48</v>
      </c>
      <c r="P2006" s="12">
        <v>249479.0324058788</v>
      </c>
      <c r="Q2006" s="12">
        <v>84229.333999999973</v>
      </c>
      <c r="R2006" s="12">
        <v>18172.3145</v>
      </c>
      <c r="S2006" s="34">
        <v>212</v>
      </c>
      <c r="T2006" s="34">
        <v>36</v>
      </c>
      <c r="U2006" s="46">
        <v>595.67422222222228</v>
      </c>
    </row>
    <row r="2007" spans="1:21" x14ac:dyDescent="0.25">
      <c r="A2007" s="9">
        <v>43067</v>
      </c>
      <c r="B2007" s="9">
        <v>43071</v>
      </c>
      <c r="C2007" s="7" t="s">
        <v>52</v>
      </c>
      <c r="D2007" s="7" t="s">
        <v>77</v>
      </c>
      <c r="E2007" s="7" t="s">
        <v>78</v>
      </c>
      <c r="F2007" s="7" t="s">
        <v>79</v>
      </c>
      <c r="G2007" s="7" t="s">
        <v>13</v>
      </c>
      <c r="H2007" s="7" t="s">
        <v>3228</v>
      </c>
      <c r="I2007" s="7">
        <v>1007.2320000000001</v>
      </c>
      <c r="J2007" s="7">
        <v>6</v>
      </c>
      <c r="K2007" s="7">
        <v>0.2</v>
      </c>
      <c r="L2007" s="15">
        <v>75.542400000000015</v>
      </c>
      <c r="M2007" s="19">
        <v>2017</v>
      </c>
      <c r="N2007" s="19">
        <v>11</v>
      </c>
      <c r="O2007" s="19">
        <v>48</v>
      </c>
      <c r="P2007" s="12">
        <v>249479.0324058788</v>
      </c>
      <c r="Q2007" s="12">
        <v>84229.333999999973</v>
      </c>
      <c r="R2007" s="12">
        <v>18172.3145</v>
      </c>
      <c r="S2007" s="34">
        <v>212</v>
      </c>
      <c r="T2007" s="34">
        <v>36</v>
      </c>
      <c r="U2007" s="46">
        <v>595.67422222222228</v>
      </c>
    </row>
    <row r="2008" spans="1:21" x14ac:dyDescent="0.25">
      <c r="A2008" s="9">
        <v>43067</v>
      </c>
      <c r="B2008" s="9">
        <v>43071</v>
      </c>
      <c r="C2008" s="7" t="s">
        <v>52</v>
      </c>
      <c r="D2008" s="7" t="s">
        <v>77</v>
      </c>
      <c r="E2008" s="7" t="s">
        <v>78</v>
      </c>
      <c r="F2008" s="7" t="s">
        <v>79</v>
      </c>
      <c r="G2008" s="7" t="s">
        <v>13</v>
      </c>
      <c r="H2008" s="7" t="s">
        <v>29</v>
      </c>
      <c r="I2008" s="7">
        <v>2065.3200000000002</v>
      </c>
      <c r="J2008" s="7">
        <v>12</v>
      </c>
      <c r="K2008" s="7">
        <v>0.4</v>
      </c>
      <c r="L2008" s="15">
        <v>-619.59600000000012</v>
      </c>
      <c r="M2008" s="19">
        <v>2017</v>
      </c>
      <c r="N2008" s="19">
        <v>11</v>
      </c>
      <c r="O2008" s="19">
        <v>48</v>
      </c>
      <c r="P2008" s="12">
        <v>249479.0324058788</v>
      </c>
      <c r="Q2008" s="12">
        <v>84229.333999999973</v>
      </c>
      <c r="R2008" s="12">
        <v>18172.3145</v>
      </c>
      <c r="S2008" s="34">
        <v>212</v>
      </c>
      <c r="T2008" s="34">
        <v>36</v>
      </c>
      <c r="U2008" s="46">
        <v>595.67422222222228</v>
      </c>
    </row>
    <row r="2009" spans="1:21" x14ac:dyDescent="0.25">
      <c r="A2009" s="9">
        <v>43067</v>
      </c>
      <c r="B2009" s="9">
        <v>43073</v>
      </c>
      <c r="C2009" s="7" t="s">
        <v>52</v>
      </c>
      <c r="D2009" s="7" t="s">
        <v>1940</v>
      </c>
      <c r="E2009" s="7" t="s">
        <v>1255</v>
      </c>
      <c r="F2009" s="7" t="s">
        <v>79</v>
      </c>
      <c r="G2009" s="7" t="s">
        <v>13</v>
      </c>
      <c r="H2009" s="7" t="s">
        <v>3228</v>
      </c>
      <c r="I2009" s="7">
        <v>1049.2</v>
      </c>
      <c r="J2009" s="7">
        <v>5</v>
      </c>
      <c r="K2009" s="7">
        <v>0</v>
      </c>
      <c r="L2009" s="15">
        <v>272.79200000000003</v>
      </c>
      <c r="M2009" s="19">
        <v>2017</v>
      </c>
      <c r="N2009" s="19">
        <v>11</v>
      </c>
      <c r="O2009" s="19">
        <v>48</v>
      </c>
      <c r="P2009" s="12">
        <v>249479.0324058788</v>
      </c>
      <c r="Q2009" s="12">
        <v>84229.333999999973</v>
      </c>
      <c r="R2009" s="12">
        <v>18172.3145</v>
      </c>
      <c r="S2009" s="34">
        <v>212</v>
      </c>
      <c r="T2009" s="34">
        <v>36</v>
      </c>
      <c r="U2009" s="46">
        <v>595.67422222222228</v>
      </c>
    </row>
    <row r="2010" spans="1:21" x14ac:dyDescent="0.25">
      <c r="A2010" s="9">
        <v>43067</v>
      </c>
      <c r="B2010" s="9">
        <v>43073</v>
      </c>
      <c r="C2010" s="7" t="s">
        <v>52</v>
      </c>
      <c r="D2010" s="7" t="s">
        <v>1940</v>
      </c>
      <c r="E2010" s="7" t="s">
        <v>1255</v>
      </c>
      <c r="F2010" s="7" t="s">
        <v>79</v>
      </c>
      <c r="G2010" s="7" t="s">
        <v>13</v>
      </c>
      <c r="H2010" s="7" t="s">
        <v>3228</v>
      </c>
      <c r="I2010" s="7">
        <v>20.9</v>
      </c>
      <c r="J2010" s="7">
        <v>5</v>
      </c>
      <c r="K2010" s="7">
        <v>0</v>
      </c>
      <c r="L2010" s="15">
        <v>7.5239999999999991</v>
      </c>
      <c r="M2010" s="19">
        <v>2017</v>
      </c>
      <c r="N2010" s="19">
        <v>11</v>
      </c>
      <c r="O2010" s="19">
        <v>48</v>
      </c>
      <c r="P2010" s="12">
        <v>249479.0324058788</v>
      </c>
      <c r="Q2010" s="12">
        <v>84229.333999999973</v>
      </c>
      <c r="R2010" s="12">
        <v>18172.3145</v>
      </c>
      <c r="S2010" s="34">
        <v>212</v>
      </c>
      <c r="T2010" s="34">
        <v>36</v>
      </c>
      <c r="U2010" s="46">
        <v>595.67422222222228</v>
      </c>
    </row>
    <row r="2011" spans="1:21" x14ac:dyDescent="0.25">
      <c r="A2011" s="9">
        <v>43068</v>
      </c>
      <c r="B2011" s="9">
        <v>43072</v>
      </c>
      <c r="C2011" s="7" t="s">
        <v>9</v>
      </c>
      <c r="D2011" s="7" t="s">
        <v>2552</v>
      </c>
      <c r="E2011" s="7" t="s">
        <v>173</v>
      </c>
      <c r="F2011" s="7" t="s">
        <v>12</v>
      </c>
      <c r="G2011" s="7" t="s">
        <v>13</v>
      </c>
      <c r="H2011" s="7" t="s">
        <v>3226</v>
      </c>
      <c r="I2011" s="7">
        <v>390.36799999999999</v>
      </c>
      <c r="J2011" s="7">
        <v>2</v>
      </c>
      <c r="K2011" s="7">
        <v>0.2</v>
      </c>
      <c r="L2011" s="15">
        <v>48.795999999999978</v>
      </c>
      <c r="M2011" s="19">
        <v>2017</v>
      </c>
      <c r="N2011" s="19">
        <v>11</v>
      </c>
      <c r="O2011" s="19">
        <v>48</v>
      </c>
      <c r="P2011" s="12">
        <v>249479.0324058788</v>
      </c>
      <c r="Q2011" s="12">
        <v>84229.333999999973</v>
      </c>
      <c r="R2011" s="12">
        <v>18172.3145</v>
      </c>
      <c r="S2011" s="34">
        <v>212</v>
      </c>
      <c r="T2011" s="34">
        <v>36</v>
      </c>
      <c r="U2011" s="46">
        <v>595.67422222222228</v>
      </c>
    </row>
    <row r="2012" spans="1:21" x14ac:dyDescent="0.25">
      <c r="A2012" s="9">
        <v>43068</v>
      </c>
      <c r="B2012" s="9">
        <v>43072</v>
      </c>
      <c r="C2012" s="7" t="s">
        <v>9</v>
      </c>
      <c r="D2012" s="7" t="s">
        <v>2552</v>
      </c>
      <c r="E2012" s="7" t="s">
        <v>173</v>
      </c>
      <c r="F2012" s="7" t="s">
        <v>12</v>
      </c>
      <c r="G2012" s="7" t="s">
        <v>13</v>
      </c>
      <c r="H2012" s="7" t="s">
        <v>3228</v>
      </c>
      <c r="I2012" s="7">
        <v>101.52000000000001</v>
      </c>
      <c r="J2012" s="7">
        <v>5</v>
      </c>
      <c r="K2012" s="7">
        <v>0.2</v>
      </c>
      <c r="L2012" s="15">
        <v>19.034999999999989</v>
      </c>
      <c r="M2012" s="19">
        <v>2017</v>
      </c>
      <c r="N2012" s="19">
        <v>11</v>
      </c>
      <c r="O2012" s="19">
        <v>48</v>
      </c>
      <c r="P2012" s="12">
        <v>249479.0324058788</v>
      </c>
      <c r="Q2012" s="12">
        <v>84229.333999999973</v>
      </c>
      <c r="R2012" s="12">
        <v>18172.3145</v>
      </c>
      <c r="S2012" s="34">
        <v>212</v>
      </c>
      <c r="T2012" s="34">
        <v>36</v>
      </c>
      <c r="U2012" s="46">
        <v>595.67422222222228</v>
      </c>
    </row>
    <row r="2013" spans="1:21" x14ac:dyDescent="0.25">
      <c r="A2013" s="9">
        <v>43069</v>
      </c>
      <c r="B2013" s="9">
        <v>43071</v>
      </c>
      <c r="C2013" s="7" t="s">
        <v>52</v>
      </c>
      <c r="D2013" s="7" t="s">
        <v>138</v>
      </c>
      <c r="E2013" s="7" t="s">
        <v>139</v>
      </c>
      <c r="F2013" s="7" t="s">
        <v>79</v>
      </c>
      <c r="G2013" s="7" t="s">
        <v>13</v>
      </c>
      <c r="H2013" s="7" t="s">
        <v>3226</v>
      </c>
      <c r="I2013" s="7">
        <v>1242.8999999999999</v>
      </c>
      <c r="J2013" s="7">
        <v>5</v>
      </c>
      <c r="K2013" s="7">
        <v>0.1</v>
      </c>
      <c r="L2013" s="15">
        <v>262.38999999999987</v>
      </c>
      <c r="M2013" s="19">
        <v>2017</v>
      </c>
      <c r="N2013" s="19">
        <v>11</v>
      </c>
      <c r="O2013" s="19">
        <v>48</v>
      </c>
      <c r="P2013" s="12">
        <v>249479.0324058788</v>
      </c>
      <c r="Q2013" s="12">
        <v>84229.333999999973</v>
      </c>
      <c r="R2013" s="12">
        <v>18172.3145</v>
      </c>
      <c r="S2013" s="34">
        <v>212</v>
      </c>
      <c r="T2013" s="34">
        <v>36</v>
      </c>
      <c r="U2013" s="46">
        <v>595.67422222222228</v>
      </c>
    </row>
    <row r="2014" spans="1:21" x14ac:dyDescent="0.25">
      <c r="A2014" s="9">
        <v>43069</v>
      </c>
      <c r="B2014" s="9">
        <v>43076</v>
      </c>
      <c r="C2014" s="7" t="s">
        <v>9</v>
      </c>
      <c r="D2014" s="7" t="s">
        <v>1041</v>
      </c>
      <c r="E2014" s="7" t="s">
        <v>44</v>
      </c>
      <c r="F2014" s="7" t="s">
        <v>12</v>
      </c>
      <c r="G2014" s="7" t="s">
        <v>13</v>
      </c>
      <c r="H2014" s="7" t="s">
        <v>29</v>
      </c>
      <c r="I2014" s="7">
        <v>1781.6819999999998</v>
      </c>
      <c r="J2014" s="7">
        <v>7</v>
      </c>
      <c r="K2014" s="7">
        <v>0.4</v>
      </c>
      <c r="L2014" s="15">
        <v>-653.28340000000003</v>
      </c>
      <c r="M2014" s="19">
        <v>2017</v>
      </c>
      <c r="N2014" s="19">
        <v>11</v>
      </c>
      <c r="O2014" s="19">
        <v>48</v>
      </c>
      <c r="P2014" s="12">
        <v>249479.0324058788</v>
      </c>
      <c r="Q2014" s="12">
        <v>84229.333999999973</v>
      </c>
      <c r="R2014" s="12">
        <v>18172.3145</v>
      </c>
      <c r="S2014" s="34">
        <v>212</v>
      </c>
      <c r="T2014" s="34">
        <v>36</v>
      </c>
      <c r="U2014" s="46">
        <v>595.67422222222228</v>
      </c>
    </row>
    <row r="2015" spans="1:21" x14ac:dyDescent="0.25">
      <c r="A2015" s="9">
        <v>43069</v>
      </c>
      <c r="B2015" s="9">
        <v>43072</v>
      </c>
      <c r="C2015" s="7" t="s">
        <v>52</v>
      </c>
      <c r="D2015" s="7" t="s">
        <v>67</v>
      </c>
      <c r="E2015" s="7" t="s">
        <v>20</v>
      </c>
      <c r="F2015" s="7" t="s">
        <v>21</v>
      </c>
      <c r="G2015" s="7" t="s">
        <v>13</v>
      </c>
      <c r="H2015" s="7" t="s">
        <v>3228</v>
      </c>
      <c r="I2015" s="7">
        <v>25.83</v>
      </c>
      <c r="J2015" s="7">
        <v>3</v>
      </c>
      <c r="K2015" s="7">
        <v>0</v>
      </c>
      <c r="L2015" s="15">
        <v>9.5570999999999984</v>
      </c>
      <c r="M2015" s="19">
        <v>2017</v>
      </c>
      <c r="N2015" s="19">
        <v>11</v>
      </c>
      <c r="O2015" s="19">
        <v>48</v>
      </c>
      <c r="P2015" s="12">
        <v>249479.0324058788</v>
      </c>
      <c r="Q2015" s="12">
        <v>84229.333999999973</v>
      </c>
      <c r="R2015" s="12">
        <v>18172.3145</v>
      </c>
      <c r="S2015" s="34">
        <v>212</v>
      </c>
      <c r="T2015" s="34">
        <v>36</v>
      </c>
      <c r="U2015" s="46">
        <v>595.67422222222228</v>
      </c>
    </row>
    <row r="2016" spans="1:21" x14ac:dyDescent="0.25">
      <c r="A2016" s="9">
        <v>43069</v>
      </c>
      <c r="B2016" s="9">
        <v>43072</v>
      </c>
      <c r="C2016" s="7" t="s">
        <v>9</v>
      </c>
      <c r="D2016" s="7" t="s">
        <v>77</v>
      </c>
      <c r="E2016" s="7" t="s">
        <v>78</v>
      </c>
      <c r="F2016" s="7" t="s">
        <v>79</v>
      </c>
      <c r="G2016" s="7" t="s">
        <v>13</v>
      </c>
      <c r="H2016" s="7" t="s">
        <v>3226</v>
      </c>
      <c r="I2016" s="7">
        <v>1079.316</v>
      </c>
      <c r="J2016" s="7">
        <v>6</v>
      </c>
      <c r="K2016" s="7">
        <v>0.3</v>
      </c>
      <c r="L2016" s="15">
        <v>-15.418800000000203</v>
      </c>
      <c r="M2016" s="19">
        <v>2017</v>
      </c>
      <c r="N2016" s="19">
        <v>11</v>
      </c>
      <c r="O2016" s="19">
        <v>48</v>
      </c>
      <c r="P2016" s="12">
        <v>249479.0324058788</v>
      </c>
      <c r="Q2016" s="12">
        <v>84229.333999999973</v>
      </c>
      <c r="R2016" s="12">
        <v>18172.3145</v>
      </c>
      <c r="S2016" s="34">
        <v>212</v>
      </c>
      <c r="T2016" s="34">
        <v>36</v>
      </c>
      <c r="U2016" s="46">
        <v>595.67422222222228</v>
      </c>
    </row>
    <row r="2017" spans="1:21" x14ac:dyDescent="0.25">
      <c r="A2017" s="9">
        <v>43070</v>
      </c>
      <c r="B2017" s="9">
        <v>43074</v>
      </c>
      <c r="C2017" s="7" t="s">
        <v>9</v>
      </c>
      <c r="D2017" s="7" t="s">
        <v>372</v>
      </c>
      <c r="E2017" s="7" t="s">
        <v>54</v>
      </c>
      <c r="F2017" s="7" t="s">
        <v>55</v>
      </c>
      <c r="G2017" s="7" t="s">
        <v>13</v>
      </c>
      <c r="H2017" s="7" t="s">
        <v>3226</v>
      </c>
      <c r="I2017" s="7">
        <v>317.05799999999999</v>
      </c>
      <c r="J2017" s="7">
        <v>3</v>
      </c>
      <c r="K2017" s="7">
        <v>0.3</v>
      </c>
      <c r="L2017" s="15">
        <v>-18.117599999999996</v>
      </c>
      <c r="M2017" s="19">
        <v>2017</v>
      </c>
      <c r="N2017" s="19">
        <v>12</v>
      </c>
      <c r="O2017" s="19">
        <v>48</v>
      </c>
      <c r="P2017" s="12">
        <v>249479.0324058788</v>
      </c>
      <c r="Q2017" s="12">
        <v>90410.50069999996</v>
      </c>
      <c r="R2017" s="12">
        <v>18172.3145</v>
      </c>
      <c r="S2017" s="34">
        <v>212</v>
      </c>
      <c r="T2017" s="34">
        <v>36</v>
      </c>
      <c r="U2017" s="46">
        <v>433.55685714285715</v>
      </c>
    </row>
    <row r="2018" spans="1:21" x14ac:dyDescent="0.25">
      <c r="A2018" s="9">
        <v>43070</v>
      </c>
      <c r="B2018" s="9">
        <v>43073</v>
      </c>
      <c r="C2018" s="7" t="s">
        <v>9</v>
      </c>
      <c r="D2018" s="7" t="s">
        <v>77</v>
      </c>
      <c r="E2018" s="7" t="s">
        <v>78</v>
      </c>
      <c r="F2018" s="7" t="s">
        <v>79</v>
      </c>
      <c r="G2018" s="7" t="s">
        <v>13</v>
      </c>
      <c r="H2018" s="7" t="s">
        <v>3228</v>
      </c>
      <c r="I2018" s="7">
        <v>79.12</v>
      </c>
      <c r="J2018" s="7">
        <v>5</v>
      </c>
      <c r="K2018" s="7">
        <v>0.2</v>
      </c>
      <c r="L2018" s="15">
        <v>13.845999999999997</v>
      </c>
      <c r="M2018" s="19">
        <v>2017</v>
      </c>
      <c r="N2018" s="19">
        <v>12</v>
      </c>
      <c r="O2018" s="19">
        <v>48</v>
      </c>
      <c r="P2018" s="12">
        <v>249479.0324058788</v>
      </c>
      <c r="Q2018" s="12">
        <v>90410.50069999996</v>
      </c>
      <c r="R2018" s="12">
        <v>18172.3145</v>
      </c>
      <c r="S2018" s="34">
        <v>212</v>
      </c>
      <c r="T2018" s="34">
        <v>36</v>
      </c>
      <c r="U2018" s="46">
        <v>433.55685714285715</v>
      </c>
    </row>
    <row r="2019" spans="1:21" x14ac:dyDescent="0.25">
      <c r="A2019" s="9">
        <v>43070</v>
      </c>
      <c r="B2019" s="9">
        <v>43075</v>
      </c>
      <c r="C2019" s="7" t="s">
        <v>52</v>
      </c>
      <c r="D2019" s="7" t="s">
        <v>366</v>
      </c>
      <c r="E2019" s="7" t="s">
        <v>367</v>
      </c>
      <c r="F2019" s="7" t="s">
        <v>79</v>
      </c>
      <c r="G2019" s="7" t="s">
        <v>13</v>
      </c>
      <c r="H2019" s="7" t="s">
        <v>3226</v>
      </c>
      <c r="I2019" s="7">
        <v>897.15000000000009</v>
      </c>
      <c r="J2019" s="7">
        <v>3</v>
      </c>
      <c r="K2019" s="7">
        <v>0</v>
      </c>
      <c r="L2019" s="15">
        <v>251.20200000000003</v>
      </c>
      <c r="M2019" s="19">
        <v>2017</v>
      </c>
      <c r="N2019" s="19">
        <v>12</v>
      </c>
      <c r="O2019" s="19">
        <v>48</v>
      </c>
      <c r="P2019" s="12">
        <v>249479.0324058788</v>
      </c>
      <c r="Q2019" s="12">
        <v>90410.50069999996</v>
      </c>
      <c r="R2019" s="12">
        <v>18172.3145</v>
      </c>
      <c r="S2019" s="34">
        <v>212</v>
      </c>
      <c r="T2019" s="34">
        <v>36</v>
      </c>
      <c r="U2019" s="46">
        <v>433.55685714285715</v>
      </c>
    </row>
    <row r="2020" spans="1:21" x14ac:dyDescent="0.25">
      <c r="A2020" s="9">
        <v>43070</v>
      </c>
      <c r="B2020" s="9">
        <v>43072</v>
      </c>
      <c r="C2020" s="7" t="s">
        <v>52</v>
      </c>
      <c r="D2020" s="7" t="s">
        <v>2196</v>
      </c>
      <c r="E2020" s="7" t="s">
        <v>249</v>
      </c>
      <c r="F2020" s="7" t="s">
        <v>79</v>
      </c>
      <c r="G2020" s="7" t="s">
        <v>13</v>
      </c>
      <c r="H2020" s="7" t="s">
        <v>3228</v>
      </c>
      <c r="I2020" s="7">
        <v>7.7120000000000006</v>
      </c>
      <c r="J2020" s="7">
        <v>2</v>
      </c>
      <c r="K2020" s="7">
        <v>0.2</v>
      </c>
      <c r="L2020" s="15">
        <v>1.7352000000000005</v>
      </c>
      <c r="M2020" s="19">
        <v>2017</v>
      </c>
      <c r="N2020" s="19">
        <v>12</v>
      </c>
      <c r="O2020" s="19">
        <v>48</v>
      </c>
      <c r="P2020" s="12">
        <v>249479.0324058788</v>
      </c>
      <c r="Q2020" s="12">
        <v>90410.50069999996</v>
      </c>
      <c r="R2020" s="12">
        <v>18172.3145</v>
      </c>
      <c r="S2020" s="34">
        <v>212</v>
      </c>
      <c r="T2020" s="34">
        <v>36</v>
      </c>
      <c r="U2020" s="46">
        <v>433.55685714285715</v>
      </c>
    </row>
    <row r="2021" spans="1:21" x14ac:dyDescent="0.25">
      <c r="A2021" s="9">
        <v>43070</v>
      </c>
      <c r="B2021" s="9">
        <v>43077</v>
      </c>
      <c r="C2021" s="7" t="s">
        <v>9</v>
      </c>
      <c r="D2021" s="7" t="s">
        <v>48</v>
      </c>
      <c r="E2021" s="7" t="s">
        <v>49</v>
      </c>
      <c r="F2021" s="7" t="s">
        <v>21</v>
      </c>
      <c r="G2021" s="7" t="s">
        <v>13</v>
      </c>
      <c r="H2021" s="7" t="s">
        <v>14</v>
      </c>
      <c r="I2021" s="7">
        <v>141.96</v>
      </c>
      <c r="J2021" s="7">
        <v>2</v>
      </c>
      <c r="K2021" s="7">
        <v>0</v>
      </c>
      <c r="L2021" s="15">
        <v>41.168399999999991</v>
      </c>
      <c r="M2021" s="19">
        <v>2017</v>
      </c>
      <c r="N2021" s="19">
        <v>12</v>
      </c>
      <c r="O2021" s="19">
        <v>48</v>
      </c>
      <c r="P2021" s="12">
        <v>249479.0324058788</v>
      </c>
      <c r="Q2021" s="12">
        <v>90410.50069999996</v>
      </c>
      <c r="R2021" s="12">
        <v>18172.3145</v>
      </c>
      <c r="S2021" s="34">
        <v>212</v>
      </c>
      <c r="T2021" s="34">
        <v>36</v>
      </c>
      <c r="U2021" s="46">
        <v>433.55685714285715</v>
      </c>
    </row>
    <row r="2022" spans="1:21" x14ac:dyDescent="0.25">
      <c r="A2022" s="9">
        <v>43070</v>
      </c>
      <c r="B2022" s="9">
        <v>43075</v>
      </c>
      <c r="C2022" s="7" t="s">
        <v>18</v>
      </c>
      <c r="D2022" s="7" t="s">
        <v>48</v>
      </c>
      <c r="E2022" s="7" t="s">
        <v>49</v>
      </c>
      <c r="F2022" s="7" t="s">
        <v>21</v>
      </c>
      <c r="G2022" s="7" t="s">
        <v>13</v>
      </c>
      <c r="H2022" s="7" t="s">
        <v>3228</v>
      </c>
      <c r="I2022" s="7">
        <v>70.679999999999993</v>
      </c>
      <c r="J2022" s="7">
        <v>12</v>
      </c>
      <c r="K2022" s="7">
        <v>0</v>
      </c>
      <c r="L2022" s="15">
        <v>31.099200000000003</v>
      </c>
      <c r="M2022" s="19">
        <v>2017</v>
      </c>
      <c r="N2022" s="19">
        <v>12</v>
      </c>
      <c r="O2022" s="19">
        <v>48</v>
      </c>
      <c r="P2022" s="12">
        <v>249479.0324058788</v>
      </c>
      <c r="Q2022" s="12">
        <v>90410.50069999996</v>
      </c>
      <c r="R2022" s="12">
        <v>18172.3145</v>
      </c>
      <c r="S2022" s="34">
        <v>212</v>
      </c>
      <c r="T2022" s="34">
        <v>36</v>
      </c>
      <c r="U2022" s="46">
        <v>433.55685714285715</v>
      </c>
    </row>
    <row r="2023" spans="1:21" x14ac:dyDescent="0.25">
      <c r="A2023" s="9">
        <v>43070</v>
      </c>
      <c r="B2023" s="9">
        <v>43076</v>
      </c>
      <c r="C2023" s="7" t="s">
        <v>52</v>
      </c>
      <c r="D2023" s="7" t="s">
        <v>2130</v>
      </c>
      <c r="E2023" s="7" t="s">
        <v>20</v>
      </c>
      <c r="F2023" s="7" t="s">
        <v>21</v>
      </c>
      <c r="G2023" s="7" t="s">
        <v>13</v>
      </c>
      <c r="H2023" s="7" t="s">
        <v>3228</v>
      </c>
      <c r="I2023" s="7">
        <v>629.64</v>
      </c>
      <c r="J2023" s="7">
        <v>9</v>
      </c>
      <c r="K2023" s="7">
        <v>0</v>
      </c>
      <c r="L2023" s="15">
        <v>107.03879999999994</v>
      </c>
      <c r="M2023" s="19">
        <v>2017</v>
      </c>
      <c r="N2023" s="19">
        <v>12</v>
      </c>
      <c r="O2023" s="19">
        <v>48</v>
      </c>
      <c r="P2023" s="12">
        <v>249479.0324058788</v>
      </c>
      <c r="Q2023" s="12">
        <v>90410.50069999996</v>
      </c>
      <c r="R2023" s="12">
        <v>18172.3145</v>
      </c>
      <c r="S2023" s="34">
        <v>212</v>
      </c>
      <c r="T2023" s="34">
        <v>36</v>
      </c>
      <c r="U2023" s="46">
        <v>433.55685714285715</v>
      </c>
    </row>
    <row r="2024" spans="1:21" x14ac:dyDescent="0.25">
      <c r="A2024" s="9">
        <v>43070</v>
      </c>
      <c r="B2024" s="9">
        <v>43074</v>
      </c>
      <c r="C2024" s="7" t="s">
        <v>9</v>
      </c>
      <c r="D2024" s="7" t="s">
        <v>77</v>
      </c>
      <c r="E2024" s="7" t="s">
        <v>78</v>
      </c>
      <c r="F2024" s="7" t="s">
        <v>79</v>
      </c>
      <c r="G2024" s="7" t="s">
        <v>13</v>
      </c>
      <c r="H2024" s="7" t="s">
        <v>3226</v>
      </c>
      <c r="I2024" s="7">
        <v>398.97199999999998</v>
      </c>
      <c r="J2024" s="7">
        <v>2</v>
      </c>
      <c r="K2024" s="7">
        <v>0.3</v>
      </c>
      <c r="L2024" s="15">
        <v>-28.49799999999999</v>
      </c>
      <c r="M2024" s="19">
        <v>2017</v>
      </c>
      <c r="N2024" s="19">
        <v>12</v>
      </c>
      <c r="O2024" s="19">
        <v>48</v>
      </c>
      <c r="P2024" s="12">
        <v>249479.0324058788</v>
      </c>
      <c r="Q2024" s="12">
        <v>90410.50069999996</v>
      </c>
      <c r="R2024" s="12">
        <v>18172.3145</v>
      </c>
      <c r="S2024" s="34">
        <v>212</v>
      </c>
      <c r="T2024" s="34">
        <v>36</v>
      </c>
      <c r="U2024" s="46">
        <v>433.55685714285715</v>
      </c>
    </row>
    <row r="2025" spans="1:21" x14ac:dyDescent="0.25">
      <c r="A2025" s="9">
        <v>43071</v>
      </c>
      <c r="B2025" s="9">
        <v>43073</v>
      </c>
      <c r="C2025" s="7" t="s">
        <v>9</v>
      </c>
      <c r="D2025" s="7" t="s">
        <v>95</v>
      </c>
      <c r="E2025" s="7" t="s">
        <v>54</v>
      </c>
      <c r="F2025" s="7" t="s">
        <v>55</v>
      </c>
      <c r="G2025" s="7" t="s">
        <v>13</v>
      </c>
      <c r="H2025" s="7" t="s">
        <v>3228</v>
      </c>
      <c r="I2025" s="7">
        <v>8.7520000000000007</v>
      </c>
      <c r="J2025" s="7">
        <v>4</v>
      </c>
      <c r="K2025" s="7">
        <v>0.6</v>
      </c>
      <c r="L2025" s="15">
        <v>-3.719599999999998</v>
      </c>
      <c r="M2025" s="19">
        <v>2017</v>
      </c>
      <c r="N2025" s="19">
        <v>12</v>
      </c>
      <c r="O2025" s="19">
        <v>48</v>
      </c>
      <c r="P2025" s="12">
        <v>249479.0324058788</v>
      </c>
      <c r="Q2025" s="12">
        <v>90410.50069999996</v>
      </c>
      <c r="R2025" s="12">
        <v>18172.3145</v>
      </c>
      <c r="S2025" s="34">
        <v>212</v>
      </c>
      <c r="T2025" s="34">
        <v>36</v>
      </c>
      <c r="U2025" s="46">
        <v>433.55685714285715</v>
      </c>
    </row>
    <row r="2026" spans="1:21" x14ac:dyDescent="0.25">
      <c r="A2026" s="9">
        <v>43071</v>
      </c>
      <c r="B2026" s="9">
        <v>43075</v>
      </c>
      <c r="C2026" s="7" t="s">
        <v>18</v>
      </c>
      <c r="D2026" s="7" t="s">
        <v>1433</v>
      </c>
      <c r="E2026" s="7" t="s">
        <v>20</v>
      </c>
      <c r="F2026" s="7" t="s">
        <v>21</v>
      </c>
      <c r="G2026" s="7" t="s">
        <v>13</v>
      </c>
      <c r="H2026" s="7" t="s">
        <v>3226</v>
      </c>
      <c r="I2026" s="7">
        <v>1159.056</v>
      </c>
      <c r="J2026" s="7">
        <v>9</v>
      </c>
      <c r="K2026" s="7">
        <v>0.2</v>
      </c>
      <c r="L2026" s="15">
        <v>43.464599999999905</v>
      </c>
      <c r="M2026" s="19">
        <v>2017</v>
      </c>
      <c r="N2026" s="19">
        <v>12</v>
      </c>
      <c r="O2026" s="19">
        <v>48</v>
      </c>
      <c r="P2026" s="12">
        <v>249479.0324058788</v>
      </c>
      <c r="Q2026" s="12">
        <v>90410.50069999996</v>
      </c>
      <c r="R2026" s="12">
        <v>18172.3145</v>
      </c>
      <c r="S2026" s="34">
        <v>212</v>
      </c>
      <c r="T2026" s="34">
        <v>36</v>
      </c>
      <c r="U2026" s="46">
        <v>433.55685714285715</v>
      </c>
    </row>
    <row r="2027" spans="1:21" x14ac:dyDescent="0.25">
      <c r="A2027" s="9">
        <v>43071</v>
      </c>
      <c r="B2027" s="9">
        <v>43074</v>
      </c>
      <c r="C2027" s="7" t="s">
        <v>9</v>
      </c>
      <c r="D2027" s="7" t="s">
        <v>929</v>
      </c>
      <c r="E2027" s="7" t="s">
        <v>165</v>
      </c>
      <c r="F2027" s="7" t="s">
        <v>12</v>
      </c>
      <c r="G2027" s="7" t="s">
        <v>13</v>
      </c>
      <c r="H2027" s="7" t="s">
        <v>3226</v>
      </c>
      <c r="I2027" s="7">
        <v>701.96</v>
      </c>
      <c r="J2027" s="7">
        <v>2</v>
      </c>
      <c r="K2027" s="7">
        <v>0</v>
      </c>
      <c r="L2027" s="15">
        <v>168.47040000000004</v>
      </c>
      <c r="M2027" s="19">
        <v>2017</v>
      </c>
      <c r="N2027" s="19">
        <v>12</v>
      </c>
      <c r="O2027" s="19">
        <v>48</v>
      </c>
      <c r="P2027" s="12">
        <v>249479.0324058788</v>
      </c>
      <c r="Q2027" s="12">
        <v>90410.50069999996</v>
      </c>
      <c r="R2027" s="12">
        <v>18172.3145</v>
      </c>
      <c r="S2027" s="34">
        <v>212</v>
      </c>
      <c r="T2027" s="34">
        <v>36</v>
      </c>
      <c r="U2027" s="46">
        <v>433.55685714285715</v>
      </c>
    </row>
    <row r="2028" spans="1:21" x14ac:dyDescent="0.25">
      <c r="A2028" s="9">
        <v>43071</v>
      </c>
      <c r="B2028" s="9">
        <v>43075</v>
      </c>
      <c r="C2028" s="7" t="s">
        <v>18</v>
      </c>
      <c r="D2028" s="7" t="s">
        <v>398</v>
      </c>
      <c r="E2028" s="7" t="s">
        <v>228</v>
      </c>
      <c r="F2028" s="7" t="s">
        <v>21</v>
      </c>
      <c r="G2028" s="7" t="s">
        <v>13</v>
      </c>
      <c r="H2028" s="7" t="s">
        <v>14</v>
      </c>
      <c r="I2028" s="7">
        <v>242.35200000000003</v>
      </c>
      <c r="J2028" s="7">
        <v>8</v>
      </c>
      <c r="K2028" s="7">
        <v>0.7</v>
      </c>
      <c r="L2028" s="15">
        <v>-363.52799999999991</v>
      </c>
      <c r="M2028" s="19">
        <v>2017</v>
      </c>
      <c r="N2028" s="19">
        <v>12</v>
      </c>
      <c r="O2028" s="19">
        <v>48</v>
      </c>
      <c r="P2028" s="12">
        <v>249479.0324058788</v>
      </c>
      <c r="Q2028" s="12">
        <v>90410.50069999996</v>
      </c>
      <c r="R2028" s="12">
        <v>18172.3145</v>
      </c>
      <c r="S2028" s="34">
        <v>212</v>
      </c>
      <c r="T2028" s="34">
        <v>36</v>
      </c>
      <c r="U2028" s="46">
        <v>433.55685714285715</v>
      </c>
    </row>
    <row r="2029" spans="1:21" x14ac:dyDescent="0.25">
      <c r="A2029" s="9">
        <v>43071</v>
      </c>
      <c r="B2029" s="9">
        <v>43075</v>
      </c>
      <c r="C2029" s="7" t="s">
        <v>18</v>
      </c>
      <c r="D2029" s="7" t="s">
        <v>398</v>
      </c>
      <c r="E2029" s="7" t="s">
        <v>228</v>
      </c>
      <c r="F2029" s="7" t="s">
        <v>21</v>
      </c>
      <c r="G2029" s="7" t="s">
        <v>13</v>
      </c>
      <c r="H2029" s="7" t="s">
        <v>3228</v>
      </c>
      <c r="I2029" s="7">
        <v>508.70400000000006</v>
      </c>
      <c r="J2029" s="7">
        <v>6</v>
      </c>
      <c r="K2029" s="7">
        <v>0.2</v>
      </c>
      <c r="L2029" s="15">
        <v>0</v>
      </c>
      <c r="M2029" s="19">
        <v>2017</v>
      </c>
      <c r="N2029" s="19">
        <v>12</v>
      </c>
      <c r="O2029" s="19">
        <v>48</v>
      </c>
      <c r="P2029" s="12">
        <v>249479.0324058788</v>
      </c>
      <c r="Q2029" s="12">
        <v>90410.50069999996</v>
      </c>
      <c r="R2029" s="12">
        <v>18172.3145</v>
      </c>
      <c r="S2029" s="34">
        <v>212</v>
      </c>
      <c r="T2029" s="34">
        <v>36</v>
      </c>
      <c r="U2029" s="46">
        <v>433.55685714285715</v>
      </c>
    </row>
    <row r="2030" spans="1:21" x14ac:dyDescent="0.25">
      <c r="A2030" s="9">
        <v>43071</v>
      </c>
      <c r="B2030" s="9">
        <v>43075</v>
      </c>
      <c r="C2030" s="7" t="s">
        <v>18</v>
      </c>
      <c r="D2030" s="7" t="s">
        <v>398</v>
      </c>
      <c r="E2030" s="7" t="s">
        <v>228</v>
      </c>
      <c r="F2030" s="7" t="s">
        <v>21</v>
      </c>
      <c r="G2030" s="7" t="s">
        <v>13</v>
      </c>
      <c r="H2030" s="7" t="s">
        <v>3226</v>
      </c>
      <c r="I2030" s="7">
        <v>906.68000000000006</v>
      </c>
      <c r="J2030" s="7">
        <v>5</v>
      </c>
      <c r="K2030" s="7">
        <v>0.2</v>
      </c>
      <c r="L2030" s="15">
        <v>68.001000000000033</v>
      </c>
      <c r="M2030" s="19">
        <v>2017</v>
      </c>
      <c r="N2030" s="19">
        <v>12</v>
      </c>
      <c r="O2030" s="19">
        <v>48</v>
      </c>
      <c r="P2030" s="12">
        <v>249479.0324058788</v>
      </c>
      <c r="Q2030" s="12">
        <v>90410.50069999996</v>
      </c>
      <c r="R2030" s="12">
        <v>18172.3145</v>
      </c>
      <c r="S2030" s="34">
        <v>212</v>
      </c>
      <c r="T2030" s="34">
        <v>36</v>
      </c>
      <c r="U2030" s="46">
        <v>433.55685714285715</v>
      </c>
    </row>
    <row r="2031" spans="1:21" x14ac:dyDescent="0.25">
      <c r="A2031" s="9">
        <v>43072</v>
      </c>
      <c r="B2031" s="9">
        <v>43076</v>
      </c>
      <c r="C2031" s="7" t="s">
        <v>52</v>
      </c>
      <c r="D2031" s="7" t="s">
        <v>48</v>
      </c>
      <c r="E2031" s="7" t="s">
        <v>49</v>
      </c>
      <c r="F2031" s="7" t="s">
        <v>21</v>
      </c>
      <c r="G2031" s="7" t="s">
        <v>13</v>
      </c>
      <c r="H2031" s="7" t="s">
        <v>29</v>
      </c>
      <c r="I2031" s="7">
        <v>521.96</v>
      </c>
      <c r="J2031" s="7">
        <v>2</v>
      </c>
      <c r="K2031" s="7">
        <v>0</v>
      </c>
      <c r="L2031" s="15">
        <v>88.733199999999954</v>
      </c>
      <c r="M2031" s="19">
        <v>2017</v>
      </c>
      <c r="N2031" s="19">
        <v>12</v>
      </c>
      <c r="O2031" s="19">
        <v>49</v>
      </c>
      <c r="P2031" s="12">
        <v>249479.0324058788</v>
      </c>
      <c r="Q2031" s="12">
        <v>90410.50069999996</v>
      </c>
      <c r="R2031" s="12">
        <v>23729.715</v>
      </c>
      <c r="S2031" s="34">
        <v>258</v>
      </c>
      <c r="T2031" s="34">
        <v>35</v>
      </c>
      <c r="U2031" s="46">
        <v>260.1421428571428</v>
      </c>
    </row>
    <row r="2032" spans="1:21" x14ac:dyDescent="0.25">
      <c r="A2032" s="9">
        <v>43072</v>
      </c>
      <c r="B2032" s="9">
        <v>43077</v>
      </c>
      <c r="C2032" s="7" t="s">
        <v>9</v>
      </c>
      <c r="D2032" s="7" t="s">
        <v>95</v>
      </c>
      <c r="E2032" s="7" t="s">
        <v>54</v>
      </c>
      <c r="F2032" s="7" t="s">
        <v>55</v>
      </c>
      <c r="G2032" s="7" t="s">
        <v>13</v>
      </c>
      <c r="H2032" s="7" t="s">
        <v>3228</v>
      </c>
      <c r="I2032" s="7">
        <v>13.591999999999999</v>
      </c>
      <c r="J2032" s="7">
        <v>2</v>
      </c>
      <c r="K2032" s="7">
        <v>0.6</v>
      </c>
      <c r="L2032" s="15">
        <v>-14.271599999999999</v>
      </c>
      <c r="M2032" s="19">
        <v>2017</v>
      </c>
      <c r="N2032" s="19">
        <v>12</v>
      </c>
      <c r="O2032" s="19">
        <v>49</v>
      </c>
      <c r="P2032" s="12">
        <v>249479.0324058788</v>
      </c>
      <c r="Q2032" s="12">
        <v>90410.50069999996</v>
      </c>
      <c r="R2032" s="12">
        <v>23729.715</v>
      </c>
      <c r="S2032" s="34">
        <v>258</v>
      </c>
      <c r="T2032" s="34">
        <v>35</v>
      </c>
      <c r="U2032" s="46">
        <v>260.1421428571428</v>
      </c>
    </row>
    <row r="2033" spans="1:21" x14ac:dyDescent="0.25">
      <c r="A2033" s="9">
        <v>43072</v>
      </c>
      <c r="B2033" s="9">
        <v>43075</v>
      </c>
      <c r="C2033" s="7" t="s">
        <v>9</v>
      </c>
      <c r="D2033" s="7" t="s">
        <v>2742</v>
      </c>
      <c r="E2033" s="7" t="s">
        <v>228</v>
      </c>
      <c r="F2033" s="7" t="s">
        <v>21</v>
      </c>
      <c r="G2033" s="7" t="s">
        <v>13</v>
      </c>
      <c r="H2033" s="7" t="s">
        <v>3228</v>
      </c>
      <c r="I2033" s="7">
        <v>23.376000000000001</v>
      </c>
      <c r="J2033" s="7">
        <v>3</v>
      </c>
      <c r="K2033" s="7">
        <v>0.2</v>
      </c>
      <c r="L2033" s="15">
        <v>7.0128000000000013</v>
      </c>
      <c r="M2033" s="19">
        <v>2017</v>
      </c>
      <c r="N2033" s="19">
        <v>12</v>
      </c>
      <c r="O2033" s="19">
        <v>49</v>
      </c>
      <c r="P2033" s="12">
        <v>249479.0324058788</v>
      </c>
      <c r="Q2033" s="12">
        <v>90410.50069999996</v>
      </c>
      <c r="R2033" s="12">
        <v>23729.715</v>
      </c>
      <c r="S2033" s="34">
        <v>258</v>
      </c>
      <c r="T2033" s="34">
        <v>35</v>
      </c>
      <c r="U2033" s="46">
        <v>260.1421428571428</v>
      </c>
    </row>
    <row r="2034" spans="1:21" x14ac:dyDescent="0.25">
      <c r="A2034" s="9">
        <v>43072</v>
      </c>
      <c r="B2034" s="9">
        <v>43075</v>
      </c>
      <c r="C2034" s="7" t="s">
        <v>9</v>
      </c>
      <c r="D2034" s="7" t="s">
        <v>2742</v>
      </c>
      <c r="E2034" s="7" t="s">
        <v>228</v>
      </c>
      <c r="F2034" s="7" t="s">
        <v>21</v>
      </c>
      <c r="G2034" s="7" t="s">
        <v>13</v>
      </c>
      <c r="H2034" s="7" t="s">
        <v>3228</v>
      </c>
      <c r="I2034" s="7">
        <v>16.72</v>
      </c>
      <c r="J2034" s="7">
        <v>5</v>
      </c>
      <c r="K2034" s="7">
        <v>0.2</v>
      </c>
      <c r="L2034" s="15">
        <v>3.3439999999999994</v>
      </c>
      <c r="M2034" s="19">
        <v>2017</v>
      </c>
      <c r="N2034" s="19">
        <v>12</v>
      </c>
      <c r="O2034" s="19">
        <v>49</v>
      </c>
      <c r="P2034" s="12">
        <v>249479.0324058788</v>
      </c>
      <c r="Q2034" s="12">
        <v>90410.50069999996</v>
      </c>
      <c r="R2034" s="12">
        <v>23729.715</v>
      </c>
      <c r="S2034" s="34">
        <v>258</v>
      </c>
      <c r="T2034" s="34">
        <v>35</v>
      </c>
      <c r="U2034" s="46">
        <v>260.1421428571428</v>
      </c>
    </row>
    <row r="2035" spans="1:21" x14ac:dyDescent="0.25">
      <c r="A2035" s="9">
        <v>43072</v>
      </c>
      <c r="B2035" s="9">
        <v>43075</v>
      </c>
      <c r="C2035" s="7" t="s">
        <v>9</v>
      </c>
      <c r="D2035" s="7" t="s">
        <v>2742</v>
      </c>
      <c r="E2035" s="7" t="s">
        <v>228</v>
      </c>
      <c r="F2035" s="7" t="s">
        <v>21</v>
      </c>
      <c r="G2035" s="7" t="s">
        <v>13</v>
      </c>
      <c r="H2035" s="7" t="s">
        <v>3228</v>
      </c>
      <c r="I2035" s="7">
        <v>16.192</v>
      </c>
      <c r="J2035" s="7">
        <v>1</v>
      </c>
      <c r="K2035" s="7">
        <v>0.2</v>
      </c>
      <c r="L2035" s="15">
        <v>4.6552000000000007</v>
      </c>
      <c r="M2035" s="19">
        <v>2017</v>
      </c>
      <c r="N2035" s="19">
        <v>12</v>
      </c>
      <c r="O2035" s="19">
        <v>49</v>
      </c>
      <c r="P2035" s="12">
        <v>249479.0324058788</v>
      </c>
      <c r="Q2035" s="12">
        <v>90410.50069999996</v>
      </c>
      <c r="R2035" s="12">
        <v>23729.715</v>
      </c>
      <c r="S2035" s="34">
        <v>258</v>
      </c>
      <c r="T2035" s="34">
        <v>35</v>
      </c>
      <c r="U2035" s="46">
        <v>260.1421428571428</v>
      </c>
    </row>
    <row r="2036" spans="1:21" x14ac:dyDescent="0.25">
      <c r="A2036" s="9">
        <v>43073</v>
      </c>
      <c r="B2036" s="9">
        <v>43073</v>
      </c>
      <c r="C2036" s="7" t="s">
        <v>18</v>
      </c>
      <c r="D2036" s="7" t="s">
        <v>77</v>
      </c>
      <c r="E2036" s="7" t="s">
        <v>78</v>
      </c>
      <c r="F2036" s="7" t="s">
        <v>79</v>
      </c>
      <c r="G2036" s="7" t="s">
        <v>13</v>
      </c>
      <c r="H2036" s="7" t="s">
        <v>3226</v>
      </c>
      <c r="I2036" s="7">
        <v>188.55199999999996</v>
      </c>
      <c r="J2036" s="7">
        <v>7</v>
      </c>
      <c r="K2036" s="7">
        <v>0.3</v>
      </c>
      <c r="L2036" s="15">
        <v>-2.693600000000032</v>
      </c>
      <c r="M2036" s="19">
        <v>2017</v>
      </c>
      <c r="N2036" s="19">
        <v>12</v>
      </c>
      <c r="O2036" s="19">
        <v>49</v>
      </c>
      <c r="P2036" s="12">
        <v>249479.0324058788</v>
      </c>
      <c r="Q2036" s="12">
        <v>90410.50069999996</v>
      </c>
      <c r="R2036" s="12">
        <v>23729.715</v>
      </c>
      <c r="S2036" s="34">
        <v>258</v>
      </c>
      <c r="T2036" s="34">
        <v>35</v>
      </c>
      <c r="U2036" s="46">
        <v>260.1421428571428</v>
      </c>
    </row>
    <row r="2037" spans="1:21" x14ac:dyDescent="0.25">
      <c r="A2037" s="9">
        <v>43073</v>
      </c>
      <c r="B2037" s="9">
        <v>43078</v>
      </c>
      <c r="C2037" s="7" t="s">
        <v>18</v>
      </c>
      <c r="D2037" s="7" t="s">
        <v>77</v>
      </c>
      <c r="E2037" s="7" t="s">
        <v>78</v>
      </c>
      <c r="F2037" s="7" t="s">
        <v>79</v>
      </c>
      <c r="G2037" s="7" t="s">
        <v>13</v>
      </c>
      <c r="H2037" s="7" t="s">
        <v>3226</v>
      </c>
      <c r="I2037" s="7">
        <v>239.95999999999998</v>
      </c>
      <c r="J2037" s="7">
        <v>10</v>
      </c>
      <c r="K2037" s="7">
        <v>0.3</v>
      </c>
      <c r="L2037" s="15">
        <v>-10.283999999999992</v>
      </c>
      <c r="M2037" s="19">
        <v>2017</v>
      </c>
      <c r="N2037" s="19">
        <v>12</v>
      </c>
      <c r="O2037" s="19">
        <v>49</v>
      </c>
      <c r="P2037" s="12">
        <v>249479.0324058788</v>
      </c>
      <c r="Q2037" s="12">
        <v>90410.50069999996</v>
      </c>
      <c r="R2037" s="12">
        <v>23729.715</v>
      </c>
      <c r="S2037" s="34">
        <v>258</v>
      </c>
      <c r="T2037" s="34">
        <v>35</v>
      </c>
      <c r="U2037" s="46">
        <v>260.1421428571428</v>
      </c>
    </row>
    <row r="2038" spans="1:21" x14ac:dyDescent="0.25">
      <c r="A2038" s="9">
        <v>43073</v>
      </c>
      <c r="B2038" s="9">
        <v>43078</v>
      </c>
      <c r="C2038" s="7" t="s">
        <v>18</v>
      </c>
      <c r="D2038" s="7" t="s">
        <v>77</v>
      </c>
      <c r="E2038" s="7" t="s">
        <v>78</v>
      </c>
      <c r="F2038" s="7" t="s">
        <v>79</v>
      </c>
      <c r="G2038" s="7" t="s">
        <v>13</v>
      </c>
      <c r="H2038" s="7" t="s">
        <v>3228</v>
      </c>
      <c r="I2038" s="7">
        <v>54.768000000000001</v>
      </c>
      <c r="J2038" s="7">
        <v>2</v>
      </c>
      <c r="K2038" s="7">
        <v>0.2</v>
      </c>
      <c r="L2038" s="15">
        <v>6.8459999999999965</v>
      </c>
      <c r="M2038" s="19">
        <v>2017</v>
      </c>
      <c r="N2038" s="19">
        <v>12</v>
      </c>
      <c r="O2038" s="19">
        <v>49</v>
      </c>
      <c r="P2038" s="12">
        <v>249479.0324058788</v>
      </c>
      <c r="Q2038" s="12">
        <v>90410.50069999996</v>
      </c>
      <c r="R2038" s="12">
        <v>23729.715</v>
      </c>
      <c r="S2038" s="34">
        <v>258</v>
      </c>
      <c r="T2038" s="34">
        <v>35</v>
      </c>
      <c r="U2038" s="46">
        <v>260.1421428571428</v>
      </c>
    </row>
    <row r="2039" spans="1:21" x14ac:dyDescent="0.25">
      <c r="A2039" s="9">
        <v>43073</v>
      </c>
      <c r="B2039" s="9">
        <v>43079</v>
      </c>
      <c r="C2039" s="7" t="s">
        <v>9</v>
      </c>
      <c r="D2039" s="7" t="s">
        <v>2061</v>
      </c>
      <c r="E2039" s="7" t="s">
        <v>389</v>
      </c>
      <c r="F2039" s="7" t="s">
        <v>79</v>
      </c>
      <c r="G2039" s="7" t="s">
        <v>13</v>
      </c>
      <c r="H2039" s="7" t="s">
        <v>3228</v>
      </c>
      <c r="I2039" s="7">
        <v>12.99</v>
      </c>
      <c r="J2039" s="7">
        <v>1</v>
      </c>
      <c r="K2039" s="7">
        <v>0</v>
      </c>
      <c r="L2039" s="15">
        <v>1.5587999999999997</v>
      </c>
      <c r="M2039" s="19">
        <v>2017</v>
      </c>
      <c r="N2039" s="19">
        <v>12</v>
      </c>
      <c r="O2039" s="19">
        <v>49</v>
      </c>
      <c r="P2039" s="12">
        <v>249479.0324058788</v>
      </c>
      <c r="Q2039" s="12">
        <v>90410.50069999996</v>
      </c>
      <c r="R2039" s="12">
        <v>23729.715</v>
      </c>
      <c r="S2039" s="34">
        <v>258</v>
      </c>
      <c r="T2039" s="34">
        <v>35</v>
      </c>
      <c r="U2039" s="46">
        <v>260.1421428571428</v>
      </c>
    </row>
    <row r="2040" spans="1:21" x14ac:dyDescent="0.25">
      <c r="A2040" s="9">
        <v>43073</v>
      </c>
      <c r="B2040" s="9">
        <v>43079</v>
      </c>
      <c r="C2040" s="7" t="s">
        <v>9</v>
      </c>
      <c r="D2040" s="7" t="s">
        <v>2061</v>
      </c>
      <c r="E2040" s="7" t="s">
        <v>389</v>
      </c>
      <c r="F2040" s="7" t="s">
        <v>79</v>
      </c>
      <c r="G2040" s="7" t="s">
        <v>13</v>
      </c>
      <c r="H2040" s="7" t="s">
        <v>3226</v>
      </c>
      <c r="I2040" s="7">
        <v>182.22</v>
      </c>
      <c r="J2040" s="7">
        <v>3</v>
      </c>
      <c r="K2040" s="7">
        <v>0</v>
      </c>
      <c r="L2040" s="15">
        <v>45.555000000000007</v>
      </c>
      <c r="M2040" s="19">
        <v>2017</v>
      </c>
      <c r="N2040" s="19">
        <v>12</v>
      </c>
      <c r="O2040" s="19">
        <v>49</v>
      </c>
      <c r="P2040" s="12">
        <v>249479.0324058788</v>
      </c>
      <c r="Q2040" s="12">
        <v>90410.50069999996</v>
      </c>
      <c r="R2040" s="12">
        <v>23729.715</v>
      </c>
      <c r="S2040" s="34">
        <v>258</v>
      </c>
      <c r="T2040" s="34">
        <v>35</v>
      </c>
      <c r="U2040" s="46">
        <v>260.1421428571428</v>
      </c>
    </row>
    <row r="2041" spans="1:21" x14ac:dyDescent="0.25">
      <c r="A2041" s="9">
        <v>43073</v>
      </c>
      <c r="B2041" s="9">
        <v>43079</v>
      </c>
      <c r="C2041" s="7" t="s">
        <v>9</v>
      </c>
      <c r="D2041" s="7" t="s">
        <v>2061</v>
      </c>
      <c r="E2041" s="7" t="s">
        <v>389</v>
      </c>
      <c r="F2041" s="7" t="s">
        <v>79</v>
      </c>
      <c r="G2041" s="7" t="s">
        <v>13</v>
      </c>
      <c r="H2041" s="7" t="s">
        <v>3226</v>
      </c>
      <c r="I2041" s="7">
        <v>302.94</v>
      </c>
      <c r="J2041" s="7">
        <v>3</v>
      </c>
      <c r="K2041" s="7">
        <v>0</v>
      </c>
      <c r="L2041" s="15">
        <v>18.176399999999973</v>
      </c>
      <c r="M2041" s="19">
        <v>2017</v>
      </c>
      <c r="N2041" s="19">
        <v>12</v>
      </c>
      <c r="O2041" s="19">
        <v>49</v>
      </c>
      <c r="P2041" s="12">
        <v>249479.0324058788</v>
      </c>
      <c r="Q2041" s="12">
        <v>90410.50069999996</v>
      </c>
      <c r="R2041" s="12">
        <v>23729.715</v>
      </c>
      <c r="S2041" s="34">
        <v>258</v>
      </c>
      <c r="T2041" s="34">
        <v>35</v>
      </c>
      <c r="U2041" s="46">
        <v>260.1421428571428</v>
      </c>
    </row>
    <row r="2042" spans="1:21" x14ac:dyDescent="0.25">
      <c r="A2042" s="9">
        <v>43073</v>
      </c>
      <c r="B2042" s="9">
        <v>43074</v>
      </c>
      <c r="C2042" s="7" t="s">
        <v>18</v>
      </c>
      <c r="D2042" s="7" t="s">
        <v>77</v>
      </c>
      <c r="E2042" s="7" t="s">
        <v>78</v>
      </c>
      <c r="F2042" s="7" t="s">
        <v>79</v>
      </c>
      <c r="G2042" s="7" t="s">
        <v>13</v>
      </c>
      <c r="H2042" s="7" t="s">
        <v>3228</v>
      </c>
      <c r="I2042" s="7">
        <v>11.352000000000002</v>
      </c>
      <c r="J2042" s="7">
        <v>3</v>
      </c>
      <c r="K2042" s="7">
        <v>0.2</v>
      </c>
      <c r="L2042" s="15">
        <v>2.6961000000000008</v>
      </c>
      <c r="M2042" s="19">
        <v>2017</v>
      </c>
      <c r="N2042" s="19">
        <v>12</v>
      </c>
      <c r="O2042" s="19">
        <v>49</v>
      </c>
      <c r="P2042" s="12">
        <v>249479.0324058788</v>
      </c>
      <c r="Q2042" s="12">
        <v>90410.50069999996</v>
      </c>
      <c r="R2042" s="12">
        <v>23729.715</v>
      </c>
      <c r="S2042" s="34">
        <v>258</v>
      </c>
      <c r="T2042" s="34">
        <v>35</v>
      </c>
      <c r="U2042" s="46">
        <v>260.1421428571428</v>
      </c>
    </row>
    <row r="2043" spans="1:21" x14ac:dyDescent="0.25">
      <c r="A2043" s="9">
        <v>43074</v>
      </c>
      <c r="B2043" s="9">
        <v>43080</v>
      </c>
      <c r="C2043" s="7" t="s">
        <v>18</v>
      </c>
      <c r="D2043" s="7" t="s">
        <v>138</v>
      </c>
      <c r="E2043" s="7" t="s">
        <v>139</v>
      </c>
      <c r="F2043" s="7" t="s">
        <v>79</v>
      </c>
      <c r="G2043" s="7" t="s">
        <v>13</v>
      </c>
      <c r="H2043" s="7" t="s">
        <v>3228</v>
      </c>
      <c r="I2043" s="7">
        <v>20.94</v>
      </c>
      <c r="J2043" s="7">
        <v>3</v>
      </c>
      <c r="K2043" s="7">
        <v>0</v>
      </c>
      <c r="L2043" s="15">
        <v>6.0725999999999987</v>
      </c>
      <c r="M2043" s="19">
        <v>2017</v>
      </c>
      <c r="N2043" s="19">
        <v>12</v>
      </c>
      <c r="O2043" s="19">
        <v>49</v>
      </c>
      <c r="P2043" s="12">
        <v>249479.0324058788</v>
      </c>
      <c r="Q2043" s="12">
        <v>90410.50069999996</v>
      </c>
      <c r="R2043" s="12">
        <v>23729.715</v>
      </c>
      <c r="S2043" s="34">
        <v>258</v>
      </c>
      <c r="T2043" s="34">
        <v>35</v>
      </c>
      <c r="U2043" s="46">
        <v>260.1421428571428</v>
      </c>
    </row>
    <row r="2044" spans="1:21" x14ac:dyDescent="0.25">
      <c r="A2044" s="9">
        <v>43074</v>
      </c>
      <c r="B2044" s="9">
        <v>43080</v>
      </c>
      <c r="C2044" s="7" t="s">
        <v>18</v>
      </c>
      <c r="D2044" s="7" t="s">
        <v>138</v>
      </c>
      <c r="E2044" s="7" t="s">
        <v>139</v>
      </c>
      <c r="F2044" s="7" t="s">
        <v>79</v>
      </c>
      <c r="G2044" s="7" t="s">
        <v>13</v>
      </c>
      <c r="H2044" s="7" t="s">
        <v>3228</v>
      </c>
      <c r="I2044" s="7">
        <v>58.68</v>
      </c>
      <c r="J2044" s="7">
        <v>2</v>
      </c>
      <c r="K2044" s="7">
        <v>0</v>
      </c>
      <c r="L2044" s="15">
        <v>18.190799999999996</v>
      </c>
      <c r="M2044" s="19">
        <v>2017</v>
      </c>
      <c r="N2044" s="19">
        <v>12</v>
      </c>
      <c r="O2044" s="19">
        <v>49</v>
      </c>
      <c r="P2044" s="12">
        <v>249479.0324058788</v>
      </c>
      <c r="Q2044" s="12">
        <v>90410.50069999996</v>
      </c>
      <c r="R2044" s="12">
        <v>23729.715</v>
      </c>
      <c r="S2044" s="34">
        <v>258</v>
      </c>
      <c r="T2044" s="34">
        <v>35</v>
      </c>
      <c r="U2044" s="46">
        <v>260.1421428571428</v>
      </c>
    </row>
    <row r="2045" spans="1:21" x14ac:dyDescent="0.25">
      <c r="A2045" s="9">
        <v>43074</v>
      </c>
      <c r="B2045" s="9">
        <v>43077</v>
      </c>
      <c r="C2045" s="7" t="s">
        <v>9</v>
      </c>
      <c r="D2045" s="7" t="s">
        <v>138</v>
      </c>
      <c r="E2045" s="7" t="s">
        <v>139</v>
      </c>
      <c r="F2045" s="7" t="s">
        <v>79</v>
      </c>
      <c r="G2045" s="7" t="s">
        <v>13</v>
      </c>
      <c r="H2045" s="7" t="s">
        <v>3228</v>
      </c>
      <c r="I2045" s="7">
        <v>41.96</v>
      </c>
      <c r="J2045" s="7">
        <v>2</v>
      </c>
      <c r="K2045" s="7">
        <v>0</v>
      </c>
      <c r="L2045" s="15">
        <v>10.909600000000001</v>
      </c>
      <c r="M2045" s="19">
        <v>2017</v>
      </c>
      <c r="N2045" s="19">
        <v>12</v>
      </c>
      <c r="O2045" s="19">
        <v>49</v>
      </c>
      <c r="P2045" s="12">
        <v>249479.0324058788</v>
      </c>
      <c r="Q2045" s="12">
        <v>90410.50069999996</v>
      </c>
      <c r="R2045" s="12">
        <v>23729.715</v>
      </c>
      <c r="S2045" s="34">
        <v>258</v>
      </c>
      <c r="T2045" s="34">
        <v>35</v>
      </c>
      <c r="U2045" s="46">
        <v>260.1421428571428</v>
      </c>
    </row>
    <row r="2046" spans="1:21" x14ac:dyDescent="0.25">
      <c r="A2046" s="9">
        <v>43074</v>
      </c>
      <c r="B2046" s="9">
        <v>43075</v>
      </c>
      <c r="C2046" s="7" t="s">
        <v>52</v>
      </c>
      <c r="D2046" s="7" t="s">
        <v>48</v>
      </c>
      <c r="E2046" s="7" t="s">
        <v>49</v>
      </c>
      <c r="F2046" s="7" t="s">
        <v>21</v>
      </c>
      <c r="G2046" s="7" t="s">
        <v>13</v>
      </c>
      <c r="H2046" s="7" t="s">
        <v>3228</v>
      </c>
      <c r="I2046" s="7">
        <v>199.89999999999998</v>
      </c>
      <c r="J2046" s="7">
        <v>5</v>
      </c>
      <c r="K2046" s="7">
        <v>0</v>
      </c>
      <c r="L2046" s="15">
        <v>39.97999999999999</v>
      </c>
      <c r="M2046" s="19">
        <v>2017</v>
      </c>
      <c r="N2046" s="19">
        <v>12</v>
      </c>
      <c r="O2046" s="19">
        <v>49</v>
      </c>
      <c r="P2046" s="12">
        <v>249479.0324058788</v>
      </c>
      <c r="Q2046" s="12">
        <v>90410.50069999996</v>
      </c>
      <c r="R2046" s="12">
        <v>23729.715</v>
      </c>
      <c r="S2046" s="34">
        <v>258</v>
      </c>
      <c r="T2046" s="34">
        <v>35</v>
      </c>
      <c r="U2046" s="46">
        <v>260.1421428571428</v>
      </c>
    </row>
    <row r="2047" spans="1:21" x14ac:dyDescent="0.25">
      <c r="A2047" s="9">
        <v>43076</v>
      </c>
      <c r="B2047" s="9">
        <v>43080</v>
      </c>
      <c r="C2047" s="7" t="s">
        <v>9</v>
      </c>
      <c r="D2047" s="7" t="s">
        <v>703</v>
      </c>
      <c r="E2047" s="7" t="s">
        <v>165</v>
      </c>
      <c r="F2047" s="7" t="s">
        <v>12</v>
      </c>
      <c r="G2047" s="7" t="s">
        <v>13</v>
      </c>
      <c r="H2047" s="7" t="s">
        <v>3228</v>
      </c>
      <c r="I2047" s="7">
        <v>82.38</v>
      </c>
      <c r="J2047" s="7">
        <v>6</v>
      </c>
      <c r="K2047" s="7">
        <v>0</v>
      </c>
      <c r="L2047" s="15">
        <v>25.537799999999997</v>
      </c>
      <c r="M2047" s="19">
        <v>2017</v>
      </c>
      <c r="N2047" s="19">
        <v>12</v>
      </c>
      <c r="O2047" s="19">
        <v>49</v>
      </c>
      <c r="P2047" s="12">
        <v>249479.0324058788</v>
      </c>
      <c r="Q2047" s="12">
        <v>90410.50069999996</v>
      </c>
      <c r="R2047" s="12">
        <v>23729.715</v>
      </c>
      <c r="S2047" s="34">
        <v>258</v>
      </c>
      <c r="T2047" s="34">
        <v>35</v>
      </c>
      <c r="U2047" s="46">
        <v>260.1421428571428</v>
      </c>
    </row>
    <row r="2048" spans="1:21" x14ac:dyDescent="0.25">
      <c r="A2048" s="9">
        <v>43077</v>
      </c>
      <c r="B2048" s="9">
        <v>43081</v>
      </c>
      <c r="C2048" s="7" t="s">
        <v>9</v>
      </c>
      <c r="D2048" s="7" t="s">
        <v>67</v>
      </c>
      <c r="E2048" s="7" t="s">
        <v>20</v>
      </c>
      <c r="F2048" s="7" t="s">
        <v>21</v>
      </c>
      <c r="G2048" s="7" t="s">
        <v>13</v>
      </c>
      <c r="H2048" s="7" t="s">
        <v>29</v>
      </c>
      <c r="I2048" s="7">
        <v>1004.0239999999999</v>
      </c>
      <c r="J2048" s="7">
        <v>7</v>
      </c>
      <c r="K2048" s="7">
        <v>0.2</v>
      </c>
      <c r="L2048" s="15">
        <v>-112.95269999999994</v>
      </c>
      <c r="M2048" s="19">
        <v>2017</v>
      </c>
      <c r="N2048" s="19">
        <v>12</v>
      </c>
      <c r="O2048" s="19">
        <v>49</v>
      </c>
      <c r="P2048" s="12">
        <v>249479.0324058788</v>
      </c>
      <c r="Q2048" s="12">
        <v>90410.50069999996</v>
      </c>
      <c r="R2048" s="12">
        <v>23729.715</v>
      </c>
      <c r="S2048" s="34">
        <v>258</v>
      </c>
      <c r="T2048" s="34">
        <v>35</v>
      </c>
      <c r="U2048" s="46">
        <v>260.1421428571428</v>
      </c>
    </row>
    <row r="2049" spans="1:21" x14ac:dyDescent="0.25">
      <c r="A2049" s="9">
        <v>43077</v>
      </c>
      <c r="B2049" s="9">
        <v>43081</v>
      </c>
      <c r="C2049" s="7" t="s">
        <v>9</v>
      </c>
      <c r="D2049" s="7" t="s">
        <v>67</v>
      </c>
      <c r="E2049" s="7" t="s">
        <v>20</v>
      </c>
      <c r="F2049" s="7" t="s">
        <v>21</v>
      </c>
      <c r="G2049" s="7" t="s">
        <v>13</v>
      </c>
      <c r="H2049" s="7" t="s">
        <v>14</v>
      </c>
      <c r="I2049" s="7">
        <v>1336.829</v>
      </c>
      <c r="J2049" s="7">
        <v>13</v>
      </c>
      <c r="K2049" s="7">
        <v>0.15</v>
      </c>
      <c r="L2049" s="15">
        <v>31.454799999999949</v>
      </c>
      <c r="M2049" s="19">
        <v>2017</v>
      </c>
      <c r="N2049" s="19">
        <v>12</v>
      </c>
      <c r="O2049" s="19">
        <v>49</v>
      </c>
      <c r="P2049" s="12">
        <v>249479.0324058788</v>
      </c>
      <c r="Q2049" s="12">
        <v>90410.50069999996</v>
      </c>
      <c r="R2049" s="12">
        <v>23729.715</v>
      </c>
      <c r="S2049" s="34">
        <v>258</v>
      </c>
      <c r="T2049" s="34">
        <v>35</v>
      </c>
      <c r="U2049" s="46">
        <v>260.1421428571428</v>
      </c>
    </row>
    <row r="2050" spans="1:21" x14ac:dyDescent="0.25">
      <c r="A2050" s="9">
        <v>43077</v>
      </c>
      <c r="B2050" s="9">
        <v>43081</v>
      </c>
      <c r="C2050" s="7" t="s">
        <v>9</v>
      </c>
      <c r="D2050" s="7" t="s">
        <v>67</v>
      </c>
      <c r="E2050" s="7" t="s">
        <v>20</v>
      </c>
      <c r="F2050" s="7" t="s">
        <v>21</v>
      </c>
      <c r="G2050" s="7" t="s">
        <v>13</v>
      </c>
      <c r="H2050" s="7" t="s">
        <v>3226</v>
      </c>
      <c r="I2050" s="7">
        <v>113.56800000000001</v>
      </c>
      <c r="J2050" s="7">
        <v>2</v>
      </c>
      <c r="K2050" s="7">
        <v>0.2</v>
      </c>
      <c r="L2050" s="15">
        <v>-18.454800000000013</v>
      </c>
      <c r="M2050" s="19">
        <v>2017</v>
      </c>
      <c r="N2050" s="19">
        <v>12</v>
      </c>
      <c r="O2050" s="19">
        <v>49</v>
      </c>
      <c r="P2050" s="12">
        <v>249479.0324058788</v>
      </c>
      <c r="Q2050" s="12">
        <v>90410.50069999996</v>
      </c>
      <c r="R2050" s="12">
        <v>23729.715</v>
      </c>
      <c r="S2050" s="34">
        <v>258</v>
      </c>
      <c r="T2050" s="34">
        <v>35</v>
      </c>
      <c r="U2050" s="46">
        <v>260.1421428571428</v>
      </c>
    </row>
    <row r="2051" spans="1:21" x14ac:dyDescent="0.25">
      <c r="A2051" s="9">
        <v>43077</v>
      </c>
      <c r="B2051" s="9">
        <v>43079</v>
      </c>
      <c r="C2051" s="7" t="s">
        <v>9</v>
      </c>
      <c r="D2051" s="7" t="s">
        <v>138</v>
      </c>
      <c r="E2051" s="7" t="s">
        <v>139</v>
      </c>
      <c r="F2051" s="7" t="s">
        <v>79</v>
      </c>
      <c r="G2051" s="7" t="s">
        <v>13</v>
      </c>
      <c r="H2051" s="7" t="s">
        <v>3228</v>
      </c>
      <c r="I2051" s="7">
        <v>109.48</v>
      </c>
      <c r="J2051" s="7">
        <v>2</v>
      </c>
      <c r="K2051" s="7">
        <v>0</v>
      </c>
      <c r="L2051" s="15">
        <v>33.938800000000001</v>
      </c>
      <c r="M2051" s="19">
        <v>2017</v>
      </c>
      <c r="N2051" s="19">
        <v>12</v>
      </c>
      <c r="O2051" s="19">
        <v>49</v>
      </c>
      <c r="P2051" s="12">
        <v>249479.0324058788</v>
      </c>
      <c r="Q2051" s="12">
        <v>90410.50069999996</v>
      </c>
      <c r="R2051" s="12">
        <v>23729.715</v>
      </c>
      <c r="S2051" s="34">
        <v>258</v>
      </c>
      <c r="T2051" s="34">
        <v>35</v>
      </c>
      <c r="U2051" s="46">
        <v>260.1421428571428</v>
      </c>
    </row>
    <row r="2052" spans="1:21" x14ac:dyDescent="0.25">
      <c r="A2052" s="9">
        <v>43077</v>
      </c>
      <c r="B2052" s="9">
        <v>43078</v>
      </c>
      <c r="C2052" s="7" t="s">
        <v>9</v>
      </c>
      <c r="D2052" s="7" t="s">
        <v>502</v>
      </c>
      <c r="E2052" s="7" t="s">
        <v>20</v>
      </c>
      <c r="F2052" s="7" t="s">
        <v>21</v>
      </c>
      <c r="G2052" s="7" t="s">
        <v>13</v>
      </c>
      <c r="H2052" s="7" t="s">
        <v>3228</v>
      </c>
      <c r="I2052" s="7">
        <v>128.9</v>
      </c>
      <c r="J2052" s="7">
        <v>2</v>
      </c>
      <c r="K2052" s="7">
        <v>0</v>
      </c>
      <c r="L2052" s="15">
        <v>15.468000000000004</v>
      </c>
      <c r="M2052" s="19">
        <v>2017</v>
      </c>
      <c r="N2052" s="19">
        <v>12</v>
      </c>
      <c r="O2052" s="19">
        <v>49</v>
      </c>
      <c r="P2052" s="12">
        <v>249479.0324058788</v>
      </c>
      <c r="Q2052" s="12">
        <v>90410.50069999996</v>
      </c>
      <c r="R2052" s="12">
        <v>23729.715</v>
      </c>
      <c r="S2052" s="34">
        <v>258</v>
      </c>
      <c r="T2052" s="34">
        <v>35</v>
      </c>
      <c r="U2052" s="46">
        <v>260.1421428571428</v>
      </c>
    </row>
    <row r="2053" spans="1:21" x14ac:dyDescent="0.25">
      <c r="A2053" s="9">
        <v>43077</v>
      </c>
      <c r="B2053" s="9">
        <v>43082</v>
      </c>
      <c r="C2053" s="7" t="s">
        <v>9</v>
      </c>
      <c r="D2053" s="7" t="s">
        <v>59</v>
      </c>
      <c r="E2053" s="7" t="s">
        <v>60</v>
      </c>
      <c r="F2053" s="7" t="s">
        <v>55</v>
      </c>
      <c r="G2053" s="7" t="s">
        <v>13</v>
      </c>
      <c r="H2053" s="7" t="s">
        <v>14</v>
      </c>
      <c r="I2053" s="7">
        <v>459.92</v>
      </c>
      <c r="J2053" s="7">
        <v>4</v>
      </c>
      <c r="K2053" s="7">
        <v>0</v>
      </c>
      <c r="L2053" s="15">
        <v>41.392799999999966</v>
      </c>
      <c r="M2053" s="19">
        <v>2017</v>
      </c>
      <c r="N2053" s="19">
        <v>12</v>
      </c>
      <c r="O2053" s="19">
        <v>49</v>
      </c>
      <c r="P2053" s="12">
        <v>249479.0324058788</v>
      </c>
      <c r="Q2053" s="12">
        <v>90410.50069999996</v>
      </c>
      <c r="R2053" s="12">
        <v>23729.715</v>
      </c>
      <c r="S2053" s="34">
        <v>258</v>
      </c>
      <c r="T2053" s="34">
        <v>35</v>
      </c>
      <c r="U2053" s="46">
        <v>260.1421428571428</v>
      </c>
    </row>
    <row r="2054" spans="1:21" x14ac:dyDescent="0.25">
      <c r="A2054" s="9">
        <v>43077</v>
      </c>
      <c r="B2054" s="9">
        <v>43084</v>
      </c>
      <c r="C2054" s="7" t="s">
        <v>9</v>
      </c>
      <c r="D2054" s="7" t="s">
        <v>77</v>
      </c>
      <c r="E2054" s="7" t="s">
        <v>78</v>
      </c>
      <c r="F2054" s="7" t="s">
        <v>79</v>
      </c>
      <c r="G2054" s="7" t="s">
        <v>13</v>
      </c>
      <c r="H2054" s="7" t="s">
        <v>3226</v>
      </c>
      <c r="I2054" s="7">
        <v>215.54400000000001</v>
      </c>
      <c r="J2054" s="7">
        <v>4</v>
      </c>
      <c r="K2054" s="7">
        <v>0.3</v>
      </c>
      <c r="L2054" s="15">
        <v>-58.504800000000017</v>
      </c>
      <c r="M2054" s="19">
        <v>2017</v>
      </c>
      <c r="N2054" s="19">
        <v>12</v>
      </c>
      <c r="O2054" s="19">
        <v>49</v>
      </c>
      <c r="P2054" s="12">
        <v>249479.0324058788</v>
      </c>
      <c r="Q2054" s="12">
        <v>90410.50069999996</v>
      </c>
      <c r="R2054" s="12">
        <v>23729.715</v>
      </c>
      <c r="S2054" s="34">
        <v>258</v>
      </c>
      <c r="T2054" s="34">
        <v>35</v>
      </c>
      <c r="U2054" s="46">
        <v>260.1421428571428</v>
      </c>
    </row>
    <row r="2055" spans="1:21" x14ac:dyDescent="0.25">
      <c r="A2055" s="9">
        <v>43078</v>
      </c>
      <c r="B2055" s="9">
        <v>43080</v>
      </c>
      <c r="C2055" s="7" t="s">
        <v>18</v>
      </c>
      <c r="D2055" s="7" t="s">
        <v>95</v>
      </c>
      <c r="E2055" s="7" t="s">
        <v>54</v>
      </c>
      <c r="F2055" s="7" t="s">
        <v>55</v>
      </c>
      <c r="G2055" s="7" t="s">
        <v>13</v>
      </c>
      <c r="H2055" s="7" t="s">
        <v>3228</v>
      </c>
      <c r="I2055" s="7">
        <v>9.7080000000000002</v>
      </c>
      <c r="J2055" s="7">
        <v>3</v>
      </c>
      <c r="K2055" s="7">
        <v>0.6</v>
      </c>
      <c r="L2055" s="15">
        <v>-5.8248000000000015</v>
      </c>
      <c r="M2055" s="19">
        <v>2017</v>
      </c>
      <c r="N2055" s="19">
        <v>12</v>
      </c>
      <c r="O2055" s="19">
        <v>49</v>
      </c>
      <c r="P2055" s="12">
        <v>249479.0324058788</v>
      </c>
      <c r="Q2055" s="12">
        <v>90410.50069999996</v>
      </c>
      <c r="R2055" s="12">
        <v>23729.715</v>
      </c>
      <c r="S2055" s="34">
        <v>258</v>
      </c>
      <c r="T2055" s="34">
        <v>35</v>
      </c>
      <c r="U2055" s="46">
        <v>260.1421428571428</v>
      </c>
    </row>
    <row r="2056" spans="1:21" x14ac:dyDescent="0.25">
      <c r="A2056" s="9">
        <v>43078</v>
      </c>
      <c r="B2056" s="9">
        <v>43082</v>
      </c>
      <c r="C2056" s="7" t="s">
        <v>18</v>
      </c>
      <c r="D2056" s="7" t="s">
        <v>433</v>
      </c>
      <c r="E2056" s="7" t="s">
        <v>123</v>
      </c>
      <c r="F2056" s="7" t="s">
        <v>55</v>
      </c>
      <c r="G2056" s="7" t="s">
        <v>13</v>
      </c>
      <c r="H2056" s="7" t="s">
        <v>3226</v>
      </c>
      <c r="I2056" s="7">
        <v>872.94</v>
      </c>
      <c r="J2056" s="7">
        <v>3</v>
      </c>
      <c r="K2056" s="7">
        <v>0</v>
      </c>
      <c r="L2056" s="15">
        <v>226.96439999999998</v>
      </c>
      <c r="M2056" s="19">
        <v>2017</v>
      </c>
      <c r="N2056" s="19">
        <v>12</v>
      </c>
      <c r="O2056" s="19">
        <v>49</v>
      </c>
      <c r="P2056" s="12">
        <v>249479.0324058788</v>
      </c>
      <c r="Q2056" s="12">
        <v>90410.50069999996</v>
      </c>
      <c r="R2056" s="12">
        <v>23729.715</v>
      </c>
      <c r="S2056" s="34">
        <v>258</v>
      </c>
      <c r="T2056" s="34">
        <v>35</v>
      </c>
      <c r="U2056" s="46">
        <v>260.1421428571428</v>
      </c>
    </row>
    <row r="2057" spans="1:21" x14ac:dyDescent="0.25">
      <c r="A2057" s="9">
        <v>43078</v>
      </c>
      <c r="B2057" s="9">
        <v>43082</v>
      </c>
      <c r="C2057" s="7" t="s">
        <v>52</v>
      </c>
      <c r="D2057" s="7" t="s">
        <v>19</v>
      </c>
      <c r="E2057" s="7" t="s">
        <v>20</v>
      </c>
      <c r="F2057" s="7" t="s">
        <v>21</v>
      </c>
      <c r="G2057" s="7" t="s">
        <v>13</v>
      </c>
      <c r="H2057" s="7" t="s">
        <v>29</v>
      </c>
      <c r="I2057" s="7">
        <v>896.32799999999997</v>
      </c>
      <c r="J2057" s="7">
        <v>9</v>
      </c>
      <c r="K2057" s="7">
        <v>0.2</v>
      </c>
      <c r="L2057" s="15">
        <v>22.408199999999994</v>
      </c>
      <c r="M2057" s="19">
        <v>2017</v>
      </c>
      <c r="N2057" s="19">
        <v>12</v>
      </c>
      <c r="O2057" s="19">
        <v>49</v>
      </c>
      <c r="P2057" s="12">
        <v>249479.0324058788</v>
      </c>
      <c r="Q2057" s="12">
        <v>90410.50069999996</v>
      </c>
      <c r="R2057" s="12">
        <v>23729.715</v>
      </c>
      <c r="S2057" s="34">
        <v>258</v>
      </c>
      <c r="T2057" s="34">
        <v>35</v>
      </c>
      <c r="U2057" s="46">
        <v>260.1421428571428</v>
      </c>
    </row>
    <row r="2058" spans="1:21" x14ac:dyDescent="0.25">
      <c r="A2058" s="9">
        <v>43078</v>
      </c>
      <c r="B2058" s="9">
        <v>43080</v>
      </c>
      <c r="C2058" s="7" t="s">
        <v>52</v>
      </c>
      <c r="D2058" s="7" t="s">
        <v>1221</v>
      </c>
      <c r="E2058" s="7" t="s">
        <v>20</v>
      </c>
      <c r="F2058" s="7" t="s">
        <v>21</v>
      </c>
      <c r="G2058" s="7" t="s">
        <v>13</v>
      </c>
      <c r="H2058" s="7" t="s">
        <v>14</v>
      </c>
      <c r="I2058" s="7">
        <v>148.25700000000001</v>
      </c>
      <c r="J2058" s="7">
        <v>3</v>
      </c>
      <c r="K2058" s="7">
        <v>0.15</v>
      </c>
      <c r="L2058" s="15">
        <v>15.697800000000004</v>
      </c>
      <c r="M2058" s="19">
        <v>2017</v>
      </c>
      <c r="N2058" s="19">
        <v>12</v>
      </c>
      <c r="O2058" s="19">
        <v>49</v>
      </c>
      <c r="P2058" s="12">
        <v>249479.0324058788</v>
      </c>
      <c r="Q2058" s="12">
        <v>90410.50069999996</v>
      </c>
      <c r="R2058" s="12">
        <v>23729.715</v>
      </c>
      <c r="S2058" s="34">
        <v>258</v>
      </c>
      <c r="T2058" s="34">
        <v>35</v>
      </c>
      <c r="U2058" s="46">
        <v>260.1421428571428</v>
      </c>
    </row>
    <row r="2059" spans="1:21" x14ac:dyDescent="0.25">
      <c r="A2059" s="9">
        <v>43079</v>
      </c>
      <c r="B2059" s="9">
        <v>43083</v>
      </c>
      <c r="C2059" s="7" t="s">
        <v>9</v>
      </c>
      <c r="D2059" s="7" t="s">
        <v>1776</v>
      </c>
      <c r="E2059" s="7" t="s">
        <v>674</v>
      </c>
      <c r="F2059" s="7" t="s">
        <v>21</v>
      </c>
      <c r="G2059" s="7" t="s">
        <v>13</v>
      </c>
      <c r="H2059" s="7" t="s">
        <v>29</v>
      </c>
      <c r="I2059" s="7">
        <v>1669.6</v>
      </c>
      <c r="J2059" s="7">
        <v>4</v>
      </c>
      <c r="K2059" s="7">
        <v>0</v>
      </c>
      <c r="L2059" s="15">
        <v>116.87199999999984</v>
      </c>
      <c r="M2059" s="19">
        <v>2017</v>
      </c>
      <c r="N2059" s="19">
        <v>12</v>
      </c>
      <c r="O2059" s="19">
        <v>50</v>
      </c>
      <c r="P2059" s="12">
        <v>249479.0324058788</v>
      </c>
      <c r="Q2059" s="12">
        <v>90410.50069999996</v>
      </c>
      <c r="R2059" s="12">
        <v>17222.834500000004</v>
      </c>
      <c r="S2059" s="34">
        <v>155</v>
      </c>
      <c r="T2059" s="34">
        <v>18</v>
      </c>
      <c r="U2059" s="46">
        <v>277.85559090909095</v>
      </c>
    </row>
    <row r="2060" spans="1:21" x14ac:dyDescent="0.25">
      <c r="A2060" s="9">
        <v>43079</v>
      </c>
      <c r="B2060" s="9">
        <v>43081</v>
      </c>
      <c r="C2060" s="7" t="s">
        <v>9</v>
      </c>
      <c r="D2060" s="7" t="s">
        <v>77</v>
      </c>
      <c r="E2060" s="7" t="s">
        <v>78</v>
      </c>
      <c r="F2060" s="7" t="s">
        <v>79</v>
      </c>
      <c r="G2060" s="7" t="s">
        <v>13</v>
      </c>
      <c r="H2060" s="7" t="s">
        <v>3228</v>
      </c>
      <c r="I2060" s="7">
        <v>310.88000000000005</v>
      </c>
      <c r="J2060" s="7">
        <v>2</v>
      </c>
      <c r="K2060" s="7">
        <v>0.2</v>
      </c>
      <c r="L2060" s="15">
        <v>23.315999999999988</v>
      </c>
      <c r="M2060" s="19">
        <v>2017</v>
      </c>
      <c r="N2060" s="19">
        <v>12</v>
      </c>
      <c r="O2060" s="19">
        <v>50</v>
      </c>
      <c r="P2060" s="12">
        <v>249479.0324058788</v>
      </c>
      <c r="Q2060" s="12">
        <v>90410.50069999996</v>
      </c>
      <c r="R2060" s="12">
        <v>17222.834500000004</v>
      </c>
      <c r="S2060" s="34">
        <v>155</v>
      </c>
      <c r="T2060" s="34">
        <v>18</v>
      </c>
      <c r="U2060" s="46">
        <v>277.85559090909095</v>
      </c>
    </row>
    <row r="2061" spans="1:21" x14ac:dyDescent="0.25">
      <c r="A2061" s="9">
        <v>43079</v>
      </c>
      <c r="B2061" s="9">
        <v>43081</v>
      </c>
      <c r="C2061" s="7" t="s">
        <v>9</v>
      </c>
      <c r="D2061" s="7" t="s">
        <v>27</v>
      </c>
      <c r="E2061" s="7" t="s">
        <v>28</v>
      </c>
      <c r="F2061" s="7" t="s">
        <v>12</v>
      </c>
      <c r="G2061" s="7" t="s">
        <v>13</v>
      </c>
      <c r="H2061" s="7" t="s">
        <v>3228</v>
      </c>
      <c r="I2061" s="7">
        <v>19.103999999999999</v>
      </c>
      <c r="J2061" s="7">
        <v>3</v>
      </c>
      <c r="K2061" s="7">
        <v>0.2</v>
      </c>
      <c r="L2061" s="15">
        <v>5.7312000000000012</v>
      </c>
      <c r="M2061" s="19">
        <v>2017</v>
      </c>
      <c r="N2061" s="19">
        <v>12</v>
      </c>
      <c r="O2061" s="19">
        <v>50</v>
      </c>
      <c r="P2061" s="12">
        <v>249479.0324058788</v>
      </c>
      <c r="Q2061" s="12">
        <v>90410.50069999996</v>
      </c>
      <c r="R2061" s="12">
        <v>17222.834500000004</v>
      </c>
      <c r="S2061" s="34">
        <v>155</v>
      </c>
      <c r="T2061" s="34">
        <v>18</v>
      </c>
      <c r="U2061" s="46">
        <v>277.85559090909095</v>
      </c>
    </row>
    <row r="2062" spans="1:21" x14ac:dyDescent="0.25">
      <c r="A2062" s="9">
        <v>43079</v>
      </c>
      <c r="B2062" s="9">
        <v>43084</v>
      </c>
      <c r="C2062" s="7" t="s">
        <v>18</v>
      </c>
      <c r="D2062" s="7" t="s">
        <v>2320</v>
      </c>
      <c r="E2062" s="7" t="s">
        <v>195</v>
      </c>
      <c r="F2062" s="7" t="s">
        <v>12</v>
      </c>
      <c r="G2062" s="7" t="s">
        <v>13</v>
      </c>
      <c r="H2062" s="7" t="s">
        <v>3228</v>
      </c>
      <c r="I2062" s="7">
        <v>14.76</v>
      </c>
      <c r="J2062" s="7">
        <v>2</v>
      </c>
      <c r="K2062" s="7">
        <v>0</v>
      </c>
      <c r="L2062" s="15">
        <v>4.2803999999999984</v>
      </c>
      <c r="M2062" s="19">
        <v>2017</v>
      </c>
      <c r="N2062" s="19">
        <v>12</v>
      </c>
      <c r="O2062" s="19">
        <v>50</v>
      </c>
      <c r="P2062" s="12">
        <v>249479.0324058788</v>
      </c>
      <c r="Q2062" s="12">
        <v>90410.50069999996</v>
      </c>
      <c r="R2062" s="12">
        <v>17222.834500000004</v>
      </c>
      <c r="S2062" s="34">
        <v>155</v>
      </c>
      <c r="T2062" s="34">
        <v>18</v>
      </c>
      <c r="U2062" s="46">
        <v>277.85559090909095</v>
      </c>
    </row>
    <row r="2063" spans="1:21" x14ac:dyDescent="0.25">
      <c r="A2063" s="9">
        <v>43079</v>
      </c>
      <c r="B2063" s="9">
        <v>43082</v>
      </c>
      <c r="C2063" s="7" t="s">
        <v>9</v>
      </c>
      <c r="D2063" s="7" t="s">
        <v>77</v>
      </c>
      <c r="E2063" s="7" t="s">
        <v>78</v>
      </c>
      <c r="F2063" s="7" t="s">
        <v>79</v>
      </c>
      <c r="G2063" s="7" t="s">
        <v>13</v>
      </c>
      <c r="H2063" s="7" t="s">
        <v>3228</v>
      </c>
      <c r="I2063" s="7">
        <v>87.92</v>
      </c>
      <c r="J2063" s="7">
        <v>5</v>
      </c>
      <c r="K2063" s="7">
        <v>0.2</v>
      </c>
      <c r="L2063" s="15">
        <v>15.385999999999999</v>
      </c>
      <c r="M2063" s="19">
        <v>2017</v>
      </c>
      <c r="N2063" s="19">
        <v>12</v>
      </c>
      <c r="O2063" s="19">
        <v>50</v>
      </c>
      <c r="P2063" s="12">
        <v>249479.0324058788</v>
      </c>
      <c r="Q2063" s="12">
        <v>90410.50069999996</v>
      </c>
      <c r="R2063" s="12">
        <v>17222.834500000004</v>
      </c>
      <c r="S2063" s="34">
        <v>155</v>
      </c>
      <c r="T2063" s="34">
        <v>18</v>
      </c>
      <c r="U2063" s="46">
        <v>277.85559090909095</v>
      </c>
    </row>
    <row r="2064" spans="1:21" x14ac:dyDescent="0.25">
      <c r="A2064" s="9">
        <v>43080</v>
      </c>
      <c r="B2064" s="9">
        <v>43086</v>
      </c>
      <c r="C2064" s="7" t="s">
        <v>9</v>
      </c>
      <c r="D2064" s="7" t="s">
        <v>77</v>
      </c>
      <c r="E2064" s="7" t="s">
        <v>78</v>
      </c>
      <c r="F2064" s="7" t="s">
        <v>79</v>
      </c>
      <c r="G2064" s="7" t="s">
        <v>13</v>
      </c>
      <c r="H2064" s="7" t="s">
        <v>3226</v>
      </c>
      <c r="I2064" s="7">
        <v>63.686</v>
      </c>
      <c r="J2064" s="7">
        <v>1</v>
      </c>
      <c r="K2064" s="7">
        <v>0.3</v>
      </c>
      <c r="L2064" s="15">
        <v>-9.0980000000000025</v>
      </c>
      <c r="M2064" s="19">
        <v>2017</v>
      </c>
      <c r="N2064" s="19">
        <v>12</v>
      </c>
      <c r="O2064" s="19">
        <v>50</v>
      </c>
      <c r="P2064" s="12">
        <v>249479.0324058788</v>
      </c>
      <c r="Q2064" s="12">
        <v>90410.50069999996</v>
      </c>
      <c r="R2064" s="12">
        <v>17222.834500000004</v>
      </c>
      <c r="S2064" s="34">
        <v>155</v>
      </c>
      <c r="T2064" s="34">
        <v>18</v>
      </c>
      <c r="U2064" s="46">
        <v>277.85559090909095</v>
      </c>
    </row>
    <row r="2065" spans="1:21" x14ac:dyDescent="0.25">
      <c r="A2065" s="9">
        <v>43080</v>
      </c>
      <c r="B2065" s="9">
        <v>43080</v>
      </c>
      <c r="C2065" s="7" t="s">
        <v>9</v>
      </c>
      <c r="D2065" s="7" t="s">
        <v>227</v>
      </c>
      <c r="E2065" s="7" t="s">
        <v>110</v>
      </c>
      <c r="F2065" s="7" t="s">
        <v>55</v>
      </c>
      <c r="G2065" s="7" t="s">
        <v>13</v>
      </c>
      <c r="H2065" s="7" t="s">
        <v>3228</v>
      </c>
      <c r="I2065" s="7">
        <v>77.720000000000013</v>
      </c>
      <c r="J2065" s="7">
        <v>1</v>
      </c>
      <c r="K2065" s="7">
        <v>0.6</v>
      </c>
      <c r="L2065" s="15">
        <v>-66.061999999999998</v>
      </c>
      <c r="M2065" s="19">
        <v>2017</v>
      </c>
      <c r="N2065" s="19">
        <v>12</v>
      </c>
      <c r="O2065" s="19">
        <v>50</v>
      </c>
      <c r="P2065" s="12">
        <v>249479.0324058788</v>
      </c>
      <c r="Q2065" s="12">
        <v>90410.50069999996</v>
      </c>
      <c r="R2065" s="12">
        <v>17222.834500000004</v>
      </c>
      <c r="S2065" s="34">
        <v>155</v>
      </c>
      <c r="T2065" s="34">
        <v>18</v>
      </c>
      <c r="U2065" s="46">
        <v>277.85559090909095</v>
      </c>
    </row>
    <row r="2066" spans="1:21" x14ac:dyDescent="0.25">
      <c r="A2066" s="9">
        <v>43080</v>
      </c>
      <c r="B2066" s="9">
        <v>43080</v>
      </c>
      <c r="C2066" s="7" t="s">
        <v>9</v>
      </c>
      <c r="D2066" s="7" t="s">
        <v>227</v>
      </c>
      <c r="E2066" s="7" t="s">
        <v>110</v>
      </c>
      <c r="F2066" s="7" t="s">
        <v>55</v>
      </c>
      <c r="G2066" s="7" t="s">
        <v>13</v>
      </c>
      <c r="H2066" s="7" t="s">
        <v>3226</v>
      </c>
      <c r="I2066" s="7">
        <v>520.46399999999994</v>
      </c>
      <c r="J2066" s="7">
        <v>2</v>
      </c>
      <c r="K2066" s="7">
        <v>0.3</v>
      </c>
      <c r="L2066" s="15">
        <v>-14.870399999999961</v>
      </c>
      <c r="M2066" s="19">
        <v>2017</v>
      </c>
      <c r="N2066" s="19">
        <v>12</v>
      </c>
      <c r="O2066" s="19">
        <v>50</v>
      </c>
      <c r="P2066" s="12">
        <v>249479.0324058788</v>
      </c>
      <c r="Q2066" s="12">
        <v>90410.50069999996</v>
      </c>
      <c r="R2066" s="12">
        <v>17222.834500000004</v>
      </c>
      <c r="S2066" s="34">
        <v>155</v>
      </c>
      <c r="T2066" s="34">
        <v>18</v>
      </c>
      <c r="U2066" s="46">
        <v>277.85559090909095</v>
      </c>
    </row>
    <row r="2067" spans="1:21" x14ac:dyDescent="0.25">
      <c r="A2067" s="9">
        <v>43080</v>
      </c>
      <c r="B2067" s="9">
        <v>43086</v>
      </c>
      <c r="C2067" s="7" t="s">
        <v>18</v>
      </c>
      <c r="D2067" s="7" t="s">
        <v>729</v>
      </c>
      <c r="E2067" s="7" t="s">
        <v>28</v>
      </c>
      <c r="F2067" s="7" t="s">
        <v>12</v>
      </c>
      <c r="G2067" s="7" t="s">
        <v>13</v>
      </c>
      <c r="H2067" s="7" t="s">
        <v>29</v>
      </c>
      <c r="I2067" s="7">
        <v>721.87500000000011</v>
      </c>
      <c r="J2067" s="7">
        <v>6</v>
      </c>
      <c r="K2067" s="7">
        <v>0.45</v>
      </c>
      <c r="L2067" s="15">
        <v>-420</v>
      </c>
      <c r="M2067" s="19">
        <v>2017</v>
      </c>
      <c r="N2067" s="19">
        <v>12</v>
      </c>
      <c r="O2067" s="19">
        <v>50</v>
      </c>
      <c r="P2067" s="12">
        <v>249479.0324058788</v>
      </c>
      <c r="Q2067" s="12">
        <v>90410.50069999996</v>
      </c>
      <c r="R2067" s="12">
        <v>17222.834500000004</v>
      </c>
      <c r="S2067" s="34">
        <v>155</v>
      </c>
      <c r="T2067" s="34">
        <v>18</v>
      </c>
      <c r="U2067" s="46">
        <v>277.85559090909095</v>
      </c>
    </row>
    <row r="2068" spans="1:21" x14ac:dyDescent="0.25">
      <c r="A2068" s="9">
        <v>43080</v>
      </c>
      <c r="B2068" s="9">
        <v>43086</v>
      </c>
      <c r="C2068" s="7" t="s">
        <v>18</v>
      </c>
      <c r="D2068" s="7" t="s">
        <v>729</v>
      </c>
      <c r="E2068" s="7" t="s">
        <v>28</v>
      </c>
      <c r="F2068" s="7" t="s">
        <v>12</v>
      </c>
      <c r="G2068" s="7" t="s">
        <v>13</v>
      </c>
      <c r="H2068" s="7" t="s">
        <v>3226</v>
      </c>
      <c r="I2068" s="7">
        <v>64.784000000000006</v>
      </c>
      <c r="J2068" s="7">
        <v>1</v>
      </c>
      <c r="K2068" s="7">
        <v>0.2</v>
      </c>
      <c r="L2068" s="15">
        <v>-12.147000000000009</v>
      </c>
      <c r="M2068" s="19">
        <v>2017</v>
      </c>
      <c r="N2068" s="19">
        <v>12</v>
      </c>
      <c r="O2068" s="19">
        <v>50</v>
      </c>
      <c r="P2068" s="12">
        <v>249479.0324058788</v>
      </c>
      <c r="Q2068" s="12">
        <v>90410.50069999996</v>
      </c>
      <c r="R2068" s="12">
        <v>17222.834500000004</v>
      </c>
      <c r="S2068" s="34">
        <v>155</v>
      </c>
      <c r="T2068" s="34">
        <v>18</v>
      </c>
      <c r="U2068" s="46">
        <v>277.85559090909095</v>
      </c>
    </row>
    <row r="2069" spans="1:21" x14ac:dyDescent="0.25">
      <c r="A2069" s="9">
        <v>43082</v>
      </c>
      <c r="B2069" s="9">
        <v>43087</v>
      </c>
      <c r="C2069" s="7" t="s">
        <v>18</v>
      </c>
      <c r="D2069" s="7" t="s">
        <v>138</v>
      </c>
      <c r="E2069" s="7" t="s">
        <v>139</v>
      </c>
      <c r="F2069" s="7" t="s">
        <v>79</v>
      </c>
      <c r="G2069" s="7" t="s">
        <v>13</v>
      </c>
      <c r="H2069" s="7" t="s">
        <v>14</v>
      </c>
      <c r="I2069" s="7">
        <v>287.976</v>
      </c>
      <c r="J2069" s="7">
        <v>3</v>
      </c>
      <c r="K2069" s="7">
        <v>0.2</v>
      </c>
      <c r="L2069" s="15">
        <v>7.1993999999999687</v>
      </c>
      <c r="M2069" s="19">
        <v>2017</v>
      </c>
      <c r="N2069" s="19">
        <v>12</v>
      </c>
      <c r="O2069" s="19">
        <v>50</v>
      </c>
      <c r="P2069" s="12">
        <v>249479.0324058788</v>
      </c>
      <c r="Q2069" s="12">
        <v>90410.50069999996</v>
      </c>
      <c r="R2069" s="12">
        <v>17222.834500000004</v>
      </c>
      <c r="S2069" s="34">
        <v>155</v>
      </c>
      <c r="T2069" s="34">
        <v>18</v>
      </c>
      <c r="U2069" s="46">
        <v>277.85559090909095</v>
      </c>
    </row>
    <row r="2070" spans="1:21" x14ac:dyDescent="0.25">
      <c r="A2070" s="9">
        <v>43082</v>
      </c>
      <c r="B2070" s="9">
        <v>43087</v>
      </c>
      <c r="C2070" s="7" t="s">
        <v>9</v>
      </c>
      <c r="D2070" s="7" t="s">
        <v>67</v>
      </c>
      <c r="E2070" s="7" t="s">
        <v>20</v>
      </c>
      <c r="F2070" s="7" t="s">
        <v>21</v>
      </c>
      <c r="G2070" s="7" t="s">
        <v>13</v>
      </c>
      <c r="H2070" s="7" t="s">
        <v>3228</v>
      </c>
      <c r="I2070" s="7">
        <v>201.04</v>
      </c>
      <c r="J2070" s="7">
        <v>8</v>
      </c>
      <c r="K2070" s="7">
        <v>0</v>
      </c>
      <c r="L2070" s="15">
        <v>54.280799999999999</v>
      </c>
      <c r="M2070" s="19">
        <v>2017</v>
      </c>
      <c r="N2070" s="19">
        <v>12</v>
      </c>
      <c r="O2070" s="19">
        <v>50</v>
      </c>
      <c r="P2070" s="12">
        <v>249479.0324058788</v>
      </c>
      <c r="Q2070" s="12">
        <v>90410.50069999996</v>
      </c>
      <c r="R2070" s="12">
        <v>17222.834500000004</v>
      </c>
      <c r="S2070" s="34">
        <v>155</v>
      </c>
      <c r="T2070" s="34">
        <v>18</v>
      </c>
      <c r="U2070" s="46">
        <v>277.85559090909095</v>
      </c>
    </row>
    <row r="2071" spans="1:21" x14ac:dyDescent="0.25">
      <c r="A2071" s="9">
        <v>43083</v>
      </c>
      <c r="B2071" s="9">
        <v>43087</v>
      </c>
      <c r="C2071" s="7" t="s">
        <v>52</v>
      </c>
      <c r="D2071" s="7" t="s">
        <v>466</v>
      </c>
      <c r="E2071" s="7" t="s">
        <v>20</v>
      </c>
      <c r="F2071" s="7" t="s">
        <v>21</v>
      </c>
      <c r="G2071" s="7" t="s">
        <v>13</v>
      </c>
      <c r="H2071" s="7" t="s">
        <v>3228</v>
      </c>
      <c r="I2071" s="7">
        <v>26.25</v>
      </c>
      <c r="J2071" s="7">
        <v>3</v>
      </c>
      <c r="K2071" s="7">
        <v>0</v>
      </c>
      <c r="L2071" s="15">
        <v>11.025000000000002</v>
      </c>
      <c r="M2071" s="19">
        <v>2017</v>
      </c>
      <c r="N2071" s="19">
        <v>12</v>
      </c>
      <c r="O2071" s="19">
        <v>50</v>
      </c>
      <c r="P2071" s="12">
        <v>249479.0324058788</v>
      </c>
      <c r="Q2071" s="12">
        <v>90410.50069999996</v>
      </c>
      <c r="R2071" s="12">
        <v>17222.834500000004</v>
      </c>
      <c r="S2071" s="34">
        <v>155</v>
      </c>
      <c r="T2071" s="34">
        <v>18</v>
      </c>
      <c r="U2071" s="46">
        <v>277.85559090909095</v>
      </c>
    </row>
    <row r="2072" spans="1:21" x14ac:dyDescent="0.25">
      <c r="A2072" s="9">
        <v>43083</v>
      </c>
      <c r="B2072" s="9">
        <v>43089</v>
      </c>
      <c r="C2072" s="7" t="s">
        <v>52</v>
      </c>
      <c r="D2072" s="7" t="s">
        <v>156</v>
      </c>
      <c r="E2072" s="7" t="s">
        <v>110</v>
      </c>
      <c r="F2072" s="7" t="s">
        <v>55</v>
      </c>
      <c r="G2072" s="7" t="s">
        <v>13</v>
      </c>
      <c r="H2072" s="7" t="s">
        <v>3228</v>
      </c>
      <c r="I2072" s="7">
        <v>2.032</v>
      </c>
      <c r="J2072" s="7">
        <v>1</v>
      </c>
      <c r="K2072" s="7">
        <v>0.6</v>
      </c>
      <c r="L2072" s="15">
        <v>-1.3208000000000002</v>
      </c>
      <c r="M2072" s="19">
        <v>2017</v>
      </c>
      <c r="N2072" s="19">
        <v>12</v>
      </c>
      <c r="O2072" s="19">
        <v>50</v>
      </c>
      <c r="P2072" s="12">
        <v>249479.0324058788</v>
      </c>
      <c r="Q2072" s="12">
        <v>90410.50069999996</v>
      </c>
      <c r="R2072" s="12">
        <v>17222.834500000004</v>
      </c>
      <c r="S2072" s="34">
        <v>155</v>
      </c>
      <c r="T2072" s="34">
        <v>18</v>
      </c>
      <c r="U2072" s="46">
        <v>277.85559090909095</v>
      </c>
    </row>
    <row r="2073" spans="1:21" x14ac:dyDescent="0.25">
      <c r="A2073" s="9">
        <v>43083</v>
      </c>
      <c r="B2073" s="9">
        <v>43088</v>
      </c>
      <c r="C2073" s="7" t="s">
        <v>9</v>
      </c>
      <c r="D2073" s="7" t="s">
        <v>1888</v>
      </c>
      <c r="E2073" s="7" t="s">
        <v>54</v>
      </c>
      <c r="F2073" s="7" t="s">
        <v>55</v>
      </c>
      <c r="G2073" s="7" t="s">
        <v>13</v>
      </c>
      <c r="H2073" s="7" t="s">
        <v>29</v>
      </c>
      <c r="I2073" s="7">
        <v>974.98799999999983</v>
      </c>
      <c r="J2073" s="7">
        <v>4</v>
      </c>
      <c r="K2073" s="7">
        <v>0.3</v>
      </c>
      <c r="L2073" s="15">
        <v>-97.49879999999996</v>
      </c>
      <c r="M2073" s="19">
        <v>2017</v>
      </c>
      <c r="N2073" s="19">
        <v>12</v>
      </c>
      <c r="O2073" s="19">
        <v>50</v>
      </c>
      <c r="P2073" s="12">
        <v>249479.0324058788</v>
      </c>
      <c r="Q2073" s="12">
        <v>90410.50069999996</v>
      </c>
      <c r="R2073" s="12">
        <v>17222.834500000004</v>
      </c>
      <c r="S2073" s="34">
        <v>155</v>
      </c>
      <c r="T2073" s="34">
        <v>18</v>
      </c>
      <c r="U2073" s="46">
        <v>277.85559090909095</v>
      </c>
    </row>
    <row r="2074" spans="1:21" x14ac:dyDescent="0.25">
      <c r="A2074" s="9">
        <v>43083</v>
      </c>
      <c r="B2074" s="9">
        <v>43083</v>
      </c>
      <c r="C2074" s="7" t="s">
        <v>9</v>
      </c>
      <c r="D2074" s="7" t="s">
        <v>1871</v>
      </c>
      <c r="E2074" s="7" t="s">
        <v>110</v>
      </c>
      <c r="F2074" s="7" t="s">
        <v>55</v>
      </c>
      <c r="G2074" s="7" t="s">
        <v>13</v>
      </c>
      <c r="H2074" s="7" t="s">
        <v>3228</v>
      </c>
      <c r="I2074" s="7">
        <v>266.35200000000003</v>
      </c>
      <c r="J2074" s="7">
        <v>6</v>
      </c>
      <c r="K2074" s="7">
        <v>0.6</v>
      </c>
      <c r="L2074" s="15">
        <v>-292.98719999999997</v>
      </c>
      <c r="M2074" s="19">
        <v>2017</v>
      </c>
      <c r="N2074" s="19">
        <v>12</v>
      </c>
      <c r="O2074" s="19">
        <v>50</v>
      </c>
      <c r="P2074" s="12">
        <v>249479.0324058788</v>
      </c>
      <c r="Q2074" s="12">
        <v>90410.50069999996</v>
      </c>
      <c r="R2074" s="12">
        <v>17222.834500000004</v>
      </c>
      <c r="S2074" s="34">
        <v>155</v>
      </c>
      <c r="T2074" s="34">
        <v>18</v>
      </c>
      <c r="U2074" s="46">
        <v>277.85559090909095</v>
      </c>
    </row>
    <row r="2075" spans="1:21" x14ac:dyDescent="0.25">
      <c r="A2075" s="9">
        <v>43083</v>
      </c>
      <c r="B2075" s="9">
        <v>43083</v>
      </c>
      <c r="C2075" s="7" t="s">
        <v>9</v>
      </c>
      <c r="D2075" s="7" t="s">
        <v>1871</v>
      </c>
      <c r="E2075" s="7" t="s">
        <v>110</v>
      </c>
      <c r="F2075" s="7" t="s">
        <v>55</v>
      </c>
      <c r="G2075" s="7" t="s">
        <v>13</v>
      </c>
      <c r="H2075" s="7" t="s">
        <v>3228</v>
      </c>
      <c r="I2075" s="7">
        <v>56.328000000000003</v>
      </c>
      <c r="J2075" s="7">
        <v>3</v>
      </c>
      <c r="K2075" s="7">
        <v>0.6</v>
      </c>
      <c r="L2075" s="15">
        <v>-26.755799999999994</v>
      </c>
      <c r="M2075" s="19">
        <v>2017</v>
      </c>
      <c r="N2075" s="19">
        <v>12</v>
      </c>
      <c r="O2075" s="19">
        <v>50</v>
      </c>
      <c r="P2075" s="12">
        <v>249479.0324058788</v>
      </c>
      <c r="Q2075" s="12">
        <v>90410.50069999996</v>
      </c>
      <c r="R2075" s="12">
        <v>17222.834500000004</v>
      </c>
      <c r="S2075" s="34">
        <v>155</v>
      </c>
      <c r="T2075" s="34">
        <v>18</v>
      </c>
      <c r="U2075" s="46">
        <v>277.85559090909095</v>
      </c>
    </row>
    <row r="2076" spans="1:21" x14ac:dyDescent="0.25">
      <c r="A2076" s="9">
        <v>43083</v>
      </c>
      <c r="B2076" s="9">
        <v>43087</v>
      </c>
      <c r="C2076" s="7" t="s">
        <v>52</v>
      </c>
      <c r="D2076" s="7" t="s">
        <v>710</v>
      </c>
      <c r="E2076" s="7" t="s">
        <v>601</v>
      </c>
      <c r="F2076" s="7" t="s">
        <v>79</v>
      </c>
      <c r="G2076" s="7" t="s">
        <v>13</v>
      </c>
      <c r="H2076" s="7" t="s">
        <v>29</v>
      </c>
      <c r="I2076" s="7">
        <v>526.58199999999999</v>
      </c>
      <c r="J2076" s="7">
        <v>2</v>
      </c>
      <c r="K2076" s="7">
        <v>0.3</v>
      </c>
      <c r="L2076" s="15">
        <v>-52.658199999999965</v>
      </c>
      <c r="M2076" s="19">
        <v>2017</v>
      </c>
      <c r="N2076" s="19">
        <v>12</v>
      </c>
      <c r="O2076" s="19">
        <v>50</v>
      </c>
      <c r="P2076" s="12">
        <v>249479.0324058788</v>
      </c>
      <c r="Q2076" s="12">
        <v>90410.50069999996</v>
      </c>
      <c r="R2076" s="12">
        <v>17222.834500000004</v>
      </c>
      <c r="S2076" s="34">
        <v>155</v>
      </c>
      <c r="T2076" s="34">
        <v>18</v>
      </c>
      <c r="U2076" s="46">
        <v>277.85559090909095</v>
      </c>
    </row>
    <row r="2077" spans="1:21" x14ac:dyDescent="0.25">
      <c r="A2077" s="9">
        <v>43084</v>
      </c>
      <c r="B2077" s="9">
        <v>43089</v>
      </c>
      <c r="C2077" s="7" t="s">
        <v>52</v>
      </c>
      <c r="D2077" s="7" t="s">
        <v>48</v>
      </c>
      <c r="E2077" s="7" t="s">
        <v>49</v>
      </c>
      <c r="F2077" s="7" t="s">
        <v>21</v>
      </c>
      <c r="G2077" s="7" t="s">
        <v>13</v>
      </c>
      <c r="H2077" s="7" t="s">
        <v>3228</v>
      </c>
      <c r="I2077" s="7">
        <v>22.77</v>
      </c>
      <c r="J2077" s="7">
        <v>3</v>
      </c>
      <c r="K2077" s="7">
        <v>0</v>
      </c>
      <c r="L2077" s="15">
        <v>9.7911000000000001</v>
      </c>
      <c r="M2077" s="19">
        <v>2017</v>
      </c>
      <c r="N2077" s="19">
        <v>12</v>
      </c>
      <c r="O2077" s="19">
        <v>50</v>
      </c>
      <c r="P2077" s="12">
        <v>249479.0324058788</v>
      </c>
      <c r="Q2077" s="12">
        <v>90410.50069999996</v>
      </c>
      <c r="R2077" s="12">
        <v>17222.834500000004</v>
      </c>
      <c r="S2077" s="34">
        <v>155</v>
      </c>
      <c r="T2077" s="34">
        <v>18</v>
      </c>
      <c r="U2077" s="46">
        <v>277.85559090909095</v>
      </c>
    </row>
    <row r="2078" spans="1:21" x14ac:dyDescent="0.25">
      <c r="A2078" s="9">
        <v>43085</v>
      </c>
      <c r="B2078" s="9">
        <v>43090</v>
      </c>
      <c r="C2078" s="7" t="s">
        <v>18</v>
      </c>
      <c r="D2078" s="7" t="s">
        <v>1097</v>
      </c>
      <c r="E2078" s="7" t="s">
        <v>20</v>
      </c>
      <c r="F2078" s="7" t="s">
        <v>21</v>
      </c>
      <c r="G2078" s="7" t="s">
        <v>13</v>
      </c>
      <c r="H2078" s="7" t="s">
        <v>3226</v>
      </c>
      <c r="I2078" s="7">
        <v>81.567999999999998</v>
      </c>
      <c r="J2078" s="7">
        <v>2</v>
      </c>
      <c r="K2078" s="7">
        <v>0.2</v>
      </c>
      <c r="L2078" s="15">
        <v>9.1763999999999974</v>
      </c>
      <c r="M2078" s="19">
        <v>2017</v>
      </c>
      <c r="N2078" s="19">
        <v>12</v>
      </c>
      <c r="O2078" s="19">
        <v>50</v>
      </c>
      <c r="P2078" s="12">
        <v>249479.0324058788</v>
      </c>
      <c r="Q2078" s="12">
        <v>90410.50069999996</v>
      </c>
      <c r="R2078" s="12">
        <v>17222.834500000004</v>
      </c>
      <c r="S2078" s="34">
        <v>155</v>
      </c>
      <c r="T2078" s="34">
        <v>18</v>
      </c>
      <c r="U2078" s="46">
        <v>277.85559090909095</v>
      </c>
    </row>
    <row r="2079" spans="1:21" x14ac:dyDescent="0.25">
      <c r="A2079" s="9">
        <v>43085</v>
      </c>
      <c r="B2079" s="9">
        <v>43090</v>
      </c>
      <c r="C2079" s="7" t="s">
        <v>18</v>
      </c>
      <c r="D2079" s="7" t="s">
        <v>1097</v>
      </c>
      <c r="E2079" s="7" t="s">
        <v>20</v>
      </c>
      <c r="F2079" s="7" t="s">
        <v>21</v>
      </c>
      <c r="G2079" s="7" t="s">
        <v>13</v>
      </c>
      <c r="H2079" s="7" t="s">
        <v>3226</v>
      </c>
      <c r="I2079" s="7">
        <v>97.184000000000012</v>
      </c>
      <c r="J2079" s="7">
        <v>2</v>
      </c>
      <c r="K2079" s="7">
        <v>0.2</v>
      </c>
      <c r="L2079" s="15">
        <v>6.0740000000000016</v>
      </c>
      <c r="M2079" s="19">
        <v>2017</v>
      </c>
      <c r="N2079" s="19">
        <v>12</v>
      </c>
      <c r="O2079" s="19">
        <v>50</v>
      </c>
      <c r="P2079" s="12">
        <v>249479.0324058788</v>
      </c>
      <c r="Q2079" s="12">
        <v>90410.50069999996</v>
      </c>
      <c r="R2079" s="12">
        <v>17222.834500000004</v>
      </c>
      <c r="S2079" s="34">
        <v>155</v>
      </c>
      <c r="T2079" s="34">
        <v>18</v>
      </c>
      <c r="U2079" s="46">
        <v>277.85559090909095</v>
      </c>
    </row>
    <row r="2080" spans="1:21" x14ac:dyDescent="0.25">
      <c r="A2080" s="9">
        <v>43085</v>
      </c>
      <c r="B2080" s="9">
        <v>43090</v>
      </c>
      <c r="C2080" s="7" t="s">
        <v>18</v>
      </c>
      <c r="D2080" s="7" t="s">
        <v>1097</v>
      </c>
      <c r="E2080" s="7" t="s">
        <v>20</v>
      </c>
      <c r="F2080" s="7" t="s">
        <v>21</v>
      </c>
      <c r="G2080" s="7" t="s">
        <v>13</v>
      </c>
      <c r="H2080" s="7" t="s">
        <v>3228</v>
      </c>
      <c r="I2080" s="7">
        <v>18.96</v>
      </c>
      <c r="J2080" s="7">
        <v>2</v>
      </c>
      <c r="K2080" s="7">
        <v>0</v>
      </c>
      <c r="L2080" s="15">
        <v>7.5840000000000014</v>
      </c>
      <c r="M2080" s="19">
        <v>2017</v>
      </c>
      <c r="N2080" s="19">
        <v>12</v>
      </c>
      <c r="O2080" s="19">
        <v>50</v>
      </c>
      <c r="P2080" s="12">
        <v>249479.0324058788</v>
      </c>
      <c r="Q2080" s="12">
        <v>90410.50069999996</v>
      </c>
      <c r="R2080" s="12">
        <v>17222.834500000004</v>
      </c>
      <c r="S2080" s="34">
        <v>155</v>
      </c>
      <c r="T2080" s="34">
        <v>18</v>
      </c>
      <c r="U2080" s="46">
        <v>277.85559090909095</v>
      </c>
    </row>
    <row r="2081" spans="1:21" x14ac:dyDescent="0.25">
      <c r="A2081" s="9">
        <v>43086</v>
      </c>
      <c r="B2081" s="9">
        <v>43090</v>
      </c>
      <c r="C2081" s="7" t="s">
        <v>9</v>
      </c>
      <c r="D2081" s="7" t="s">
        <v>2076</v>
      </c>
      <c r="E2081" s="7" t="s">
        <v>165</v>
      </c>
      <c r="F2081" s="7" t="s">
        <v>12</v>
      </c>
      <c r="G2081" s="7" t="s">
        <v>13</v>
      </c>
      <c r="H2081" s="7" t="s">
        <v>3226</v>
      </c>
      <c r="I2081" s="7">
        <v>504.90000000000003</v>
      </c>
      <c r="J2081" s="7">
        <v>5</v>
      </c>
      <c r="K2081" s="7">
        <v>0</v>
      </c>
      <c r="L2081" s="15">
        <v>80.78400000000002</v>
      </c>
      <c r="M2081" s="19">
        <v>2017</v>
      </c>
      <c r="N2081" s="19">
        <v>12</v>
      </c>
      <c r="O2081" s="19">
        <v>51</v>
      </c>
      <c r="P2081" s="12">
        <v>249479.0324058788</v>
      </c>
      <c r="Q2081" s="12">
        <v>90410.50069999996</v>
      </c>
      <c r="R2081" s="12">
        <v>22575.500999999993</v>
      </c>
      <c r="S2081" s="34">
        <v>215</v>
      </c>
      <c r="T2081" s="34">
        <v>30</v>
      </c>
      <c r="U2081" s="46">
        <v>342.62152631578942</v>
      </c>
    </row>
    <row r="2082" spans="1:21" x14ac:dyDescent="0.25">
      <c r="A2082" s="9">
        <v>43086</v>
      </c>
      <c r="B2082" s="9">
        <v>43092</v>
      </c>
      <c r="C2082" s="7" t="s">
        <v>9</v>
      </c>
      <c r="D2082" s="7" t="s">
        <v>138</v>
      </c>
      <c r="E2082" s="7" t="s">
        <v>139</v>
      </c>
      <c r="F2082" s="7" t="s">
        <v>79</v>
      </c>
      <c r="G2082" s="7" t="s">
        <v>13</v>
      </c>
      <c r="H2082" s="7" t="s">
        <v>3228</v>
      </c>
      <c r="I2082" s="7">
        <v>124.36</v>
      </c>
      <c r="J2082" s="7">
        <v>2</v>
      </c>
      <c r="K2082" s="7">
        <v>0</v>
      </c>
      <c r="L2082" s="15">
        <v>27.359200000000001</v>
      </c>
      <c r="M2082" s="19">
        <v>2017</v>
      </c>
      <c r="N2082" s="19">
        <v>12</v>
      </c>
      <c r="O2082" s="19">
        <v>51</v>
      </c>
      <c r="P2082" s="12">
        <v>249479.0324058788</v>
      </c>
      <c r="Q2082" s="12">
        <v>90410.50069999996</v>
      </c>
      <c r="R2082" s="12">
        <v>22575.500999999993</v>
      </c>
      <c r="S2082" s="34">
        <v>215</v>
      </c>
      <c r="T2082" s="34">
        <v>30</v>
      </c>
      <c r="U2082" s="46">
        <v>342.62152631578942</v>
      </c>
    </row>
    <row r="2083" spans="1:21" x14ac:dyDescent="0.25">
      <c r="A2083" s="9">
        <v>43087</v>
      </c>
      <c r="B2083" s="9">
        <v>43092</v>
      </c>
      <c r="C2083" s="7" t="s">
        <v>9</v>
      </c>
      <c r="D2083" s="7" t="s">
        <v>1455</v>
      </c>
      <c r="E2083" s="7" t="s">
        <v>20</v>
      </c>
      <c r="F2083" s="7" t="s">
        <v>21</v>
      </c>
      <c r="G2083" s="7" t="s">
        <v>13</v>
      </c>
      <c r="H2083" s="7" t="s">
        <v>14</v>
      </c>
      <c r="I2083" s="7">
        <v>119.83299999999998</v>
      </c>
      <c r="J2083" s="7">
        <v>1</v>
      </c>
      <c r="K2083" s="7">
        <v>0.15</v>
      </c>
      <c r="L2083" s="15">
        <v>-12.688200000000002</v>
      </c>
      <c r="M2083" s="19">
        <v>2017</v>
      </c>
      <c r="N2083" s="19">
        <v>12</v>
      </c>
      <c r="O2083" s="19">
        <v>51</v>
      </c>
      <c r="P2083" s="12">
        <v>249479.0324058788</v>
      </c>
      <c r="Q2083" s="12">
        <v>90410.50069999996</v>
      </c>
      <c r="R2083" s="12">
        <v>22575.500999999993</v>
      </c>
      <c r="S2083" s="34">
        <v>215</v>
      </c>
      <c r="T2083" s="34">
        <v>30</v>
      </c>
      <c r="U2083" s="46">
        <v>342.62152631578942</v>
      </c>
    </row>
    <row r="2084" spans="1:21" x14ac:dyDescent="0.25">
      <c r="A2084" s="9">
        <v>43087</v>
      </c>
      <c r="B2084" s="9">
        <v>43093</v>
      </c>
      <c r="C2084" s="7" t="s">
        <v>9</v>
      </c>
      <c r="D2084" s="7" t="s">
        <v>138</v>
      </c>
      <c r="E2084" s="7" t="s">
        <v>139</v>
      </c>
      <c r="F2084" s="7" t="s">
        <v>79</v>
      </c>
      <c r="G2084" s="7" t="s">
        <v>13</v>
      </c>
      <c r="H2084" s="7" t="s">
        <v>3226</v>
      </c>
      <c r="I2084" s="7">
        <v>1141.9379999999999</v>
      </c>
      <c r="J2084" s="7">
        <v>9</v>
      </c>
      <c r="K2084" s="7">
        <v>0.1</v>
      </c>
      <c r="L2084" s="15">
        <v>139.57019999999989</v>
      </c>
      <c r="M2084" s="19">
        <v>2017</v>
      </c>
      <c r="N2084" s="19">
        <v>12</v>
      </c>
      <c r="O2084" s="19">
        <v>51</v>
      </c>
      <c r="P2084" s="12">
        <v>249479.0324058788</v>
      </c>
      <c r="Q2084" s="12">
        <v>90410.50069999996</v>
      </c>
      <c r="R2084" s="12">
        <v>22575.500999999993</v>
      </c>
      <c r="S2084" s="34">
        <v>215</v>
      </c>
      <c r="T2084" s="34">
        <v>30</v>
      </c>
      <c r="U2084" s="46">
        <v>342.62152631578942</v>
      </c>
    </row>
    <row r="2085" spans="1:21" x14ac:dyDescent="0.25">
      <c r="A2085" s="9">
        <v>43087</v>
      </c>
      <c r="B2085" s="9">
        <v>43092</v>
      </c>
      <c r="C2085" s="7" t="s">
        <v>9</v>
      </c>
      <c r="D2085" s="7" t="s">
        <v>1097</v>
      </c>
      <c r="E2085" s="7" t="s">
        <v>139</v>
      </c>
      <c r="F2085" s="7" t="s">
        <v>79</v>
      </c>
      <c r="G2085" s="7" t="s">
        <v>13</v>
      </c>
      <c r="H2085" s="7" t="s">
        <v>3228</v>
      </c>
      <c r="I2085" s="7">
        <v>18.96</v>
      </c>
      <c r="J2085" s="7">
        <v>2</v>
      </c>
      <c r="K2085" s="7">
        <v>0</v>
      </c>
      <c r="L2085" s="15">
        <v>8.532</v>
      </c>
      <c r="M2085" s="19">
        <v>2017</v>
      </c>
      <c r="N2085" s="19">
        <v>12</v>
      </c>
      <c r="O2085" s="19">
        <v>51</v>
      </c>
      <c r="P2085" s="12">
        <v>249479.0324058788</v>
      </c>
      <c r="Q2085" s="12">
        <v>90410.50069999996</v>
      </c>
      <c r="R2085" s="12">
        <v>22575.500999999993</v>
      </c>
      <c r="S2085" s="34">
        <v>215</v>
      </c>
      <c r="T2085" s="34">
        <v>30</v>
      </c>
      <c r="U2085" s="46">
        <v>342.62152631578942</v>
      </c>
    </row>
    <row r="2086" spans="1:21" x14ac:dyDescent="0.25">
      <c r="A2086" s="9">
        <v>43087</v>
      </c>
      <c r="B2086" s="9">
        <v>43093</v>
      </c>
      <c r="C2086" s="7" t="s">
        <v>18</v>
      </c>
      <c r="D2086" s="7" t="s">
        <v>1187</v>
      </c>
      <c r="E2086" s="7" t="s">
        <v>60</v>
      </c>
      <c r="F2086" s="7" t="s">
        <v>55</v>
      </c>
      <c r="G2086" s="7" t="s">
        <v>13</v>
      </c>
      <c r="H2086" s="7" t="s">
        <v>3228</v>
      </c>
      <c r="I2086" s="7">
        <v>99.949999999999989</v>
      </c>
      <c r="J2086" s="7">
        <v>5</v>
      </c>
      <c r="K2086" s="7">
        <v>0</v>
      </c>
      <c r="L2086" s="15">
        <v>22.988499999999998</v>
      </c>
      <c r="M2086" s="19">
        <v>2017</v>
      </c>
      <c r="N2086" s="19">
        <v>12</v>
      </c>
      <c r="O2086" s="19">
        <v>51</v>
      </c>
      <c r="P2086" s="12">
        <v>249479.0324058788</v>
      </c>
      <c r="Q2086" s="12">
        <v>90410.50069999996</v>
      </c>
      <c r="R2086" s="12">
        <v>22575.500999999993</v>
      </c>
      <c r="S2086" s="34">
        <v>215</v>
      </c>
      <c r="T2086" s="34">
        <v>30</v>
      </c>
      <c r="U2086" s="46">
        <v>342.62152631578942</v>
      </c>
    </row>
    <row r="2087" spans="1:21" x14ac:dyDescent="0.25">
      <c r="A2087" s="9">
        <v>43088</v>
      </c>
      <c r="B2087" s="9">
        <v>43092</v>
      </c>
      <c r="C2087" s="7" t="s">
        <v>9</v>
      </c>
      <c r="D2087" s="7" t="s">
        <v>817</v>
      </c>
      <c r="E2087" s="7" t="s">
        <v>228</v>
      </c>
      <c r="F2087" s="7" t="s">
        <v>21</v>
      </c>
      <c r="G2087" s="7" t="s">
        <v>13</v>
      </c>
      <c r="H2087" s="7" t="s">
        <v>3228</v>
      </c>
      <c r="I2087" s="7">
        <v>13.360000000000001</v>
      </c>
      <c r="J2087" s="7">
        <v>5</v>
      </c>
      <c r="K2087" s="7">
        <v>0.2</v>
      </c>
      <c r="L2087" s="15">
        <v>4.0080000000000009</v>
      </c>
      <c r="M2087" s="19">
        <v>2017</v>
      </c>
      <c r="N2087" s="19">
        <v>12</v>
      </c>
      <c r="O2087" s="19">
        <v>51</v>
      </c>
      <c r="P2087" s="12">
        <v>249479.0324058788</v>
      </c>
      <c r="Q2087" s="12">
        <v>90410.50069999996</v>
      </c>
      <c r="R2087" s="12">
        <v>22575.500999999993</v>
      </c>
      <c r="S2087" s="34">
        <v>215</v>
      </c>
      <c r="T2087" s="34">
        <v>30</v>
      </c>
      <c r="U2087" s="46">
        <v>342.62152631578942</v>
      </c>
    </row>
    <row r="2088" spans="1:21" x14ac:dyDescent="0.25">
      <c r="A2088" s="9">
        <v>43088</v>
      </c>
      <c r="B2088" s="9">
        <v>43092</v>
      </c>
      <c r="C2088" s="7" t="s">
        <v>9</v>
      </c>
      <c r="D2088" s="7" t="s">
        <v>817</v>
      </c>
      <c r="E2088" s="7" t="s">
        <v>228</v>
      </c>
      <c r="F2088" s="7" t="s">
        <v>21</v>
      </c>
      <c r="G2088" s="7" t="s">
        <v>13</v>
      </c>
      <c r="H2088" s="7" t="s">
        <v>14</v>
      </c>
      <c r="I2088" s="7">
        <v>102.01800000000001</v>
      </c>
      <c r="J2088" s="7">
        <v>7</v>
      </c>
      <c r="K2088" s="7">
        <v>0.7</v>
      </c>
      <c r="L2088" s="15">
        <v>-183.6323999999999</v>
      </c>
      <c r="M2088" s="19">
        <v>2017</v>
      </c>
      <c r="N2088" s="19">
        <v>12</v>
      </c>
      <c r="O2088" s="19">
        <v>51</v>
      </c>
      <c r="P2088" s="12">
        <v>249479.0324058788</v>
      </c>
      <c r="Q2088" s="12">
        <v>90410.50069999996</v>
      </c>
      <c r="R2088" s="12">
        <v>22575.500999999993</v>
      </c>
      <c r="S2088" s="34">
        <v>215</v>
      </c>
      <c r="T2088" s="34">
        <v>30</v>
      </c>
      <c r="U2088" s="46">
        <v>342.62152631578942</v>
      </c>
    </row>
    <row r="2089" spans="1:21" x14ac:dyDescent="0.25">
      <c r="A2089" s="9">
        <v>43090</v>
      </c>
      <c r="B2089" s="9">
        <v>43090</v>
      </c>
      <c r="C2089" s="7" t="s">
        <v>52</v>
      </c>
      <c r="D2089" s="7" t="s">
        <v>72</v>
      </c>
      <c r="E2089" s="7" t="s">
        <v>73</v>
      </c>
      <c r="F2089" s="7" t="s">
        <v>55</v>
      </c>
      <c r="G2089" s="7" t="s">
        <v>13</v>
      </c>
      <c r="H2089" s="7" t="s">
        <v>3228</v>
      </c>
      <c r="I2089" s="7">
        <v>15.92</v>
      </c>
      <c r="J2089" s="7">
        <v>2</v>
      </c>
      <c r="K2089" s="7">
        <v>0</v>
      </c>
      <c r="L2089" s="15">
        <v>7.0048000000000012</v>
      </c>
      <c r="M2089" s="19">
        <v>2017</v>
      </c>
      <c r="N2089" s="19">
        <v>12</v>
      </c>
      <c r="O2089" s="19">
        <v>51</v>
      </c>
      <c r="P2089" s="12">
        <v>249479.0324058788</v>
      </c>
      <c r="Q2089" s="12">
        <v>90410.50069999996</v>
      </c>
      <c r="R2089" s="12">
        <v>22575.500999999993</v>
      </c>
      <c r="S2089" s="34">
        <v>215</v>
      </c>
      <c r="T2089" s="34">
        <v>30</v>
      </c>
      <c r="U2089" s="46">
        <v>342.62152631578942</v>
      </c>
    </row>
    <row r="2090" spans="1:21" x14ac:dyDescent="0.25">
      <c r="A2090" s="9">
        <v>43091</v>
      </c>
      <c r="B2090" s="9">
        <v>43094</v>
      </c>
      <c r="C2090" s="7" t="s">
        <v>9</v>
      </c>
      <c r="D2090" s="7" t="s">
        <v>433</v>
      </c>
      <c r="E2090" s="7" t="s">
        <v>123</v>
      </c>
      <c r="F2090" s="7" t="s">
        <v>55</v>
      </c>
      <c r="G2090" s="7" t="s">
        <v>13</v>
      </c>
      <c r="H2090" s="7" t="s">
        <v>3226</v>
      </c>
      <c r="I2090" s="7">
        <v>1586.6899999999998</v>
      </c>
      <c r="J2090" s="7">
        <v>7</v>
      </c>
      <c r="K2090" s="7">
        <v>0</v>
      </c>
      <c r="L2090" s="15">
        <v>412.5394</v>
      </c>
      <c r="M2090" s="19">
        <v>2017</v>
      </c>
      <c r="N2090" s="19">
        <v>12</v>
      </c>
      <c r="O2090" s="19">
        <v>51</v>
      </c>
      <c r="P2090" s="12">
        <v>249479.0324058788</v>
      </c>
      <c r="Q2090" s="12">
        <v>90410.50069999996</v>
      </c>
      <c r="R2090" s="12">
        <v>22575.500999999993</v>
      </c>
      <c r="S2090" s="34">
        <v>215</v>
      </c>
      <c r="T2090" s="34">
        <v>30</v>
      </c>
      <c r="U2090" s="46">
        <v>342.62152631578942</v>
      </c>
    </row>
    <row r="2091" spans="1:21" x14ac:dyDescent="0.25">
      <c r="A2091" s="9">
        <v>43091</v>
      </c>
      <c r="B2091" s="9">
        <v>43094</v>
      </c>
      <c r="C2091" s="7" t="s">
        <v>9</v>
      </c>
      <c r="D2091" s="7" t="s">
        <v>433</v>
      </c>
      <c r="E2091" s="7" t="s">
        <v>123</v>
      </c>
      <c r="F2091" s="7" t="s">
        <v>55</v>
      </c>
      <c r="G2091" s="7" t="s">
        <v>13</v>
      </c>
      <c r="H2091" s="7" t="s">
        <v>29</v>
      </c>
      <c r="I2091" s="7">
        <v>411.8</v>
      </c>
      <c r="J2091" s="7">
        <v>2</v>
      </c>
      <c r="K2091" s="7">
        <v>0</v>
      </c>
      <c r="L2091" s="15">
        <v>70.005999999999972</v>
      </c>
      <c r="M2091" s="19">
        <v>2017</v>
      </c>
      <c r="N2091" s="19">
        <v>12</v>
      </c>
      <c r="O2091" s="19">
        <v>51</v>
      </c>
      <c r="P2091" s="12">
        <v>249479.0324058788</v>
      </c>
      <c r="Q2091" s="12">
        <v>90410.50069999996</v>
      </c>
      <c r="R2091" s="12">
        <v>22575.500999999993</v>
      </c>
      <c r="S2091" s="34">
        <v>215</v>
      </c>
      <c r="T2091" s="34">
        <v>30</v>
      </c>
      <c r="U2091" s="46">
        <v>342.62152631578942</v>
      </c>
    </row>
    <row r="2092" spans="1:21" x14ac:dyDescent="0.25">
      <c r="A2092" s="9">
        <v>43091</v>
      </c>
      <c r="B2092" s="9">
        <v>43096</v>
      </c>
      <c r="C2092" s="7" t="s">
        <v>18</v>
      </c>
      <c r="D2092" s="7" t="s">
        <v>1593</v>
      </c>
      <c r="E2092" s="7" t="s">
        <v>677</v>
      </c>
      <c r="F2092" s="7" t="s">
        <v>79</v>
      </c>
      <c r="G2092" s="7" t="s">
        <v>13</v>
      </c>
      <c r="H2092" s="7" t="s">
        <v>14</v>
      </c>
      <c r="I2092" s="7">
        <v>220.98</v>
      </c>
      <c r="J2092" s="7">
        <v>1</v>
      </c>
      <c r="K2092" s="7">
        <v>0</v>
      </c>
      <c r="L2092" s="15">
        <v>50.825400000000002</v>
      </c>
      <c r="M2092" s="19">
        <v>2017</v>
      </c>
      <c r="N2092" s="19">
        <v>12</v>
      </c>
      <c r="O2092" s="19">
        <v>51</v>
      </c>
      <c r="P2092" s="12">
        <v>249479.0324058788</v>
      </c>
      <c r="Q2092" s="12">
        <v>90410.50069999996</v>
      </c>
      <c r="R2092" s="12">
        <v>22575.500999999993</v>
      </c>
      <c r="S2092" s="34">
        <v>215</v>
      </c>
      <c r="T2092" s="34">
        <v>30</v>
      </c>
      <c r="U2092" s="46">
        <v>342.62152631578942</v>
      </c>
    </row>
    <row r="2093" spans="1:21" x14ac:dyDescent="0.25">
      <c r="A2093" s="9">
        <v>43091</v>
      </c>
      <c r="B2093" s="9">
        <v>43095</v>
      </c>
      <c r="C2093" s="7" t="s">
        <v>52</v>
      </c>
      <c r="D2093" s="7" t="s">
        <v>2935</v>
      </c>
      <c r="E2093" s="7" t="s">
        <v>184</v>
      </c>
      <c r="F2093" s="7" t="s">
        <v>12</v>
      </c>
      <c r="G2093" s="7" t="s">
        <v>13</v>
      </c>
      <c r="H2093" s="7" t="s">
        <v>3226</v>
      </c>
      <c r="I2093" s="7">
        <v>141.96</v>
      </c>
      <c r="J2093" s="7">
        <v>2</v>
      </c>
      <c r="K2093" s="7">
        <v>0</v>
      </c>
      <c r="L2093" s="15">
        <v>35.490000000000009</v>
      </c>
      <c r="M2093" s="19">
        <v>2017</v>
      </c>
      <c r="N2093" s="19">
        <v>12</v>
      </c>
      <c r="O2093" s="19">
        <v>51</v>
      </c>
      <c r="P2093" s="12">
        <v>249479.0324058788</v>
      </c>
      <c r="Q2093" s="12">
        <v>90410.50069999996</v>
      </c>
      <c r="R2093" s="12">
        <v>22575.500999999993</v>
      </c>
      <c r="S2093" s="34">
        <v>215</v>
      </c>
      <c r="T2093" s="34">
        <v>30</v>
      </c>
      <c r="U2093" s="46">
        <v>342.62152631578942</v>
      </c>
    </row>
    <row r="2094" spans="1:21" x14ac:dyDescent="0.25">
      <c r="A2094" s="9">
        <v>43091</v>
      </c>
      <c r="B2094" s="9">
        <v>43094</v>
      </c>
      <c r="C2094" s="7" t="s">
        <v>9</v>
      </c>
      <c r="D2094" s="7" t="s">
        <v>865</v>
      </c>
      <c r="E2094" s="7" t="s">
        <v>160</v>
      </c>
      <c r="F2094" s="7" t="s">
        <v>21</v>
      </c>
      <c r="G2094" s="7" t="s">
        <v>13</v>
      </c>
      <c r="H2094" s="7" t="s">
        <v>29</v>
      </c>
      <c r="I2094" s="7">
        <v>182.55</v>
      </c>
      <c r="J2094" s="7">
        <v>2</v>
      </c>
      <c r="K2094" s="7">
        <v>0.5</v>
      </c>
      <c r="L2094" s="15">
        <v>-135.08699999999999</v>
      </c>
      <c r="M2094" s="19">
        <v>2017</v>
      </c>
      <c r="N2094" s="19">
        <v>12</v>
      </c>
      <c r="O2094" s="19">
        <v>51</v>
      </c>
      <c r="P2094" s="12">
        <v>249479.0324058788</v>
      </c>
      <c r="Q2094" s="12">
        <v>90410.50069999996</v>
      </c>
      <c r="R2094" s="12">
        <v>22575.500999999993</v>
      </c>
      <c r="S2094" s="34">
        <v>215</v>
      </c>
      <c r="T2094" s="34">
        <v>30</v>
      </c>
      <c r="U2094" s="46">
        <v>342.62152631578942</v>
      </c>
    </row>
    <row r="2095" spans="1:21" x14ac:dyDescent="0.25">
      <c r="A2095" s="9">
        <v>43091</v>
      </c>
      <c r="B2095" s="9">
        <v>43095</v>
      </c>
      <c r="C2095" s="7" t="s">
        <v>9</v>
      </c>
      <c r="D2095" s="7" t="s">
        <v>197</v>
      </c>
      <c r="E2095" s="7" t="s">
        <v>119</v>
      </c>
      <c r="F2095" s="7" t="s">
        <v>55</v>
      </c>
      <c r="G2095" s="7" t="s">
        <v>13</v>
      </c>
      <c r="H2095" s="7" t="s">
        <v>29</v>
      </c>
      <c r="I2095" s="7">
        <v>607.52</v>
      </c>
      <c r="J2095" s="7">
        <v>2</v>
      </c>
      <c r="K2095" s="7">
        <v>0</v>
      </c>
      <c r="L2095" s="15">
        <v>97.203200000000038</v>
      </c>
      <c r="M2095" s="19">
        <v>2017</v>
      </c>
      <c r="N2095" s="19">
        <v>12</v>
      </c>
      <c r="O2095" s="19">
        <v>51</v>
      </c>
      <c r="P2095" s="12">
        <v>249479.0324058788</v>
      </c>
      <c r="Q2095" s="12">
        <v>90410.50069999996</v>
      </c>
      <c r="R2095" s="12">
        <v>22575.500999999993</v>
      </c>
      <c r="S2095" s="34">
        <v>215</v>
      </c>
      <c r="T2095" s="34">
        <v>30</v>
      </c>
      <c r="U2095" s="46">
        <v>342.62152631578942</v>
      </c>
    </row>
    <row r="2096" spans="1:21" x14ac:dyDescent="0.25">
      <c r="A2096" s="9">
        <v>43091</v>
      </c>
      <c r="B2096" s="9">
        <v>43097</v>
      </c>
      <c r="C2096" s="7" t="s">
        <v>9</v>
      </c>
      <c r="D2096" s="7" t="s">
        <v>169</v>
      </c>
      <c r="E2096" s="7" t="s">
        <v>173</v>
      </c>
      <c r="F2096" s="7" t="s">
        <v>12</v>
      </c>
      <c r="G2096" s="7" t="s">
        <v>13</v>
      </c>
      <c r="H2096" s="7" t="s">
        <v>29</v>
      </c>
      <c r="I2096" s="7">
        <v>934.9559999999999</v>
      </c>
      <c r="J2096" s="7">
        <v>6</v>
      </c>
      <c r="K2096" s="7">
        <v>0.4</v>
      </c>
      <c r="L2096" s="15">
        <v>-249.32159999999999</v>
      </c>
      <c r="M2096" s="19">
        <v>2017</v>
      </c>
      <c r="N2096" s="19">
        <v>12</v>
      </c>
      <c r="O2096" s="19">
        <v>51</v>
      </c>
      <c r="P2096" s="12">
        <v>249479.0324058788</v>
      </c>
      <c r="Q2096" s="12">
        <v>90410.50069999996</v>
      </c>
      <c r="R2096" s="12">
        <v>22575.500999999993</v>
      </c>
      <c r="S2096" s="34">
        <v>215</v>
      </c>
      <c r="T2096" s="34">
        <v>30</v>
      </c>
      <c r="U2096" s="46">
        <v>342.62152631578942</v>
      </c>
    </row>
    <row r="2097" spans="1:21" x14ac:dyDescent="0.25">
      <c r="A2097" s="9">
        <v>43092</v>
      </c>
      <c r="B2097" s="9">
        <v>43096</v>
      </c>
      <c r="C2097" s="7" t="s">
        <v>18</v>
      </c>
      <c r="D2097" s="7" t="s">
        <v>1636</v>
      </c>
      <c r="E2097" s="7" t="s">
        <v>367</v>
      </c>
      <c r="F2097" s="7" t="s">
        <v>79</v>
      </c>
      <c r="G2097" s="7" t="s">
        <v>13</v>
      </c>
      <c r="H2097" s="7" t="s">
        <v>3228</v>
      </c>
      <c r="I2097" s="7">
        <v>181.95</v>
      </c>
      <c r="J2097" s="7">
        <v>3</v>
      </c>
      <c r="K2097" s="7">
        <v>0</v>
      </c>
      <c r="L2097" s="15">
        <v>38.209499999999998</v>
      </c>
      <c r="M2097" s="19">
        <v>2017</v>
      </c>
      <c r="N2097" s="19">
        <v>12</v>
      </c>
      <c r="O2097" s="19">
        <v>51</v>
      </c>
      <c r="P2097" s="12">
        <v>249479.0324058788</v>
      </c>
      <c r="Q2097" s="12">
        <v>90410.50069999996</v>
      </c>
      <c r="R2097" s="12">
        <v>22575.500999999993</v>
      </c>
      <c r="S2097" s="34">
        <v>215</v>
      </c>
      <c r="T2097" s="34">
        <v>30</v>
      </c>
      <c r="U2097" s="46">
        <v>342.62152631578942</v>
      </c>
    </row>
    <row r="2098" spans="1:21" x14ac:dyDescent="0.25">
      <c r="A2098" s="9">
        <v>43092</v>
      </c>
      <c r="B2098" s="9">
        <v>43096</v>
      </c>
      <c r="C2098" s="7" t="s">
        <v>9</v>
      </c>
      <c r="D2098" s="7" t="s">
        <v>3067</v>
      </c>
      <c r="E2098" s="7" t="s">
        <v>173</v>
      </c>
      <c r="F2098" s="7" t="s">
        <v>12</v>
      </c>
      <c r="G2098" s="7" t="s">
        <v>13</v>
      </c>
      <c r="H2098" s="7" t="s">
        <v>3228</v>
      </c>
      <c r="I2098" s="7">
        <v>72.703999999999994</v>
      </c>
      <c r="J2098" s="7">
        <v>4</v>
      </c>
      <c r="K2098" s="7">
        <v>0.2</v>
      </c>
      <c r="L2098" s="15">
        <v>19.084800000000005</v>
      </c>
      <c r="M2098" s="19">
        <v>2017</v>
      </c>
      <c r="N2098" s="19">
        <v>12</v>
      </c>
      <c r="O2098" s="19">
        <v>51</v>
      </c>
      <c r="P2098" s="12">
        <v>249479.0324058788</v>
      </c>
      <c r="Q2098" s="12">
        <v>90410.50069999996</v>
      </c>
      <c r="R2098" s="12">
        <v>22575.500999999993</v>
      </c>
      <c r="S2098" s="34">
        <v>215</v>
      </c>
      <c r="T2098" s="34">
        <v>30</v>
      </c>
      <c r="U2098" s="46">
        <v>342.62152631578942</v>
      </c>
    </row>
    <row r="2099" spans="1:21" x14ac:dyDescent="0.25">
      <c r="A2099" s="9">
        <v>43092</v>
      </c>
      <c r="B2099" s="9">
        <v>43099</v>
      </c>
      <c r="C2099" s="7" t="s">
        <v>52</v>
      </c>
      <c r="D2099" s="7" t="s">
        <v>3176</v>
      </c>
      <c r="E2099" s="7" t="s">
        <v>367</v>
      </c>
      <c r="F2099" s="7" t="s">
        <v>79</v>
      </c>
      <c r="G2099" s="7" t="s">
        <v>13</v>
      </c>
      <c r="H2099" s="7" t="s">
        <v>3228</v>
      </c>
      <c r="I2099" s="7">
        <v>27.46</v>
      </c>
      <c r="J2099" s="7">
        <v>2</v>
      </c>
      <c r="K2099" s="7">
        <v>0</v>
      </c>
      <c r="L2099" s="15">
        <v>9.8856000000000002</v>
      </c>
      <c r="M2099" s="19">
        <v>2017</v>
      </c>
      <c r="N2099" s="19">
        <v>12</v>
      </c>
      <c r="O2099" s="19">
        <v>51</v>
      </c>
      <c r="P2099" s="12">
        <v>249479.0324058788</v>
      </c>
      <c r="Q2099" s="12">
        <v>90410.50069999996</v>
      </c>
      <c r="R2099" s="12">
        <v>22575.500999999993</v>
      </c>
      <c r="S2099" s="34">
        <v>215</v>
      </c>
      <c r="T2099" s="34">
        <v>30</v>
      </c>
      <c r="U2099" s="46">
        <v>342.62152631578942</v>
      </c>
    </row>
    <row r="2100" spans="1:21" x14ac:dyDescent="0.25">
      <c r="A2100" s="9">
        <v>43093</v>
      </c>
      <c r="B2100" s="9">
        <v>43097</v>
      </c>
      <c r="C2100" s="7" t="s">
        <v>9</v>
      </c>
      <c r="D2100" s="7" t="s">
        <v>1097</v>
      </c>
      <c r="E2100" s="7" t="s">
        <v>139</v>
      </c>
      <c r="F2100" s="7" t="s">
        <v>79</v>
      </c>
      <c r="G2100" s="7" t="s">
        <v>13</v>
      </c>
      <c r="H2100" s="7" t="s">
        <v>3226</v>
      </c>
      <c r="I2100" s="7">
        <v>271.76400000000001</v>
      </c>
      <c r="J2100" s="7">
        <v>2</v>
      </c>
      <c r="K2100" s="7">
        <v>0.1</v>
      </c>
      <c r="L2100" s="15">
        <v>48.313600000000008</v>
      </c>
      <c r="M2100" s="19">
        <v>2017</v>
      </c>
      <c r="N2100" s="19">
        <v>12</v>
      </c>
      <c r="O2100" s="19">
        <v>52</v>
      </c>
      <c r="P2100" s="12">
        <v>249479.0324058788</v>
      </c>
      <c r="Q2100" s="12">
        <v>90410.50069999996</v>
      </c>
      <c r="R2100" s="12">
        <v>15447.442999999996</v>
      </c>
      <c r="S2100" s="34">
        <v>215</v>
      </c>
      <c r="T2100" s="34">
        <v>33</v>
      </c>
      <c r="U2100" s="46">
        <v>236.13299130434785</v>
      </c>
    </row>
    <row r="2101" spans="1:21" x14ac:dyDescent="0.25">
      <c r="A2101" s="9">
        <v>43093</v>
      </c>
      <c r="B2101" s="9">
        <v>43098</v>
      </c>
      <c r="C2101" s="7" t="s">
        <v>18</v>
      </c>
      <c r="D2101" s="7" t="s">
        <v>197</v>
      </c>
      <c r="E2101" s="7" t="s">
        <v>139</v>
      </c>
      <c r="F2101" s="7" t="s">
        <v>79</v>
      </c>
      <c r="G2101" s="7" t="s">
        <v>13</v>
      </c>
      <c r="H2101" s="7" t="s">
        <v>3228</v>
      </c>
      <c r="I2101" s="7">
        <v>37.93</v>
      </c>
      <c r="J2101" s="7">
        <v>1</v>
      </c>
      <c r="K2101" s="7">
        <v>0</v>
      </c>
      <c r="L2101" s="15">
        <v>6.8273999999999972</v>
      </c>
      <c r="M2101" s="19">
        <v>2017</v>
      </c>
      <c r="N2101" s="19">
        <v>12</v>
      </c>
      <c r="O2101" s="19">
        <v>52</v>
      </c>
      <c r="P2101" s="12">
        <v>249479.0324058788</v>
      </c>
      <c r="Q2101" s="12">
        <v>90410.50069999996</v>
      </c>
      <c r="R2101" s="12">
        <v>15447.442999999996</v>
      </c>
      <c r="S2101" s="34">
        <v>215</v>
      </c>
      <c r="T2101" s="34">
        <v>33</v>
      </c>
      <c r="U2101" s="46">
        <v>236.13299130434785</v>
      </c>
    </row>
    <row r="2102" spans="1:21" x14ac:dyDescent="0.25">
      <c r="A2102" s="9">
        <v>43093</v>
      </c>
      <c r="B2102" s="9">
        <v>43097</v>
      </c>
      <c r="C2102" s="7" t="s">
        <v>9</v>
      </c>
      <c r="D2102" s="7" t="s">
        <v>1862</v>
      </c>
      <c r="E2102" s="7" t="s">
        <v>361</v>
      </c>
      <c r="F2102" s="7" t="s">
        <v>12</v>
      </c>
      <c r="G2102" s="7" t="s">
        <v>13</v>
      </c>
      <c r="H2102" s="7" t="s">
        <v>3226</v>
      </c>
      <c r="I2102" s="7">
        <v>232.88</v>
      </c>
      <c r="J2102" s="7">
        <v>4</v>
      </c>
      <c r="K2102" s="7">
        <v>0</v>
      </c>
      <c r="L2102" s="15">
        <v>60.5488</v>
      </c>
      <c r="M2102" s="19">
        <v>2017</v>
      </c>
      <c r="N2102" s="19">
        <v>12</v>
      </c>
      <c r="O2102" s="19">
        <v>52</v>
      </c>
      <c r="P2102" s="12">
        <v>249479.0324058788</v>
      </c>
      <c r="Q2102" s="12">
        <v>90410.50069999996</v>
      </c>
      <c r="R2102" s="12">
        <v>15447.442999999996</v>
      </c>
      <c r="S2102" s="34">
        <v>215</v>
      </c>
      <c r="T2102" s="34">
        <v>33</v>
      </c>
      <c r="U2102" s="46">
        <v>236.13299130434785</v>
      </c>
    </row>
    <row r="2103" spans="1:21" x14ac:dyDescent="0.25">
      <c r="A2103" s="9">
        <v>43093</v>
      </c>
      <c r="B2103" s="9">
        <v>43100</v>
      </c>
      <c r="C2103" s="7" t="s">
        <v>52</v>
      </c>
      <c r="D2103" s="7" t="s">
        <v>2954</v>
      </c>
      <c r="E2103" s="7" t="s">
        <v>160</v>
      </c>
      <c r="F2103" s="7" t="s">
        <v>21</v>
      </c>
      <c r="G2103" s="7" t="s">
        <v>13</v>
      </c>
      <c r="H2103" s="7" t="s">
        <v>3228</v>
      </c>
      <c r="I2103" s="7">
        <v>8.5440000000000005</v>
      </c>
      <c r="J2103" s="7">
        <v>4</v>
      </c>
      <c r="K2103" s="7">
        <v>0.2</v>
      </c>
      <c r="L2103" s="15">
        <v>1.9223999999999997</v>
      </c>
      <c r="M2103" s="19">
        <v>2017</v>
      </c>
      <c r="N2103" s="19">
        <v>12</v>
      </c>
      <c r="O2103" s="19">
        <v>52</v>
      </c>
      <c r="P2103" s="12">
        <v>249479.0324058788</v>
      </c>
      <c r="Q2103" s="12">
        <v>90410.50069999996</v>
      </c>
      <c r="R2103" s="12">
        <v>15447.442999999996</v>
      </c>
      <c r="S2103" s="34">
        <v>215</v>
      </c>
      <c r="T2103" s="34">
        <v>33</v>
      </c>
      <c r="U2103" s="46">
        <v>236.13299130434785</v>
      </c>
    </row>
    <row r="2104" spans="1:21" x14ac:dyDescent="0.25">
      <c r="A2104" s="9">
        <v>43093</v>
      </c>
      <c r="B2104" s="9">
        <v>43100</v>
      </c>
      <c r="C2104" s="7" t="s">
        <v>52</v>
      </c>
      <c r="D2104" s="7" t="s">
        <v>2954</v>
      </c>
      <c r="E2104" s="7" t="s">
        <v>160</v>
      </c>
      <c r="F2104" s="7" t="s">
        <v>21</v>
      </c>
      <c r="G2104" s="7" t="s">
        <v>13</v>
      </c>
      <c r="H2104" s="7" t="s">
        <v>3226</v>
      </c>
      <c r="I2104" s="7">
        <v>842.37600000000009</v>
      </c>
      <c r="J2104" s="7">
        <v>3</v>
      </c>
      <c r="K2104" s="7">
        <v>0.2</v>
      </c>
      <c r="L2104" s="15">
        <v>105.29699999999988</v>
      </c>
      <c r="M2104" s="19">
        <v>2017</v>
      </c>
      <c r="N2104" s="19">
        <v>12</v>
      </c>
      <c r="O2104" s="19">
        <v>52</v>
      </c>
      <c r="P2104" s="12">
        <v>249479.0324058788</v>
      </c>
      <c r="Q2104" s="12">
        <v>90410.50069999996</v>
      </c>
      <c r="R2104" s="12">
        <v>15447.442999999996</v>
      </c>
      <c r="S2104" s="34">
        <v>215</v>
      </c>
      <c r="T2104" s="34">
        <v>33</v>
      </c>
      <c r="U2104" s="46">
        <v>236.13299130434785</v>
      </c>
    </row>
    <row r="2105" spans="1:21" x14ac:dyDescent="0.25">
      <c r="A2105" s="9">
        <v>43094</v>
      </c>
      <c r="B2105" s="9">
        <v>43099</v>
      </c>
      <c r="C2105" s="7" t="s">
        <v>18</v>
      </c>
      <c r="D2105" s="7" t="s">
        <v>138</v>
      </c>
      <c r="E2105" s="7" t="s">
        <v>139</v>
      </c>
      <c r="F2105" s="7" t="s">
        <v>79</v>
      </c>
      <c r="G2105" s="7" t="s">
        <v>13</v>
      </c>
      <c r="H2105" s="7" t="s">
        <v>3228</v>
      </c>
      <c r="I2105" s="7">
        <v>41.96</v>
      </c>
      <c r="J2105" s="7">
        <v>2</v>
      </c>
      <c r="K2105" s="7">
        <v>0</v>
      </c>
      <c r="L2105" s="15">
        <v>10.909600000000001</v>
      </c>
      <c r="M2105" s="19">
        <v>2017</v>
      </c>
      <c r="N2105" s="19">
        <v>12</v>
      </c>
      <c r="O2105" s="19">
        <v>52</v>
      </c>
      <c r="P2105" s="12">
        <v>249479.0324058788</v>
      </c>
      <c r="Q2105" s="12">
        <v>90410.50069999996</v>
      </c>
      <c r="R2105" s="12">
        <v>15447.442999999996</v>
      </c>
      <c r="S2105" s="34">
        <v>215</v>
      </c>
      <c r="T2105" s="34">
        <v>33</v>
      </c>
      <c r="U2105" s="46">
        <v>236.13299130434785</v>
      </c>
    </row>
    <row r="2106" spans="1:21" x14ac:dyDescent="0.25">
      <c r="A2106" s="9">
        <v>43094</v>
      </c>
      <c r="B2106" s="9">
        <v>43098</v>
      </c>
      <c r="C2106" s="7" t="s">
        <v>9</v>
      </c>
      <c r="D2106" s="7" t="s">
        <v>138</v>
      </c>
      <c r="E2106" s="7" t="s">
        <v>139</v>
      </c>
      <c r="F2106" s="7" t="s">
        <v>79</v>
      </c>
      <c r="G2106" s="7" t="s">
        <v>13</v>
      </c>
      <c r="H2106" s="7" t="s">
        <v>14</v>
      </c>
      <c r="I2106" s="7">
        <v>191.98400000000001</v>
      </c>
      <c r="J2106" s="7">
        <v>2</v>
      </c>
      <c r="K2106" s="7">
        <v>0.2</v>
      </c>
      <c r="L2106" s="15">
        <v>4.7995999999999768</v>
      </c>
      <c r="M2106" s="19">
        <v>2017</v>
      </c>
      <c r="N2106" s="19">
        <v>12</v>
      </c>
      <c r="O2106" s="19">
        <v>52</v>
      </c>
      <c r="P2106" s="12">
        <v>249479.0324058788</v>
      </c>
      <c r="Q2106" s="12">
        <v>90410.50069999996</v>
      </c>
      <c r="R2106" s="12">
        <v>15447.442999999996</v>
      </c>
      <c r="S2106" s="34">
        <v>215</v>
      </c>
      <c r="T2106" s="34">
        <v>33</v>
      </c>
      <c r="U2106" s="46">
        <v>236.13299130434785</v>
      </c>
    </row>
    <row r="2107" spans="1:21" x14ac:dyDescent="0.25">
      <c r="A2107" s="9">
        <v>43094</v>
      </c>
      <c r="B2107" s="9">
        <v>43097</v>
      </c>
      <c r="C2107" s="7" t="s">
        <v>9</v>
      </c>
      <c r="D2107" s="7" t="s">
        <v>707</v>
      </c>
      <c r="E2107" s="7" t="s">
        <v>11</v>
      </c>
      <c r="F2107" s="7" t="s">
        <v>12</v>
      </c>
      <c r="G2107" s="7" t="s">
        <v>13</v>
      </c>
      <c r="H2107" s="7" t="s">
        <v>3226</v>
      </c>
      <c r="I2107" s="7">
        <v>304.45</v>
      </c>
      <c r="J2107" s="7">
        <v>5</v>
      </c>
      <c r="K2107" s="7">
        <v>0</v>
      </c>
      <c r="L2107" s="15">
        <v>76.112499999999983</v>
      </c>
      <c r="M2107" s="19">
        <v>2017</v>
      </c>
      <c r="N2107" s="19">
        <v>12</v>
      </c>
      <c r="O2107" s="19">
        <v>52</v>
      </c>
      <c r="P2107" s="12">
        <v>249479.0324058788</v>
      </c>
      <c r="Q2107" s="12">
        <v>90410.50069999996</v>
      </c>
      <c r="R2107" s="12">
        <v>15447.442999999996</v>
      </c>
      <c r="S2107" s="34">
        <v>215</v>
      </c>
      <c r="T2107" s="34">
        <v>33</v>
      </c>
      <c r="U2107" s="46">
        <v>236.13299130434785</v>
      </c>
    </row>
    <row r="2108" spans="1:21" x14ac:dyDescent="0.25">
      <c r="A2108" s="9">
        <v>43094</v>
      </c>
      <c r="B2108" s="9">
        <v>43099</v>
      </c>
      <c r="C2108" s="7" t="s">
        <v>9</v>
      </c>
      <c r="D2108" s="7" t="s">
        <v>366</v>
      </c>
      <c r="E2108" s="7" t="s">
        <v>249</v>
      </c>
      <c r="F2108" s="7" t="s">
        <v>79</v>
      </c>
      <c r="G2108" s="7" t="s">
        <v>13</v>
      </c>
      <c r="H2108" s="7" t="s">
        <v>29</v>
      </c>
      <c r="I2108" s="7">
        <v>273.06</v>
      </c>
      <c r="J2108" s="7">
        <v>2</v>
      </c>
      <c r="K2108" s="7">
        <v>0.4</v>
      </c>
      <c r="L2108" s="15">
        <v>-104.67300000000006</v>
      </c>
      <c r="M2108" s="19">
        <v>2017</v>
      </c>
      <c r="N2108" s="19">
        <v>12</v>
      </c>
      <c r="O2108" s="19">
        <v>52</v>
      </c>
      <c r="P2108" s="12">
        <v>249479.0324058788</v>
      </c>
      <c r="Q2108" s="12">
        <v>90410.50069999996</v>
      </c>
      <c r="R2108" s="12">
        <v>15447.442999999996</v>
      </c>
      <c r="S2108" s="34">
        <v>215</v>
      </c>
      <c r="T2108" s="34">
        <v>33</v>
      </c>
      <c r="U2108" s="46">
        <v>236.13299130434785</v>
      </c>
    </row>
    <row r="2109" spans="1:21" x14ac:dyDescent="0.25">
      <c r="A2109" s="9">
        <v>43094</v>
      </c>
      <c r="B2109" s="9">
        <v>43097</v>
      </c>
      <c r="C2109" s="7" t="s">
        <v>9</v>
      </c>
      <c r="D2109" s="7" t="s">
        <v>1091</v>
      </c>
      <c r="E2109" s="7" t="s">
        <v>28</v>
      </c>
      <c r="F2109" s="7" t="s">
        <v>12</v>
      </c>
      <c r="G2109" s="7" t="s">
        <v>13</v>
      </c>
      <c r="H2109" s="7" t="s">
        <v>3228</v>
      </c>
      <c r="I2109" s="7">
        <v>21</v>
      </c>
      <c r="J2109" s="7">
        <v>3</v>
      </c>
      <c r="K2109" s="7">
        <v>0.2</v>
      </c>
      <c r="L2109" s="15">
        <v>5.7750000000000021</v>
      </c>
      <c r="M2109" s="19">
        <v>2017</v>
      </c>
      <c r="N2109" s="19">
        <v>12</v>
      </c>
      <c r="O2109" s="19">
        <v>52</v>
      </c>
      <c r="P2109" s="12">
        <v>249479.0324058788</v>
      </c>
      <c r="Q2109" s="12">
        <v>90410.50069999996</v>
      </c>
      <c r="R2109" s="12">
        <v>15447.442999999996</v>
      </c>
      <c r="S2109" s="34">
        <v>215</v>
      </c>
      <c r="T2109" s="34">
        <v>33</v>
      </c>
      <c r="U2109" s="46">
        <v>236.13299130434785</v>
      </c>
    </row>
    <row r="2110" spans="1:21" x14ac:dyDescent="0.25">
      <c r="A2110" s="9">
        <v>43097</v>
      </c>
      <c r="B2110" s="9">
        <v>43101</v>
      </c>
      <c r="C2110" s="7" t="s">
        <v>9</v>
      </c>
      <c r="D2110" s="7" t="s">
        <v>1311</v>
      </c>
      <c r="E2110" s="7" t="s">
        <v>54</v>
      </c>
      <c r="F2110" s="7" t="s">
        <v>55</v>
      </c>
      <c r="G2110" s="7" t="s">
        <v>13</v>
      </c>
      <c r="H2110" s="7" t="s">
        <v>14</v>
      </c>
      <c r="I2110" s="7">
        <v>78.852799999999988</v>
      </c>
      <c r="J2110" s="7">
        <v>2</v>
      </c>
      <c r="K2110" s="7">
        <v>0.32</v>
      </c>
      <c r="L2110" s="15">
        <v>-11.595999999999997</v>
      </c>
      <c r="M2110" s="19">
        <v>2017</v>
      </c>
      <c r="N2110" s="19">
        <v>12</v>
      </c>
      <c r="O2110" s="19">
        <v>52</v>
      </c>
      <c r="P2110" s="12">
        <v>249479.0324058788</v>
      </c>
      <c r="Q2110" s="12">
        <v>90410.50069999996</v>
      </c>
      <c r="R2110" s="12">
        <v>15447.442999999996</v>
      </c>
      <c r="S2110" s="34">
        <v>215</v>
      </c>
      <c r="T2110" s="34">
        <v>33</v>
      </c>
      <c r="U2110" s="46">
        <v>236.13299130434785</v>
      </c>
    </row>
    <row r="2111" spans="1:21" x14ac:dyDescent="0.25">
      <c r="A2111" s="9">
        <v>43097</v>
      </c>
      <c r="B2111" s="9">
        <v>43102</v>
      </c>
      <c r="C2111" s="7" t="s">
        <v>18</v>
      </c>
      <c r="D2111" s="7" t="s">
        <v>48</v>
      </c>
      <c r="E2111" s="7" t="s">
        <v>49</v>
      </c>
      <c r="F2111" s="7" t="s">
        <v>21</v>
      </c>
      <c r="G2111" s="7" t="s">
        <v>13</v>
      </c>
      <c r="H2111" s="7" t="s">
        <v>3228</v>
      </c>
      <c r="I2111" s="7">
        <v>7.4</v>
      </c>
      <c r="J2111" s="7">
        <v>2</v>
      </c>
      <c r="K2111" s="7">
        <v>0</v>
      </c>
      <c r="L2111" s="15">
        <v>3.0340000000000007</v>
      </c>
      <c r="M2111" s="19">
        <v>2017</v>
      </c>
      <c r="N2111" s="19">
        <v>12</v>
      </c>
      <c r="O2111" s="19">
        <v>52</v>
      </c>
      <c r="P2111" s="12">
        <v>249479.0324058788</v>
      </c>
      <c r="Q2111" s="12">
        <v>90410.50069999996</v>
      </c>
      <c r="R2111" s="12">
        <v>15447.442999999996</v>
      </c>
      <c r="S2111" s="34">
        <v>215</v>
      </c>
      <c r="T2111" s="34">
        <v>33</v>
      </c>
      <c r="U2111" s="46">
        <v>236.13299130434785</v>
      </c>
    </row>
    <row r="2112" spans="1:21" x14ac:dyDescent="0.25">
      <c r="A2112" s="9">
        <v>43097</v>
      </c>
      <c r="B2112" s="9">
        <v>43100</v>
      </c>
      <c r="C2112" s="7" t="s">
        <v>18</v>
      </c>
      <c r="D2112" s="7" t="s">
        <v>571</v>
      </c>
      <c r="E2112" s="7" t="s">
        <v>20</v>
      </c>
      <c r="F2112" s="7" t="s">
        <v>21</v>
      </c>
      <c r="G2112" s="7" t="s">
        <v>13</v>
      </c>
      <c r="H2112" s="7" t="s">
        <v>3226</v>
      </c>
      <c r="I2112" s="7">
        <v>340.70400000000006</v>
      </c>
      <c r="J2112" s="7">
        <v>6</v>
      </c>
      <c r="K2112" s="7">
        <v>0.2</v>
      </c>
      <c r="L2112" s="15">
        <v>-34.070400000000006</v>
      </c>
      <c r="M2112" s="19">
        <v>2017</v>
      </c>
      <c r="N2112" s="19">
        <v>12</v>
      </c>
      <c r="O2112" s="19">
        <v>52</v>
      </c>
      <c r="P2112" s="12">
        <v>249479.0324058788</v>
      </c>
      <c r="Q2112" s="12">
        <v>90410.50069999996</v>
      </c>
      <c r="R2112" s="12">
        <v>15447.442999999996</v>
      </c>
      <c r="S2112" s="34">
        <v>215</v>
      </c>
      <c r="T2112" s="34">
        <v>33</v>
      </c>
      <c r="U2112" s="46">
        <v>236.13299130434785</v>
      </c>
    </row>
    <row r="2113" spans="1:21" x14ac:dyDescent="0.25">
      <c r="A2113" s="9">
        <v>43097</v>
      </c>
      <c r="B2113" s="9">
        <v>43101</v>
      </c>
      <c r="C2113" s="7" t="s">
        <v>18</v>
      </c>
      <c r="D2113" s="7" t="s">
        <v>670</v>
      </c>
      <c r="E2113" s="7" t="s">
        <v>110</v>
      </c>
      <c r="F2113" s="7" t="s">
        <v>55</v>
      </c>
      <c r="G2113" s="7" t="s">
        <v>13</v>
      </c>
      <c r="H2113" s="7" t="s">
        <v>3228</v>
      </c>
      <c r="I2113" s="7">
        <v>7.968</v>
      </c>
      <c r="J2113" s="7">
        <v>3</v>
      </c>
      <c r="K2113" s="7">
        <v>0.6</v>
      </c>
      <c r="L2113" s="15">
        <v>-2.3903999999999996</v>
      </c>
      <c r="M2113" s="19">
        <v>2017</v>
      </c>
      <c r="N2113" s="19">
        <v>12</v>
      </c>
      <c r="O2113" s="19">
        <v>52</v>
      </c>
      <c r="P2113" s="12">
        <v>249479.0324058788</v>
      </c>
      <c r="Q2113" s="12">
        <v>90410.50069999996</v>
      </c>
      <c r="R2113" s="12">
        <v>15447.442999999996</v>
      </c>
      <c r="S2113" s="34">
        <v>215</v>
      </c>
      <c r="T2113" s="34">
        <v>33</v>
      </c>
      <c r="U2113" s="46">
        <v>236.13299130434785</v>
      </c>
    </row>
    <row r="2114" spans="1:21" x14ac:dyDescent="0.25">
      <c r="A2114" s="9">
        <v>43097</v>
      </c>
      <c r="B2114" s="9">
        <v>43101</v>
      </c>
      <c r="C2114" s="7" t="s">
        <v>18</v>
      </c>
      <c r="D2114" s="7" t="s">
        <v>670</v>
      </c>
      <c r="E2114" s="7" t="s">
        <v>110</v>
      </c>
      <c r="F2114" s="7" t="s">
        <v>55</v>
      </c>
      <c r="G2114" s="7" t="s">
        <v>13</v>
      </c>
      <c r="H2114" s="7" t="s">
        <v>3226</v>
      </c>
      <c r="I2114" s="7">
        <v>113.372</v>
      </c>
      <c r="J2114" s="7">
        <v>2</v>
      </c>
      <c r="K2114" s="7">
        <v>0.3</v>
      </c>
      <c r="L2114" s="15">
        <v>-3.2391999999999896</v>
      </c>
      <c r="M2114" s="19">
        <v>2017</v>
      </c>
      <c r="N2114" s="19">
        <v>12</v>
      </c>
      <c r="O2114" s="19">
        <v>52</v>
      </c>
      <c r="P2114" s="12">
        <v>249479.0324058788</v>
      </c>
      <c r="Q2114" s="12">
        <v>90410.50069999996</v>
      </c>
      <c r="R2114" s="12">
        <v>15447.442999999996</v>
      </c>
      <c r="S2114" s="34">
        <v>215</v>
      </c>
      <c r="T2114" s="34">
        <v>33</v>
      </c>
      <c r="U2114" s="46">
        <v>236.13299130434785</v>
      </c>
    </row>
    <row r="2115" spans="1:21" x14ac:dyDescent="0.25">
      <c r="A2115" s="9">
        <v>43097</v>
      </c>
      <c r="B2115" s="9">
        <v>43101</v>
      </c>
      <c r="C2115" s="7" t="s">
        <v>18</v>
      </c>
      <c r="D2115" s="7" t="s">
        <v>670</v>
      </c>
      <c r="E2115" s="7" t="s">
        <v>110</v>
      </c>
      <c r="F2115" s="7" t="s">
        <v>55</v>
      </c>
      <c r="G2115" s="7" t="s">
        <v>13</v>
      </c>
      <c r="H2115" s="7" t="s">
        <v>3228</v>
      </c>
      <c r="I2115" s="7">
        <v>2.9600000000000004</v>
      </c>
      <c r="J2115" s="7">
        <v>2</v>
      </c>
      <c r="K2115" s="7">
        <v>0.6</v>
      </c>
      <c r="L2115" s="15">
        <v>-1.4059999999999997</v>
      </c>
      <c r="M2115" s="19">
        <v>2017</v>
      </c>
      <c r="N2115" s="19">
        <v>12</v>
      </c>
      <c r="O2115" s="19">
        <v>52</v>
      </c>
      <c r="P2115" s="12">
        <v>249479.0324058788</v>
      </c>
      <c r="Q2115" s="12">
        <v>90410.50069999996</v>
      </c>
      <c r="R2115" s="12">
        <v>15447.442999999996</v>
      </c>
      <c r="S2115" s="34">
        <v>215</v>
      </c>
      <c r="T2115" s="34">
        <v>33</v>
      </c>
      <c r="U2115" s="46">
        <v>236.13299130434785</v>
      </c>
    </row>
    <row r="2116" spans="1:21" x14ac:dyDescent="0.25">
      <c r="A2116" s="9">
        <v>43098</v>
      </c>
      <c r="B2116" s="9">
        <v>43102</v>
      </c>
      <c r="C2116" s="7" t="s">
        <v>9</v>
      </c>
      <c r="D2116" s="7" t="s">
        <v>19</v>
      </c>
      <c r="E2116" s="7" t="s">
        <v>20</v>
      </c>
      <c r="F2116" s="7" t="s">
        <v>21</v>
      </c>
      <c r="G2116" s="7" t="s">
        <v>13</v>
      </c>
      <c r="H2116" s="7" t="s">
        <v>3226</v>
      </c>
      <c r="I2116" s="7">
        <v>393.56799999999998</v>
      </c>
      <c r="J2116" s="7">
        <v>4</v>
      </c>
      <c r="K2116" s="7">
        <v>0.2</v>
      </c>
      <c r="L2116" s="15">
        <v>-44.276400000000024</v>
      </c>
      <c r="M2116" s="19">
        <v>2017</v>
      </c>
      <c r="N2116" s="19">
        <v>12</v>
      </c>
      <c r="O2116" s="19">
        <v>52</v>
      </c>
      <c r="P2116" s="12">
        <v>249479.0324058788</v>
      </c>
      <c r="Q2116" s="12">
        <v>90410.50069999996</v>
      </c>
      <c r="R2116" s="12">
        <v>15447.442999999996</v>
      </c>
      <c r="S2116" s="34">
        <v>215</v>
      </c>
      <c r="T2116" s="34">
        <v>33</v>
      </c>
      <c r="U2116" s="46">
        <v>236.13299130434785</v>
      </c>
    </row>
    <row r="2117" spans="1:21" x14ac:dyDescent="0.25">
      <c r="A2117" s="9">
        <v>43098</v>
      </c>
      <c r="B2117" s="9">
        <v>43105</v>
      </c>
      <c r="C2117" s="7" t="s">
        <v>18</v>
      </c>
      <c r="D2117" s="7" t="s">
        <v>889</v>
      </c>
      <c r="E2117" s="7" t="s">
        <v>20</v>
      </c>
      <c r="F2117" s="7" t="s">
        <v>21</v>
      </c>
      <c r="G2117" s="7" t="s">
        <v>13</v>
      </c>
      <c r="H2117" s="7" t="s">
        <v>3228</v>
      </c>
      <c r="I2117" s="7">
        <v>101.12</v>
      </c>
      <c r="J2117" s="7">
        <v>8</v>
      </c>
      <c r="K2117" s="7">
        <v>0</v>
      </c>
      <c r="L2117" s="15">
        <v>37.414400000000001</v>
      </c>
      <c r="M2117" s="19">
        <v>2017</v>
      </c>
      <c r="N2117" s="19">
        <v>12</v>
      </c>
      <c r="O2117" s="19">
        <v>52</v>
      </c>
      <c r="P2117" s="12">
        <v>249479.0324058788</v>
      </c>
      <c r="Q2117" s="12">
        <v>90410.50069999996</v>
      </c>
      <c r="R2117" s="12">
        <v>15447.442999999996</v>
      </c>
      <c r="S2117" s="34">
        <v>215</v>
      </c>
      <c r="T2117" s="34">
        <v>33</v>
      </c>
      <c r="U2117" s="46">
        <v>236.13299130434785</v>
      </c>
    </row>
    <row r="2118" spans="1:21" x14ac:dyDescent="0.25">
      <c r="A2118" s="9">
        <v>43098</v>
      </c>
      <c r="B2118" s="9">
        <v>43102</v>
      </c>
      <c r="C2118" s="7" t="s">
        <v>9</v>
      </c>
      <c r="D2118" s="7" t="s">
        <v>1179</v>
      </c>
      <c r="E2118" s="7" t="s">
        <v>49</v>
      </c>
      <c r="F2118" s="7" t="s">
        <v>21</v>
      </c>
      <c r="G2118" s="7" t="s">
        <v>13</v>
      </c>
      <c r="H2118" s="7" t="s">
        <v>3228</v>
      </c>
      <c r="I2118" s="7">
        <v>68.459999999999994</v>
      </c>
      <c r="J2118" s="7">
        <v>2</v>
      </c>
      <c r="K2118" s="7">
        <v>0</v>
      </c>
      <c r="L2118" s="15">
        <v>20.537999999999997</v>
      </c>
      <c r="M2118" s="19">
        <v>2017</v>
      </c>
      <c r="N2118" s="19">
        <v>12</v>
      </c>
      <c r="O2118" s="19">
        <v>52</v>
      </c>
      <c r="P2118" s="12">
        <v>249479.0324058788</v>
      </c>
      <c r="Q2118" s="12">
        <v>90410.50069999996</v>
      </c>
      <c r="R2118" s="12">
        <v>15447.442999999996</v>
      </c>
      <c r="S2118" s="34">
        <v>215</v>
      </c>
      <c r="T2118" s="34">
        <v>33</v>
      </c>
      <c r="U2118" s="46">
        <v>236.13299130434785</v>
      </c>
    </row>
    <row r="2119" spans="1:21" x14ac:dyDescent="0.25">
      <c r="A2119" s="9">
        <v>43098</v>
      </c>
      <c r="B2119" s="9">
        <v>43101</v>
      </c>
      <c r="C2119" s="7" t="s">
        <v>9</v>
      </c>
      <c r="D2119" s="7" t="s">
        <v>707</v>
      </c>
      <c r="E2119" s="7" t="s">
        <v>11</v>
      </c>
      <c r="F2119" s="7" t="s">
        <v>12</v>
      </c>
      <c r="G2119" s="7" t="s">
        <v>13</v>
      </c>
      <c r="H2119" s="7" t="s">
        <v>3226</v>
      </c>
      <c r="I2119" s="7">
        <v>1207.8399999999999</v>
      </c>
      <c r="J2119" s="7">
        <v>8</v>
      </c>
      <c r="K2119" s="7">
        <v>0</v>
      </c>
      <c r="L2119" s="15">
        <v>314.03840000000002</v>
      </c>
      <c r="M2119" s="19">
        <v>2017</v>
      </c>
      <c r="N2119" s="19">
        <v>12</v>
      </c>
      <c r="O2119" s="19">
        <v>52</v>
      </c>
      <c r="P2119" s="12">
        <v>249479.0324058788</v>
      </c>
      <c r="Q2119" s="12">
        <v>90410.50069999996</v>
      </c>
      <c r="R2119" s="12">
        <v>15447.442999999996</v>
      </c>
      <c r="S2119" s="34">
        <v>215</v>
      </c>
      <c r="T2119" s="34">
        <v>33</v>
      </c>
      <c r="U2119" s="46">
        <v>236.13299130434785</v>
      </c>
    </row>
    <row r="2120" spans="1:21" x14ac:dyDescent="0.25">
      <c r="A2120" s="9">
        <v>43098</v>
      </c>
      <c r="B2120" s="9">
        <v>43101</v>
      </c>
      <c r="C2120" s="7" t="s">
        <v>9</v>
      </c>
      <c r="D2120" s="7" t="s">
        <v>707</v>
      </c>
      <c r="E2120" s="7" t="s">
        <v>11</v>
      </c>
      <c r="F2120" s="7" t="s">
        <v>12</v>
      </c>
      <c r="G2120" s="7" t="s">
        <v>13</v>
      </c>
      <c r="H2120" s="7" t="s">
        <v>3226</v>
      </c>
      <c r="I2120" s="7">
        <v>300.98</v>
      </c>
      <c r="J2120" s="7">
        <v>1</v>
      </c>
      <c r="K2120" s="7">
        <v>0</v>
      </c>
      <c r="L2120" s="15">
        <v>87.28419999999997</v>
      </c>
      <c r="M2120" s="19">
        <v>2017</v>
      </c>
      <c r="N2120" s="19">
        <v>12</v>
      </c>
      <c r="O2120" s="19">
        <v>52</v>
      </c>
      <c r="P2120" s="12">
        <v>249479.0324058788</v>
      </c>
      <c r="Q2120" s="12">
        <v>90410.50069999996</v>
      </c>
      <c r="R2120" s="12">
        <v>15447.442999999996</v>
      </c>
      <c r="S2120" s="34">
        <v>215</v>
      </c>
      <c r="T2120" s="34">
        <v>33</v>
      </c>
      <c r="U2120" s="46">
        <v>236.13299130434785</v>
      </c>
    </row>
    <row r="2121" spans="1:21" x14ac:dyDescent="0.25">
      <c r="A2121" s="9">
        <v>43098</v>
      </c>
      <c r="B2121" s="9">
        <v>43101</v>
      </c>
      <c r="C2121" s="7" t="s">
        <v>9</v>
      </c>
      <c r="D2121" s="7" t="s">
        <v>707</v>
      </c>
      <c r="E2121" s="7" t="s">
        <v>11</v>
      </c>
      <c r="F2121" s="7" t="s">
        <v>12</v>
      </c>
      <c r="G2121" s="7" t="s">
        <v>13</v>
      </c>
      <c r="H2121" s="7" t="s">
        <v>3226</v>
      </c>
      <c r="I2121" s="7">
        <v>258.75</v>
      </c>
      <c r="J2121" s="7">
        <v>3</v>
      </c>
      <c r="K2121" s="7">
        <v>0</v>
      </c>
      <c r="L2121" s="15">
        <v>77.624999999999972</v>
      </c>
      <c r="M2121" s="19">
        <v>2017</v>
      </c>
      <c r="N2121" s="19">
        <v>12</v>
      </c>
      <c r="O2121" s="19">
        <v>52</v>
      </c>
      <c r="P2121" s="12">
        <v>249479.0324058788</v>
      </c>
      <c r="Q2121" s="12">
        <v>90410.50069999996</v>
      </c>
      <c r="R2121" s="12">
        <v>15447.442999999996</v>
      </c>
      <c r="S2121" s="34">
        <v>215</v>
      </c>
      <c r="T2121" s="34">
        <v>33</v>
      </c>
      <c r="U2121" s="46">
        <v>236.13299130434785</v>
      </c>
    </row>
    <row r="2122" spans="1:21" x14ac:dyDescent="0.25">
      <c r="A2122" s="9">
        <v>43099</v>
      </c>
      <c r="B2122" s="9">
        <v>43103</v>
      </c>
      <c r="C2122" s="7" t="s">
        <v>9</v>
      </c>
      <c r="D2122" s="7" t="s">
        <v>138</v>
      </c>
      <c r="E2122" s="7" t="s">
        <v>139</v>
      </c>
      <c r="F2122" s="7" t="s">
        <v>79</v>
      </c>
      <c r="G2122" s="7" t="s">
        <v>13</v>
      </c>
      <c r="H2122" s="7" t="s">
        <v>14</v>
      </c>
      <c r="I2122" s="7">
        <v>323.13600000000002</v>
      </c>
      <c r="J2122" s="7">
        <v>4</v>
      </c>
      <c r="K2122" s="7">
        <v>0.2</v>
      </c>
      <c r="L2122" s="15">
        <v>12.117599999999968</v>
      </c>
      <c r="M2122" s="19">
        <v>2017</v>
      </c>
      <c r="N2122" s="19">
        <v>12</v>
      </c>
      <c r="O2122" s="19">
        <v>52</v>
      </c>
      <c r="P2122" s="12">
        <v>249479.0324058788</v>
      </c>
      <c r="Q2122" s="12">
        <v>90410.50069999996</v>
      </c>
      <c r="R2122" s="12">
        <v>15447.442999999996</v>
      </c>
      <c r="S2122" s="34">
        <v>215</v>
      </c>
      <c r="T2122" s="34">
        <v>33</v>
      </c>
      <c r="U2122" s="46">
        <v>236.13299130434785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B1" zoomScale="90" zoomScaleNormal="90" workbookViewId="0">
      <pane ySplit="1" topLeftCell="A1409" activePane="bottomLeft" state="frozen"/>
      <selection activeCell="J1" sqref="J1"/>
      <selection pane="bottomLeft" sqref="A1:U1436"/>
    </sheetView>
  </sheetViews>
  <sheetFormatPr defaultColWidth="9" defaultRowHeight="15.75" x14ac:dyDescent="0.25"/>
  <cols>
    <col min="1" max="1" width="10.125" style="24" customWidth="1"/>
    <col min="2" max="2" width="9.75" style="24" customWidth="1"/>
    <col min="3" max="3" width="11.125" style="24" bestFit="1" customWidth="1"/>
    <col min="4" max="4" width="10.75" style="24" customWidth="1"/>
    <col min="5" max="5" width="11.375" style="24" customWidth="1"/>
    <col min="6" max="6" width="8" style="24" customWidth="1"/>
    <col min="7" max="7" width="9" style="24"/>
    <col min="8" max="8" width="10.25" style="24" customWidth="1"/>
    <col min="9" max="9" width="9" style="24"/>
    <col min="10" max="11" width="7.875" style="24" customWidth="1"/>
    <col min="12" max="12" width="9" style="25"/>
    <col min="13" max="13" width="7.25" style="24" customWidth="1"/>
    <col min="14" max="14" width="7.125" style="24" customWidth="1"/>
    <col min="15" max="15" width="6.5" style="24" customWidth="1"/>
    <col min="16" max="16" width="11" style="25" customWidth="1"/>
    <col min="17" max="17" width="9.875" style="25" customWidth="1"/>
    <col min="18" max="18" width="9.125" style="25" customWidth="1"/>
    <col min="19" max="19" width="9.75" style="24" customWidth="1"/>
    <col min="20" max="20" width="12.375" style="24" customWidth="1"/>
    <col min="21" max="21" width="12.75" style="24" customWidth="1"/>
    <col min="22" max="16384" width="9" style="24"/>
  </cols>
  <sheetData>
    <row r="1" spans="1:21" s="26" customFormat="1" ht="32.25" customHeight="1" x14ac:dyDescent="0.25">
      <c r="A1" s="36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6" t="s">
        <v>3</v>
      </c>
      <c r="J1" s="36" t="s">
        <v>4</v>
      </c>
      <c r="K1" s="36" t="s">
        <v>5</v>
      </c>
      <c r="L1" s="37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3" t="s">
        <v>10951</v>
      </c>
    </row>
    <row r="2" spans="1:21" s="27" customFormat="1" x14ac:dyDescent="0.25">
      <c r="A2" s="40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8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>SUMIF($N:$N,N2,$I:$I)</f>
        <v>25605.209600000006</v>
      </c>
      <c r="R2" s="12">
        <f t="shared" ref="R2:R65" si="4">SUMIF($O:$O,O2,$I:$I)</f>
        <v>7181.3099999999995</v>
      </c>
      <c r="S2" s="10">
        <f t="shared" ref="S2:S65" si="5">SUMIF($O:$O,O2,$J:$J)</f>
        <v>52</v>
      </c>
      <c r="T2" s="10">
        <f t="shared" ref="T2:T65" si="6">COUNTIFS($O:$O,O2,$K:$K,"&lt;&gt;0")</f>
        <v>5</v>
      </c>
      <c r="U2" s="44">
        <f>AVERAGEIFS($I:$I,$N:$N,N2,$O:$O,O2,$M:$M,M2)</f>
        <v>678.10700000000008</v>
      </c>
    </row>
    <row r="3" spans="1:21" s="27" customFormat="1" x14ac:dyDescent="0.25">
      <c r="A3" s="40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8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ref="Q3:Q65" si="7">SUMIF($N:$N,N3,$I:$I)</f>
        <v>25605.209600000006</v>
      </c>
      <c r="R3" s="12">
        <f t="shared" si="4"/>
        <v>7181.3099999999995</v>
      </c>
      <c r="S3" s="10">
        <f t="shared" si="5"/>
        <v>52</v>
      </c>
      <c r="T3" s="10">
        <f t="shared" si="6"/>
        <v>5</v>
      </c>
      <c r="U3" s="44">
        <f t="shared" ref="U3:U66" si="8">AVERAGEIFS($I:$I,$N:$N,N3,$O:$O,O3,$M:$M,M3)</f>
        <v>678.10700000000008</v>
      </c>
    </row>
    <row r="4" spans="1:21" s="27" customFormat="1" x14ac:dyDescent="0.25">
      <c r="A4" s="40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8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7"/>
        <v>25605.209600000006</v>
      </c>
      <c r="R4" s="12">
        <f t="shared" si="4"/>
        <v>7181.3099999999995</v>
      </c>
      <c r="S4" s="10">
        <f t="shared" si="5"/>
        <v>52</v>
      </c>
      <c r="T4" s="10">
        <f t="shared" si="6"/>
        <v>5</v>
      </c>
      <c r="U4" s="44">
        <f t="shared" si="8"/>
        <v>678.10700000000008</v>
      </c>
    </row>
    <row r="5" spans="1:21" s="27" customFormat="1" x14ac:dyDescent="0.25">
      <c r="A5" s="40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8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7"/>
        <v>25605.209600000006</v>
      </c>
      <c r="R5" s="12">
        <f t="shared" si="4"/>
        <v>7181.3099999999995</v>
      </c>
      <c r="S5" s="10">
        <f t="shared" si="5"/>
        <v>52</v>
      </c>
      <c r="T5" s="10">
        <f t="shared" si="6"/>
        <v>5</v>
      </c>
      <c r="U5" s="44">
        <f t="shared" si="8"/>
        <v>678.10700000000008</v>
      </c>
    </row>
    <row r="6" spans="1:21" s="27" customFormat="1" x14ac:dyDescent="0.25">
      <c r="A6" s="40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8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7"/>
        <v>25605.209600000006</v>
      </c>
      <c r="R6" s="12">
        <f t="shared" si="4"/>
        <v>2523.5319999999997</v>
      </c>
      <c r="S6" s="10">
        <f t="shared" si="5"/>
        <v>71</v>
      </c>
      <c r="T6" s="10">
        <f t="shared" si="6"/>
        <v>7</v>
      </c>
      <c r="U6" s="44">
        <f t="shared" si="8"/>
        <v>267.25074999999998</v>
      </c>
    </row>
    <row r="7" spans="1:21" s="27" customFormat="1" x14ac:dyDescent="0.25">
      <c r="A7" s="40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8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7"/>
        <v>25605.209600000006</v>
      </c>
      <c r="R7" s="12">
        <f t="shared" si="4"/>
        <v>2523.5319999999997</v>
      </c>
      <c r="S7" s="10">
        <f t="shared" si="5"/>
        <v>71</v>
      </c>
      <c r="T7" s="10">
        <f t="shared" si="6"/>
        <v>7</v>
      </c>
      <c r="U7" s="44">
        <f t="shared" si="8"/>
        <v>267.25074999999998</v>
      </c>
    </row>
    <row r="8" spans="1:21" s="27" customFormat="1" x14ac:dyDescent="0.25">
      <c r="A8" s="40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8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7"/>
        <v>25605.209600000006</v>
      </c>
      <c r="R8" s="12">
        <f t="shared" si="4"/>
        <v>2523.5319999999997</v>
      </c>
      <c r="S8" s="10">
        <f t="shared" si="5"/>
        <v>71</v>
      </c>
      <c r="T8" s="10">
        <f t="shared" si="6"/>
        <v>7</v>
      </c>
      <c r="U8" s="44">
        <f t="shared" si="8"/>
        <v>267.25074999999998</v>
      </c>
    </row>
    <row r="9" spans="1:21" s="27" customFormat="1" x14ac:dyDescent="0.25">
      <c r="A9" s="40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8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7"/>
        <v>25605.209600000006</v>
      </c>
      <c r="R9" s="12">
        <f t="shared" si="4"/>
        <v>2523.5319999999997</v>
      </c>
      <c r="S9" s="10">
        <f t="shared" si="5"/>
        <v>71</v>
      </c>
      <c r="T9" s="10">
        <f t="shared" si="6"/>
        <v>7</v>
      </c>
      <c r="U9" s="44">
        <f t="shared" si="8"/>
        <v>267.25074999999998</v>
      </c>
    </row>
    <row r="10" spans="1:21" s="27" customFormat="1" x14ac:dyDescent="0.25">
      <c r="A10" s="40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8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7"/>
        <v>25605.209600000006</v>
      </c>
      <c r="R10" s="12">
        <f t="shared" si="4"/>
        <v>4046.9140000000002</v>
      </c>
      <c r="S10" s="10">
        <f t="shared" si="5"/>
        <v>64</v>
      </c>
      <c r="T10" s="10">
        <f t="shared" si="6"/>
        <v>8</v>
      </c>
      <c r="U10" s="44">
        <f t="shared" si="8"/>
        <v>231.46114285714287</v>
      </c>
    </row>
    <row r="11" spans="1:21" s="27" customFormat="1" x14ac:dyDescent="0.25">
      <c r="A11" s="40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8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7"/>
        <v>25605.209600000006</v>
      </c>
      <c r="R11" s="12">
        <f t="shared" si="4"/>
        <v>4046.9140000000002</v>
      </c>
      <c r="S11" s="10">
        <f t="shared" si="5"/>
        <v>64</v>
      </c>
      <c r="T11" s="10">
        <f t="shared" si="6"/>
        <v>8</v>
      </c>
      <c r="U11" s="44">
        <f t="shared" si="8"/>
        <v>231.46114285714287</v>
      </c>
    </row>
    <row r="12" spans="1:21" s="27" customFormat="1" x14ac:dyDescent="0.25">
      <c r="A12" s="40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8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7"/>
        <v>25605.209600000006</v>
      </c>
      <c r="R12" s="12">
        <f t="shared" si="4"/>
        <v>4046.9140000000002</v>
      </c>
      <c r="S12" s="10">
        <f t="shared" si="5"/>
        <v>64</v>
      </c>
      <c r="T12" s="10">
        <f t="shared" si="6"/>
        <v>8</v>
      </c>
      <c r="U12" s="44">
        <f t="shared" si="8"/>
        <v>231.46114285714287</v>
      </c>
    </row>
    <row r="13" spans="1:21" s="27" customFormat="1" x14ac:dyDescent="0.25">
      <c r="A13" s="40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8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7"/>
        <v>25605.209600000006</v>
      </c>
      <c r="R13" s="12">
        <f t="shared" si="4"/>
        <v>4046.9140000000002</v>
      </c>
      <c r="S13" s="10">
        <f t="shared" si="5"/>
        <v>64</v>
      </c>
      <c r="T13" s="10">
        <f t="shared" si="6"/>
        <v>8</v>
      </c>
      <c r="U13" s="44">
        <f t="shared" si="8"/>
        <v>231.46114285714287</v>
      </c>
    </row>
    <row r="14" spans="1:21" s="27" customFormat="1" x14ac:dyDescent="0.25">
      <c r="A14" s="40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8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7"/>
        <v>25605.209600000006</v>
      </c>
      <c r="R14" s="12">
        <f t="shared" si="4"/>
        <v>4046.9140000000002</v>
      </c>
      <c r="S14" s="10">
        <f t="shared" si="5"/>
        <v>64</v>
      </c>
      <c r="T14" s="10">
        <f t="shared" si="6"/>
        <v>8</v>
      </c>
      <c r="U14" s="44">
        <f t="shared" si="8"/>
        <v>231.46114285714287</v>
      </c>
    </row>
    <row r="15" spans="1:21" s="27" customFormat="1" x14ac:dyDescent="0.25">
      <c r="A15" s="40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8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7"/>
        <v>25605.209600000006</v>
      </c>
      <c r="R15" s="12">
        <f t="shared" si="4"/>
        <v>4046.9140000000002</v>
      </c>
      <c r="S15" s="10">
        <f t="shared" si="5"/>
        <v>64</v>
      </c>
      <c r="T15" s="10">
        <f t="shared" si="6"/>
        <v>8</v>
      </c>
      <c r="U15" s="44">
        <f t="shared" si="8"/>
        <v>231.46114285714287</v>
      </c>
    </row>
    <row r="16" spans="1:21" s="27" customFormat="1" x14ac:dyDescent="0.25">
      <c r="A16" s="40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8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7"/>
        <v>25605.209600000006</v>
      </c>
      <c r="R16" s="12">
        <f t="shared" si="4"/>
        <v>4046.9140000000002</v>
      </c>
      <c r="S16" s="10">
        <f t="shared" si="5"/>
        <v>64</v>
      </c>
      <c r="T16" s="10">
        <f t="shared" si="6"/>
        <v>8</v>
      </c>
      <c r="U16" s="44">
        <f t="shared" si="8"/>
        <v>231.46114285714287</v>
      </c>
    </row>
    <row r="17" spans="1:21" s="27" customFormat="1" x14ac:dyDescent="0.25">
      <c r="A17" s="40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8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7"/>
        <v>25605.209600000006</v>
      </c>
      <c r="R17" s="12">
        <f t="shared" si="4"/>
        <v>9874.6659999999993</v>
      </c>
      <c r="S17" s="10">
        <f t="shared" si="5"/>
        <v>55</v>
      </c>
      <c r="T17" s="10">
        <f t="shared" si="6"/>
        <v>8</v>
      </c>
      <c r="U17" s="44">
        <f t="shared" si="8"/>
        <v>168.17320000000001</v>
      </c>
    </row>
    <row r="18" spans="1:21" s="27" customFormat="1" x14ac:dyDescent="0.25">
      <c r="A18" s="40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8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7"/>
        <v>25605.209600000006</v>
      </c>
      <c r="R18" s="12">
        <f t="shared" si="4"/>
        <v>9874.6659999999993</v>
      </c>
      <c r="S18" s="10">
        <f t="shared" si="5"/>
        <v>55</v>
      </c>
      <c r="T18" s="10">
        <f t="shared" si="6"/>
        <v>8</v>
      </c>
      <c r="U18" s="44">
        <f t="shared" si="8"/>
        <v>168.17320000000001</v>
      </c>
    </row>
    <row r="19" spans="1:21" s="27" customFormat="1" x14ac:dyDescent="0.25">
      <c r="A19" s="40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8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7"/>
        <v>25605.209600000006</v>
      </c>
      <c r="R19" s="12">
        <f t="shared" si="4"/>
        <v>9874.6659999999993</v>
      </c>
      <c r="S19" s="10">
        <f t="shared" si="5"/>
        <v>55</v>
      </c>
      <c r="T19" s="10">
        <f t="shared" si="6"/>
        <v>8</v>
      </c>
      <c r="U19" s="44">
        <f t="shared" si="8"/>
        <v>168.17320000000001</v>
      </c>
    </row>
    <row r="20" spans="1:21" s="27" customFormat="1" x14ac:dyDescent="0.25">
      <c r="A20" s="40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8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7"/>
        <v>25605.209600000006</v>
      </c>
      <c r="R20" s="12">
        <f t="shared" si="4"/>
        <v>9874.6659999999993</v>
      </c>
      <c r="S20" s="10">
        <f t="shared" si="5"/>
        <v>55</v>
      </c>
      <c r="T20" s="10">
        <f t="shared" si="6"/>
        <v>8</v>
      </c>
      <c r="U20" s="44">
        <f t="shared" si="8"/>
        <v>168.17320000000001</v>
      </c>
    </row>
    <row r="21" spans="1:21" s="27" customFormat="1" x14ac:dyDescent="0.25">
      <c r="A21" s="40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8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7"/>
        <v>25605.209600000006</v>
      </c>
      <c r="R21" s="12">
        <f t="shared" si="4"/>
        <v>9874.6659999999993</v>
      </c>
      <c r="S21" s="10">
        <f t="shared" si="5"/>
        <v>55</v>
      </c>
      <c r="T21" s="10">
        <f t="shared" si="6"/>
        <v>8</v>
      </c>
      <c r="U21" s="44">
        <f t="shared" si="8"/>
        <v>168.17320000000001</v>
      </c>
    </row>
    <row r="22" spans="1:21" s="27" customFormat="1" x14ac:dyDescent="0.25">
      <c r="A22" s="40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8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7"/>
        <v>8899.5829999999987</v>
      </c>
      <c r="R22" s="12">
        <f t="shared" si="4"/>
        <v>3745.5160000000005</v>
      </c>
      <c r="S22" s="10">
        <f t="shared" si="5"/>
        <v>50</v>
      </c>
      <c r="T22" s="10">
        <f t="shared" si="6"/>
        <v>5</v>
      </c>
      <c r="U22" s="44">
        <f t="shared" si="8"/>
        <v>14.56</v>
      </c>
    </row>
    <row r="23" spans="1:21" s="27" customFormat="1" x14ac:dyDescent="0.25">
      <c r="A23" s="40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8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7"/>
        <v>8899.5829999999987</v>
      </c>
      <c r="R23" s="12">
        <f t="shared" si="4"/>
        <v>2265.8220000000001</v>
      </c>
      <c r="S23" s="10">
        <f t="shared" si="5"/>
        <v>23</v>
      </c>
      <c r="T23" s="10">
        <f t="shared" si="6"/>
        <v>4</v>
      </c>
      <c r="U23" s="44">
        <f t="shared" si="8"/>
        <v>444.90450000000004</v>
      </c>
    </row>
    <row r="24" spans="1:21" s="27" customFormat="1" x14ac:dyDescent="0.25">
      <c r="A24" s="40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8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7"/>
        <v>8899.5829999999987</v>
      </c>
      <c r="R24" s="12">
        <f t="shared" si="4"/>
        <v>2265.8220000000001</v>
      </c>
      <c r="S24" s="10">
        <f t="shared" si="5"/>
        <v>23</v>
      </c>
      <c r="T24" s="10">
        <f t="shared" si="6"/>
        <v>4</v>
      </c>
      <c r="U24" s="44">
        <f t="shared" si="8"/>
        <v>444.90450000000004</v>
      </c>
    </row>
    <row r="25" spans="1:21" s="27" customFormat="1" x14ac:dyDescent="0.25">
      <c r="A25" s="40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8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7"/>
        <v>8899.5829999999987</v>
      </c>
      <c r="R25" s="12">
        <f t="shared" si="4"/>
        <v>2265.8220000000001</v>
      </c>
      <c r="S25" s="10">
        <f t="shared" si="5"/>
        <v>23</v>
      </c>
      <c r="T25" s="10">
        <f t="shared" si="6"/>
        <v>4</v>
      </c>
      <c r="U25" s="44">
        <f t="shared" si="8"/>
        <v>444.90450000000004</v>
      </c>
    </row>
    <row r="26" spans="1:21" s="27" customFormat="1" x14ac:dyDescent="0.25">
      <c r="A26" s="40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8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7"/>
        <v>8899.5829999999987</v>
      </c>
      <c r="R26" s="12">
        <f t="shared" si="4"/>
        <v>2265.8220000000001</v>
      </c>
      <c r="S26" s="10">
        <f t="shared" si="5"/>
        <v>23</v>
      </c>
      <c r="T26" s="10">
        <f t="shared" si="6"/>
        <v>4</v>
      </c>
      <c r="U26" s="44">
        <f t="shared" si="8"/>
        <v>444.90450000000004</v>
      </c>
    </row>
    <row r="27" spans="1:21" s="27" customFormat="1" x14ac:dyDescent="0.25">
      <c r="A27" s="40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8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7"/>
        <v>8899.5829999999987</v>
      </c>
      <c r="R27" s="12">
        <f t="shared" si="4"/>
        <v>1622.1189999999999</v>
      </c>
      <c r="S27" s="10">
        <f t="shared" si="5"/>
        <v>33</v>
      </c>
      <c r="T27" s="10">
        <f t="shared" si="6"/>
        <v>5</v>
      </c>
      <c r="U27" s="44">
        <f t="shared" si="8"/>
        <v>22.740000000000002</v>
      </c>
    </row>
    <row r="28" spans="1:21" s="27" customFormat="1" x14ac:dyDescent="0.25">
      <c r="A28" s="40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8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7"/>
        <v>8899.5829999999987</v>
      </c>
      <c r="R28" s="12">
        <f t="shared" si="4"/>
        <v>1622.1189999999999</v>
      </c>
      <c r="S28" s="10">
        <f t="shared" si="5"/>
        <v>33</v>
      </c>
      <c r="T28" s="10">
        <f t="shared" si="6"/>
        <v>5</v>
      </c>
      <c r="U28" s="44">
        <f t="shared" si="8"/>
        <v>22.740000000000002</v>
      </c>
    </row>
    <row r="29" spans="1:21" s="27" customFormat="1" x14ac:dyDescent="0.25">
      <c r="A29" s="40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8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7"/>
        <v>39874.830999999991</v>
      </c>
      <c r="R29" s="12">
        <f t="shared" si="4"/>
        <v>3160.1210000000001</v>
      </c>
      <c r="S29" s="10">
        <f t="shared" si="5"/>
        <v>54</v>
      </c>
      <c r="T29" s="10">
        <f t="shared" si="6"/>
        <v>9</v>
      </c>
      <c r="U29" s="44">
        <f t="shared" si="8"/>
        <v>378.79899999999998</v>
      </c>
    </row>
    <row r="30" spans="1:21" s="27" customFormat="1" x14ac:dyDescent="0.25">
      <c r="A30" s="40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8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7"/>
        <v>39874.830999999991</v>
      </c>
      <c r="R30" s="12">
        <f t="shared" si="4"/>
        <v>3160.1210000000001</v>
      </c>
      <c r="S30" s="10">
        <f t="shared" si="5"/>
        <v>54</v>
      </c>
      <c r="T30" s="10">
        <f t="shared" si="6"/>
        <v>9</v>
      </c>
      <c r="U30" s="44">
        <f t="shared" si="8"/>
        <v>378.79899999999998</v>
      </c>
    </row>
    <row r="31" spans="1:21" s="27" customFormat="1" x14ac:dyDescent="0.25">
      <c r="A31" s="40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8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7"/>
        <v>39874.830999999991</v>
      </c>
      <c r="R31" s="12">
        <f t="shared" si="4"/>
        <v>3160.1210000000001</v>
      </c>
      <c r="S31" s="10">
        <f t="shared" si="5"/>
        <v>54</v>
      </c>
      <c r="T31" s="10">
        <f t="shared" si="6"/>
        <v>9</v>
      </c>
      <c r="U31" s="44">
        <f t="shared" si="8"/>
        <v>378.79899999999998</v>
      </c>
    </row>
    <row r="32" spans="1:21" s="27" customFormat="1" x14ac:dyDescent="0.25">
      <c r="A32" s="40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8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7"/>
        <v>39874.830999999991</v>
      </c>
      <c r="R32" s="12">
        <f t="shared" si="4"/>
        <v>3160.1210000000001</v>
      </c>
      <c r="S32" s="10">
        <f t="shared" si="5"/>
        <v>54</v>
      </c>
      <c r="T32" s="10">
        <f t="shared" si="6"/>
        <v>9</v>
      </c>
      <c r="U32" s="44">
        <f t="shared" si="8"/>
        <v>378.79899999999998</v>
      </c>
    </row>
    <row r="33" spans="1:21" s="27" customFormat="1" x14ac:dyDescent="0.25">
      <c r="A33" s="40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8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7"/>
        <v>39874.830999999991</v>
      </c>
      <c r="R33" s="12">
        <f t="shared" si="4"/>
        <v>3160.1210000000001</v>
      </c>
      <c r="S33" s="10">
        <f t="shared" si="5"/>
        <v>54</v>
      </c>
      <c r="T33" s="10">
        <f t="shared" si="6"/>
        <v>9</v>
      </c>
      <c r="U33" s="44">
        <f t="shared" si="8"/>
        <v>378.79899999999998</v>
      </c>
    </row>
    <row r="34" spans="1:21" s="27" customFormat="1" x14ac:dyDescent="0.25">
      <c r="A34" s="40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8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7"/>
        <v>39874.830999999991</v>
      </c>
      <c r="R34" s="12">
        <f t="shared" si="4"/>
        <v>7125.7834000000003</v>
      </c>
      <c r="S34" s="10">
        <f t="shared" si="5"/>
        <v>68</v>
      </c>
      <c r="T34" s="10">
        <f t="shared" si="6"/>
        <v>14</v>
      </c>
      <c r="U34" s="44">
        <f t="shared" si="8"/>
        <v>379.15720000000005</v>
      </c>
    </row>
    <row r="35" spans="1:21" s="27" customFormat="1" x14ac:dyDescent="0.25">
      <c r="A35" s="40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8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7"/>
        <v>39874.830999999991</v>
      </c>
      <c r="R35" s="12">
        <f t="shared" si="4"/>
        <v>7125.7834000000003</v>
      </c>
      <c r="S35" s="10">
        <f t="shared" si="5"/>
        <v>68</v>
      </c>
      <c r="T35" s="10">
        <f t="shared" si="6"/>
        <v>14</v>
      </c>
      <c r="U35" s="44">
        <f t="shared" si="8"/>
        <v>379.15720000000005</v>
      </c>
    </row>
    <row r="36" spans="1:21" s="27" customFormat="1" x14ac:dyDescent="0.25">
      <c r="A36" s="40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8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7"/>
        <v>39874.830999999991</v>
      </c>
      <c r="R36" s="12">
        <f t="shared" si="4"/>
        <v>7125.7834000000003</v>
      </c>
      <c r="S36" s="10">
        <f t="shared" si="5"/>
        <v>68</v>
      </c>
      <c r="T36" s="10">
        <f t="shared" si="6"/>
        <v>14</v>
      </c>
      <c r="U36" s="44">
        <f t="shared" si="8"/>
        <v>379.15720000000005</v>
      </c>
    </row>
    <row r="37" spans="1:21" s="27" customFormat="1" x14ac:dyDescent="0.25">
      <c r="A37" s="40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8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7"/>
        <v>39874.830999999991</v>
      </c>
      <c r="R37" s="12">
        <f t="shared" si="4"/>
        <v>7125.7834000000003</v>
      </c>
      <c r="S37" s="10">
        <f t="shared" si="5"/>
        <v>68</v>
      </c>
      <c r="T37" s="10">
        <f t="shared" si="6"/>
        <v>14</v>
      </c>
      <c r="U37" s="44">
        <f t="shared" si="8"/>
        <v>379.15720000000005</v>
      </c>
    </row>
    <row r="38" spans="1:21" s="27" customFormat="1" x14ac:dyDescent="0.25">
      <c r="A38" s="40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8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7"/>
        <v>39874.830999999991</v>
      </c>
      <c r="R38" s="12">
        <f t="shared" si="4"/>
        <v>7125.7834000000003</v>
      </c>
      <c r="S38" s="10">
        <f t="shared" si="5"/>
        <v>68</v>
      </c>
      <c r="T38" s="10">
        <f t="shared" si="6"/>
        <v>14</v>
      </c>
      <c r="U38" s="44">
        <f t="shared" si="8"/>
        <v>379.15720000000005</v>
      </c>
    </row>
    <row r="39" spans="1:21" s="27" customFormat="1" x14ac:dyDescent="0.25">
      <c r="A39" s="40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8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7"/>
        <v>39874.830999999991</v>
      </c>
      <c r="R39" s="12">
        <f t="shared" si="4"/>
        <v>6537.3079999999991</v>
      </c>
      <c r="S39" s="10">
        <f t="shared" si="5"/>
        <v>86</v>
      </c>
      <c r="T39" s="10">
        <f t="shared" si="6"/>
        <v>12</v>
      </c>
      <c r="U39" s="44">
        <f t="shared" si="8"/>
        <v>397.97866666666664</v>
      </c>
    </row>
    <row r="40" spans="1:21" s="27" customFormat="1" x14ac:dyDescent="0.25">
      <c r="A40" s="40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8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7"/>
        <v>39874.830999999991</v>
      </c>
      <c r="R40" s="12">
        <f t="shared" si="4"/>
        <v>6537.3079999999991</v>
      </c>
      <c r="S40" s="10">
        <f t="shared" si="5"/>
        <v>86</v>
      </c>
      <c r="T40" s="10">
        <f t="shared" si="6"/>
        <v>12</v>
      </c>
      <c r="U40" s="44">
        <f t="shared" si="8"/>
        <v>397.97866666666664</v>
      </c>
    </row>
    <row r="41" spans="1:21" s="27" customFormat="1" x14ac:dyDescent="0.25">
      <c r="A41" s="40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8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7"/>
        <v>39874.830999999991</v>
      </c>
      <c r="R41" s="12">
        <f t="shared" si="4"/>
        <v>6537.3079999999991</v>
      </c>
      <c r="S41" s="10">
        <f t="shared" si="5"/>
        <v>86</v>
      </c>
      <c r="T41" s="10">
        <f t="shared" si="6"/>
        <v>12</v>
      </c>
      <c r="U41" s="44">
        <f t="shared" si="8"/>
        <v>397.97866666666664</v>
      </c>
    </row>
    <row r="42" spans="1:21" s="27" customFormat="1" x14ac:dyDescent="0.25">
      <c r="A42" s="40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8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7"/>
        <v>39874.830999999991</v>
      </c>
      <c r="R42" s="12">
        <f t="shared" si="4"/>
        <v>10643.5226</v>
      </c>
      <c r="S42" s="10">
        <f t="shared" si="5"/>
        <v>101</v>
      </c>
      <c r="T42" s="10">
        <f t="shared" si="6"/>
        <v>21</v>
      </c>
      <c r="U42" s="44">
        <f t="shared" si="8"/>
        <v>443.19733333333335</v>
      </c>
    </row>
    <row r="43" spans="1:21" s="27" customFormat="1" x14ac:dyDescent="0.25">
      <c r="A43" s="40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8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7"/>
        <v>39874.830999999991</v>
      </c>
      <c r="R43" s="12">
        <f t="shared" si="4"/>
        <v>10643.5226</v>
      </c>
      <c r="S43" s="10">
        <f t="shared" si="5"/>
        <v>101</v>
      </c>
      <c r="T43" s="10">
        <f t="shared" si="6"/>
        <v>21</v>
      </c>
      <c r="U43" s="44">
        <f t="shared" si="8"/>
        <v>443.19733333333335</v>
      </c>
    </row>
    <row r="44" spans="1:21" s="27" customFormat="1" x14ac:dyDescent="0.25">
      <c r="A44" s="40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8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7"/>
        <v>39874.830999999991</v>
      </c>
      <c r="R44" s="12">
        <f t="shared" si="4"/>
        <v>10643.5226</v>
      </c>
      <c r="S44" s="10">
        <f t="shared" si="5"/>
        <v>101</v>
      </c>
      <c r="T44" s="10">
        <f t="shared" si="6"/>
        <v>21</v>
      </c>
      <c r="U44" s="44">
        <f t="shared" si="8"/>
        <v>443.19733333333335</v>
      </c>
    </row>
    <row r="45" spans="1:21" s="27" customFormat="1" x14ac:dyDescent="0.25">
      <c r="A45" s="40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8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7"/>
        <v>39874.830999999991</v>
      </c>
      <c r="R45" s="12">
        <f t="shared" si="4"/>
        <v>10643.5226</v>
      </c>
      <c r="S45" s="10">
        <f t="shared" si="5"/>
        <v>101</v>
      </c>
      <c r="T45" s="10">
        <f t="shared" si="6"/>
        <v>21</v>
      </c>
      <c r="U45" s="44">
        <f t="shared" si="8"/>
        <v>443.19733333333335</v>
      </c>
    </row>
    <row r="46" spans="1:21" s="27" customFormat="1" x14ac:dyDescent="0.25">
      <c r="A46" s="40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8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7"/>
        <v>39874.830999999991</v>
      </c>
      <c r="R46" s="12">
        <f t="shared" si="4"/>
        <v>10643.5226</v>
      </c>
      <c r="S46" s="10">
        <f t="shared" si="5"/>
        <v>101</v>
      </c>
      <c r="T46" s="10">
        <f t="shared" si="6"/>
        <v>21</v>
      </c>
      <c r="U46" s="44">
        <f t="shared" si="8"/>
        <v>443.19733333333335</v>
      </c>
    </row>
    <row r="47" spans="1:21" s="27" customFormat="1" x14ac:dyDescent="0.25">
      <c r="A47" s="40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8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7"/>
        <v>39874.830999999991</v>
      </c>
      <c r="R47" s="12">
        <f t="shared" si="4"/>
        <v>10643.5226</v>
      </c>
      <c r="S47" s="10">
        <f t="shared" si="5"/>
        <v>101</v>
      </c>
      <c r="T47" s="10">
        <f t="shared" si="6"/>
        <v>21</v>
      </c>
      <c r="U47" s="44">
        <f t="shared" si="8"/>
        <v>443.19733333333335</v>
      </c>
    </row>
    <row r="48" spans="1:21" s="27" customFormat="1" x14ac:dyDescent="0.25">
      <c r="A48" s="40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8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7"/>
        <v>39874.830999999991</v>
      </c>
      <c r="R48" s="12">
        <f t="shared" si="4"/>
        <v>10643.5226</v>
      </c>
      <c r="S48" s="10">
        <f t="shared" si="5"/>
        <v>101</v>
      </c>
      <c r="T48" s="10">
        <f t="shared" si="6"/>
        <v>21</v>
      </c>
      <c r="U48" s="44">
        <f t="shared" si="8"/>
        <v>443.19733333333335</v>
      </c>
    </row>
    <row r="49" spans="1:21" s="27" customFormat="1" x14ac:dyDescent="0.25">
      <c r="A49" s="40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8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7"/>
        <v>39874.830999999991</v>
      </c>
      <c r="R49" s="12">
        <f t="shared" si="4"/>
        <v>10643.5226</v>
      </c>
      <c r="S49" s="10">
        <f t="shared" si="5"/>
        <v>101</v>
      </c>
      <c r="T49" s="10">
        <f t="shared" si="6"/>
        <v>21</v>
      </c>
      <c r="U49" s="44">
        <f t="shared" si="8"/>
        <v>443.19733333333335</v>
      </c>
    </row>
    <row r="50" spans="1:21" s="27" customFormat="1" x14ac:dyDescent="0.25">
      <c r="A50" s="40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8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7"/>
        <v>39874.830999999991</v>
      </c>
      <c r="R50" s="12">
        <f t="shared" si="4"/>
        <v>10643.5226</v>
      </c>
      <c r="S50" s="10">
        <f t="shared" si="5"/>
        <v>101</v>
      </c>
      <c r="T50" s="10">
        <f t="shared" si="6"/>
        <v>21</v>
      </c>
      <c r="U50" s="44">
        <f t="shared" si="8"/>
        <v>443.19733333333335</v>
      </c>
    </row>
    <row r="51" spans="1:21" s="27" customFormat="1" x14ac:dyDescent="0.25">
      <c r="A51" s="40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8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7"/>
        <v>39874.830999999991</v>
      </c>
      <c r="R51" s="12">
        <f t="shared" si="4"/>
        <v>10643.5226</v>
      </c>
      <c r="S51" s="10">
        <f t="shared" si="5"/>
        <v>101</v>
      </c>
      <c r="T51" s="10">
        <f t="shared" si="6"/>
        <v>21</v>
      </c>
      <c r="U51" s="44">
        <f t="shared" si="8"/>
        <v>443.19733333333335</v>
      </c>
    </row>
    <row r="52" spans="1:21" s="27" customFormat="1" x14ac:dyDescent="0.25">
      <c r="A52" s="40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8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7"/>
        <v>39874.830999999991</v>
      </c>
      <c r="R52" s="12">
        <f t="shared" si="4"/>
        <v>10643.5226</v>
      </c>
      <c r="S52" s="10">
        <f t="shared" si="5"/>
        <v>101</v>
      </c>
      <c r="T52" s="10">
        <f t="shared" si="6"/>
        <v>21</v>
      </c>
      <c r="U52" s="44">
        <f t="shared" si="8"/>
        <v>443.19733333333335</v>
      </c>
    </row>
    <row r="53" spans="1:21" s="27" customFormat="1" x14ac:dyDescent="0.25">
      <c r="A53" s="40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8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7"/>
        <v>39874.830999999991</v>
      </c>
      <c r="R53" s="12">
        <f t="shared" si="4"/>
        <v>10643.5226</v>
      </c>
      <c r="S53" s="10">
        <f t="shared" si="5"/>
        <v>101</v>
      </c>
      <c r="T53" s="10">
        <f t="shared" si="6"/>
        <v>21</v>
      </c>
      <c r="U53" s="44">
        <f t="shared" si="8"/>
        <v>443.19733333333335</v>
      </c>
    </row>
    <row r="54" spans="1:21" s="27" customFormat="1" x14ac:dyDescent="0.25">
      <c r="A54" s="40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8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7"/>
        <v>39874.830999999991</v>
      </c>
      <c r="R54" s="12">
        <f t="shared" si="4"/>
        <v>8693.5550000000003</v>
      </c>
      <c r="S54" s="10">
        <f t="shared" si="5"/>
        <v>65</v>
      </c>
      <c r="T54" s="10">
        <f t="shared" si="6"/>
        <v>9</v>
      </c>
      <c r="U54" s="44">
        <f t="shared" si="8"/>
        <v>562.68299999999999</v>
      </c>
    </row>
    <row r="55" spans="1:21" s="27" customFormat="1" x14ac:dyDescent="0.25">
      <c r="A55" s="40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8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7"/>
        <v>39874.830999999991</v>
      </c>
      <c r="R55" s="12">
        <f t="shared" si="4"/>
        <v>8693.5550000000003</v>
      </c>
      <c r="S55" s="10">
        <f t="shared" si="5"/>
        <v>65</v>
      </c>
      <c r="T55" s="10">
        <f t="shared" si="6"/>
        <v>9</v>
      </c>
      <c r="U55" s="44">
        <f t="shared" si="8"/>
        <v>562.68299999999999</v>
      </c>
    </row>
    <row r="56" spans="1:21" s="27" customFormat="1" x14ac:dyDescent="0.25">
      <c r="A56" s="40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8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7"/>
        <v>39874.830999999991</v>
      </c>
      <c r="R56" s="12">
        <f t="shared" si="4"/>
        <v>8693.5550000000003</v>
      </c>
      <c r="S56" s="10">
        <f t="shared" si="5"/>
        <v>65</v>
      </c>
      <c r="T56" s="10">
        <f t="shared" si="6"/>
        <v>9</v>
      </c>
      <c r="U56" s="44">
        <f t="shared" si="8"/>
        <v>562.68299999999999</v>
      </c>
    </row>
    <row r="57" spans="1:21" s="27" customFormat="1" x14ac:dyDescent="0.25">
      <c r="A57" s="40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8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7"/>
        <v>39874.830999999991</v>
      </c>
      <c r="R57" s="12">
        <f t="shared" si="4"/>
        <v>8693.5550000000003</v>
      </c>
      <c r="S57" s="10">
        <f t="shared" si="5"/>
        <v>65</v>
      </c>
      <c r="T57" s="10">
        <f t="shared" si="6"/>
        <v>9</v>
      </c>
      <c r="U57" s="44">
        <f t="shared" si="8"/>
        <v>562.68299999999999</v>
      </c>
    </row>
    <row r="58" spans="1:21" s="27" customFormat="1" x14ac:dyDescent="0.25">
      <c r="A58" s="40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8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7"/>
        <v>39874.830999999991</v>
      </c>
      <c r="R58" s="12">
        <f t="shared" si="4"/>
        <v>8693.5550000000003</v>
      </c>
      <c r="S58" s="10">
        <f t="shared" si="5"/>
        <v>65</v>
      </c>
      <c r="T58" s="10">
        <f t="shared" si="6"/>
        <v>9</v>
      </c>
      <c r="U58" s="44">
        <f t="shared" si="8"/>
        <v>562.68299999999999</v>
      </c>
    </row>
    <row r="59" spans="1:21" s="27" customFormat="1" x14ac:dyDescent="0.25">
      <c r="A59" s="40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8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7"/>
        <v>39874.830999999991</v>
      </c>
      <c r="R59" s="12">
        <f t="shared" si="4"/>
        <v>8051.6490000000013</v>
      </c>
      <c r="S59" s="10">
        <f t="shared" si="5"/>
        <v>81</v>
      </c>
      <c r="T59" s="10">
        <f t="shared" si="6"/>
        <v>10</v>
      </c>
      <c r="U59" s="44">
        <f t="shared" si="8"/>
        <v>486.15199999999987</v>
      </c>
    </row>
    <row r="60" spans="1:21" s="27" customFormat="1" x14ac:dyDescent="0.25">
      <c r="A60" s="40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8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7"/>
        <v>39874.830999999991</v>
      </c>
      <c r="R60" s="12">
        <f t="shared" si="4"/>
        <v>8051.6490000000013</v>
      </c>
      <c r="S60" s="10">
        <f t="shared" si="5"/>
        <v>81</v>
      </c>
      <c r="T60" s="10">
        <f t="shared" si="6"/>
        <v>10</v>
      </c>
      <c r="U60" s="44">
        <f t="shared" si="8"/>
        <v>486.15199999999987</v>
      </c>
    </row>
    <row r="61" spans="1:21" s="27" customFormat="1" x14ac:dyDescent="0.25">
      <c r="A61" s="40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8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7"/>
        <v>39874.830999999991</v>
      </c>
      <c r="R61" s="12">
        <f t="shared" si="4"/>
        <v>8051.6490000000013</v>
      </c>
      <c r="S61" s="10">
        <f t="shared" si="5"/>
        <v>81</v>
      </c>
      <c r="T61" s="10">
        <f t="shared" si="6"/>
        <v>10</v>
      </c>
      <c r="U61" s="44">
        <f t="shared" si="8"/>
        <v>486.15199999999987</v>
      </c>
    </row>
    <row r="62" spans="1:21" s="27" customFormat="1" x14ac:dyDescent="0.25">
      <c r="A62" s="40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8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7"/>
        <v>31632.625499999998</v>
      </c>
      <c r="R62" s="12">
        <f t="shared" si="4"/>
        <v>8051.6490000000013</v>
      </c>
      <c r="S62" s="10">
        <f t="shared" si="5"/>
        <v>81</v>
      </c>
      <c r="T62" s="10">
        <f t="shared" si="6"/>
        <v>10</v>
      </c>
      <c r="U62" s="44">
        <f t="shared" si="8"/>
        <v>91.575000000000003</v>
      </c>
    </row>
    <row r="63" spans="1:21" s="27" customFormat="1" x14ac:dyDescent="0.25">
      <c r="A63" s="40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8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7"/>
        <v>31632.625499999998</v>
      </c>
      <c r="R63" s="12">
        <f t="shared" si="4"/>
        <v>8051.6490000000013</v>
      </c>
      <c r="S63" s="10">
        <f t="shared" si="5"/>
        <v>81</v>
      </c>
      <c r="T63" s="10">
        <f t="shared" si="6"/>
        <v>10</v>
      </c>
      <c r="U63" s="44">
        <f t="shared" si="8"/>
        <v>91.575000000000003</v>
      </c>
    </row>
    <row r="64" spans="1:21" s="27" customFormat="1" x14ac:dyDescent="0.25">
      <c r="A64" s="40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8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7"/>
        <v>31632.625499999998</v>
      </c>
      <c r="R64" s="12">
        <f t="shared" si="4"/>
        <v>7423.0379999999996</v>
      </c>
      <c r="S64" s="10">
        <f t="shared" si="5"/>
        <v>89</v>
      </c>
      <c r="T64" s="10">
        <f t="shared" si="6"/>
        <v>15</v>
      </c>
      <c r="U64" s="44">
        <f t="shared" si="8"/>
        <v>304.27388888888891</v>
      </c>
    </row>
    <row r="65" spans="1:21" s="27" customFormat="1" x14ac:dyDescent="0.25">
      <c r="A65" s="40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8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7"/>
        <v>31632.625499999998</v>
      </c>
      <c r="R65" s="12">
        <f t="shared" si="4"/>
        <v>7423.0379999999996</v>
      </c>
      <c r="S65" s="10">
        <f t="shared" si="5"/>
        <v>89</v>
      </c>
      <c r="T65" s="10">
        <f t="shared" si="6"/>
        <v>15</v>
      </c>
      <c r="U65" s="44">
        <f t="shared" si="8"/>
        <v>304.27388888888891</v>
      </c>
    </row>
    <row r="66" spans="1:21" s="27" customFormat="1" x14ac:dyDescent="0.25">
      <c r="A66" s="40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8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4">
        <f t="shared" si="8"/>
        <v>304.27388888888891</v>
      </c>
    </row>
    <row r="67" spans="1:21" s="27" customFormat="1" x14ac:dyDescent="0.25">
      <c r="A67" s="40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8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4">
        <f t="shared" ref="U67:U130" si="17">AVERAGEIFS($I:$I,$N:$N,N67,$O:$O,O67,$M:$M,M67)</f>
        <v>304.27388888888891</v>
      </c>
    </row>
    <row r="68" spans="1:21" s="27" customFormat="1" x14ac:dyDescent="0.25">
      <c r="A68" s="40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8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4">
        <f t="shared" si="17"/>
        <v>304.27388888888891</v>
      </c>
    </row>
    <row r="69" spans="1:21" s="27" customFormat="1" x14ac:dyDescent="0.25">
      <c r="A69" s="40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8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4">
        <f t="shared" si="17"/>
        <v>304.27388888888891</v>
      </c>
    </row>
    <row r="70" spans="1:21" s="27" customFormat="1" x14ac:dyDescent="0.25">
      <c r="A70" s="40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8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4">
        <f t="shared" si="17"/>
        <v>304.27388888888891</v>
      </c>
    </row>
    <row r="71" spans="1:21" s="27" customFormat="1" x14ac:dyDescent="0.25">
      <c r="A71" s="40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8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4">
        <f t="shared" si="17"/>
        <v>304.27388888888891</v>
      </c>
    </row>
    <row r="72" spans="1:21" s="27" customFormat="1" x14ac:dyDescent="0.25">
      <c r="A72" s="40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8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4">
        <f t="shared" si="17"/>
        <v>304.27388888888891</v>
      </c>
    </row>
    <row r="73" spans="1:21" s="27" customFormat="1" x14ac:dyDescent="0.25">
      <c r="A73" s="40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8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4">
        <f t="shared" si="17"/>
        <v>193.65266666666665</v>
      </c>
    </row>
    <row r="74" spans="1:21" s="27" customFormat="1" x14ac:dyDescent="0.25">
      <c r="A74" s="40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8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4">
        <f t="shared" si="17"/>
        <v>193.65266666666665</v>
      </c>
    </row>
    <row r="75" spans="1:21" s="27" customFormat="1" x14ac:dyDescent="0.25">
      <c r="A75" s="40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8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4">
        <f t="shared" si="17"/>
        <v>193.65266666666665</v>
      </c>
    </row>
    <row r="76" spans="1:21" s="27" customFormat="1" x14ac:dyDescent="0.25">
      <c r="A76" s="40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8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4">
        <f t="shared" si="17"/>
        <v>423.4733333333333</v>
      </c>
    </row>
    <row r="77" spans="1:21" s="27" customFormat="1" x14ac:dyDescent="0.25">
      <c r="A77" s="40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8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4">
        <f t="shared" si="17"/>
        <v>423.4733333333333</v>
      </c>
    </row>
    <row r="78" spans="1:21" s="27" customFormat="1" x14ac:dyDescent="0.25">
      <c r="A78" s="40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8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4">
        <f t="shared" si="17"/>
        <v>423.4733333333333</v>
      </c>
    </row>
    <row r="79" spans="1:21" s="27" customFormat="1" x14ac:dyDescent="0.25">
      <c r="A79" s="40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8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4">
        <f t="shared" si="17"/>
        <v>423.4733333333333</v>
      </c>
    </row>
    <row r="80" spans="1:21" s="27" customFormat="1" x14ac:dyDescent="0.25">
      <c r="A80" s="40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8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4">
        <f t="shared" si="17"/>
        <v>423.4733333333333</v>
      </c>
    </row>
    <row r="81" spans="1:21" s="27" customFormat="1" x14ac:dyDescent="0.25">
      <c r="A81" s="40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8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4">
        <f t="shared" si="17"/>
        <v>423.4733333333333</v>
      </c>
    </row>
    <row r="82" spans="1:21" s="27" customFormat="1" x14ac:dyDescent="0.25">
      <c r="A82" s="40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8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4">
        <f t="shared" si="17"/>
        <v>423.4733333333333</v>
      </c>
    </row>
    <row r="83" spans="1:21" s="27" customFormat="1" x14ac:dyDescent="0.25">
      <c r="A83" s="40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8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4">
        <f t="shared" si="17"/>
        <v>423.4733333333333</v>
      </c>
    </row>
    <row r="84" spans="1:21" s="27" customFormat="1" x14ac:dyDescent="0.25">
      <c r="A84" s="40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8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4">
        <f t="shared" si="17"/>
        <v>423.4733333333333</v>
      </c>
    </row>
    <row r="85" spans="1:21" s="27" customFormat="1" x14ac:dyDescent="0.25">
      <c r="A85" s="40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8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4">
        <f t="shared" si="17"/>
        <v>210.33466666666666</v>
      </c>
    </row>
    <row r="86" spans="1:21" s="27" customFormat="1" x14ac:dyDescent="0.25">
      <c r="A86" s="40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8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4">
        <f t="shared" si="17"/>
        <v>210.33466666666666</v>
      </c>
    </row>
    <row r="87" spans="1:21" s="27" customFormat="1" x14ac:dyDescent="0.25">
      <c r="A87" s="40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8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4">
        <f t="shared" si="17"/>
        <v>210.33466666666666</v>
      </c>
    </row>
    <row r="88" spans="1:21" s="27" customFormat="1" x14ac:dyDescent="0.25">
      <c r="A88" s="40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8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4">
        <f t="shared" si="17"/>
        <v>262.97542857142861</v>
      </c>
    </row>
    <row r="89" spans="1:21" s="27" customFormat="1" x14ac:dyDescent="0.25">
      <c r="A89" s="40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8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4">
        <f t="shared" si="17"/>
        <v>262.97542857142861</v>
      </c>
    </row>
    <row r="90" spans="1:21" s="27" customFormat="1" x14ac:dyDescent="0.25">
      <c r="A90" s="40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8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4">
        <f t="shared" si="17"/>
        <v>262.97542857142861</v>
      </c>
    </row>
    <row r="91" spans="1:21" s="27" customFormat="1" x14ac:dyDescent="0.25">
      <c r="A91" s="40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8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4">
        <f t="shared" si="17"/>
        <v>262.97542857142861</v>
      </c>
    </row>
    <row r="92" spans="1:21" s="27" customFormat="1" x14ac:dyDescent="0.25">
      <c r="A92" s="40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8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4">
        <f t="shared" si="17"/>
        <v>262.97542857142861</v>
      </c>
    </row>
    <row r="93" spans="1:21" s="27" customFormat="1" x14ac:dyDescent="0.25">
      <c r="A93" s="40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8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4">
        <f t="shared" si="17"/>
        <v>262.97542857142861</v>
      </c>
    </row>
    <row r="94" spans="1:21" s="27" customFormat="1" x14ac:dyDescent="0.25">
      <c r="A94" s="40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8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4">
        <f t="shared" si="17"/>
        <v>262.97542857142861</v>
      </c>
    </row>
    <row r="95" spans="1:21" s="27" customFormat="1" x14ac:dyDescent="0.25">
      <c r="A95" s="40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8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4">
        <f t="shared" si="17"/>
        <v>405.30485714285714</v>
      </c>
    </row>
    <row r="96" spans="1:21" s="27" customFormat="1" x14ac:dyDescent="0.25">
      <c r="A96" s="40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8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4">
        <f t="shared" si="17"/>
        <v>405.30485714285714</v>
      </c>
    </row>
    <row r="97" spans="1:21" s="27" customFormat="1" x14ac:dyDescent="0.25">
      <c r="A97" s="40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8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4">
        <f t="shared" si="17"/>
        <v>405.30485714285714</v>
      </c>
    </row>
    <row r="98" spans="1:21" s="27" customFormat="1" x14ac:dyDescent="0.25">
      <c r="A98" s="40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8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4">
        <f t="shared" si="17"/>
        <v>405.30485714285714</v>
      </c>
    </row>
    <row r="99" spans="1:21" s="27" customFormat="1" x14ac:dyDescent="0.25">
      <c r="A99" s="40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8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4">
        <f t="shared" si="17"/>
        <v>405.30485714285714</v>
      </c>
    </row>
    <row r="100" spans="1:21" s="27" customFormat="1" x14ac:dyDescent="0.25">
      <c r="A100" s="40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8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4">
        <f t="shared" si="17"/>
        <v>405.30485714285714</v>
      </c>
    </row>
    <row r="101" spans="1:21" s="27" customFormat="1" x14ac:dyDescent="0.25">
      <c r="A101" s="40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8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4">
        <f t="shared" si="17"/>
        <v>405.30485714285714</v>
      </c>
    </row>
    <row r="102" spans="1:21" s="27" customFormat="1" x14ac:dyDescent="0.25">
      <c r="A102" s="40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8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4">
        <f t="shared" si="17"/>
        <v>101.79899999999999</v>
      </c>
    </row>
    <row r="103" spans="1:21" s="27" customFormat="1" x14ac:dyDescent="0.25">
      <c r="A103" s="40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8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4">
        <f t="shared" si="17"/>
        <v>101.79899999999999</v>
      </c>
    </row>
    <row r="104" spans="1:21" s="27" customFormat="1" x14ac:dyDescent="0.25">
      <c r="A104" s="40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8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4">
        <f t="shared" si="17"/>
        <v>101.79899999999999</v>
      </c>
    </row>
    <row r="105" spans="1:21" s="27" customFormat="1" x14ac:dyDescent="0.25">
      <c r="A105" s="40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8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4">
        <f t="shared" si="17"/>
        <v>101.79899999999999</v>
      </c>
    </row>
    <row r="106" spans="1:21" s="27" customFormat="1" x14ac:dyDescent="0.25">
      <c r="A106" s="40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8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4">
        <f t="shared" si="17"/>
        <v>304.60483333333332</v>
      </c>
    </row>
    <row r="107" spans="1:21" s="27" customFormat="1" x14ac:dyDescent="0.25">
      <c r="A107" s="40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8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4">
        <f t="shared" si="17"/>
        <v>304.60483333333332</v>
      </c>
    </row>
    <row r="108" spans="1:21" s="27" customFormat="1" x14ac:dyDescent="0.25">
      <c r="A108" s="40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8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4">
        <f t="shared" si="17"/>
        <v>304.60483333333332</v>
      </c>
    </row>
    <row r="109" spans="1:21" s="27" customFormat="1" x14ac:dyDescent="0.25">
      <c r="A109" s="40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8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4">
        <f t="shared" si="17"/>
        <v>304.60483333333332</v>
      </c>
    </row>
    <row r="110" spans="1:21" s="27" customFormat="1" x14ac:dyDescent="0.25">
      <c r="A110" s="40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8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4">
        <f t="shared" si="17"/>
        <v>304.60483333333332</v>
      </c>
    </row>
    <row r="111" spans="1:21" s="27" customFormat="1" x14ac:dyDescent="0.25">
      <c r="A111" s="40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8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4">
        <f t="shared" si="17"/>
        <v>304.60483333333332</v>
      </c>
    </row>
    <row r="112" spans="1:21" s="27" customFormat="1" x14ac:dyDescent="0.25">
      <c r="A112" s="40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8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4">
        <f t="shared" si="17"/>
        <v>435.99910000000011</v>
      </c>
    </row>
    <row r="113" spans="1:21" s="27" customFormat="1" x14ac:dyDescent="0.25">
      <c r="A113" s="40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8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4">
        <f t="shared" si="17"/>
        <v>435.99910000000011</v>
      </c>
    </row>
    <row r="114" spans="1:21" s="27" customFormat="1" x14ac:dyDescent="0.25">
      <c r="A114" s="40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8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4">
        <f t="shared" si="17"/>
        <v>435.99910000000011</v>
      </c>
    </row>
    <row r="115" spans="1:21" s="27" customFormat="1" x14ac:dyDescent="0.25">
      <c r="A115" s="40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8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4">
        <f t="shared" si="17"/>
        <v>435.99910000000011</v>
      </c>
    </row>
    <row r="116" spans="1:21" s="27" customFormat="1" x14ac:dyDescent="0.25">
      <c r="A116" s="40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8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4">
        <f t="shared" si="17"/>
        <v>435.99910000000011</v>
      </c>
    </row>
    <row r="117" spans="1:21" s="27" customFormat="1" x14ac:dyDescent="0.25">
      <c r="A117" s="40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8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4">
        <f t="shared" si="17"/>
        <v>435.99910000000011</v>
      </c>
    </row>
    <row r="118" spans="1:21" s="27" customFormat="1" x14ac:dyDescent="0.25">
      <c r="A118" s="40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8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4">
        <f t="shared" si="17"/>
        <v>435.99910000000011</v>
      </c>
    </row>
    <row r="119" spans="1:21" s="27" customFormat="1" x14ac:dyDescent="0.25">
      <c r="A119" s="40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8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4">
        <f t="shared" si="17"/>
        <v>435.99910000000011</v>
      </c>
    </row>
    <row r="120" spans="1:21" s="27" customFormat="1" x14ac:dyDescent="0.25">
      <c r="A120" s="40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8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4">
        <f t="shared" si="17"/>
        <v>435.99910000000011</v>
      </c>
    </row>
    <row r="121" spans="1:21" s="27" customFormat="1" x14ac:dyDescent="0.25">
      <c r="A121" s="40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8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4">
        <f t="shared" si="17"/>
        <v>435.99910000000011</v>
      </c>
    </row>
    <row r="122" spans="1:21" s="27" customFormat="1" x14ac:dyDescent="0.25">
      <c r="A122" s="40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8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4">
        <f t="shared" si="17"/>
        <v>600.36971428571439</v>
      </c>
    </row>
    <row r="123" spans="1:21" s="27" customFormat="1" x14ac:dyDescent="0.25">
      <c r="A123" s="40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8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4">
        <f t="shared" si="17"/>
        <v>600.36971428571439</v>
      </c>
    </row>
    <row r="124" spans="1:21" s="27" customFormat="1" x14ac:dyDescent="0.25">
      <c r="A124" s="40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8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4">
        <f t="shared" si="17"/>
        <v>600.36971428571439</v>
      </c>
    </row>
    <row r="125" spans="1:21" s="27" customFormat="1" x14ac:dyDescent="0.25">
      <c r="A125" s="40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8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4">
        <f t="shared" si="17"/>
        <v>600.36971428571439</v>
      </c>
    </row>
    <row r="126" spans="1:21" s="27" customFormat="1" x14ac:dyDescent="0.25">
      <c r="A126" s="40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8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4">
        <f t="shared" si="17"/>
        <v>600.36971428571439</v>
      </c>
    </row>
    <row r="127" spans="1:21" s="27" customFormat="1" x14ac:dyDescent="0.25">
      <c r="A127" s="40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8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4">
        <f t="shared" si="17"/>
        <v>600.36971428571439</v>
      </c>
    </row>
    <row r="128" spans="1:21" s="27" customFormat="1" x14ac:dyDescent="0.25">
      <c r="A128" s="40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8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4">
        <f t="shared" si="17"/>
        <v>600.36971428571439</v>
      </c>
    </row>
    <row r="129" spans="1:21" s="27" customFormat="1" x14ac:dyDescent="0.25">
      <c r="A129" s="40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8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4">
        <f t="shared" si="17"/>
        <v>264.71451428571424</v>
      </c>
    </row>
    <row r="130" spans="1:21" s="27" customFormat="1" x14ac:dyDescent="0.25">
      <c r="A130" s="40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8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4">
        <f t="shared" si="17"/>
        <v>264.71451428571424</v>
      </c>
    </row>
    <row r="131" spans="1:21" s="27" customFormat="1" x14ac:dyDescent="0.25">
      <c r="A131" s="40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8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4">
        <f t="shared" ref="U131:U194" si="26">AVERAGEIFS($I:$I,$N:$N,N131,$O:$O,O131,$M:$M,M131)</f>
        <v>264.71451428571424</v>
      </c>
    </row>
    <row r="132" spans="1:21" s="27" customFormat="1" x14ac:dyDescent="0.25">
      <c r="A132" s="40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8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4">
        <f t="shared" si="26"/>
        <v>264.71451428571424</v>
      </c>
    </row>
    <row r="133" spans="1:21" s="27" customFormat="1" x14ac:dyDescent="0.25">
      <c r="A133" s="40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8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4">
        <f t="shared" si="26"/>
        <v>264.71451428571424</v>
      </c>
    </row>
    <row r="134" spans="1:21" s="27" customFormat="1" x14ac:dyDescent="0.25">
      <c r="A134" s="40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8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4">
        <f t="shared" si="26"/>
        <v>264.71451428571424</v>
      </c>
    </row>
    <row r="135" spans="1:21" s="27" customFormat="1" x14ac:dyDescent="0.25">
      <c r="A135" s="40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8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4">
        <f t="shared" si="26"/>
        <v>264.71451428571424</v>
      </c>
    </row>
    <row r="136" spans="1:21" s="27" customFormat="1" x14ac:dyDescent="0.25">
      <c r="A136" s="40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8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4">
        <f t="shared" si="26"/>
        <v>465.09083333333325</v>
      </c>
    </row>
    <row r="137" spans="1:21" s="27" customFormat="1" x14ac:dyDescent="0.25">
      <c r="A137" s="40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8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4">
        <f t="shared" si="26"/>
        <v>465.09083333333325</v>
      </c>
    </row>
    <row r="138" spans="1:21" s="27" customFormat="1" x14ac:dyDescent="0.25">
      <c r="A138" s="40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8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4">
        <f t="shared" si="26"/>
        <v>465.09083333333325</v>
      </c>
    </row>
    <row r="139" spans="1:21" s="27" customFormat="1" x14ac:dyDescent="0.25">
      <c r="A139" s="40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8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4">
        <f t="shared" si="26"/>
        <v>465.09083333333325</v>
      </c>
    </row>
    <row r="140" spans="1:21" s="27" customFormat="1" x14ac:dyDescent="0.25">
      <c r="A140" s="40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8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4">
        <f t="shared" si="26"/>
        <v>465.09083333333325</v>
      </c>
    </row>
    <row r="141" spans="1:21" s="27" customFormat="1" x14ac:dyDescent="0.25">
      <c r="A141" s="40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8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4">
        <f t="shared" si="26"/>
        <v>465.09083333333325</v>
      </c>
    </row>
    <row r="142" spans="1:21" s="27" customFormat="1" x14ac:dyDescent="0.25">
      <c r="A142" s="40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8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4">
        <f t="shared" si="26"/>
        <v>116.36800000000001</v>
      </c>
    </row>
    <row r="143" spans="1:21" s="27" customFormat="1" x14ac:dyDescent="0.25">
      <c r="A143" s="40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8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4">
        <f t="shared" si="26"/>
        <v>116.36800000000001</v>
      </c>
    </row>
    <row r="144" spans="1:21" s="27" customFormat="1" x14ac:dyDescent="0.25">
      <c r="A144" s="40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8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4">
        <f t="shared" si="26"/>
        <v>338.07027272727277</v>
      </c>
    </row>
    <row r="145" spans="1:21" s="27" customFormat="1" x14ac:dyDescent="0.25">
      <c r="A145" s="40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8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4">
        <f t="shared" si="26"/>
        <v>338.07027272727277</v>
      </c>
    </row>
    <row r="146" spans="1:21" s="27" customFormat="1" x14ac:dyDescent="0.25">
      <c r="A146" s="40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8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4">
        <f t="shared" si="26"/>
        <v>338.07027272727277</v>
      </c>
    </row>
    <row r="147" spans="1:21" s="27" customFormat="1" x14ac:dyDescent="0.25">
      <c r="A147" s="40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8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4">
        <f t="shared" si="26"/>
        <v>338.07027272727277</v>
      </c>
    </row>
    <row r="148" spans="1:21" s="27" customFormat="1" x14ac:dyDescent="0.25">
      <c r="A148" s="40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8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4">
        <f t="shared" si="26"/>
        <v>338.07027272727277</v>
      </c>
    </row>
    <row r="149" spans="1:21" s="27" customFormat="1" x14ac:dyDescent="0.25">
      <c r="A149" s="40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8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4">
        <f t="shared" si="26"/>
        <v>338.07027272727277</v>
      </c>
    </row>
    <row r="150" spans="1:21" s="27" customFormat="1" x14ac:dyDescent="0.25">
      <c r="A150" s="40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8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4">
        <f t="shared" si="26"/>
        <v>338.07027272727277</v>
      </c>
    </row>
    <row r="151" spans="1:21" s="27" customFormat="1" x14ac:dyDescent="0.25">
      <c r="A151" s="40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8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4">
        <f t="shared" si="26"/>
        <v>338.07027272727277</v>
      </c>
    </row>
    <row r="152" spans="1:21" s="27" customFormat="1" x14ac:dyDescent="0.25">
      <c r="A152" s="40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8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4">
        <f t="shared" si="26"/>
        <v>338.07027272727277</v>
      </c>
    </row>
    <row r="153" spans="1:21" s="27" customFormat="1" x14ac:dyDescent="0.25">
      <c r="A153" s="40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8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4">
        <f t="shared" si="26"/>
        <v>338.07027272727277</v>
      </c>
    </row>
    <row r="154" spans="1:21" s="27" customFormat="1" x14ac:dyDescent="0.25">
      <c r="A154" s="40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8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4">
        <f t="shared" si="26"/>
        <v>338.07027272727277</v>
      </c>
    </row>
    <row r="155" spans="1:21" s="27" customFormat="1" x14ac:dyDescent="0.25">
      <c r="A155" s="40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8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4">
        <f t="shared" si="26"/>
        <v>178.22399999999999</v>
      </c>
    </row>
    <row r="156" spans="1:21" s="27" customFormat="1" x14ac:dyDescent="0.25">
      <c r="A156" s="40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8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4">
        <f t="shared" si="26"/>
        <v>178.22399999999999</v>
      </c>
    </row>
    <row r="157" spans="1:21" s="27" customFormat="1" x14ac:dyDescent="0.25">
      <c r="A157" s="40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8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4">
        <f t="shared" si="26"/>
        <v>178.22399999999999</v>
      </c>
    </row>
    <row r="158" spans="1:21" s="27" customFormat="1" x14ac:dyDescent="0.25">
      <c r="A158" s="40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8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4">
        <f t="shared" si="26"/>
        <v>178.22399999999999</v>
      </c>
    </row>
    <row r="159" spans="1:21" s="27" customFormat="1" x14ac:dyDescent="0.25">
      <c r="A159" s="40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8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4">
        <f t="shared" si="26"/>
        <v>332.77985714285717</v>
      </c>
    </row>
    <row r="160" spans="1:21" s="27" customFormat="1" x14ac:dyDescent="0.25">
      <c r="A160" s="40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8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4">
        <f t="shared" si="26"/>
        <v>332.77985714285717</v>
      </c>
    </row>
    <row r="161" spans="1:21" s="27" customFormat="1" x14ac:dyDescent="0.25">
      <c r="A161" s="40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8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4">
        <f t="shared" si="26"/>
        <v>332.77985714285717</v>
      </c>
    </row>
    <row r="162" spans="1:21" s="27" customFormat="1" x14ac:dyDescent="0.25">
      <c r="A162" s="40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8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4">
        <f t="shared" si="26"/>
        <v>332.77985714285717</v>
      </c>
    </row>
    <row r="163" spans="1:21" s="27" customFormat="1" x14ac:dyDescent="0.25">
      <c r="A163" s="40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8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4">
        <f t="shared" si="26"/>
        <v>332.77985714285717</v>
      </c>
    </row>
    <row r="164" spans="1:21" s="27" customFormat="1" x14ac:dyDescent="0.25">
      <c r="A164" s="40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8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4">
        <f t="shared" si="26"/>
        <v>332.77985714285717</v>
      </c>
    </row>
    <row r="165" spans="1:21" s="27" customFormat="1" x14ac:dyDescent="0.25">
      <c r="A165" s="40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8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4">
        <f t="shared" si="26"/>
        <v>332.77985714285717</v>
      </c>
    </row>
    <row r="166" spans="1:21" s="27" customFormat="1" x14ac:dyDescent="0.25">
      <c r="A166" s="40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8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4">
        <f t="shared" si="26"/>
        <v>332.77985714285717</v>
      </c>
    </row>
    <row r="167" spans="1:21" s="27" customFormat="1" x14ac:dyDescent="0.25">
      <c r="A167" s="40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8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4">
        <f t="shared" si="26"/>
        <v>332.77985714285717</v>
      </c>
    </row>
    <row r="168" spans="1:21" s="27" customFormat="1" x14ac:dyDescent="0.25">
      <c r="A168" s="40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8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4">
        <f t="shared" si="26"/>
        <v>332.77985714285717</v>
      </c>
    </row>
    <row r="169" spans="1:21" s="27" customFormat="1" x14ac:dyDescent="0.25">
      <c r="A169" s="40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8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4">
        <f t="shared" si="26"/>
        <v>332.77985714285717</v>
      </c>
    </row>
    <row r="170" spans="1:21" s="27" customFormat="1" x14ac:dyDescent="0.25">
      <c r="A170" s="40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8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4">
        <f t="shared" si="26"/>
        <v>332.77985714285717</v>
      </c>
    </row>
    <row r="171" spans="1:21" s="27" customFormat="1" x14ac:dyDescent="0.25">
      <c r="A171" s="40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8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4">
        <f t="shared" si="26"/>
        <v>332.77985714285717</v>
      </c>
    </row>
    <row r="172" spans="1:21" s="27" customFormat="1" x14ac:dyDescent="0.25">
      <c r="A172" s="40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8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4">
        <f t="shared" si="26"/>
        <v>332.77985714285717</v>
      </c>
    </row>
    <row r="173" spans="1:21" s="27" customFormat="1" x14ac:dyDescent="0.25">
      <c r="A173" s="40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8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4">
        <f t="shared" si="26"/>
        <v>748.86399999999992</v>
      </c>
    </row>
    <row r="174" spans="1:21" s="27" customFormat="1" x14ac:dyDescent="0.25">
      <c r="A174" s="40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8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4">
        <f t="shared" si="26"/>
        <v>748.86399999999992</v>
      </c>
    </row>
    <row r="175" spans="1:21" s="27" customFormat="1" x14ac:dyDescent="0.25">
      <c r="A175" s="40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8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4">
        <f t="shared" si="26"/>
        <v>44.128</v>
      </c>
    </row>
    <row r="176" spans="1:21" s="27" customFormat="1" x14ac:dyDescent="0.25">
      <c r="A176" s="40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8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4">
        <f t="shared" si="26"/>
        <v>354.99324999999999</v>
      </c>
    </row>
    <row r="177" spans="1:21" s="27" customFormat="1" x14ac:dyDescent="0.25">
      <c r="A177" s="40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8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4">
        <f t="shared" si="26"/>
        <v>354.99324999999999</v>
      </c>
    </row>
    <row r="178" spans="1:21" s="27" customFormat="1" x14ac:dyDescent="0.25">
      <c r="A178" s="40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8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4">
        <f t="shared" si="26"/>
        <v>354.99324999999999</v>
      </c>
    </row>
    <row r="179" spans="1:21" s="27" customFormat="1" x14ac:dyDescent="0.25">
      <c r="A179" s="40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8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4">
        <f t="shared" si="26"/>
        <v>354.99324999999999</v>
      </c>
    </row>
    <row r="180" spans="1:21" s="27" customFormat="1" x14ac:dyDescent="0.25">
      <c r="A180" s="40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8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4">
        <f t="shared" si="26"/>
        <v>354.99324999999999</v>
      </c>
    </row>
    <row r="181" spans="1:21" s="27" customFormat="1" x14ac:dyDescent="0.25">
      <c r="A181" s="40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8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4">
        <f t="shared" si="26"/>
        <v>354.99324999999999</v>
      </c>
    </row>
    <row r="182" spans="1:21" s="27" customFormat="1" x14ac:dyDescent="0.25">
      <c r="A182" s="40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8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4">
        <f t="shared" si="26"/>
        <v>354.99324999999999</v>
      </c>
    </row>
    <row r="183" spans="1:21" s="27" customFormat="1" x14ac:dyDescent="0.25">
      <c r="A183" s="40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8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4">
        <f t="shared" si="26"/>
        <v>354.99324999999999</v>
      </c>
    </row>
    <row r="184" spans="1:21" s="27" customFormat="1" x14ac:dyDescent="0.25">
      <c r="A184" s="40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8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4">
        <f t="shared" si="26"/>
        <v>286.50449999999995</v>
      </c>
    </row>
    <row r="185" spans="1:21" s="27" customFormat="1" x14ac:dyDescent="0.25">
      <c r="A185" s="40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8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4">
        <f t="shared" si="26"/>
        <v>286.50449999999995</v>
      </c>
    </row>
    <row r="186" spans="1:21" s="27" customFormat="1" x14ac:dyDescent="0.25">
      <c r="A186" s="40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8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4">
        <f t="shared" si="26"/>
        <v>286.50449999999995</v>
      </c>
    </row>
    <row r="187" spans="1:21" s="27" customFormat="1" x14ac:dyDescent="0.25">
      <c r="A187" s="40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8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4">
        <f t="shared" si="26"/>
        <v>286.50449999999995</v>
      </c>
    </row>
    <row r="188" spans="1:21" s="27" customFormat="1" x14ac:dyDescent="0.25">
      <c r="A188" s="40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8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4">
        <f t="shared" si="26"/>
        <v>370.7792</v>
      </c>
    </row>
    <row r="189" spans="1:21" s="27" customFormat="1" x14ac:dyDescent="0.25">
      <c r="A189" s="40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8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4">
        <f t="shared" si="26"/>
        <v>370.7792</v>
      </c>
    </row>
    <row r="190" spans="1:21" s="27" customFormat="1" x14ac:dyDescent="0.25">
      <c r="A190" s="40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8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4">
        <f t="shared" si="26"/>
        <v>370.7792</v>
      </c>
    </row>
    <row r="191" spans="1:21" s="27" customFormat="1" x14ac:dyDescent="0.25">
      <c r="A191" s="40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8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4">
        <f t="shared" si="26"/>
        <v>370.7792</v>
      </c>
    </row>
    <row r="192" spans="1:21" s="27" customFormat="1" x14ac:dyDescent="0.25">
      <c r="A192" s="40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8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4">
        <f t="shared" si="26"/>
        <v>370.7792</v>
      </c>
    </row>
    <row r="193" spans="1:21" s="27" customFormat="1" x14ac:dyDescent="0.25">
      <c r="A193" s="40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8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4">
        <f t="shared" si="26"/>
        <v>239.39308333333335</v>
      </c>
    </row>
    <row r="194" spans="1:21" s="27" customFormat="1" x14ac:dyDescent="0.25">
      <c r="A194" s="40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8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4">
        <f t="shared" si="26"/>
        <v>239.39308333333335</v>
      </c>
    </row>
    <row r="195" spans="1:21" s="27" customFormat="1" x14ac:dyDescent="0.25">
      <c r="A195" s="40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8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4">
        <f t="shared" ref="U195:U258" si="35">AVERAGEIFS($I:$I,$N:$N,N195,$O:$O,O195,$M:$M,M195)</f>
        <v>239.39308333333335</v>
      </c>
    </row>
    <row r="196" spans="1:21" s="27" customFormat="1" x14ac:dyDescent="0.25">
      <c r="A196" s="40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8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4">
        <f t="shared" si="35"/>
        <v>239.39308333333335</v>
      </c>
    </row>
    <row r="197" spans="1:21" s="27" customFormat="1" x14ac:dyDescent="0.25">
      <c r="A197" s="40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8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4">
        <f t="shared" si="35"/>
        <v>239.39308333333335</v>
      </c>
    </row>
    <row r="198" spans="1:21" s="27" customFormat="1" x14ac:dyDescent="0.25">
      <c r="A198" s="40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8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4">
        <f t="shared" si="35"/>
        <v>239.39308333333335</v>
      </c>
    </row>
    <row r="199" spans="1:21" s="27" customFormat="1" x14ac:dyDescent="0.25">
      <c r="A199" s="40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8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4">
        <f t="shared" si="35"/>
        <v>48.191333333333326</v>
      </c>
    </row>
    <row r="200" spans="1:21" s="27" customFormat="1" x14ac:dyDescent="0.25">
      <c r="A200" s="40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8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4">
        <f t="shared" si="35"/>
        <v>48.191333333333326</v>
      </c>
    </row>
    <row r="201" spans="1:21" s="27" customFormat="1" x14ac:dyDescent="0.25">
      <c r="A201" s="40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8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4">
        <f t="shared" si="35"/>
        <v>48.191333333333326</v>
      </c>
    </row>
    <row r="202" spans="1:21" s="27" customFormat="1" x14ac:dyDescent="0.25">
      <c r="A202" s="40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8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4">
        <f t="shared" si="35"/>
        <v>624.20545000000004</v>
      </c>
    </row>
    <row r="203" spans="1:21" s="27" customFormat="1" x14ac:dyDescent="0.25">
      <c r="A203" s="40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8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4">
        <f t="shared" si="35"/>
        <v>624.20545000000004</v>
      </c>
    </row>
    <row r="204" spans="1:21" s="27" customFormat="1" x14ac:dyDescent="0.25">
      <c r="A204" s="40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8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4">
        <f t="shared" si="35"/>
        <v>624.20545000000004</v>
      </c>
    </row>
    <row r="205" spans="1:21" s="27" customFormat="1" x14ac:dyDescent="0.25">
      <c r="A205" s="40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8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4">
        <f t="shared" si="35"/>
        <v>624.20545000000004</v>
      </c>
    </row>
    <row r="206" spans="1:21" s="27" customFormat="1" x14ac:dyDescent="0.25">
      <c r="A206" s="40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8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4">
        <f t="shared" si="35"/>
        <v>624.20545000000004</v>
      </c>
    </row>
    <row r="207" spans="1:21" s="27" customFormat="1" x14ac:dyDescent="0.25">
      <c r="A207" s="40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8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4">
        <f t="shared" si="35"/>
        <v>624.20545000000004</v>
      </c>
    </row>
    <row r="208" spans="1:21" s="27" customFormat="1" x14ac:dyDescent="0.25">
      <c r="A208" s="40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8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4">
        <f t="shared" si="35"/>
        <v>624.20545000000004</v>
      </c>
    </row>
    <row r="209" spans="1:21" s="27" customFormat="1" x14ac:dyDescent="0.25">
      <c r="A209" s="40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8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4">
        <f t="shared" si="35"/>
        <v>624.20545000000004</v>
      </c>
    </row>
    <row r="210" spans="1:21" s="27" customFormat="1" x14ac:dyDescent="0.25">
      <c r="A210" s="40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8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4">
        <f t="shared" si="35"/>
        <v>624.20545000000004</v>
      </c>
    </row>
    <row r="211" spans="1:21" s="27" customFormat="1" x14ac:dyDescent="0.25">
      <c r="A211" s="40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8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4">
        <f t="shared" si="35"/>
        <v>624.20545000000004</v>
      </c>
    </row>
    <row r="212" spans="1:21" s="27" customFormat="1" x14ac:dyDescent="0.25">
      <c r="A212" s="40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8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4">
        <f t="shared" si="35"/>
        <v>624.20545000000004</v>
      </c>
    </row>
    <row r="213" spans="1:21" s="27" customFormat="1" x14ac:dyDescent="0.25">
      <c r="A213" s="40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8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4">
        <f t="shared" si="35"/>
        <v>624.20545000000004</v>
      </c>
    </row>
    <row r="214" spans="1:21" s="27" customFormat="1" x14ac:dyDescent="0.25">
      <c r="A214" s="40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8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4">
        <f t="shared" si="35"/>
        <v>624.20545000000004</v>
      </c>
    </row>
    <row r="215" spans="1:21" s="27" customFormat="1" x14ac:dyDescent="0.25">
      <c r="A215" s="40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8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4">
        <f t="shared" si="35"/>
        <v>624.20545000000004</v>
      </c>
    </row>
    <row r="216" spans="1:21" s="27" customFormat="1" x14ac:dyDescent="0.25">
      <c r="A216" s="40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8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4">
        <f t="shared" si="35"/>
        <v>624.20545000000004</v>
      </c>
    </row>
    <row r="217" spans="1:21" s="27" customFormat="1" x14ac:dyDescent="0.25">
      <c r="A217" s="40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8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4">
        <f t="shared" si="35"/>
        <v>624.20545000000004</v>
      </c>
    </row>
    <row r="218" spans="1:21" s="27" customFormat="1" x14ac:dyDescent="0.25">
      <c r="A218" s="40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8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4">
        <f t="shared" si="35"/>
        <v>624.20545000000004</v>
      </c>
    </row>
    <row r="219" spans="1:21" s="27" customFormat="1" x14ac:dyDescent="0.25">
      <c r="A219" s="40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8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4">
        <f t="shared" si="35"/>
        <v>624.20545000000004</v>
      </c>
    </row>
    <row r="220" spans="1:21" s="27" customFormat="1" x14ac:dyDescent="0.25">
      <c r="A220" s="40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8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4">
        <f t="shared" si="35"/>
        <v>624.20545000000004</v>
      </c>
    </row>
    <row r="221" spans="1:21" s="27" customFormat="1" x14ac:dyDescent="0.25">
      <c r="A221" s="40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8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4">
        <f t="shared" si="35"/>
        <v>624.20545000000004</v>
      </c>
    </row>
    <row r="222" spans="1:21" s="27" customFormat="1" x14ac:dyDescent="0.25">
      <c r="A222" s="40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8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4">
        <f t="shared" si="35"/>
        <v>321.08493333333331</v>
      </c>
    </row>
    <row r="223" spans="1:21" s="27" customFormat="1" x14ac:dyDescent="0.25">
      <c r="A223" s="40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8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4">
        <f t="shared" si="35"/>
        <v>321.08493333333331</v>
      </c>
    </row>
    <row r="224" spans="1:21" s="27" customFormat="1" x14ac:dyDescent="0.25">
      <c r="A224" s="40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8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4">
        <f t="shared" si="35"/>
        <v>321.08493333333331</v>
      </c>
    </row>
    <row r="225" spans="1:21" s="27" customFormat="1" x14ac:dyDescent="0.25">
      <c r="A225" s="40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8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4">
        <f t="shared" si="35"/>
        <v>321.08493333333331</v>
      </c>
    </row>
    <row r="226" spans="1:21" s="27" customFormat="1" x14ac:dyDescent="0.25">
      <c r="A226" s="40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8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4">
        <f t="shared" si="35"/>
        <v>321.08493333333331</v>
      </c>
    </row>
    <row r="227" spans="1:21" s="27" customFormat="1" x14ac:dyDescent="0.25">
      <c r="A227" s="40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8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4">
        <f t="shared" si="35"/>
        <v>321.08493333333331</v>
      </c>
    </row>
    <row r="228" spans="1:21" s="27" customFormat="1" x14ac:dyDescent="0.25">
      <c r="A228" s="40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8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4">
        <f t="shared" si="35"/>
        <v>321.08493333333331</v>
      </c>
    </row>
    <row r="229" spans="1:21" s="27" customFormat="1" x14ac:dyDescent="0.25">
      <c r="A229" s="40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8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4">
        <f t="shared" si="35"/>
        <v>321.08493333333331</v>
      </c>
    </row>
    <row r="230" spans="1:21" s="27" customFormat="1" x14ac:dyDescent="0.25">
      <c r="A230" s="40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8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4">
        <f t="shared" si="35"/>
        <v>321.08493333333331</v>
      </c>
    </row>
    <row r="231" spans="1:21" s="27" customFormat="1" x14ac:dyDescent="0.25">
      <c r="A231" s="40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8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4">
        <f t="shared" si="35"/>
        <v>321.08493333333331</v>
      </c>
    </row>
    <row r="232" spans="1:21" s="27" customFormat="1" x14ac:dyDescent="0.25">
      <c r="A232" s="40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8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4">
        <f t="shared" si="35"/>
        <v>321.08493333333331</v>
      </c>
    </row>
    <row r="233" spans="1:21" s="27" customFormat="1" x14ac:dyDescent="0.25">
      <c r="A233" s="40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8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4">
        <f t="shared" si="35"/>
        <v>321.08493333333331</v>
      </c>
    </row>
    <row r="234" spans="1:21" s="27" customFormat="1" x14ac:dyDescent="0.25">
      <c r="A234" s="40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8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4">
        <f t="shared" si="35"/>
        <v>321.08493333333331</v>
      </c>
    </row>
    <row r="235" spans="1:21" s="27" customFormat="1" x14ac:dyDescent="0.25">
      <c r="A235" s="40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8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4">
        <f t="shared" si="35"/>
        <v>321.08493333333331</v>
      </c>
    </row>
    <row r="236" spans="1:21" s="27" customFormat="1" x14ac:dyDescent="0.25">
      <c r="A236" s="40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8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4">
        <f t="shared" si="35"/>
        <v>321.08493333333331</v>
      </c>
    </row>
    <row r="237" spans="1:21" s="27" customFormat="1" x14ac:dyDescent="0.25">
      <c r="A237" s="40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8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4">
        <f t="shared" si="35"/>
        <v>286.58078</v>
      </c>
    </row>
    <row r="238" spans="1:21" s="27" customFormat="1" x14ac:dyDescent="0.25">
      <c r="A238" s="40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8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4">
        <f t="shared" si="35"/>
        <v>286.58078</v>
      </c>
    </row>
    <row r="239" spans="1:21" s="27" customFormat="1" x14ac:dyDescent="0.25">
      <c r="A239" s="40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8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4">
        <f t="shared" si="35"/>
        <v>286.58078</v>
      </c>
    </row>
    <row r="240" spans="1:21" s="27" customFormat="1" x14ac:dyDescent="0.25">
      <c r="A240" s="40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8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4">
        <f t="shared" si="35"/>
        <v>286.58078</v>
      </c>
    </row>
    <row r="241" spans="1:21" s="27" customFormat="1" x14ac:dyDescent="0.25">
      <c r="A241" s="40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8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4">
        <f t="shared" si="35"/>
        <v>286.58078</v>
      </c>
    </row>
    <row r="242" spans="1:21" s="27" customFormat="1" x14ac:dyDescent="0.25">
      <c r="A242" s="40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8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4">
        <f t="shared" si="35"/>
        <v>286.58078</v>
      </c>
    </row>
    <row r="243" spans="1:21" s="27" customFormat="1" x14ac:dyDescent="0.25">
      <c r="A243" s="40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8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4">
        <f t="shared" si="35"/>
        <v>286.58078</v>
      </c>
    </row>
    <row r="244" spans="1:21" s="27" customFormat="1" x14ac:dyDescent="0.25">
      <c r="A244" s="40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8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4">
        <f t="shared" si="35"/>
        <v>286.58078</v>
      </c>
    </row>
    <row r="245" spans="1:21" s="27" customFormat="1" x14ac:dyDescent="0.25">
      <c r="A245" s="40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8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4">
        <f t="shared" si="35"/>
        <v>286.58078</v>
      </c>
    </row>
    <row r="246" spans="1:21" s="27" customFormat="1" x14ac:dyDescent="0.25">
      <c r="A246" s="40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8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4">
        <f t="shared" si="35"/>
        <v>286.58078</v>
      </c>
    </row>
    <row r="247" spans="1:21" s="27" customFormat="1" x14ac:dyDescent="0.25">
      <c r="A247" s="40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8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4">
        <f t="shared" si="35"/>
        <v>438.21449999999999</v>
      </c>
    </row>
    <row r="248" spans="1:21" s="27" customFormat="1" x14ac:dyDescent="0.25">
      <c r="A248" s="40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8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4">
        <f t="shared" si="35"/>
        <v>438.21449999999999</v>
      </c>
    </row>
    <row r="249" spans="1:21" s="27" customFormat="1" x14ac:dyDescent="0.25">
      <c r="A249" s="40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8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4">
        <f t="shared" si="35"/>
        <v>438.21449999999999</v>
      </c>
    </row>
    <row r="250" spans="1:21" s="27" customFormat="1" x14ac:dyDescent="0.25">
      <c r="A250" s="40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8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4">
        <f t="shared" si="35"/>
        <v>438.21449999999999</v>
      </c>
    </row>
    <row r="251" spans="1:21" s="27" customFormat="1" x14ac:dyDescent="0.25">
      <c r="A251" s="40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8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4">
        <f t="shared" si="35"/>
        <v>438.21449999999999</v>
      </c>
    </row>
    <row r="252" spans="1:21" s="27" customFormat="1" x14ac:dyDescent="0.25">
      <c r="A252" s="40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8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4">
        <f t="shared" si="35"/>
        <v>438.21449999999999</v>
      </c>
    </row>
    <row r="253" spans="1:21" s="27" customFormat="1" x14ac:dyDescent="0.25">
      <c r="A253" s="40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8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4">
        <f t="shared" si="35"/>
        <v>438.21449999999999</v>
      </c>
    </row>
    <row r="254" spans="1:21" s="27" customFormat="1" x14ac:dyDescent="0.25">
      <c r="A254" s="40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8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4">
        <f t="shared" si="35"/>
        <v>438.21449999999999</v>
      </c>
    </row>
    <row r="255" spans="1:21" s="27" customFormat="1" x14ac:dyDescent="0.25">
      <c r="A255" s="40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8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4">
        <f t="shared" si="35"/>
        <v>229.04979999999995</v>
      </c>
    </row>
    <row r="256" spans="1:21" s="27" customFormat="1" x14ac:dyDescent="0.25">
      <c r="A256" s="40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8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4">
        <f t="shared" si="35"/>
        <v>229.04979999999995</v>
      </c>
    </row>
    <row r="257" spans="1:21" s="27" customFormat="1" x14ac:dyDescent="0.25">
      <c r="A257" s="40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8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4">
        <f t="shared" si="35"/>
        <v>229.04979999999995</v>
      </c>
    </row>
    <row r="258" spans="1:21" s="27" customFormat="1" x14ac:dyDescent="0.25">
      <c r="A258" s="40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8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4">
        <f t="shared" si="35"/>
        <v>229.04979999999995</v>
      </c>
    </row>
    <row r="259" spans="1:21" s="27" customFormat="1" x14ac:dyDescent="0.25">
      <c r="A259" s="40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8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4">
        <f t="shared" ref="U259:U322" si="44">AVERAGEIFS($I:$I,$N:$N,N259,$O:$O,O259,$M:$M,M259)</f>
        <v>229.04979999999995</v>
      </c>
    </row>
    <row r="260" spans="1:21" s="27" customFormat="1" x14ac:dyDescent="0.25">
      <c r="A260" s="40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8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4">
        <f t="shared" si="44"/>
        <v>134.18366666666665</v>
      </c>
    </row>
    <row r="261" spans="1:21" s="27" customFormat="1" x14ac:dyDescent="0.25">
      <c r="A261" s="40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8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4">
        <f t="shared" si="44"/>
        <v>134.18366666666665</v>
      </c>
    </row>
    <row r="262" spans="1:21" s="27" customFormat="1" x14ac:dyDescent="0.25">
      <c r="A262" s="40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8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4">
        <f t="shared" si="44"/>
        <v>134.18366666666665</v>
      </c>
    </row>
    <row r="263" spans="1:21" s="27" customFormat="1" x14ac:dyDescent="0.25">
      <c r="A263" s="40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8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4">
        <f t="shared" si="44"/>
        <v>134.18366666666665</v>
      </c>
    </row>
    <row r="264" spans="1:21" s="27" customFormat="1" x14ac:dyDescent="0.25">
      <c r="A264" s="40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8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4">
        <f t="shared" si="44"/>
        <v>134.18366666666665</v>
      </c>
    </row>
    <row r="265" spans="1:21" s="27" customFormat="1" x14ac:dyDescent="0.25">
      <c r="A265" s="40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8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4">
        <f t="shared" si="44"/>
        <v>134.18366666666665</v>
      </c>
    </row>
    <row r="266" spans="1:21" s="27" customFormat="1" x14ac:dyDescent="0.25">
      <c r="A266" s="40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8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4">
        <f t="shared" si="44"/>
        <v>566.07974999999999</v>
      </c>
    </row>
    <row r="267" spans="1:21" s="27" customFormat="1" x14ac:dyDescent="0.25">
      <c r="A267" s="40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8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4">
        <f t="shared" si="44"/>
        <v>566.07974999999999</v>
      </c>
    </row>
    <row r="268" spans="1:21" s="27" customFormat="1" x14ac:dyDescent="0.25">
      <c r="A268" s="40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8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4">
        <f t="shared" si="44"/>
        <v>566.07974999999999</v>
      </c>
    </row>
    <row r="269" spans="1:21" s="27" customFormat="1" x14ac:dyDescent="0.25">
      <c r="A269" s="40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8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4">
        <f t="shared" si="44"/>
        <v>566.07974999999999</v>
      </c>
    </row>
    <row r="270" spans="1:21" s="27" customFormat="1" x14ac:dyDescent="0.25">
      <c r="A270" s="40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8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4">
        <f t="shared" si="44"/>
        <v>566.07974999999999</v>
      </c>
    </row>
    <row r="271" spans="1:21" s="27" customFormat="1" x14ac:dyDescent="0.25">
      <c r="A271" s="40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8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4">
        <f t="shared" si="44"/>
        <v>566.07974999999999</v>
      </c>
    </row>
    <row r="272" spans="1:21" s="27" customFormat="1" x14ac:dyDescent="0.25">
      <c r="A272" s="40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8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4">
        <f t="shared" si="44"/>
        <v>566.07974999999999</v>
      </c>
    </row>
    <row r="273" spans="1:21" s="27" customFormat="1" x14ac:dyDescent="0.25">
      <c r="A273" s="40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8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4">
        <f t="shared" si="44"/>
        <v>566.07974999999999</v>
      </c>
    </row>
    <row r="274" spans="1:21" s="27" customFormat="1" x14ac:dyDescent="0.25">
      <c r="A274" s="40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8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4">
        <f t="shared" si="44"/>
        <v>310.66160000000002</v>
      </c>
    </row>
    <row r="275" spans="1:21" s="27" customFormat="1" x14ac:dyDescent="0.25">
      <c r="A275" s="40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8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4">
        <f t="shared" si="44"/>
        <v>310.66160000000002</v>
      </c>
    </row>
    <row r="276" spans="1:21" s="27" customFormat="1" x14ac:dyDescent="0.25">
      <c r="A276" s="40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8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4">
        <f t="shared" si="44"/>
        <v>310.66160000000002</v>
      </c>
    </row>
    <row r="277" spans="1:21" s="27" customFormat="1" x14ac:dyDescent="0.25">
      <c r="A277" s="40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8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4">
        <f t="shared" si="44"/>
        <v>310.66160000000002</v>
      </c>
    </row>
    <row r="278" spans="1:21" s="27" customFormat="1" x14ac:dyDescent="0.25">
      <c r="A278" s="40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8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4">
        <f t="shared" si="44"/>
        <v>310.66160000000002</v>
      </c>
    </row>
    <row r="279" spans="1:21" s="27" customFormat="1" x14ac:dyDescent="0.25">
      <c r="A279" s="40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8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4">
        <f t="shared" si="44"/>
        <v>533.99374999999998</v>
      </c>
    </row>
    <row r="280" spans="1:21" s="27" customFormat="1" x14ac:dyDescent="0.25">
      <c r="A280" s="40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8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4">
        <f t="shared" si="44"/>
        <v>533.99374999999998</v>
      </c>
    </row>
    <row r="281" spans="1:21" s="27" customFormat="1" x14ac:dyDescent="0.25">
      <c r="A281" s="40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8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4">
        <f t="shared" si="44"/>
        <v>533.99374999999998</v>
      </c>
    </row>
    <row r="282" spans="1:21" s="27" customFormat="1" x14ac:dyDescent="0.25">
      <c r="A282" s="40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8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4">
        <f t="shared" si="44"/>
        <v>533.99374999999998</v>
      </c>
    </row>
    <row r="283" spans="1:21" s="27" customFormat="1" x14ac:dyDescent="0.25">
      <c r="A283" s="40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8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4">
        <f t="shared" si="44"/>
        <v>533.99374999999998</v>
      </c>
    </row>
    <row r="284" spans="1:21" s="27" customFormat="1" x14ac:dyDescent="0.25">
      <c r="A284" s="40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8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4">
        <f t="shared" si="44"/>
        <v>533.99374999999998</v>
      </c>
    </row>
    <row r="285" spans="1:21" s="27" customFormat="1" x14ac:dyDescent="0.25">
      <c r="A285" s="40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8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4">
        <f t="shared" si="44"/>
        <v>533.99374999999998</v>
      </c>
    </row>
    <row r="286" spans="1:21" s="27" customFormat="1" x14ac:dyDescent="0.25">
      <c r="A286" s="40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8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4">
        <f t="shared" si="44"/>
        <v>533.99374999999998</v>
      </c>
    </row>
    <row r="287" spans="1:21" s="27" customFormat="1" x14ac:dyDescent="0.25">
      <c r="A287" s="40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8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4">
        <f t="shared" si="44"/>
        <v>50.191999999999993</v>
      </c>
    </row>
    <row r="288" spans="1:21" s="27" customFormat="1" x14ac:dyDescent="0.25">
      <c r="A288" s="40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8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4">
        <f t="shared" si="44"/>
        <v>50.191999999999993</v>
      </c>
    </row>
    <row r="289" spans="1:21" s="27" customFormat="1" x14ac:dyDescent="0.25">
      <c r="A289" s="40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8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4">
        <f t="shared" si="44"/>
        <v>331.63299999999998</v>
      </c>
    </row>
    <row r="290" spans="1:21" s="27" customFormat="1" x14ac:dyDescent="0.25">
      <c r="A290" s="40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8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4">
        <f t="shared" si="44"/>
        <v>331.63299999999998</v>
      </c>
    </row>
    <row r="291" spans="1:21" s="27" customFormat="1" x14ac:dyDescent="0.25">
      <c r="A291" s="40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8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4">
        <f t="shared" si="44"/>
        <v>331.63299999999998</v>
      </c>
    </row>
    <row r="292" spans="1:21" s="27" customFormat="1" x14ac:dyDescent="0.25">
      <c r="A292" s="40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8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4">
        <f t="shared" si="44"/>
        <v>331.63299999999998</v>
      </c>
    </row>
    <row r="293" spans="1:21" s="27" customFormat="1" x14ac:dyDescent="0.25">
      <c r="A293" s="40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8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4">
        <f t="shared" si="44"/>
        <v>331.63299999999998</v>
      </c>
    </row>
    <row r="294" spans="1:21" s="27" customFormat="1" x14ac:dyDescent="0.25">
      <c r="A294" s="40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8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4">
        <f t="shared" si="44"/>
        <v>331.63299999999998</v>
      </c>
    </row>
    <row r="295" spans="1:21" s="27" customFormat="1" x14ac:dyDescent="0.25">
      <c r="A295" s="40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8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4">
        <f t="shared" si="44"/>
        <v>331.63299999999998</v>
      </c>
    </row>
    <row r="296" spans="1:21" s="27" customFormat="1" x14ac:dyDescent="0.25">
      <c r="A296" s="40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8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4">
        <f t="shared" si="44"/>
        <v>331.63299999999998</v>
      </c>
    </row>
    <row r="297" spans="1:21" s="27" customFormat="1" x14ac:dyDescent="0.25">
      <c r="A297" s="40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8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4">
        <f t="shared" si="44"/>
        <v>331.63299999999998</v>
      </c>
    </row>
    <row r="298" spans="1:21" s="27" customFormat="1" x14ac:dyDescent="0.25">
      <c r="A298" s="40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8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4">
        <f t="shared" si="44"/>
        <v>331.63299999999998</v>
      </c>
    </row>
    <row r="299" spans="1:21" s="27" customFormat="1" x14ac:dyDescent="0.25">
      <c r="A299" s="40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8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4">
        <f t="shared" si="44"/>
        <v>238.07432499999999</v>
      </c>
    </row>
    <row r="300" spans="1:21" s="27" customFormat="1" x14ac:dyDescent="0.25">
      <c r="A300" s="40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8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4">
        <f t="shared" si="44"/>
        <v>238.07432499999999</v>
      </c>
    </row>
    <row r="301" spans="1:21" s="27" customFormat="1" x14ac:dyDescent="0.25">
      <c r="A301" s="40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8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4">
        <f t="shared" si="44"/>
        <v>238.07432499999999</v>
      </c>
    </row>
    <row r="302" spans="1:21" s="27" customFormat="1" x14ac:dyDescent="0.25">
      <c r="A302" s="40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8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4">
        <f t="shared" si="44"/>
        <v>238.07432499999999</v>
      </c>
    </row>
    <row r="303" spans="1:21" s="27" customFormat="1" x14ac:dyDescent="0.25">
      <c r="A303" s="40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8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4">
        <f t="shared" si="44"/>
        <v>238.07432499999999</v>
      </c>
    </row>
    <row r="304" spans="1:21" s="27" customFormat="1" x14ac:dyDescent="0.25">
      <c r="A304" s="40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8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4">
        <f t="shared" si="44"/>
        <v>238.07432499999999</v>
      </c>
    </row>
    <row r="305" spans="1:21" s="27" customFormat="1" x14ac:dyDescent="0.25">
      <c r="A305" s="40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8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4">
        <f t="shared" si="44"/>
        <v>238.07432499999999</v>
      </c>
    </row>
    <row r="306" spans="1:21" s="27" customFormat="1" x14ac:dyDescent="0.25">
      <c r="A306" s="40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8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4">
        <f t="shared" si="44"/>
        <v>238.07432499999999</v>
      </c>
    </row>
    <row r="307" spans="1:21" s="27" customFormat="1" x14ac:dyDescent="0.25">
      <c r="A307" s="40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8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4">
        <f t="shared" si="44"/>
        <v>238.07432499999999</v>
      </c>
    </row>
    <row r="308" spans="1:21" s="27" customFormat="1" x14ac:dyDescent="0.25">
      <c r="A308" s="40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8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4">
        <f t="shared" si="44"/>
        <v>238.07432499999999</v>
      </c>
    </row>
    <row r="309" spans="1:21" s="27" customFormat="1" x14ac:dyDescent="0.25">
      <c r="A309" s="40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8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4">
        <f t="shared" si="44"/>
        <v>238.07432499999999</v>
      </c>
    </row>
    <row r="310" spans="1:21" s="27" customFormat="1" x14ac:dyDescent="0.25">
      <c r="A310" s="40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8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4">
        <f t="shared" si="44"/>
        <v>238.07432499999999</v>
      </c>
    </row>
    <row r="311" spans="1:21" s="27" customFormat="1" x14ac:dyDescent="0.25">
      <c r="A311" s="40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8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4">
        <f t="shared" si="44"/>
        <v>238.07432499999999</v>
      </c>
    </row>
    <row r="312" spans="1:21" s="27" customFormat="1" x14ac:dyDescent="0.25">
      <c r="A312" s="40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8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4">
        <f t="shared" si="44"/>
        <v>238.07432499999999</v>
      </c>
    </row>
    <row r="313" spans="1:21" s="27" customFormat="1" x14ac:dyDescent="0.25">
      <c r="A313" s="40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8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4">
        <f t="shared" si="44"/>
        <v>238.07432499999999</v>
      </c>
    </row>
    <row r="314" spans="1:21" s="27" customFormat="1" x14ac:dyDescent="0.25">
      <c r="A314" s="40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8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4">
        <f t="shared" si="44"/>
        <v>238.07432499999999</v>
      </c>
    </row>
    <row r="315" spans="1:21" s="27" customFormat="1" x14ac:dyDescent="0.25">
      <c r="A315" s="40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8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4">
        <f t="shared" si="44"/>
        <v>588.73083333333329</v>
      </c>
    </row>
    <row r="316" spans="1:21" s="27" customFormat="1" x14ac:dyDescent="0.25">
      <c r="A316" s="40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8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4">
        <f t="shared" si="44"/>
        <v>588.73083333333329</v>
      </c>
    </row>
    <row r="317" spans="1:21" s="27" customFormat="1" x14ac:dyDescent="0.25">
      <c r="A317" s="40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8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4">
        <f t="shared" si="44"/>
        <v>588.73083333333329</v>
      </c>
    </row>
    <row r="318" spans="1:21" s="27" customFormat="1" x14ac:dyDescent="0.25">
      <c r="A318" s="40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8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4">
        <f t="shared" si="44"/>
        <v>588.73083333333329</v>
      </c>
    </row>
    <row r="319" spans="1:21" s="27" customFormat="1" x14ac:dyDescent="0.25">
      <c r="A319" s="40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8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4">
        <f t="shared" si="44"/>
        <v>588.73083333333329</v>
      </c>
    </row>
    <row r="320" spans="1:21" s="27" customFormat="1" x14ac:dyDescent="0.25">
      <c r="A320" s="40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8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4">
        <f t="shared" si="44"/>
        <v>588.73083333333329</v>
      </c>
    </row>
    <row r="321" spans="1:21" s="27" customFormat="1" x14ac:dyDescent="0.25">
      <c r="A321" s="40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8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4">
        <f t="shared" si="44"/>
        <v>588.73083333333329</v>
      </c>
    </row>
    <row r="322" spans="1:21" s="27" customFormat="1" x14ac:dyDescent="0.25">
      <c r="A322" s="40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8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4">
        <f t="shared" si="44"/>
        <v>588.73083333333329</v>
      </c>
    </row>
    <row r="323" spans="1:21" s="27" customFormat="1" x14ac:dyDescent="0.25">
      <c r="A323" s="40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8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4">
        <f t="shared" ref="U323:U386" si="53">AVERAGEIFS($I:$I,$N:$N,N323,$O:$O,O323,$M:$M,M323)</f>
        <v>588.73083333333329</v>
      </c>
    </row>
    <row r="324" spans="1:21" s="27" customFormat="1" x14ac:dyDescent="0.25">
      <c r="A324" s="40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8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4">
        <f t="shared" si="53"/>
        <v>588.73083333333329</v>
      </c>
    </row>
    <row r="325" spans="1:21" s="27" customFormat="1" x14ac:dyDescent="0.25">
      <c r="A325" s="40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8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4">
        <f t="shared" si="53"/>
        <v>588.73083333333329</v>
      </c>
    </row>
    <row r="326" spans="1:21" s="27" customFormat="1" x14ac:dyDescent="0.25">
      <c r="A326" s="40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8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4">
        <f t="shared" si="53"/>
        <v>588.73083333333329</v>
      </c>
    </row>
    <row r="327" spans="1:21" s="27" customFormat="1" x14ac:dyDescent="0.25">
      <c r="A327" s="40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8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4">
        <f t="shared" si="53"/>
        <v>588.73083333333329</v>
      </c>
    </row>
    <row r="328" spans="1:21" s="27" customFormat="1" x14ac:dyDescent="0.25">
      <c r="A328" s="40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8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4">
        <f t="shared" si="53"/>
        <v>588.73083333333329</v>
      </c>
    </row>
    <row r="329" spans="1:21" s="27" customFormat="1" x14ac:dyDescent="0.25">
      <c r="A329" s="40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8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4">
        <f t="shared" si="53"/>
        <v>588.73083333333329</v>
      </c>
    </row>
    <row r="330" spans="1:21" s="27" customFormat="1" x14ac:dyDescent="0.25">
      <c r="A330" s="40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8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4">
        <f t="shared" si="53"/>
        <v>289.89510526315792</v>
      </c>
    </row>
    <row r="331" spans="1:21" s="27" customFormat="1" x14ac:dyDescent="0.25">
      <c r="A331" s="40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8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4">
        <f t="shared" si="53"/>
        <v>289.89510526315792</v>
      </c>
    </row>
    <row r="332" spans="1:21" s="27" customFormat="1" x14ac:dyDescent="0.25">
      <c r="A332" s="40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8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4">
        <f t="shared" si="53"/>
        <v>289.89510526315792</v>
      </c>
    </row>
    <row r="333" spans="1:21" s="27" customFormat="1" x14ac:dyDescent="0.25">
      <c r="A333" s="40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8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4">
        <f t="shared" si="53"/>
        <v>289.89510526315792</v>
      </c>
    </row>
    <row r="334" spans="1:21" s="27" customFormat="1" x14ac:dyDescent="0.25">
      <c r="A334" s="40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8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4">
        <f t="shared" si="53"/>
        <v>289.89510526315792</v>
      </c>
    </row>
    <row r="335" spans="1:21" s="27" customFormat="1" x14ac:dyDescent="0.25">
      <c r="A335" s="40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8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4">
        <f t="shared" si="53"/>
        <v>289.89510526315792</v>
      </c>
    </row>
    <row r="336" spans="1:21" s="27" customFormat="1" x14ac:dyDescent="0.25">
      <c r="A336" s="40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8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4">
        <f t="shared" si="53"/>
        <v>289.89510526315792</v>
      </c>
    </row>
    <row r="337" spans="1:21" s="27" customFormat="1" x14ac:dyDescent="0.25">
      <c r="A337" s="40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8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4">
        <f t="shared" si="53"/>
        <v>289.89510526315792</v>
      </c>
    </row>
    <row r="338" spans="1:21" s="27" customFormat="1" x14ac:dyDescent="0.25">
      <c r="A338" s="40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8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4">
        <f t="shared" si="53"/>
        <v>289.89510526315792</v>
      </c>
    </row>
    <row r="339" spans="1:21" s="27" customFormat="1" x14ac:dyDescent="0.25">
      <c r="A339" s="40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8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4">
        <f t="shared" si="53"/>
        <v>289.89510526315792</v>
      </c>
    </row>
    <row r="340" spans="1:21" s="27" customFormat="1" x14ac:dyDescent="0.25">
      <c r="A340" s="40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8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4">
        <f t="shared" si="53"/>
        <v>289.89510526315792</v>
      </c>
    </row>
    <row r="341" spans="1:21" s="27" customFormat="1" x14ac:dyDescent="0.25">
      <c r="A341" s="40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8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4">
        <f t="shared" si="53"/>
        <v>289.89510526315792</v>
      </c>
    </row>
    <row r="342" spans="1:21" s="27" customFormat="1" x14ac:dyDescent="0.25">
      <c r="A342" s="40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8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4">
        <f t="shared" si="53"/>
        <v>289.89510526315792</v>
      </c>
    </row>
    <row r="343" spans="1:21" s="27" customFormat="1" x14ac:dyDescent="0.25">
      <c r="A343" s="40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8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4">
        <f t="shared" si="53"/>
        <v>289.89510526315792</v>
      </c>
    </row>
    <row r="344" spans="1:21" s="27" customFormat="1" x14ac:dyDescent="0.25">
      <c r="A344" s="40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8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4">
        <f t="shared" si="53"/>
        <v>289.89510526315792</v>
      </c>
    </row>
    <row r="345" spans="1:21" s="27" customFormat="1" x14ac:dyDescent="0.25">
      <c r="A345" s="40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8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4">
        <f t="shared" si="53"/>
        <v>289.89510526315792</v>
      </c>
    </row>
    <row r="346" spans="1:21" s="27" customFormat="1" x14ac:dyDescent="0.25">
      <c r="A346" s="40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8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4">
        <f t="shared" si="53"/>
        <v>289.89510526315792</v>
      </c>
    </row>
    <row r="347" spans="1:21" s="27" customFormat="1" x14ac:dyDescent="0.25">
      <c r="A347" s="40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8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4">
        <f t="shared" si="53"/>
        <v>289.89510526315792</v>
      </c>
    </row>
    <row r="348" spans="1:21" s="27" customFormat="1" x14ac:dyDescent="0.25">
      <c r="A348" s="40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8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4">
        <f t="shared" si="53"/>
        <v>289.89510526315792</v>
      </c>
    </row>
    <row r="349" spans="1:21" s="27" customFormat="1" x14ac:dyDescent="0.25">
      <c r="A349" s="40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8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4">
        <f t="shared" si="53"/>
        <v>395.09987499999994</v>
      </c>
    </row>
    <row r="350" spans="1:21" s="27" customFormat="1" x14ac:dyDescent="0.25">
      <c r="A350" s="40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8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4">
        <f t="shared" si="53"/>
        <v>395.09987499999994</v>
      </c>
    </row>
    <row r="351" spans="1:21" s="27" customFormat="1" x14ac:dyDescent="0.25">
      <c r="A351" s="40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8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4">
        <f t="shared" si="53"/>
        <v>395.09987499999994</v>
      </c>
    </row>
    <row r="352" spans="1:21" s="27" customFormat="1" x14ac:dyDescent="0.25">
      <c r="A352" s="40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8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4">
        <f t="shared" si="53"/>
        <v>395.09987499999994</v>
      </c>
    </row>
    <row r="353" spans="1:21" s="27" customFormat="1" x14ac:dyDescent="0.25">
      <c r="A353" s="40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8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4">
        <f t="shared" si="53"/>
        <v>395.09987499999994</v>
      </c>
    </row>
    <row r="354" spans="1:21" s="27" customFormat="1" x14ac:dyDescent="0.25">
      <c r="A354" s="40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8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4">
        <f t="shared" si="53"/>
        <v>395.09987499999994</v>
      </c>
    </row>
    <row r="355" spans="1:21" s="27" customFormat="1" x14ac:dyDescent="0.25">
      <c r="A355" s="40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8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4">
        <f t="shared" si="53"/>
        <v>395.09987499999994</v>
      </c>
    </row>
    <row r="356" spans="1:21" s="27" customFormat="1" x14ac:dyDescent="0.25">
      <c r="A356" s="40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8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4">
        <f t="shared" si="53"/>
        <v>395.09987499999994</v>
      </c>
    </row>
    <row r="357" spans="1:21" s="27" customFormat="1" x14ac:dyDescent="0.25">
      <c r="A357" s="40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8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4">
        <f t="shared" si="53"/>
        <v>395.09987499999994</v>
      </c>
    </row>
    <row r="358" spans="1:21" s="27" customFormat="1" x14ac:dyDescent="0.25">
      <c r="A358" s="40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8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4">
        <f t="shared" si="53"/>
        <v>395.09987499999994</v>
      </c>
    </row>
    <row r="359" spans="1:21" s="27" customFormat="1" x14ac:dyDescent="0.25">
      <c r="A359" s="40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8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4">
        <f t="shared" si="53"/>
        <v>395.09987499999994</v>
      </c>
    </row>
    <row r="360" spans="1:21" s="27" customFormat="1" x14ac:dyDescent="0.25">
      <c r="A360" s="40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8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4">
        <f t="shared" si="53"/>
        <v>395.09987499999994</v>
      </c>
    </row>
    <row r="361" spans="1:21" s="27" customFormat="1" x14ac:dyDescent="0.25">
      <c r="A361" s="40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8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4">
        <f t="shared" si="53"/>
        <v>395.09987499999994</v>
      </c>
    </row>
    <row r="362" spans="1:21" s="27" customFormat="1" x14ac:dyDescent="0.25">
      <c r="A362" s="40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8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4">
        <f t="shared" si="53"/>
        <v>395.09987499999994</v>
      </c>
    </row>
    <row r="363" spans="1:21" s="27" customFormat="1" x14ac:dyDescent="0.25">
      <c r="A363" s="40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8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4">
        <f t="shared" si="53"/>
        <v>395.09987499999994</v>
      </c>
    </row>
    <row r="364" spans="1:21" s="27" customFormat="1" x14ac:dyDescent="0.25">
      <c r="A364" s="40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8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4">
        <f t="shared" si="53"/>
        <v>395.09987499999994</v>
      </c>
    </row>
    <row r="365" spans="1:21" s="27" customFormat="1" x14ac:dyDescent="0.25">
      <c r="A365" s="40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8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4">
        <f t="shared" si="53"/>
        <v>494.96504166666676</v>
      </c>
    </row>
    <row r="366" spans="1:21" s="27" customFormat="1" x14ac:dyDescent="0.25">
      <c r="A366" s="40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8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4">
        <f t="shared" si="53"/>
        <v>494.96504166666676</v>
      </c>
    </row>
    <row r="367" spans="1:21" s="27" customFormat="1" x14ac:dyDescent="0.25">
      <c r="A367" s="40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8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4">
        <f t="shared" si="53"/>
        <v>494.96504166666676</v>
      </c>
    </row>
    <row r="368" spans="1:21" s="27" customFormat="1" x14ac:dyDescent="0.25">
      <c r="A368" s="40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8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4">
        <f t="shared" si="53"/>
        <v>494.96504166666676</v>
      </c>
    </row>
    <row r="369" spans="1:21" s="27" customFormat="1" x14ac:dyDescent="0.25">
      <c r="A369" s="40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8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4">
        <f t="shared" si="53"/>
        <v>494.96504166666676</v>
      </c>
    </row>
    <row r="370" spans="1:21" s="27" customFormat="1" x14ac:dyDescent="0.25">
      <c r="A370" s="40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8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4">
        <f t="shared" si="53"/>
        <v>494.96504166666676</v>
      </c>
    </row>
    <row r="371" spans="1:21" s="27" customFormat="1" x14ac:dyDescent="0.25">
      <c r="A371" s="40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8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4">
        <f t="shared" si="53"/>
        <v>494.96504166666676</v>
      </c>
    </row>
    <row r="372" spans="1:21" s="27" customFormat="1" x14ac:dyDescent="0.25">
      <c r="A372" s="40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8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4">
        <f t="shared" si="53"/>
        <v>494.96504166666676</v>
      </c>
    </row>
    <row r="373" spans="1:21" s="27" customFormat="1" x14ac:dyDescent="0.25">
      <c r="A373" s="40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8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4">
        <f t="shared" si="53"/>
        <v>494.96504166666676</v>
      </c>
    </row>
    <row r="374" spans="1:21" s="27" customFormat="1" x14ac:dyDescent="0.25">
      <c r="A374" s="40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8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4">
        <f t="shared" si="53"/>
        <v>494.96504166666676</v>
      </c>
    </row>
    <row r="375" spans="1:21" s="27" customFormat="1" x14ac:dyDescent="0.25">
      <c r="A375" s="40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8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4">
        <f t="shared" si="53"/>
        <v>494.96504166666676</v>
      </c>
    </row>
    <row r="376" spans="1:21" s="27" customFormat="1" x14ac:dyDescent="0.25">
      <c r="A376" s="40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8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4">
        <f t="shared" si="53"/>
        <v>494.96504166666676</v>
      </c>
    </row>
    <row r="377" spans="1:21" s="27" customFormat="1" x14ac:dyDescent="0.25">
      <c r="A377" s="40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8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4">
        <f t="shared" si="53"/>
        <v>485.93933333333337</v>
      </c>
    </row>
    <row r="378" spans="1:21" s="27" customFormat="1" x14ac:dyDescent="0.25">
      <c r="A378" s="40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8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4">
        <f t="shared" si="53"/>
        <v>485.93933333333337</v>
      </c>
    </row>
    <row r="379" spans="1:21" s="27" customFormat="1" x14ac:dyDescent="0.25">
      <c r="A379" s="40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8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4">
        <f t="shared" si="53"/>
        <v>485.93933333333337</v>
      </c>
    </row>
    <row r="380" spans="1:21" s="27" customFormat="1" x14ac:dyDescent="0.25">
      <c r="A380" s="40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8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4">
        <f t="shared" si="53"/>
        <v>485.93933333333337</v>
      </c>
    </row>
    <row r="381" spans="1:21" s="27" customFormat="1" x14ac:dyDescent="0.25">
      <c r="A381" s="40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8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4">
        <f t="shared" si="53"/>
        <v>485.93933333333337</v>
      </c>
    </row>
    <row r="382" spans="1:21" s="27" customFormat="1" x14ac:dyDescent="0.25">
      <c r="A382" s="40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8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4">
        <f t="shared" si="53"/>
        <v>485.93933333333337</v>
      </c>
    </row>
    <row r="383" spans="1:21" s="27" customFormat="1" x14ac:dyDescent="0.25">
      <c r="A383" s="40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8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4">
        <f t="shared" si="53"/>
        <v>485.93933333333337</v>
      </c>
    </row>
    <row r="384" spans="1:21" s="27" customFormat="1" x14ac:dyDescent="0.25">
      <c r="A384" s="40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8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4">
        <f t="shared" si="53"/>
        <v>485.93933333333337</v>
      </c>
    </row>
    <row r="385" spans="1:21" s="27" customFormat="1" x14ac:dyDescent="0.25">
      <c r="A385" s="40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8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4">
        <f t="shared" si="53"/>
        <v>485.93933333333337</v>
      </c>
    </row>
    <row r="386" spans="1:21" s="27" customFormat="1" x14ac:dyDescent="0.25">
      <c r="A386" s="40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8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4">
        <f t="shared" si="53"/>
        <v>485.93933333333337</v>
      </c>
    </row>
    <row r="387" spans="1:21" s="27" customFormat="1" x14ac:dyDescent="0.25">
      <c r="A387" s="40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8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4">
        <f t="shared" ref="U387:U450" si="62">AVERAGEIFS($I:$I,$N:$N,N387,$O:$O,O387,$M:$M,M387)</f>
        <v>485.93933333333337</v>
      </c>
    </row>
    <row r="388" spans="1:21" s="27" customFormat="1" x14ac:dyDescent="0.25">
      <c r="A388" s="40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8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4">
        <f t="shared" si="62"/>
        <v>485.93933333333337</v>
      </c>
    </row>
    <row r="389" spans="1:21" s="27" customFormat="1" x14ac:dyDescent="0.25">
      <c r="A389" s="40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8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4">
        <f t="shared" si="62"/>
        <v>485.93933333333337</v>
      </c>
    </row>
    <row r="390" spans="1:21" s="27" customFormat="1" x14ac:dyDescent="0.25">
      <c r="A390" s="40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8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4">
        <f t="shared" si="62"/>
        <v>485.93933333333337</v>
      </c>
    </row>
    <row r="391" spans="1:21" s="27" customFormat="1" x14ac:dyDescent="0.25">
      <c r="A391" s="40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8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4">
        <f t="shared" si="62"/>
        <v>485.93933333333337</v>
      </c>
    </row>
    <row r="392" spans="1:21" s="27" customFormat="1" x14ac:dyDescent="0.25">
      <c r="A392" s="40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8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4">
        <f t="shared" si="62"/>
        <v>485.93933333333337</v>
      </c>
    </row>
    <row r="393" spans="1:21" s="27" customFormat="1" x14ac:dyDescent="0.25">
      <c r="A393" s="40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8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4">
        <f t="shared" si="62"/>
        <v>485.93933333333337</v>
      </c>
    </row>
    <row r="394" spans="1:21" s="27" customFormat="1" x14ac:dyDescent="0.25">
      <c r="A394" s="40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8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4">
        <f t="shared" si="62"/>
        <v>485.93933333333337</v>
      </c>
    </row>
    <row r="395" spans="1:21" s="27" customFormat="1" x14ac:dyDescent="0.25">
      <c r="A395" s="40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8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4">
        <f t="shared" si="62"/>
        <v>485.93933333333337</v>
      </c>
    </row>
    <row r="396" spans="1:21" s="27" customFormat="1" x14ac:dyDescent="0.25">
      <c r="A396" s="40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8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4">
        <f t="shared" si="62"/>
        <v>485.93933333333337</v>
      </c>
    </row>
    <row r="397" spans="1:21" s="27" customFormat="1" x14ac:dyDescent="0.25">
      <c r="A397" s="40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8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4">
        <f t="shared" si="62"/>
        <v>485.93933333333337</v>
      </c>
    </row>
    <row r="398" spans="1:21" s="27" customFormat="1" x14ac:dyDescent="0.25">
      <c r="A398" s="40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8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4">
        <f t="shared" si="62"/>
        <v>308.037375</v>
      </c>
    </row>
    <row r="399" spans="1:21" s="27" customFormat="1" x14ac:dyDescent="0.25">
      <c r="A399" s="40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8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4">
        <f t="shared" si="62"/>
        <v>308.037375</v>
      </c>
    </row>
    <row r="400" spans="1:21" s="27" customFormat="1" x14ac:dyDescent="0.25">
      <c r="A400" s="40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8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4">
        <f t="shared" si="62"/>
        <v>308.037375</v>
      </c>
    </row>
    <row r="401" spans="1:21" s="27" customFormat="1" x14ac:dyDescent="0.25">
      <c r="A401" s="40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8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4">
        <f t="shared" si="62"/>
        <v>308.037375</v>
      </c>
    </row>
    <row r="402" spans="1:21" s="27" customFormat="1" x14ac:dyDescent="0.25">
      <c r="A402" s="40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8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4">
        <f t="shared" si="62"/>
        <v>308.037375</v>
      </c>
    </row>
    <row r="403" spans="1:21" s="27" customFormat="1" x14ac:dyDescent="0.25">
      <c r="A403" s="40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8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4">
        <f t="shared" si="62"/>
        <v>308.037375</v>
      </c>
    </row>
    <row r="404" spans="1:21" s="27" customFormat="1" x14ac:dyDescent="0.25">
      <c r="A404" s="40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8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4">
        <f t="shared" si="62"/>
        <v>308.037375</v>
      </c>
    </row>
    <row r="405" spans="1:21" s="27" customFormat="1" x14ac:dyDescent="0.25">
      <c r="A405" s="40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8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4">
        <f t="shared" si="62"/>
        <v>308.037375</v>
      </c>
    </row>
    <row r="406" spans="1:21" s="27" customFormat="1" x14ac:dyDescent="0.25">
      <c r="A406" s="40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8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4">
        <f t="shared" si="62"/>
        <v>308.037375</v>
      </c>
    </row>
    <row r="407" spans="1:21" s="27" customFormat="1" x14ac:dyDescent="0.25">
      <c r="A407" s="40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8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4">
        <f t="shared" si="62"/>
        <v>308.037375</v>
      </c>
    </row>
    <row r="408" spans="1:21" s="27" customFormat="1" x14ac:dyDescent="0.25">
      <c r="A408" s="40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8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4">
        <f t="shared" si="62"/>
        <v>308.037375</v>
      </c>
    </row>
    <row r="409" spans="1:21" s="27" customFormat="1" x14ac:dyDescent="0.25">
      <c r="A409" s="40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8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4">
        <f t="shared" si="62"/>
        <v>308.037375</v>
      </c>
    </row>
    <row r="410" spans="1:21" s="27" customFormat="1" x14ac:dyDescent="0.25">
      <c r="A410" s="40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8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4">
        <f t="shared" si="62"/>
        <v>308.037375</v>
      </c>
    </row>
    <row r="411" spans="1:21" s="27" customFormat="1" x14ac:dyDescent="0.25">
      <c r="A411" s="40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8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4">
        <f t="shared" si="62"/>
        <v>308.037375</v>
      </c>
    </row>
    <row r="412" spans="1:21" s="27" customFormat="1" x14ac:dyDescent="0.25">
      <c r="A412" s="40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8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4">
        <f t="shared" si="62"/>
        <v>308.037375</v>
      </c>
    </row>
    <row r="413" spans="1:21" s="27" customFormat="1" x14ac:dyDescent="0.25">
      <c r="A413" s="40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8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4">
        <f t="shared" si="62"/>
        <v>308.037375</v>
      </c>
    </row>
    <row r="414" spans="1:21" s="27" customFormat="1" x14ac:dyDescent="0.25">
      <c r="A414" s="40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8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4">
        <f t="shared" si="62"/>
        <v>361.27377777777775</v>
      </c>
    </row>
    <row r="415" spans="1:21" s="27" customFormat="1" x14ac:dyDescent="0.25">
      <c r="A415" s="40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8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4">
        <f t="shared" si="62"/>
        <v>361.27377777777775</v>
      </c>
    </row>
    <row r="416" spans="1:21" s="27" customFormat="1" x14ac:dyDescent="0.25">
      <c r="A416" s="40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8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4">
        <f t="shared" si="62"/>
        <v>361.27377777777775</v>
      </c>
    </row>
    <row r="417" spans="1:21" s="27" customFormat="1" x14ac:dyDescent="0.25">
      <c r="A417" s="40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8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4">
        <f t="shared" si="62"/>
        <v>361.27377777777775</v>
      </c>
    </row>
    <row r="418" spans="1:21" s="27" customFormat="1" x14ac:dyDescent="0.25">
      <c r="A418" s="40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8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4">
        <f t="shared" si="62"/>
        <v>361.27377777777775</v>
      </c>
    </row>
    <row r="419" spans="1:21" s="27" customFormat="1" x14ac:dyDescent="0.25">
      <c r="A419" s="40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8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4">
        <f t="shared" si="62"/>
        <v>361.27377777777775</v>
      </c>
    </row>
    <row r="420" spans="1:21" s="27" customFormat="1" x14ac:dyDescent="0.25">
      <c r="A420" s="40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8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4">
        <f t="shared" si="62"/>
        <v>361.27377777777775</v>
      </c>
    </row>
    <row r="421" spans="1:21" s="27" customFormat="1" x14ac:dyDescent="0.25">
      <c r="A421" s="40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8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4">
        <f t="shared" si="62"/>
        <v>361.27377777777775</v>
      </c>
    </row>
    <row r="422" spans="1:21" s="27" customFormat="1" x14ac:dyDescent="0.25">
      <c r="A422" s="40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8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4">
        <f t="shared" si="62"/>
        <v>361.27377777777775</v>
      </c>
    </row>
    <row r="423" spans="1:21" s="27" customFormat="1" x14ac:dyDescent="0.25">
      <c r="A423" s="40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8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4">
        <f t="shared" si="62"/>
        <v>902.42379999999991</v>
      </c>
    </row>
    <row r="424" spans="1:21" s="27" customFormat="1" x14ac:dyDescent="0.25">
      <c r="A424" s="40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8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4">
        <f t="shared" si="62"/>
        <v>902.42379999999991</v>
      </c>
    </row>
    <row r="425" spans="1:21" s="27" customFormat="1" x14ac:dyDescent="0.25">
      <c r="A425" s="40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8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4">
        <f t="shared" si="62"/>
        <v>423.96933333333328</v>
      </c>
    </row>
    <row r="426" spans="1:21" s="27" customFormat="1" x14ac:dyDescent="0.25">
      <c r="A426" s="40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8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4">
        <f t="shared" si="62"/>
        <v>423.96933333333328</v>
      </c>
    </row>
    <row r="427" spans="1:21" s="27" customFormat="1" x14ac:dyDescent="0.25">
      <c r="A427" s="40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8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4">
        <f t="shared" si="62"/>
        <v>423.96933333333328</v>
      </c>
    </row>
    <row r="428" spans="1:21" s="27" customFormat="1" x14ac:dyDescent="0.25">
      <c r="A428" s="40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8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4">
        <f t="shared" si="62"/>
        <v>265.73133333333334</v>
      </c>
    </row>
    <row r="429" spans="1:21" s="27" customFormat="1" x14ac:dyDescent="0.25">
      <c r="A429" s="40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8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4">
        <f t="shared" si="62"/>
        <v>265.73133333333334</v>
      </c>
    </row>
    <row r="430" spans="1:21" s="27" customFormat="1" x14ac:dyDescent="0.25">
      <c r="A430" s="40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8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4">
        <f t="shared" si="62"/>
        <v>265.73133333333334</v>
      </c>
    </row>
    <row r="431" spans="1:21" s="27" customFormat="1" x14ac:dyDescent="0.25">
      <c r="A431" s="40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8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4">
        <f t="shared" si="62"/>
        <v>150.87100000000001</v>
      </c>
    </row>
    <row r="432" spans="1:21" s="27" customFormat="1" x14ac:dyDescent="0.25">
      <c r="A432" s="40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8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4">
        <f t="shared" si="62"/>
        <v>150.87100000000001</v>
      </c>
    </row>
    <row r="433" spans="1:21" s="27" customFormat="1" x14ac:dyDescent="0.25">
      <c r="A433" s="40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8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4">
        <f t="shared" si="62"/>
        <v>1512.85</v>
      </c>
    </row>
    <row r="434" spans="1:21" s="27" customFormat="1" x14ac:dyDescent="0.25">
      <c r="A434" s="40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8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4">
        <f t="shared" si="62"/>
        <v>1512.85</v>
      </c>
    </row>
    <row r="435" spans="1:21" s="27" customFormat="1" x14ac:dyDescent="0.25">
      <c r="A435" s="40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8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4">
        <f t="shared" si="62"/>
        <v>1512.85</v>
      </c>
    </row>
    <row r="436" spans="1:21" s="27" customFormat="1" x14ac:dyDescent="0.25">
      <c r="A436" s="40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8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4">
        <f t="shared" si="62"/>
        <v>1512.85</v>
      </c>
    </row>
    <row r="437" spans="1:21" s="27" customFormat="1" x14ac:dyDescent="0.25">
      <c r="A437" s="40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8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4">
        <f t="shared" si="62"/>
        <v>1512.85</v>
      </c>
    </row>
    <row r="438" spans="1:21" s="27" customFormat="1" x14ac:dyDescent="0.25">
      <c r="A438" s="40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8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4">
        <f t="shared" si="62"/>
        <v>361.78840000000002</v>
      </c>
    </row>
    <row r="439" spans="1:21" s="27" customFormat="1" x14ac:dyDescent="0.25">
      <c r="A439" s="40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8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4">
        <f t="shared" si="62"/>
        <v>361.78840000000002</v>
      </c>
    </row>
    <row r="440" spans="1:21" s="27" customFormat="1" x14ac:dyDescent="0.25">
      <c r="A440" s="40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8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4">
        <f t="shared" si="62"/>
        <v>361.78840000000002</v>
      </c>
    </row>
    <row r="441" spans="1:21" s="27" customFormat="1" x14ac:dyDescent="0.25">
      <c r="A441" s="40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8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4">
        <f t="shared" si="62"/>
        <v>361.78840000000002</v>
      </c>
    </row>
    <row r="442" spans="1:21" s="27" customFormat="1" x14ac:dyDescent="0.25">
      <c r="A442" s="40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8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4">
        <f t="shared" si="62"/>
        <v>361.78840000000002</v>
      </c>
    </row>
    <row r="443" spans="1:21" s="27" customFormat="1" x14ac:dyDescent="0.25">
      <c r="A443" s="40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8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4">
        <f t="shared" si="62"/>
        <v>122.35199999999999</v>
      </c>
    </row>
    <row r="444" spans="1:21" s="27" customFormat="1" x14ac:dyDescent="0.25">
      <c r="A444" s="40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8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4">
        <f t="shared" si="62"/>
        <v>122.35199999999999</v>
      </c>
    </row>
    <row r="445" spans="1:21" s="27" customFormat="1" x14ac:dyDescent="0.25">
      <c r="A445" s="40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8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4">
        <f t="shared" si="62"/>
        <v>35.544000000000004</v>
      </c>
    </row>
    <row r="446" spans="1:21" s="27" customFormat="1" x14ac:dyDescent="0.25">
      <c r="A446" s="40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8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4">
        <f t="shared" si="62"/>
        <v>348.39466666666664</v>
      </c>
    </row>
    <row r="447" spans="1:21" s="27" customFormat="1" x14ac:dyDescent="0.25">
      <c r="A447" s="40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8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4">
        <f t="shared" si="62"/>
        <v>348.39466666666664</v>
      </c>
    </row>
    <row r="448" spans="1:21" s="27" customFormat="1" x14ac:dyDescent="0.25">
      <c r="A448" s="40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8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4">
        <f t="shared" si="62"/>
        <v>348.39466666666664</v>
      </c>
    </row>
    <row r="449" spans="1:21" s="27" customFormat="1" x14ac:dyDescent="0.25">
      <c r="A449" s="40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8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4">
        <f t="shared" si="62"/>
        <v>394.59992499999998</v>
      </c>
    </row>
    <row r="450" spans="1:21" s="27" customFormat="1" x14ac:dyDescent="0.25">
      <c r="A450" s="40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8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4">
        <f t="shared" si="62"/>
        <v>394.59992499999998</v>
      </c>
    </row>
    <row r="451" spans="1:21" s="27" customFormat="1" x14ac:dyDescent="0.25">
      <c r="A451" s="40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8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4">
        <f t="shared" ref="U451:U514" si="71">AVERAGEIFS($I:$I,$N:$N,N451,$O:$O,O451,$M:$M,M451)</f>
        <v>394.59992499999998</v>
      </c>
    </row>
    <row r="452" spans="1:21" s="27" customFormat="1" x14ac:dyDescent="0.25">
      <c r="A452" s="40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8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4">
        <f t="shared" si="71"/>
        <v>394.59992499999998</v>
      </c>
    </row>
    <row r="453" spans="1:21" s="27" customFormat="1" x14ac:dyDescent="0.25">
      <c r="A453" s="40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8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4">
        <f t="shared" si="71"/>
        <v>394.59992499999998</v>
      </c>
    </row>
    <row r="454" spans="1:21" s="27" customFormat="1" x14ac:dyDescent="0.25">
      <c r="A454" s="40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8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4">
        <f t="shared" si="71"/>
        <v>394.59992499999998</v>
      </c>
    </row>
    <row r="455" spans="1:21" s="27" customFormat="1" x14ac:dyDescent="0.25">
      <c r="A455" s="40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8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4">
        <f t="shared" si="71"/>
        <v>394.59992499999998</v>
      </c>
    </row>
    <row r="456" spans="1:21" s="27" customFormat="1" x14ac:dyDescent="0.25">
      <c r="A456" s="40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8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4">
        <f t="shared" si="71"/>
        <v>394.59992499999998</v>
      </c>
    </row>
    <row r="457" spans="1:21" s="27" customFormat="1" x14ac:dyDescent="0.25">
      <c r="A457" s="40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8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4">
        <f t="shared" si="71"/>
        <v>396.13675000000001</v>
      </c>
    </row>
    <row r="458" spans="1:21" s="27" customFormat="1" x14ac:dyDescent="0.25">
      <c r="A458" s="40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8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4">
        <f t="shared" si="71"/>
        <v>396.13675000000001</v>
      </c>
    </row>
    <row r="459" spans="1:21" s="27" customFormat="1" x14ac:dyDescent="0.25">
      <c r="A459" s="40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8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4">
        <f t="shared" si="71"/>
        <v>396.13675000000001</v>
      </c>
    </row>
    <row r="460" spans="1:21" s="27" customFormat="1" x14ac:dyDescent="0.25">
      <c r="A460" s="40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8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4">
        <f t="shared" si="71"/>
        <v>396.13675000000001</v>
      </c>
    </row>
    <row r="461" spans="1:21" s="27" customFormat="1" x14ac:dyDescent="0.25">
      <c r="A461" s="40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8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4">
        <f t="shared" si="71"/>
        <v>396.13675000000001</v>
      </c>
    </row>
    <row r="462" spans="1:21" s="27" customFormat="1" x14ac:dyDescent="0.25">
      <c r="A462" s="40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8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4">
        <f t="shared" si="71"/>
        <v>396.13675000000001</v>
      </c>
    </row>
    <row r="463" spans="1:21" s="27" customFormat="1" x14ac:dyDescent="0.25">
      <c r="A463" s="40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8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4">
        <f t="shared" si="71"/>
        <v>396.13675000000001</v>
      </c>
    </row>
    <row r="464" spans="1:21" s="27" customFormat="1" x14ac:dyDescent="0.25">
      <c r="A464" s="40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8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4">
        <f t="shared" si="71"/>
        <v>396.13675000000001</v>
      </c>
    </row>
    <row r="465" spans="1:21" s="27" customFormat="1" x14ac:dyDescent="0.25">
      <c r="A465" s="40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8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4">
        <f t="shared" si="71"/>
        <v>199.51853333333329</v>
      </c>
    </row>
    <row r="466" spans="1:21" s="27" customFormat="1" x14ac:dyDescent="0.25">
      <c r="A466" s="40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8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4">
        <f t="shared" si="71"/>
        <v>199.51853333333329</v>
      </c>
    </row>
    <row r="467" spans="1:21" s="27" customFormat="1" x14ac:dyDescent="0.25">
      <c r="A467" s="40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8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4">
        <f t="shared" si="71"/>
        <v>199.51853333333329</v>
      </c>
    </row>
    <row r="468" spans="1:21" s="27" customFormat="1" x14ac:dyDescent="0.25">
      <c r="A468" s="40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8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4">
        <f t="shared" si="71"/>
        <v>799.87400000000002</v>
      </c>
    </row>
    <row r="469" spans="1:21" s="27" customFormat="1" x14ac:dyDescent="0.25">
      <c r="A469" s="40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8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4">
        <f t="shared" si="71"/>
        <v>799.87400000000002</v>
      </c>
    </row>
    <row r="470" spans="1:21" s="27" customFormat="1" x14ac:dyDescent="0.25">
      <c r="A470" s="40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8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4">
        <f t="shared" si="71"/>
        <v>799.87400000000002</v>
      </c>
    </row>
    <row r="471" spans="1:21" s="27" customFormat="1" x14ac:dyDescent="0.25">
      <c r="A471" s="40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8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4">
        <f t="shared" si="71"/>
        <v>799.87400000000002</v>
      </c>
    </row>
    <row r="472" spans="1:21" s="27" customFormat="1" x14ac:dyDescent="0.25">
      <c r="A472" s="40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8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4">
        <f t="shared" si="71"/>
        <v>799.87400000000002</v>
      </c>
    </row>
    <row r="473" spans="1:21" s="27" customFormat="1" x14ac:dyDescent="0.25">
      <c r="A473" s="40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8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4">
        <f t="shared" si="71"/>
        <v>393.99100000000004</v>
      </c>
    </row>
    <row r="474" spans="1:21" s="27" customFormat="1" x14ac:dyDescent="0.25">
      <c r="A474" s="40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8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4">
        <f t="shared" si="71"/>
        <v>393.99100000000004</v>
      </c>
    </row>
    <row r="475" spans="1:21" s="27" customFormat="1" x14ac:dyDescent="0.25">
      <c r="A475" s="40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8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4">
        <f t="shared" si="71"/>
        <v>393.99100000000004</v>
      </c>
    </row>
    <row r="476" spans="1:21" s="27" customFormat="1" x14ac:dyDescent="0.25">
      <c r="A476" s="40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8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4">
        <f t="shared" si="71"/>
        <v>393.99100000000004</v>
      </c>
    </row>
    <row r="477" spans="1:21" s="27" customFormat="1" x14ac:dyDescent="0.25">
      <c r="A477" s="40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8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4">
        <f t="shared" si="71"/>
        <v>108.4</v>
      </c>
    </row>
    <row r="478" spans="1:21" s="27" customFormat="1" x14ac:dyDescent="0.25">
      <c r="A478" s="40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8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4">
        <f t="shared" si="71"/>
        <v>327.31342857142852</v>
      </c>
    </row>
    <row r="479" spans="1:21" s="27" customFormat="1" x14ac:dyDescent="0.25">
      <c r="A479" s="40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8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4">
        <f t="shared" si="71"/>
        <v>327.31342857142852</v>
      </c>
    </row>
    <row r="480" spans="1:21" s="27" customFormat="1" x14ac:dyDescent="0.25">
      <c r="A480" s="40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8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4">
        <f t="shared" si="71"/>
        <v>327.31342857142852</v>
      </c>
    </row>
    <row r="481" spans="1:21" s="27" customFormat="1" x14ac:dyDescent="0.25">
      <c r="A481" s="40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8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4">
        <f t="shared" si="71"/>
        <v>327.31342857142852</v>
      </c>
    </row>
    <row r="482" spans="1:21" s="27" customFormat="1" x14ac:dyDescent="0.25">
      <c r="A482" s="40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8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4">
        <f t="shared" si="71"/>
        <v>327.31342857142852</v>
      </c>
    </row>
    <row r="483" spans="1:21" s="27" customFormat="1" x14ac:dyDescent="0.25">
      <c r="A483" s="40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8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4">
        <f t="shared" si="71"/>
        <v>327.31342857142852</v>
      </c>
    </row>
    <row r="484" spans="1:21" s="27" customFormat="1" x14ac:dyDescent="0.25">
      <c r="A484" s="40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8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4">
        <f t="shared" si="71"/>
        <v>327.31342857142852</v>
      </c>
    </row>
    <row r="485" spans="1:21" s="27" customFormat="1" x14ac:dyDescent="0.25">
      <c r="A485" s="40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8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4">
        <f t="shared" si="71"/>
        <v>346.55927272727268</v>
      </c>
    </row>
    <row r="486" spans="1:21" s="27" customFormat="1" x14ac:dyDescent="0.25">
      <c r="A486" s="40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8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4">
        <f t="shared" si="71"/>
        <v>346.55927272727268</v>
      </c>
    </row>
    <row r="487" spans="1:21" s="27" customFormat="1" x14ac:dyDescent="0.25">
      <c r="A487" s="40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8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4">
        <f t="shared" si="71"/>
        <v>346.55927272727268</v>
      </c>
    </row>
    <row r="488" spans="1:21" s="27" customFormat="1" x14ac:dyDescent="0.25">
      <c r="A488" s="40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8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4">
        <f t="shared" si="71"/>
        <v>346.55927272727268</v>
      </c>
    </row>
    <row r="489" spans="1:21" s="27" customFormat="1" x14ac:dyDescent="0.25">
      <c r="A489" s="40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8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4">
        <f t="shared" si="71"/>
        <v>346.55927272727268</v>
      </c>
    </row>
    <row r="490" spans="1:21" s="27" customFormat="1" x14ac:dyDescent="0.25">
      <c r="A490" s="40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8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4">
        <f t="shared" si="71"/>
        <v>346.55927272727268</v>
      </c>
    </row>
    <row r="491" spans="1:21" s="27" customFormat="1" x14ac:dyDescent="0.25">
      <c r="A491" s="40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8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4">
        <f t="shared" si="71"/>
        <v>346.55927272727268</v>
      </c>
    </row>
    <row r="492" spans="1:21" s="27" customFormat="1" x14ac:dyDescent="0.25">
      <c r="A492" s="40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8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4">
        <f t="shared" si="71"/>
        <v>346.55927272727268</v>
      </c>
    </row>
    <row r="493" spans="1:21" s="27" customFormat="1" x14ac:dyDescent="0.25">
      <c r="A493" s="40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8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4">
        <f t="shared" si="71"/>
        <v>346.55927272727268</v>
      </c>
    </row>
    <row r="494" spans="1:21" s="27" customFormat="1" x14ac:dyDescent="0.25">
      <c r="A494" s="40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8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4">
        <f t="shared" si="71"/>
        <v>346.55927272727268</v>
      </c>
    </row>
    <row r="495" spans="1:21" s="27" customFormat="1" x14ac:dyDescent="0.25">
      <c r="A495" s="40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8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4">
        <f t="shared" si="71"/>
        <v>346.55927272727268</v>
      </c>
    </row>
    <row r="496" spans="1:21" s="27" customFormat="1" x14ac:dyDescent="0.25">
      <c r="A496" s="40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8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4">
        <f t="shared" si="71"/>
        <v>281.31950000000001</v>
      </c>
    </row>
    <row r="497" spans="1:21" s="27" customFormat="1" x14ac:dyDescent="0.25">
      <c r="A497" s="40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8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4">
        <f t="shared" si="71"/>
        <v>281.31950000000001</v>
      </c>
    </row>
    <row r="498" spans="1:21" s="27" customFormat="1" x14ac:dyDescent="0.25">
      <c r="A498" s="40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8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4">
        <f t="shared" si="71"/>
        <v>281.31950000000001</v>
      </c>
    </row>
    <row r="499" spans="1:21" s="27" customFormat="1" x14ac:dyDescent="0.25">
      <c r="A499" s="40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8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4">
        <f t="shared" si="71"/>
        <v>281.31950000000001</v>
      </c>
    </row>
    <row r="500" spans="1:21" s="27" customFormat="1" x14ac:dyDescent="0.25">
      <c r="A500" s="40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8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4">
        <f t="shared" si="71"/>
        <v>313.86745000000002</v>
      </c>
    </row>
    <row r="501" spans="1:21" s="27" customFormat="1" x14ac:dyDescent="0.25">
      <c r="A501" s="40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8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4">
        <f t="shared" si="71"/>
        <v>313.86745000000002</v>
      </c>
    </row>
    <row r="502" spans="1:21" s="27" customFormat="1" x14ac:dyDescent="0.25">
      <c r="A502" s="40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8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4">
        <f t="shared" si="71"/>
        <v>313.86745000000002</v>
      </c>
    </row>
    <row r="503" spans="1:21" s="27" customFormat="1" x14ac:dyDescent="0.25">
      <c r="A503" s="40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8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4">
        <f t="shared" si="71"/>
        <v>313.86745000000002</v>
      </c>
    </row>
    <row r="504" spans="1:21" s="27" customFormat="1" x14ac:dyDescent="0.25">
      <c r="A504" s="40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8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4">
        <f t="shared" si="71"/>
        <v>313.86745000000002</v>
      </c>
    </row>
    <row r="505" spans="1:21" s="27" customFormat="1" x14ac:dyDescent="0.25">
      <c r="A505" s="40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8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4">
        <f t="shared" si="71"/>
        <v>313.86745000000002</v>
      </c>
    </row>
    <row r="506" spans="1:21" s="27" customFormat="1" x14ac:dyDescent="0.25">
      <c r="A506" s="40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8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4">
        <f t="shared" si="71"/>
        <v>313.86745000000002</v>
      </c>
    </row>
    <row r="507" spans="1:21" s="27" customFormat="1" x14ac:dyDescent="0.25">
      <c r="A507" s="40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8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4">
        <f t="shared" si="71"/>
        <v>313.86745000000002</v>
      </c>
    </row>
    <row r="508" spans="1:21" s="27" customFormat="1" x14ac:dyDescent="0.25">
      <c r="A508" s="40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8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4">
        <f t="shared" si="71"/>
        <v>313.86745000000002</v>
      </c>
    </row>
    <row r="509" spans="1:21" s="27" customFormat="1" x14ac:dyDescent="0.25">
      <c r="A509" s="40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8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4">
        <f t="shared" si="71"/>
        <v>313.86745000000002</v>
      </c>
    </row>
    <row r="510" spans="1:21" s="27" customFormat="1" x14ac:dyDescent="0.25">
      <c r="A510" s="40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8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4">
        <f t="shared" si="71"/>
        <v>63.552000000000007</v>
      </c>
    </row>
    <row r="511" spans="1:21" s="27" customFormat="1" x14ac:dyDescent="0.25">
      <c r="A511" s="40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8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4">
        <f t="shared" si="71"/>
        <v>238.06733333333329</v>
      </c>
    </row>
    <row r="512" spans="1:21" s="27" customFormat="1" x14ac:dyDescent="0.25">
      <c r="A512" s="40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8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4">
        <f t="shared" si="71"/>
        <v>238.06733333333329</v>
      </c>
    </row>
    <row r="513" spans="1:21" s="27" customFormat="1" x14ac:dyDescent="0.25">
      <c r="A513" s="40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8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4">
        <f t="shared" si="71"/>
        <v>238.06733333333329</v>
      </c>
    </row>
    <row r="514" spans="1:21" s="27" customFormat="1" x14ac:dyDescent="0.25">
      <c r="A514" s="40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8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4">
        <f t="shared" si="71"/>
        <v>238.06733333333329</v>
      </c>
    </row>
    <row r="515" spans="1:21" s="27" customFormat="1" x14ac:dyDescent="0.25">
      <c r="A515" s="40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8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4">
        <f t="shared" ref="U515:U578" si="80">AVERAGEIFS($I:$I,$N:$N,N515,$O:$O,O515,$M:$M,M515)</f>
        <v>238.06733333333329</v>
      </c>
    </row>
    <row r="516" spans="1:21" s="27" customFormat="1" x14ac:dyDescent="0.25">
      <c r="A516" s="40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8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4">
        <f t="shared" si="80"/>
        <v>238.06733333333329</v>
      </c>
    </row>
    <row r="517" spans="1:21" s="27" customFormat="1" x14ac:dyDescent="0.25">
      <c r="A517" s="40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8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4">
        <f t="shared" si="80"/>
        <v>238.06733333333329</v>
      </c>
    </row>
    <row r="518" spans="1:21" s="27" customFormat="1" x14ac:dyDescent="0.25">
      <c r="A518" s="40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8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4">
        <f t="shared" si="80"/>
        <v>238.06733333333329</v>
      </c>
    </row>
    <row r="519" spans="1:21" s="27" customFormat="1" x14ac:dyDescent="0.25">
      <c r="A519" s="40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8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4">
        <f t="shared" si="80"/>
        <v>238.06733333333329</v>
      </c>
    </row>
    <row r="520" spans="1:21" s="27" customFormat="1" x14ac:dyDescent="0.25">
      <c r="A520" s="40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8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4">
        <f t="shared" si="80"/>
        <v>277.78725000000003</v>
      </c>
    </row>
    <row r="521" spans="1:21" s="27" customFormat="1" x14ac:dyDescent="0.25">
      <c r="A521" s="40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8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4">
        <f t="shared" si="80"/>
        <v>277.78725000000003</v>
      </c>
    </row>
    <row r="522" spans="1:21" s="27" customFormat="1" x14ac:dyDescent="0.25">
      <c r="A522" s="40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8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4">
        <f t="shared" si="80"/>
        <v>277.78725000000003</v>
      </c>
    </row>
    <row r="523" spans="1:21" s="27" customFormat="1" x14ac:dyDescent="0.25">
      <c r="A523" s="40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8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4">
        <f t="shared" si="80"/>
        <v>277.78725000000003</v>
      </c>
    </row>
    <row r="524" spans="1:21" s="27" customFormat="1" x14ac:dyDescent="0.25">
      <c r="A524" s="40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8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4">
        <f t="shared" si="80"/>
        <v>277.78725000000003</v>
      </c>
    </row>
    <row r="525" spans="1:21" s="27" customFormat="1" x14ac:dyDescent="0.25">
      <c r="A525" s="40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8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4">
        <f t="shared" si="80"/>
        <v>277.78725000000003</v>
      </c>
    </row>
    <row r="526" spans="1:21" s="27" customFormat="1" x14ac:dyDescent="0.25">
      <c r="A526" s="40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8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4">
        <f t="shared" si="80"/>
        <v>119.233</v>
      </c>
    </row>
    <row r="527" spans="1:21" s="27" customFormat="1" x14ac:dyDescent="0.25">
      <c r="A527" s="40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8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4">
        <f t="shared" si="80"/>
        <v>119.233</v>
      </c>
    </row>
    <row r="528" spans="1:21" s="27" customFormat="1" x14ac:dyDescent="0.25">
      <c r="A528" s="40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8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4">
        <f t="shared" si="80"/>
        <v>172.40900000000002</v>
      </c>
    </row>
    <row r="529" spans="1:21" s="27" customFormat="1" x14ac:dyDescent="0.25">
      <c r="A529" s="40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8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4">
        <f t="shared" si="80"/>
        <v>172.40900000000002</v>
      </c>
    </row>
    <row r="530" spans="1:21" s="27" customFormat="1" x14ac:dyDescent="0.25">
      <c r="A530" s="40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8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4">
        <f t="shared" si="80"/>
        <v>172.40900000000002</v>
      </c>
    </row>
    <row r="531" spans="1:21" s="27" customFormat="1" x14ac:dyDescent="0.25">
      <c r="A531" s="40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8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4">
        <f t="shared" si="80"/>
        <v>172.40900000000002</v>
      </c>
    </row>
    <row r="532" spans="1:21" s="27" customFormat="1" x14ac:dyDescent="0.25">
      <c r="A532" s="40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8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4">
        <f t="shared" si="80"/>
        <v>172.40900000000002</v>
      </c>
    </row>
    <row r="533" spans="1:21" s="27" customFormat="1" x14ac:dyDescent="0.25">
      <c r="A533" s="40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8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4">
        <f t="shared" si="80"/>
        <v>172.40900000000002</v>
      </c>
    </row>
    <row r="534" spans="1:21" s="27" customFormat="1" x14ac:dyDescent="0.25">
      <c r="A534" s="40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8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4">
        <f t="shared" si="80"/>
        <v>172.40900000000002</v>
      </c>
    </row>
    <row r="535" spans="1:21" s="27" customFormat="1" x14ac:dyDescent="0.25">
      <c r="A535" s="40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8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4">
        <f t="shared" si="80"/>
        <v>811.34800000000007</v>
      </c>
    </row>
    <row r="536" spans="1:21" s="27" customFormat="1" x14ac:dyDescent="0.25">
      <c r="A536" s="40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8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4">
        <f t="shared" si="80"/>
        <v>811.34800000000007</v>
      </c>
    </row>
    <row r="537" spans="1:21" s="27" customFormat="1" x14ac:dyDescent="0.25">
      <c r="A537" s="40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8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4">
        <f t="shared" si="80"/>
        <v>811.34800000000007</v>
      </c>
    </row>
    <row r="538" spans="1:21" s="27" customFormat="1" x14ac:dyDescent="0.25">
      <c r="A538" s="40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8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4">
        <f t="shared" si="80"/>
        <v>811.34800000000007</v>
      </c>
    </row>
    <row r="539" spans="1:21" s="27" customFormat="1" x14ac:dyDescent="0.25">
      <c r="A539" s="40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8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4">
        <f t="shared" si="80"/>
        <v>811.34800000000007</v>
      </c>
    </row>
    <row r="540" spans="1:21" s="27" customFormat="1" x14ac:dyDescent="0.25">
      <c r="A540" s="40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8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4">
        <f t="shared" si="80"/>
        <v>778.95899999999995</v>
      </c>
    </row>
    <row r="541" spans="1:21" s="27" customFormat="1" x14ac:dyDescent="0.25">
      <c r="A541" s="40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8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4">
        <f t="shared" si="80"/>
        <v>778.95899999999995</v>
      </c>
    </row>
    <row r="542" spans="1:21" s="27" customFormat="1" x14ac:dyDescent="0.25">
      <c r="A542" s="40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8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4">
        <f t="shared" si="80"/>
        <v>295.60266666666672</v>
      </c>
    </row>
    <row r="543" spans="1:21" s="27" customFormat="1" x14ac:dyDescent="0.25">
      <c r="A543" s="40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8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4">
        <f t="shared" si="80"/>
        <v>295.60266666666672</v>
      </c>
    </row>
    <row r="544" spans="1:21" s="27" customFormat="1" x14ac:dyDescent="0.25">
      <c r="A544" s="40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8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4">
        <f t="shared" si="80"/>
        <v>295.60266666666672</v>
      </c>
    </row>
    <row r="545" spans="1:21" s="27" customFormat="1" x14ac:dyDescent="0.25">
      <c r="A545" s="40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8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4">
        <f t="shared" si="80"/>
        <v>295.60266666666672</v>
      </c>
    </row>
    <row r="546" spans="1:21" s="27" customFormat="1" x14ac:dyDescent="0.25">
      <c r="A546" s="40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8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4">
        <f t="shared" si="80"/>
        <v>295.60266666666672</v>
      </c>
    </row>
    <row r="547" spans="1:21" s="27" customFormat="1" x14ac:dyDescent="0.25">
      <c r="A547" s="40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8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4">
        <f t="shared" si="80"/>
        <v>295.60266666666672</v>
      </c>
    </row>
    <row r="548" spans="1:21" s="27" customFormat="1" x14ac:dyDescent="0.25">
      <c r="A548" s="40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8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4">
        <f t="shared" si="80"/>
        <v>189.21555555555557</v>
      </c>
    </row>
    <row r="549" spans="1:21" s="27" customFormat="1" x14ac:dyDescent="0.25">
      <c r="A549" s="40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8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4">
        <f t="shared" si="80"/>
        <v>189.21555555555557</v>
      </c>
    </row>
    <row r="550" spans="1:21" s="27" customFormat="1" x14ac:dyDescent="0.25">
      <c r="A550" s="40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8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4">
        <f t="shared" si="80"/>
        <v>189.21555555555557</v>
      </c>
    </row>
    <row r="551" spans="1:21" s="27" customFormat="1" x14ac:dyDescent="0.25">
      <c r="A551" s="40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8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4">
        <f t="shared" si="80"/>
        <v>189.21555555555557</v>
      </c>
    </row>
    <row r="552" spans="1:21" s="27" customFormat="1" x14ac:dyDescent="0.25">
      <c r="A552" s="40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8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4">
        <f t="shared" si="80"/>
        <v>189.21555555555557</v>
      </c>
    </row>
    <row r="553" spans="1:21" s="27" customFormat="1" x14ac:dyDescent="0.25">
      <c r="A553" s="40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8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4">
        <f t="shared" si="80"/>
        <v>189.21555555555557</v>
      </c>
    </row>
    <row r="554" spans="1:21" s="27" customFormat="1" x14ac:dyDescent="0.25">
      <c r="A554" s="40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8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4">
        <f t="shared" si="80"/>
        <v>189.21555555555557</v>
      </c>
    </row>
    <row r="555" spans="1:21" s="27" customFormat="1" x14ac:dyDescent="0.25">
      <c r="A555" s="40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8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4">
        <f t="shared" si="80"/>
        <v>189.21555555555557</v>
      </c>
    </row>
    <row r="556" spans="1:21" s="27" customFormat="1" x14ac:dyDescent="0.25">
      <c r="A556" s="40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8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4">
        <f t="shared" si="80"/>
        <v>189.21555555555557</v>
      </c>
    </row>
    <row r="557" spans="1:21" s="27" customFormat="1" x14ac:dyDescent="0.25">
      <c r="A557" s="40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8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4">
        <f t="shared" si="80"/>
        <v>287.40379999999999</v>
      </c>
    </row>
    <row r="558" spans="1:21" s="27" customFormat="1" x14ac:dyDescent="0.25">
      <c r="A558" s="40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8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4">
        <f t="shared" si="80"/>
        <v>287.40379999999999</v>
      </c>
    </row>
    <row r="559" spans="1:21" s="27" customFormat="1" x14ac:dyDescent="0.25">
      <c r="A559" s="40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8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4">
        <f t="shared" si="80"/>
        <v>287.40379999999999</v>
      </c>
    </row>
    <row r="560" spans="1:21" s="27" customFormat="1" x14ac:dyDescent="0.25">
      <c r="A560" s="40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8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4">
        <f t="shared" si="80"/>
        <v>287.40379999999999</v>
      </c>
    </row>
    <row r="561" spans="1:21" s="27" customFormat="1" x14ac:dyDescent="0.25">
      <c r="A561" s="40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8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4">
        <f t="shared" si="80"/>
        <v>287.40379999999999</v>
      </c>
    </row>
    <row r="562" spans="1:21" s="27" customFormat="1" x14ac:dyDescent="0.25">
      <c r="A562" s="40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8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4">
        <f t="shared" si="80"/>
        <v>310.67150000000004</v>
      </c>
    </row>
    <row r="563" spans="1:21" s="27" customFormat="1" x14ac:dyDescent="0.25">
      <c r="A563" s="40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8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4">
        <f t="shared" si="80"/>
        <v>310.67150000000004</v>
      </c>
    </row>
    <row r="564" spans="1:21" s="27" customFormat="1" x14ac:dyDescent="0.25">
      <c r="A564" s="40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8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4">
        <f t="shared" si="80"/>
        <v>310.67150000000004</v>
      </c>
    </row>
    <row r="565" spans="1:21" s="27" customFormat="1" x14ac:dyDescent="0.25">
      <c r="A565" s="40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8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4">
        <f t="shared" si="80"/>
        <v>310.67150000000004</v>
      </c>
    </row>
    <row r="566" spans="1:21" s="27" customFormat="1" x14ac:dyDescent="0.25">
      <c r="A566" s="40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8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4">
        <f t="shared" si="80"/>
        <v>245.45166666666668</v>
      </c>
    </row>
    <row r="567" spans="1:21" s="27" customFormat="1" x14ac:dyDescent="0.25">
      <c r="A567" s="40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8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4">
        <f t="shared" si="80"/>
        <v>245.45166666666668</v>
      </c>
    </row>
    <row r="568" spans="1:21" s="27" customFormat="1" x14ac:dyDescent="0.25">
      <c r="A568" s="40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8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4">
        <f t="shared" si="80"/>
        <v>245.45166666666668</v>
      </c>
    </row>
    <row r="569" spans="1:21" s="27" customFormat="1" x14ac:dyDescent="0.25">
      <c r="A569" s="40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8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4">
        <f t="shared" si="80"/>
        <v>245.45166666666668</v>
      </c>
    </row>
    <row r="570" spans="1:21" s="27" customFormat="1" x14ac:dyDescent="0.25">
      <c r="A570" s="40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8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4">
        <f t="shared" si="80"/>
        <v>245.45166666666668</v>
      </c>
    </row>
    <row r="571" spans="1:21" s="27" customFormat="1" x14ac:dyDescent="0.25">
      <c r="A571" s="40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8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4">
        <f t="shared" si="80"/>
        <v>245.45166666666668</v>
      </c>
    </row>
    <row r="572" spans="1:21" s="27" customFormat="1" x14ac:dyDescent="0.25">
      <c r="A572" s="40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8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4">
        <f t="shared" si="80"/>
        <v>153.67054545454545</v>
      </c>
    </row>
    <row r="573" spans="1:21" s="27" customFormat="1" x14ac:dyDescent="0.25">
      <c r="A573" s="40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8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4">
        <f t="shared" si="80"/>
        <v>153.67054545454545</v>
      </c>
    </row>
    <row r="574" spans="1:21" s="27" customFormat="1" x14ac:dyDescent="0.25">
      <c r="A574" s="40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8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4">
        <f t="shared" si="80"/>
        <v>153.67054545454545</v>
      </c>
    </row>
    <row r="575" spans="1:21" s="27" customFormat="1" x14ac:dyDescent="0.25">
      <c r="A575" s="40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8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4">
        <f t="shared" si="80"/>
        <v>153.67054545454545</v>
      </c>
    </row>
    <row r="576" spans="1:21" s="27" customFormat="1" x14ac:dyDescent="0.25">
      <c r="A576" s="40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8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4">
        <f t="shared" si="80"/>
        <v>153.67054545454545</v>
      </c>
    </row>
    <row r="577" spans="1:21" s="27" customFormat="1" x14ac:dyDescent="0.25">
      <c r="A577" s="40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8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4">
        <f t="shared" si="80"/>
        <v>153.67054545454545</v>
      </c>
    </row>
    <row r="578" spans="1:21" s="27" customFormat="1" x14ac:dyDescent="0.25">
      <c r="A578" s="40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8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4">
        <f t="shared" si="80"/>
        <v>153.67054545454545</v>
      </c>
    </row>
    <row r="579" spans="1:21" s="27" customFormat="1" x14ac:dyDescent="0.25">
      <c r="A579" s="40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8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4">
        <f t="shared" ref="U579:U642" si="89">AVERAGEIFS($I:$I,$N:$N,N579,$O:$O,O579,$M:$M,M579)</f>
        <v>153.67054545454545</v>
      </c>
    </row>
    <row r="580" spans="1:21" s="27" customFormat="1" x14ac:dyDescent="0.25">
      <c r="A580" s="40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8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4">
        <f t="shared" si="89"/>
        <v>153.67054545454545</v>
      </c>
    </row>
    <row r="581" spans="1:21" s="27" customFormat="1" x14ac:dyDescent="0.25">
      <c r="A581" s="40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8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4">
        <f t="shared" si="89"/>
        <v>153.67054545454545</v>
      </c>
    </row>
    <row r="582" spans="1:21" s="27" customFormat="1" x14ac:dyDescent="0.25">
      <c r="A582" s="40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8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4">
        <f t="shared" si="89"/>
        <v>153.67054545454545</v>
      </c>
    </row>
    <row r="583" spans="1:21" s="27" customFormat="1" x14ac:dyDescent="0.25">
      <c r="A583" s="40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8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4">
        <f t="shared" si="89"/>
        <v>502.42663636363636</v>
      </c>
    </row>
    <row r="584" spans="1:21" s="27" customFormat="1" x14ac:dyDescent="0.25">
      <c r="A584" s="40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8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4">
        <f t="shared" si="89"/>
        <v>502.42663636363636</v>
      </c>
    </row>
    <row r="585" spans="1:21" s="27" customFormat="1" x14ac:dyDescent="0.25">
      <c r="A585" s="40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8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4">
        <f t="shared" si="89"/>
        <v>502.42663636363636</v>
      </c>
    </row>
    <row r="586" spans="1:21" s="27" customFormat="1" x14ac:dyDescent="0.25">
      <c r="A586" s="40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8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4">
        <f t="shared" si="89"/>
        <v>502.42663636363636</v>
      </c>
    </row>
    <row r="587" spans="1:21" s="27" customFormat="1" x14ac:dyDescent="0.25">
      <c r="A587" s="40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8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4">
        <f t="shared" si="89"/>
        <v>502.42663636363636</v>
      </c>
    </row>
    <row r="588" spans="1:21" s="27" customFormat="1" x14ac:dyDescent="0.25">
      <c r="A588" s="40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8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4">
        <f t="shared" si="89"/>
        <v>502.42663636363636</v>
      </c>
    </row>
    <row r="589" spans="1:21" s="27" customFormat="1" x14ac:dyDescent="0.25">
      <c r="A589" s="40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8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4">
        <f t="shared" si="89"/>
        <v>502.42663636363636</v>
      </c>
    </row>
    <row r="590" spans="1:21" s="27" customFormat="1" x14ac:dyDescent="0.25">
      <c r="A590" s="40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8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4">
        <f t="shared" si="89"/>
        <v>502.42663636363636</v>
      </c>
    </row>
    <row r="591" spans="1:21" s="27" customFormat="1" x14ac:dyDescent="0.25">
      <c r="A591" s="40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8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4">
        <f t="shared" si="89"/>
        <v>502.42663636363636</v>
      </c>
    </row>
    <row r="592" spans="1:21" s="27" customFormat="1" x14ac:dyDescent="0.25">
      <c r="A592" s="40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8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4">
        <f t="shared" si="89"/>
        <v>502.42663636363636</v>
      </c>
    </row>
    <row r="593" spans="1:21" s="27" customFormat="1" x14ac:dyDescent="0.25">
      <c r="A593" s="40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8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4">
        <f t="shared" si="89"/>
        <v>502.42663636363636</v>
      </c>
    </row>
    <row r="594" spans="1:21" s="27" customFormat="1" x14ac:dyDescent="0.25">
      <c r="A594" s="40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8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4">
        <f t="shared" si="89"/>
        <v>439.02600000000001</v>
      </c>
    </row>
    <row r="595" spans="1:21" s="27" customFormat="1" x14ac:dyDescent="0.25">
      <c r="A595" s="40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8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4">
        <f t="shared" si="89"/>
        <v>439.02600000000001</v>
      </c>
    </row>
    <row r="596" spans="1:21" s="27" customFormat="1" x14ac:dyDescent="0.25">
      <c r="A596" s="40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8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4">
        <f t="shared" si="89"/>
        <v>439.02600000000001</v>
      </c>
    </row>
    <row r="597" spans="1:21" s="27" customFormat="1" x14ac:dyDescent="0.25">
      <c r="A597" s="40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8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4">
        <f t="shared" si="89"/>
        <v>439.02600000000001</v>
      </c>
    </row>
    <row r="598" spans="1:21" s="27" customFormat="1" x14ac:dyDescent="0.25">
      <c r="A598" s="40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8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4">
        <f t="shared" si="89"/>
        <v>439.02600000000001</v>
      </c>
    </row>
    <row r="599" spans="1:21" s="27" customFormat="1" x14ac:dyDescent="0.25">
      <c r="A599" s="40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8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4">
        <f t="shared" si="89"/>
        <v>439.02600000000001</v>
      </c>
    </row>
    <row r="600" spans="1:21" s="27" customFormat="1" x14ac:dyDescent="0.25">
      <c r="A600" s="40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8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4">
        <f t="shared" si="89"/>
        <v>439.02600000000001</v>
      </c>
    </row>
    <row r="601" spans="1:21" s="27" customFormat="1" x14ac:dyDescent="0.25">
      <c r="A601" s="40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8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4">
        <f t="shared" si="89"/>
        <v>382.29179999999997</v>
      </c>
    </row>
    <row r="602" spans="1:21" s="27" customFormat="1" x14ac:dyDescent="0.25">
      <c r="A602" s="40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8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4">
        <f t="shared" si="89"/>
        <v>382.29179999999997</v>
      </c>
    </row>
    <row r="603" spans="1:21" s="27" customFormat="1" x14ac:dyDescent="0.25">
      <c r="A603" s="40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8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4">
        <f t="shared" si="89"/>
        <v>382.29179999999997</v>
      </c>
    </row>
    <row r="604" spans="1:21" s="27" customFormat="1" x14ac:dyDescent="0.25">
      <c r="A604" s="40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8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4">
        <f t="shared" si="89"/>
        <v>382.29179999999997</v>
      </c>
    </row>
    <row r="605" spans="1:21" s="27" customFormat="1" x14ac:dyDescent="0.25">
      <c r="A605" s="40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8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4">
        <f t="shared" si="89"/>
        <v>382.29179999999997</v>
      </c>
    </row>
    <row r="606" spans="1:21" s="27" customFormat="1" x14ac:dyDescent="0.25">
      <c r="A606" s="40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8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4">
        <f t="shared" si="89"/>
        <v>1004.9760000000001</v>
      </c>
    </row>
    <row r="607" spans="1:21" s="27" customFormat="1" x14ac:dyDescent="0.25">
      <c r="A607" s="40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8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4">
        <f t="shared" si="89"/>
        <v>188.36053333333334</v>
      </c>
    </row>
    <row r="608" spans="1:21" s="27" customFormat="1" x14ac:dyDescent="0.25">
      <c r="A608" s="40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8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4">
        <f t="shared" si="89"/>
        <v>188.36053333333334</v>
      </c>
    </row>
    <row r="609" spans="1:21" s="27" customFormat="1" x14ac:dyDescent="0.25">
      <c r="A609" s="40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8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4">
        <f t="shared" si="89"/>
        <v>188.36053333333334</v>
      </c>
    </row>
    <row r="610" spans="1:21" s="27" customFormat="1" x14ac:dyDescent="0.25">
      <c r="A610" s="40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8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4">
        <f t="shared" si="89"/>
        <v>188.36053333333334</v>
      </c>
    </row>
    <row r="611" spans="1:21" s="27" customFormat="1" x14ac:dyDescent="0.25">
      <c r="A611" s="40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8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4">
        <f t="shared" si="89"/>
        <v>188.36053333333334</v>
      </c>
    </row>
    <row r="612" spans="1:21" s="27" customFormat="1" x14ac:dyDescent="0.25">
      <c r="A612" s="40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8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4">
        <f t="shared" si="89"/>
        <v>188.36053333333334</v>
      </c>
    </row>
    <row r="613" spans="1:21" s="27" customFormat="1" x14ac:dyDescent="0.25">
      <c r="A613" s="40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8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4">
        <f t="shared" si="89"/>
        <v>215.31311111111108</v>
      </c>
    </row>
    <row r="614" spans="1:21" s="27" customFormat="1" x14ac:dyDescent="0.25">
      <c r="A614" s="40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8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4">
        <f t="shared" si="89"/>
        <v>215.31311111111108</v>
      </c>
    </row>
    <row r="615" spans="1:21" s="27" customFormat="1" x14ac:dyDescent="0.25">
      <c r="A615" s="40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8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4">
        <f t="shared" si="89"/>
        <v>215.31311111111108</v>
      </c>
    </row>
    <row r="616" spans="1:21" s="27" customFormat="1" x14ac:dyDescent="0.25">
      <c r="A616" s="40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8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4">
        <f t="shared" si="89"/>
        <v>215.31311111111108</v>
      </c>
    </row>
    <row r="617" spans="1:21" s="27" customFormat="1" x14ac:dyDescent="0.25">
      <c r="A617" s="40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8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4">
        <f t="shared" si="89"/>
        <v>215.31311111111108</v>
      </c>
    </row>
    <row r="618" spans="1:21" s="27" customFormat="1" x14ac:dyDescent="0.25">
      <c r="A618" s="40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8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4">
        <f t="shared" si="89"/>
        <v>215.31311111111108</v>
      </c>
    </row>
    <row r="619" spans="1:21" s="27" customFormat="1" x14ac:dyDescent="0.25">
      <c r="A619" s="40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8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4">
        <f t="shared" si="89"/>
        <v>215.31311111111108</v>
      </c>
    </row>
    <row r="620" spans="1:21" s="27" customFormat="1" x14ac:dyDescent="0.25">
      <c r="A620" s="40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8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4">
        <f t="shared" si="89"/>
        <v>215.31311111111108</v>
      </c>
    </row>
    <row r="621" spans="1:21" s="27" customFormat="1" x14ac:dyDescent="0.25">
      <c r="A621" s="40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8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4">
        <f t="shared" si="89"/>
        <v>215.31311111111108</v>
      </c>
    </row>
    <row r="622" spans="1:21" s="27" customFormat="1" x14ac:dyDescent="0.25">
      <c r="A622" s="40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8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4">
        <f t="shared" si="89"/>
        <v>385.11166666666668</v>
      </c>
    </row>
    <row r="623" spans="1:21" s="27" customFormat="1" x14ac:dyDescent="0.25">
      <c r="A623" s="40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8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4">
        <f t="shared" si="89"/>
        <v>385.11166666666668</v>
      </c>
    </row>
    <row r="624" spans="1:21" s="27" customFormat="1" x14ac:dyDescent="0.25">
      <c r="A624" s="40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8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4">
        <f t="shared" si="89"/>
        <v>385.11166666666668</v>
      </c>
    </row>
    <row r="625" spans="1:21" s="27" customFormat="1" x14ac:dyDescent="0.25">
      <c r="A625" s="40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8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4">
        <f t="shared" si="89"/>
        <v>385.11166666666668</v>
      </c>
    </row>
    <row r="626" spans="1:21" s="27" customFormat="1" x14ac:dyDescent="0.25">
      <c r="A626" s="40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8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4">
        <f t="shared" si="89"/>
        <v>385.11166666666668</v>
      </c>
    </row>
    <row r="627" spans="1:21" s="27" customFormat="1" x14ac:dyDescent="0.25">
      <c r="A627" s="40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8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4">
        <f t="shared" si="89"/>
        <v>385.11166666666668</v>
      </c>
    </row>
    <row r="628" spans="1:21" s="27" customFormat="1" x14ac:dyDescent="0.25">
      <c r="A628" s="40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8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4">
        <f t="shared" si="89"/>
        <v>189.12600000000003</v>
      </c>
    </row>
    <row r="629" spans="1:21" s="27" customFormat="1" x14ac:dyDescent="0.25">
      <c r="A629" s="40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8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4">
        <f t="shared" si="89"/>
        <v>189.12600000000003</v>
      </c>
    </row>
    <row r="630" spans="1:21" s="27" customFormat="1" x14ac:dyDescent="0.25">
      <c r="A630" s="40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8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4">
        <f t="shared" si="89"/>
        <v>189.12600000000003</v>
      </c>
    </row>
    <row r="631" spans="1:21" s="27" customFormat="1" x14ac:dyDescent="0.25">
      <c r="A631" s="40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8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4">
        <f t="shared" si="89"/>
        <v>189.12600000000003</v>
      </c>
    </row>
    <row r="632" spans="1:21" s="27" customFormat="1" x14ac:dyDescent="0.25">
      <c r="A632" s="40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8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4">
        <f t="shared" si="89"/>
        <v>189.12600000000003</v>
      </c>
    </row>
    <row r="633" spans="1:21" s="27" customFormat="1" x14ac:dyDescent="0.25">
      <c r="A633" s="40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8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4">
        <f t="shared" si="89"/>
        <v>189.12600000000003</v>
      </c>
    </row>
    <row r="634" spans="1:21" s="27" customFormat="1" x14ac:dyDescent="0.25">
      <c r="A634" s="40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8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4">
        <f t="shared" si="89"/>
        <v>189.12600000000003</v>
      </c>
    </row>
    <row r="635" spans="1:21" s="27" customFormat="1" x14ac:dyDescent="0.25">
      <c r="A635" s="40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8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4">
        <f t="shared" si="89"/>
        <v>189.12600000000003</v>
      </c>
    </row>
    <row r="636" spans="1:21" s="27" customFormat="1" x14ac:dyDescent="0.25">
      <c r="A636" s="40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8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4">
        <f t="shared" si="89"/>
        <v>189.12600000000003</v>
      </c>
    </row>
    <row r="637" spans="1:21" s="27" customFormat="1" x14ac:dyDescent="0.25">
      <c r="A637" s="40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8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4">
        <f t="shared" si="89"/>
        <v>1552.8309999999999</v>
      </c>
    </row>
    <row r="638" spans="1:21" s="27" customFormat="1" x14ac:dyDescent="0.25">
      <c r="A638" s="40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8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4">
        <f t="shared" si="89"/>
        <v>166.43387500000003</v>
      </c>
    </row>
    <row r="639" spans="1:21" s="27" customFormat="1" x14ac:dyDescent="0.25">
      <c r="A639" s="40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8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4">
        <f t="shared" si="89"/>
        <v>166.43387500000003</v>
      </c>
    </row>
    <row r="640" spans="1:21" s="27" customFormat="1" x14ac:dyDescent="0.25">
      <c r="A640" s="40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8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4">
        <f t="shared" si="89"/>
        <v>166.43387500000003</v>
      </c>
    </row>
    <row r="641" spans="1:21" s="27" customFormat="1" x14ac:dyDescent="0.25">
      <c r="A641" s="40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8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4">
        <f t="shared" si="89"/>
        <v>166.43387500000003</v>
      </c>
    </row>
    <row r="642" spans="1:21" s="27" customFormat="1" x14ac:dyDescent="0.25">
      <c r="A642" s="40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8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4">
        <f t="shared" si="89"/>
        <v>166.43387500000003</v>
      </c>
    </row>
    <row r="643" spans="1:21" s="27" customFormat="1" x14ac:dyDescent="0.25">
      <c r="A643" s="40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8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4">
        <f t="shared" ref="U643:U706" si="98">AVERAGEIFS($I:$I,$N:$N,N643,$O:$O,O643,$M:$M,M643)</f>
        <v>166.43387500000003</v>
      </c>
    </row>
    <row r="644" spans="1:21" s="27" customFormat="1" x14ac:dyDescent="0.25">
      <c r="A644" s="40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8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4">
        <f t="shared" si="98"/>
        <v>166.43387500000003</v>
      </c>
    </row>
    <row r="645" spans="1:21" s="27" customFormat="1" x14ac:dyDescent="0.25">
      <c r="A645" s="40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8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4">
        <f t="shared" si="98"/>
        <v>166.43387500000003</v>
      </c>
    </row>
    <row r="646" spans="1:21" s="27" customFormat="1" x14ac:dyDescent="0.25">
      <c r="A646" s="40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8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4">
        <f t="shared" si="98"/>
        <v>155.36892307692307</v>
      </c>
    </row>
    <row r="647" spans="1:21" s="27" customFormat="1" x14ac:dyDescent="0.25">
      <c r="A647" s="40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8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4">
        <f t="shared" si="98"/>
        <v>155.36892307692307</v>
      </c>
    </row>
    <row r="648" spans="1:21" s="27" customFormat="1" x14ac:dyDescent="0.25">
      <c r="A648" s="40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8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4">
        <f t="shared" si="98"/>
        <v>155.36892307692307</v>
      </c>
    </row>
    <row r="649" spans="1:21" s="27" customFormat="1" x14ac:dyDescent="0.25">
      <c r="A649" s="40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8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4">
        <f t="shared" si="98"/>
        <v>155.36892307692307</v>
      </c>
    </row>
    <row r="650" spans="1:21" s="27" customFormat="1" x14ac:dyDescent="0.25">
      <c r="A650" s="40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8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4">
        <f t="shared" si="98"/>
        <v>155.36892307692307</v>
      </c>
    </row>
    <row r="651" spans="1:21" s="27" customFormat="1" x14ac:dyDescent="0.25">
      <c r="A651" s="40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8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4">
        <f t="shared" si="98"/>
        <v>155.36892307692307</v>
      </c>
    </row>
    <row r="652" spans="1:21" s="27" customFormat="1" x14ac:dyDescent="0.25">
      <c r="A652" s="40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8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4">
        <f t="shared" si="98"/>
        <v>155.36892307692307</v>
      </c>
    </row>
    <row r="653" spans="1:21" s="27" customFormat="1" x14ac:dyDescent="0.25">
      <c r="A653" s="40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8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4">
        <f t="shared" si="98"/>
        <v>155.36892307692307</v>
      </c>
    </row>
    <row r="654" spans="1:21" s="27" customFormat="1" x14ac:dyDescent="0.25">
      <c r="A654" s="40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8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4">
        <f t="shared" si="98"/>
        <v>155.36892307692307</v>
      </c>
    </row>
    <row r="655" spans="1:21" s="27" customFormat="1" x14ac:dyDescent="0.25">
      <c r="A655" s="40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8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4">
        <f t="shared" si="98"/>
        <v>155.36892307692307</v>
      </c>
    </row>
    <row r="656" spans="1:21" s="27" customFormat="1" x14ac:dyDescent="0.25">
      <c r="A656" s="40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8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4">
        <f t="shared" si="98"/>
        <v>155.36892307692307</v>
      </c>
    </row>
    <row r="657" spans="1:21" s="27" customFormat="1" x14ac:dyDescent="0.25">
      <c r="A657" s="40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8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4">
        <f t="shared" si="98"/>
        <v>155.36892307692307</v>
      </c>
    </row>
    <row r="658" spans="1:21" s="27" customFormat="1" x14ac:dyDescent="0.25">
      <c r="A658" s="40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8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4">
        <f t="shared" si="98"/>
        <v>155.36892307692307</v>
      </c>
    </row>
    <row r="659" spans="1:21" s="27" customFormat="1" x14ac:dyDescent="0.25">
      <c r="A659" s="40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8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4">
        <f t="shared" si="98"/>
        <v>672.12358333333339</v>
      </c>
    </row>
    <row r="660" spans="1:21" s="27" customFormat="1" x14ac:dyDescent="0.25">
      <c r="A660" s="40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8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4">
        <f t="shared" si="98"/>
        <v>672.12358333333339</v>
      </c>
    </row>
    <row r="661" spans="1:21" s="27" customFormat="1" x14ac:dyDescent="0.25">
      <c r="A661" s="40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8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4">
        <f t="shared" si="98"/>
        <v>672.12358333333339</v>
      </c>
    </row>
    <row r="662" spans="1:21" s="27" customFormat="1" x14ac:dyDescent="0.25">
      <c r="A662" s="40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8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4">
        <f t="shared" si="98"/>
        <v>672.12358333333339</v>
      </c>
    </row>
    <row r="663" spans="1:21" s="27" customFormat="1" x14ac:dyDescent="0.25">
      <c r="A663" s="40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8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4">
        <f t="shared" si="98"/>
        <v>672.12358333333339</v>
      </c>
    </row>
    <row r="664" spans="1:21" s="27" customFormat="1" x14ac:dyDescent="0.25">
      <c r="A664" s="40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8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4">
        <f t="shared" si="98"/>
        <v>672.12358333333339</v>
      </c>
    </row>
    <row r="665" spans="1:21" s="27" customFormat="1" x14ac:dyDescent="0.25">
      <c r="A665" s="40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8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4">
        <f t="shared" si="98"/>
        <v>672.12358333333339</v>
      </c>
    </row>
    <row r="666" spans="1:21" s="27" customFormat="1" x14ac:dyDescent="0.25">
      <c r="A666" s="40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8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4">
        <f t="shared" si="98"/>
        <v>672.12358333333339</v>
      </c>
    </row>
    <row r="667" spans="1:21" s="27" customFormat="1" x14ac:dyDescent="0.25">
      <c r="A667" s="40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8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4">
        <f t="shared" si="98"/>
        <v>672.12358333333339</v>
      </c>
    </row>
    <row r="668" spans="1:21" s="27" customFormat="1" x14ac:dyDescent="0.25">
      <c r="A668" s="40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8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4">
        <f t="shared" si="98"/>
        <v>672.12358333333339</v>
      </c>
    </row>
    <row r="669" spans="1:21" s="27" customFormat="1" x14ac:dyDescent="0.25">
      <c r="A669" s="40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8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4">
        <f t="shared" si="98"/>
        <v>672.12358333333339</v>
      </c>
    </row>
    <row r="670" spans="1:21" s="27" customFormat="1" x14ac:dyDescent="0.25">
      <c r="A670" s="40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8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4">
        <f t="shared" si="98"/>
        <v>672.12358333333339</v>
      </c>
    </row>
    <row r="671" spans="1:21" s="27" customFormat="1" x14ac:dyDescent="0.25">
      <c r="A671" s="40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8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4">
        <f t="shared" si="98"/>
        <v>672.12358333333339</v>
      </c>
    </row>
    <row r="672" spans="1:21" s="27" customFormat="1" x14ac:dyDescent="0.25">
      <c r="A672" s="40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8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4">
        <f t="shared" si="98"/>
        <v>672.12358333333339</v>
      </c>
    </row>
    <row r="673" spans="1:21" s="27" customFormat="1" x14ac:dyDescent="0.25">
      <c r="A673" s="40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8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4">
        <f t="shared" si="98"/>
        <v>672.12358333333339</v>
      </c>
    </row>
    <row r="674" spans="1:21" s="27" customFormat="1" x14ac:dyDescent="0.25">
      <c r="A674" s="40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8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4">
        <f t="shared" si="98"/>
        <v>672.12358333333339</v>
      </c>
    </row>
    <row r="675" spans="1:21" s="27" customFormat="1" x14ac:dyDescent="0.25">
      <c r="A675" s="40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8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4">
        <f t="shared" si="98"/>
        <v>672.12358333333339</v>
      </c>
    </row>
    <row r="676" spans="1:21" s="27" customFormat="1" x14ac:dyDescent="0.25">
      <c r="A676" s="40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8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4">
        <f t="shared" si="98"/>
        <v>672.12358333333339</v>
      </c>
    </row>
    <row r="677" spans="1:21" s="27" customFormat="1" x14ac:dyDescent="0.25">
      <c r="A677" s="40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8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4">
        <f t="shared" si="98"/>
        <v>672.12358333333339</v>
      </c>
    </row>
    <row r="678" spans="1:21" s="27" customFormat="1" x14ac:dyDescent="0.25">
      <c r="A678" s="40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8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4">
        <f t="shared" si="98"/>
        <v>672.12358333333339</v>
      </c>
    </row>
    <row r="679" spans="1:21" s="27" customFormat="1" x14ac:dyDescent="0.25">
      <c r="A679" s="40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8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4">
        <f t="shared" si="98"/>
        <v>672.12358333333339</v>
      </c>
    </row>
    <row r="680" spans="1:21" s="27" customFormat="1" x14ac:dyDescent="0.25">
      <c r="A680" s="40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8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4">
        <f t="shared" si="98"/>
        <v>672.12358333333339</v>
      </c>
    </row>
    <row r="681" spans="1:21" s="27" customFormat="1" x14ac:dyDescent="0.25">
      <c r="A681" s="40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8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4">
        <f t="shared" si="98"/>
        <v>672.12358333333339</v>
      </c>
    </row>
    <row r="682" spans="1:21" s="27" customFormat="1" x14ac:dyDescent="0.25">
      <c r="A682" s="40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8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4">
        <f t="shared" si="98"/>
        <v>672.12358333333339</v>
      </c>
    </row>
    <row r="683" spans="1:21" s="27" customFormat="1" x14ac:dyDescent="0.25">
      <c r="A683" s="40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8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4">
        <f t="shared" si="98"/>
        <v>483.32157142857147</v>
      </c>
    </row>
    <row r="684" spans="1:21" s="27" customFormat="1" x14ac:dyDescent="0.25">
      <c r="A684" s="40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8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4">
        <f t="shared" si="98"/>
        <v>483.32157142857147</v>
      </c>
    </row>
    <row r="685" spans="1:21" s="27" customFormat="1" x14ac:dyDescent="0.25">
      <c r="A685" s="40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8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4">
        <f t="shared" si="98"/>
        <v>483.32157142857147</v>
      </c>
    </row>
    <row r="686" spans="1:21" s="27" customFormat="1" x14ac:dyDescent="0.25">
      <c r="A686" s="40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8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4">
        <f t="shared" si="98"/>
        <v>483.32157142857147</v>
      </c>
    </row>
    <row r="687" spans="1:21" s="27" customFormat="1" x14ac:dyDescent="0.25">
      <c r="A687" s="40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8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4">
        <f t="shared" si="98"/>
        <v>483.32157142857147</v>
      </c>
    </row>
    <row r="688" spans="1:21" s="27" customFormat="1" x14ac:dyDescent="0.25">
      <c r="A688" s="40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8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4">
        <f t="shared" si="98"/>
        <v>483.32157142857147</v>
      </c>
    </row>
    <row r="689" spans="1:21" s="27" customFormat="1" x14ac:dyDescent="0.25">
      <c r="A689" s="40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8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4">
        <f t="shared" si="98"/>
        <v>483.32157142857147</v>
      </c>
    </row>
    <row r="690" spans="1:21" s="27" customFormat="1" x14ac:dyDescent="0.25">
      <c r="A690" s="40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8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4">
        <f t="shared" si="98"/>
        <v>483.32157142857147</v>
      </c>
    </row>
    <row r="691" spans="1:21" s="27" customFormat="1" x14ac:dyDescent="0.25">
      <c r="A691" s="40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8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4">
        <f t="shared" si="98"/>
        <v>483.32157142857147</v>
      </c>
    </row>
    <row r="692" spans="1:21" s="27" customFormat="1" x14ac:dyDescent="0.25">
      <c r="A692" s="40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8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4">
        <f t="shared" si="98"/>
        <v>483.32157142857147</v>
      </c>
    </row>
    <row r="693" spans="1:21" s="27" customFormat="1" x14ac:dyDescent="0.25">
      <c r="A693" s="40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8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4">
        <f t="shared" si="98"/>
        <v>483.32157142857147</v>
      </c>
    </row>
    <row r="694" spans="1:21" s="27" customFormat="1" x14ac:dyDescent="0.25">
      <c r="A694" s="40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8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4">
        <f t="shared" si="98"/>
        <v>483.32157142857147</v>
      </c>
    </row>
    <row r="695" spans="1:21" s="27" customFormat="1" x14ac:dyDescent="0.25">
      <c r="A695" s="40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8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4">
        <f t="shared" si="98"/>
        <v>483.32157142857147</v>
      </c>
    </row>
    <row r="696" spans="1:21" s="27" customFormat="1" x14ac:dyDescent="0.25">
      <c r="A696" s="40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8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4">
        <f t="shared" si="98"/>
        <v>483.32157142857147</v>
      </c>
    </row>
    <row r="697" spans="1:21" s="27" customFormat="1" x14ac:dyDescent="0.25">
      <c r="A697" s="40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8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4">
        <f t="shared" si="98"/>
        <v>24.288</v>
      </c>
    </row>
    <row r="698" spans="1:21" s="27" customFormat="1" x14ac:dyDescent="0.25">
      <c r="A698" s="40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8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4">
        <f t="shared" si="98"/>
        <v>55.729333333333329</v>
      </c>
    </row>
    <row r="699" spans="1:21" s="27" customFormat="1" x14ac:dyDescent="0.25">
      <c r="A699" s="40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8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4">
        <f t="shared" si="98"/>
        <v>55.729333333333329</v>
      </c>
    </row>
    <row r="700" spans="1:21" s="27" customFormat="1" x14ac:dyDescent="0.25">
      <c r="A700" s="40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8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4">
        <f t="shared" si="98"/>
        <v>55.729333333333329</v>
      </c>
    </row>
    <row r="701" spans="1:21" s="27" customFormat="1" x14ac:dyDescent="0.25">
      <c r="A701" s="40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8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4">
        <f t="shared" si="98"/>
        <v>223.26650000000001</v>
      </c>
    </row>
    <row r="702" spans="1:21" s="27" customFormat="1" x14ac:dyDescent="0.25">
      <c r="A702" s="40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8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4">
        <f t="shared" si="98"/>
        <v>223.26650000000001</v>
      </c>
    </row>
    <row r="703" spans="1:21" s="27" customFormat="1" x14ac:dyDescent="0.25">
      <c r="A703" s="40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8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4">
        <f t="shared" si="98"/>
        <v>223.26650000000001</v>
      </c>
    </row>
    <row r="704" spans="1:21" s="27" customFormat="1" x14ac:dyDescent="0.25">
      <c r="A704" s="40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8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4">
        <f t="shared" si="98"/>
        <v>223.26650000000001</v>
      </c>
    </row>
    <row r="705" spans="1:21" s="27" customFormat="1" x14ac:dyDescent="0.25">
      <c r="A705" s="40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8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4">
        <f t="shared" si="98"/>
        <v>223.26650000000001</v>
      </c>
    </row>
    <row r="706" spans="1:21" s="27" customFormat="1" x14ac:dyDescent="0.25">
      <c r="A706" s="40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8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4">
        <f t="shared" si="98"/>
        <v>223.26650000000001</v>
      </c>
    </row>
    <row r="707" spans="1:21" s="27" customFormat="1" x14ac:dyDescent="0.25">
      <c r="A707" s="40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8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4">
        <f t="shared" ref="U707:U770" si="107">AVERAGEIFS($I:$I,$N:$N,N707,$O:$O,O707,$M:$M,M707)</f>
        <v>223.26650000000001</v>
      </c>
    </row>
    <row r="708" spans="1:21" s="27" customFormat="1" x14ac:dyDescent="0.25">
      <c r="A708" s="40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8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4">
        <f t="shared" si="107"/>
        <v>223.26650000000001</v>
      </c>
    </row>
    <row r="709" spans="1:21" s="27" customFormat="1" x14ac:dyDescent="0.25">
      <c r="A709" s="40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8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4">
        <f t="shared" si="107"/>
        <v>697.82768750000002</v>
      </c>
    </row>
    <row r="710" spans="1:21" s="27" customFormat="1" x14ac:dyDescent="0.25">
      <c r="A710" s="40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8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4">
        <f t="shared" si="107"/>
        <v>697.82768750000002</v>
      </c>
    </row>
    <row r="711" spans="1:21" s="27" customFormat="1" x14ac:dyDescent="0.25">
      <c r="A711" s="40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8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4">
        <f t="shared" si="107"/>
        <v>697.82768750000002</v>
      </c>
    </row>
    <row r="712" spans="1:21" s="27" customFormat="1" x14ac:dyDescent="0.25">
      <c r="A712" s="40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8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4">
        <f t="shared" si="107"/>
        <v>697.82768750000002</v>
      </c>
    </row>
    <row r="713" spans="1:21" s="27" customFormat="1" x14ac:dyDescent="0.25">
      <c r="A713" s="40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8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4">
        <f t="shared" si="107"/>
        <v>697.82768750000002</v>
      </c>
    </row>
    <row r="714" spans="1:21" s="27" customFormat="1" x14ac:dyDescent="0.25">
      <c r="A714" s="40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8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4">
        <f t="shared" si="107"/>
        <v>697.82768750000002</v>
      </c>
    </row>
    <row r="715" spans="1:21" s="27" customFormat="1" x14ac:dyDescent="0.25">
      <c r="A715" s="40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8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4">
        <f t="shared" si="107"/>
        <v>697.82768750000002</v>
      </c>
    </row>
    <row r="716" spans="1:21" s="27" customFormat="1" x14ac:dyDescent="0.25">
      <c r="A716" s="40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8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4">
        <f t="shared" si="107"/>
        <v>697.82768750000002</v>
      </c>
    </row>
    <row r="717" spans="1:21" s="27" customFormat="1" x14ac:dyDescent="0.25">
      <c r="A717" s="40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8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4">
        <f t="shared" si="107"/>
        <v>282.48922222222222</v>
      </c>
    </row>
    <row r="718" spans="1:21" s="27" customFormat="1" x14ac:dyDescent="0.25">
      <c r="A718" s="40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8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4">
        <f t="shared" si="107"/>
        <v>282.48922222222222</v>
      </c>
    </row>
    <row r="719" spans="1:21" s="27" customFormat="1" x14ac:dyDescent="0.25">
      <c r="A719" s="40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8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4">
        <f t="shared" si="107"/>
        <v>282.48922222222222</v>
      </c>
    </row>
    <row r="720" spans="1:21" s="27" customFormat="1" x14ac:dyDescent="0.25">
      <c r="A720" s="40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8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4">
        <f t="shared" si="107"/>
        <v>282.48922222222222</v>
      </c>
    </row>
    <row r="721" spans="1:21" s="27" customFormat="1" x14ac:dyDescent="0.25">
      <c r="A721" s="40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8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4">
        <f t="shared" si="107"/>
        <v>282.48922222222222</v>
      </c>
    </row>
    <row r="722" spans="1:21" s="27" customFormat="1" x14ac:dyDescent="0.25">
      <c r="A722" s="40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8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4">
        <f t="shared" si="107"/>
        <v>282.48922222222222</v>
      </c>
    </row>
    <row r="723" spans="1:21" s="27" customFormat="1" x14ac:dyDescent="0.25">
      <c r="A723" s="40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8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4">
        <f t="shared" si="107"/>
        <v>282.48922222222222</v>
      </c>
    </row>
    <row r="724" spans="1:21" s="27" customFormat="1" x14ac:dyDescent="0.25">
      <c r="A724" s="40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8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4">
        <f t="shared" si="107"/>
        <v>282.48922222222222</v>
      </c>
    </row>
    <row r="725" spans="1:21" s="27" customFormat="1" x14ac:dyDescent="0.25">
      <c r="A725" s="40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8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4">
        <f t="shared" si="107"/>
        <v>282.48922222222222</v>
      </c>
    </row>
    <row r="726" spans="1:21" s="27" customFormat="1" x14ac:dyDescent="0.25">
      <c r="A726" s="40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8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4">
        <f t="shared" si="107"/>
        <v>243.534875</v>
      </c>
    </row>
    <row r="727" spans="1:21" s="27" customFormat="1" x14ac:dyDescent="0.25">
      <c r="A727" s="40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8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4">
        <f t="shared" si="107"/>
        <v>243.534875</v>
      </c>
    </row>
    <row r="728" spans="1:21" s="27" customFormat="1" x14ac:dyDescent="0.25">
      <c r="A728" s="40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8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4">
        <f t="shared" si="107"/>
        <v>243.534875</v>
      </c>
    </row>
    <row r="729" spans="1:21" s="27" customFormat="1" x14ac:dyDescent="0.25">
      <c r="A729" s="40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8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4">
        <f t="shared" si="107"/>
        <v>243.534875</v>
      </c>
    </row>
    <row r="730" spans="1:21" s="27" customFormat="1" x14ac:dyDescent="0.25">
      <c r="A730" s="40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8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4">
        <f t="shared" si="107"/>
        <v>243.534875</v>
      </c>
    </row>
    <row r="731" spans="1:21" s="27" customFormat="1" x14ac:dyDescent="0.25">
      <c r="A731" s="40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8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4">
        <f t="shared" si="107"/>
        <v>243.534875</v>
      </c>
    </row>
    <row r="732" spans="1:21" s="27" customFormat="1" x14ac:dyDescent="0.25">
      <c r="A732" s="40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8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4">
        <f t="shared" si="107"/>
        <v>243.534875</v>
      </c>
    </row>
    <row r="733" spans="1:21" s="27" customFormat="1" x14ac:dyDescent="0.25">
      <c r="A733" s="40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8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4">
        <f t="shared" si="107"/>
        <v>243.534875</v>
      </c>
    </row>
    <row r="734" spans="1:21" s="27" customFormat="1" x14ac:dyDescent="0.25">
      <c r="A734" s="40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8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4">
        <f t="shared" si="107"/>
        <v>542.87153333333345</v>
      </c>
    </row>
    <row r="735" spans="1:21" s="27" customFormat="1" x14ac:dyDescent="0.25">
      <c r="A735" s="40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8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4">
        <f t="shared" si="107"/>
        <v>542.87153333333345</v>
      </c>
    </row>
    <row r="736" spans="1:21" s="27" customFormat="1" x14ac:dyDescent="0.25">
      <c r="A736" s="40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8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4">
        <f t="shared" si="107"/>
        <v>542.87153333333345</v>
      </c>
    </row>
    <row r="737" spans="1:21" s="27" customFormat="1" x14ac:dyDescent="0.25">
      <c r="A737" s="40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8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4">
        <f t="shared" si="107"/>
        <v>542.87153333333345</v>
      </c>
    </row>
    <row r="738" spans="1:21" s="27" customFormat="1" x14ac:dyDescent="0.25">
      <c r="A738" s="40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8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4">
        <f t="shared" si="107"/>
        <v>542.87153333333345</v>
      </c>
    </row>
    <row r="739" spans="1:21" s="27" customFormat="1" x14ac:dyDescent="0.25">
      <c r="A739" s="40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8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4">
        <f t="shared" si="107"/>
        <v>542.87153333333345</v>
      </c>
    </row>
    <row r="740" spans="1:21" s="27" customFormat="1" x14ac:dyDescent="0.25">
      <c r="A740" s="40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8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4">
        <f t="shared" si="107"/>
        <v>542.87153333333345</v>
      </c>
    </row>
    <row r="741" spans="1:21" s="27" customFormat="1" x14ac:dyDescent="0.25">
      <c r="A741" s="40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8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4">
        <f t="shared" si="107"/>
        <v>542.87153333333345</v>
      </c>
    </row>
    <row r="742" spans="1:21" s="27" customFormat="1" x14ac:dyDescent="0.25">
      <c r="A742" s="40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8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4">
        <f t="shared" si="107"/>
        <v>542.87153333333345</v>
      </c>
    </row>
    <row r="743" spans="1:21" s="27" customFormat="1" x14ac:dyDescent="0.25">
      <c r="A743" s="40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8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4">
        <f t="shared" si="107"/>
        <v>542.87153333333345</v>
      </c>
    </row>
    <row r="744" spans="1:21" s="27" customFormat="1" x14ac:dyDescent="0.25">
      <c r="A744" s="40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8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4">
        <f t="shared" si="107"/>
        <v>542.87153333333345</v>
      </c>
    </row>
    <row r="745" spans="1:21" s="27" customFormat="1" x14ac:dyDescent="0.25">
      <c r="A745" s="40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8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4">
        <f t="shared" si="107"/>
        <v>542.87153333333345</v>
      </c>
    </row>
    <row r="746" spans="1:21" s="27" customFormat="1" x14ac:dyDescent="0.25">
      <c r="A746" s="40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8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4">
        <f t="shared" si="107"/>
        <v>542.87153333333345</v>
      </c>
    </row>
    <row r="747" spans="1:21" s="27" customFormat="1" x14ac:dyDescent="0.25">
      <c r="A747" s="40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8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4">
        <f t="shared" si="107"/>
        <v>542.87153333333345</v>
      </c>
    </row>
    <row r="748" spans="1:21" s="27" customFormat="1" x14ac:dyDescent="0.25">
      <c r="A748" s="40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8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4">
        <f t="shared" si="107"/>
        <v>542.87153333333345</v>
      </c>
    </row>
    <row r="749" spans="1:21" s="27" customFormat="1" x14ac:dyDescent="0.25">
      <c r="A749" s="40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8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4">
        <f t="shared" si="107"/>
        <v>523.55532631578944</v>
      </c>
    </row>
    <row r="750" spans="1:21" s="27" customFormat="1" x14ac:dyDescent="0.25">
      <c r="A750" s="40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8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4">
        <f t="shared" si="107"/>
        <v>523.55532631578944</v>
      </c>
    </row>
    <row r="751" spans="1:21" s="27" customFormat="1" x14ac:dyDescent="0.25">
      <c r="A751" s="40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8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4">
        <f t="shared" si="107"/>
        <v>523.55532631578944</v>
      </c>
    </row>
    <row r="752" spans="1:21" s="27" customFormat="1" x14ac:dyDescent="0.25">
      <c r="A752" s="40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8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4">
        <f t="shared" si="107"/>
        <v>523.55532631578944</v>
      </c>
    </row>
    <row r="753" spans="1:21" s="27" customFormat="1" x14ac:dyDescent="0.25">
      <c r="A753" s="40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8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4">
        <f t="shared" si="107"/>
        <v>523.55532631578944</v>
      </c>
    </row>
    <row r="754" spans="1:21" s="27" customFormat="1" x14ac:dyDescent="0.25">
      <c r="A754" s="40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8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4">
        <f t="shared" si="107"/>
        <v>523.55532631578944</v>
      </c>
    </row>
    <row r="755" spans="1:21" s="27" customFormat="1" x14ac:dyDescent="0.25">
      <c r="A755" s="40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8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4">
        <f t="shared" si="107"/>
        <v>523.55532631578944</v>
      </c>
    </row>
    <row r="756" spans="1:21" s="27" customFormat="1" x14ac:dyDescent="0.25">
      <c r="A756" s="40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8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4">
        <f t="shared" si="107"/>
        <v>523.55532631578944</v>
      </c>
    </row>
    <row r="757" spans="1:21" s="27" customFormat="1" x14ac:dyDescent="0.25">
      <c r="A757" s="40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8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4">
        <f t="shared" si="107"/>
        <v>523.55532631578944</v>
      </c>
    </row>
    <row r="758" spans="1:21" s="27" customFormat="1" x14ac:dyDescent="0.25">
      <c r="A758" s="40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8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4">
        <f t="shared" si="107"/>
        <v>523.55532631578944</v>
      </c>
    </row>
    <row r="759" spans="1:21" s="27" customFormat="1" x14ac:dyDescent="0.25">
      <c r="A759" s="40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8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4">
        <f t="shared" si="107"/>
        <v>523.55532631578944</v>
      </c>
    </row>
    <row r="760" spans="1:21" s="27" customFormat="1" x14ac:dyDescent="0.25">
      <c r="A760" s="40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8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4">
        <f t="shared" si="107"/>
        <v>523.55532631578944</v>
      </c>
    </row>
    <row r="761" spans="1:21" s="27" customFormat="1" x14ac:dyDescent="0.25">
      <c r="A761" s="40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8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4">
        <f t="shared" si="107"/>
        <v>523.55532631578944</v>
      </c>
    </row>
    <row r="762" spans="1:21" s="27" customFormat="1" x14ac:dyDescent="0.25">
      <c r="A762" s="40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8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4">
        <f t="shared" si="107"/>
        <v>523.55532631578944</v>
      </c>
    </row>
    <row r="763" spans="1:21" s="27" customFormat="1" x14ac:dyDescent="0.25">
      <c r="A763" s="40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8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4">
        <f t="shared" si="107"/>
        <v>523.55532631578944</v>
      </c>
    </row>
    <row r="764" spans="1:21" s="27" customFormat="1" x14ac:dyDescent="0.25">
      <c r="A764" s="40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8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4">
        <f t="shared" si="107"/>
        <v>523.55532631578944</v>
      </c>
    </row>
    <row r="765" spans="1:21" s="27" customFormat="1" x14ac:dyDescent="0.25">
      <c r="A765" s="40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8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4">
        <f t="shared" si="107"/>
        <v>523.55532631578944</v>
      </c>
    </row>
    <row r="766" spans="1:21" s="27" customFormat="1" x14ac:dyDescent="0.25">
      <c r="A766" s="40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8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4">
        <f t="shared" si="107"/>
        <v>523.55532631578944</v>
      </c>
    </row>
    <row r="767" spans="1:21" s="27" customFormat="1" x14ac:dyDescent="0.25">
      <c r="A767" s="40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8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4">
        <f t="shared" si="107"/>
        <v>523.55532631578944</v>
      </c>
    </row>
    <row r="768" spans="1:21" s="27" customFormat="1" x14ac:dyDescent="0.25">
      <c r="A768" s="40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8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4">
        <f t="shared" si="107"/>
        <v>306.06611666666669</v>
      </c>
    </row>
    <row r="769" spans="1:21" s="27" customFormat="1" x14ac:dyDescent="0.25">
      <c r="A769" s="40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8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4">
        <f t="shared" si="107"/>
        <v>306.06611666666669</v>
      </c>
    </row>
    <row r="770" spans="1:21" s="27" customFormat="1" x14ac:dyDescent="0.25">
      <c r="A770" s="40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8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4">
        <f t="shared" si="107"/>
        <v>306.06611666666669</v>
      </c>
    </row>
    <row r="771" spans="1:21" s="27" customFormat="1" x14ac:dyDescent="0.25">
      <c r="A771" s="40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8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4">
        <f t="shared" ref="U771:U834" si="116">AVERAGEIFS($I:$I,$N:$N,N771,$O:$O,O771,$M:$M,M771)</f>
        <v>306.06611666666669</v>
      </c>
    </row>
    <row r="772" spans="1:21" s="27" customFormat="1" x14ac:dyDescent="0.25">
      <c r="A772" s="40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8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4">
        <f t="shared" si="116"/>
        <v>306.06611666666669</v>
      </c>
    </row>
    <row r="773" spans="1:21" s="27" customFormat="1" x14ac:dyDescent="0.25">
      <c r="A773" s="40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8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4">
        <f t="shared" si="116"/>
        <v>306.06611666666669</v>
      </c>
    </row>
    <row r="774" spans="1:21" s="27" customFormat="1" x14ac:dyDescent="0.25">
      <c r="A774" s="40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8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4">
        <f t="shared" si="116"/>
        <v>306.06611666666669</v>
      </c>
    </row>
    <row r="775" spans="1:21" s="27" customFormat="1" x14ac:dyDescent="0.25">
      <c r="A775" s="40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8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4">
        <f t="shared" si="116"/>
        <v>306.06611666666669</v>
      </c>
    </row>
    <row r="776" spans="1:21" s="27" customFormat="1" x14ac:dyDescent="0.25">
      <c r="A776" s="40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8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4">
        <f t="shared" si="116"/>
        <v>306.06611666666669</v>
      </c>
    </row>
    <row r="777" spans="1:21" s="27" customFormat="1" x14ac:dyDescent="0.25">
      <c r="A777" s="40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8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4">
        <f t="shared" si="116"/>
        <v>306.06611666666669</v>
      </c>
    </row>
    <row r="778" spans="1:21" s="27" customFormat="1" x14ac:dyDescent="0.25">
      <c r="A778" s="40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8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4">
        <f t="shared" si="116"/>
        <v>306.06611666666669</v>
      </c>
    </row>
    <row r="779" spans="1:21" s="27" customFormat="1" x14ac:dyDescent="0.25">
      <c r="A779" s="40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8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4">
        <f t="shared" si="116"/>
        <v>306.06611666666669</v>
      </c>
    </row>
    <row r="780" spans="1:21" s="27" customFormat="1" x14ac:dyDescent="0.25">
      <c r="A780" s="40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8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4">
        <f t="shared" si="116"/>
        <v>306.06611666666669</v>
      </c>
    </row>
    <row r="781" spans="1:21" s="27" customFormat="1" x14ac:dyDescent="0.25">
      <c r="A781" s="40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8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4">
        <f t="shared" si="116"/>
        <v>306.06611666666669</v>
      </c>
    </row>
    <row r="782" spans="1:21" s="27" customFormat="1" x14ac:dyDescent="0.25">
      <c r="A782" s="40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8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4">
        <f t="shared" si="116"/>
        <v>306.06611666666669</v>
      </c>
    </row>
    <row r="783" spans="1:21" s="27" customFormat="1" x14ac:dyDescent="0.25">
      <c r="A783" s="40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8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4">
        <f t="shared" si="116"/>
        <v>306.06611666666669</v>
      </c>
    </row>
    <row r="784" spans="1:21" s="27" customFormat="1" x14ac:dyDescent="0.25">
      <c r="A784" s="40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8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4">
        <f t="shared" si="116"/>
        <v>306.06611666666669</v>
      </c>
    </row>
    <row r="785" spans="1:21" s="27" customFormat="1" x14ac:dyDescent="0.25">
      <c r="A785" s="40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8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4">
        <f t="shared" si="116"/>
        <v>306.06611666666669</v>
      </c>
    </row>
    <row r="786" spans="1:21" s="27" customFormat="1" x14ac:dyDescent="0.25">
      <c r="A786" s="40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8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4">
        <f t="shared" si="116"/>
        <v>306.06611666666669</v>
      </c>
    </row>
    <row r="787" spans="1:21" s="27" customFormat="1" x14ac:dyDescent="0.25">
      <c r="A787" s="40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8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4">
        <f t="shared" si="116"/>
        <v>306.06611666666669</v>
      </c>
    </row>
    <row r="788" spans="1:21" s="27" customFormat="1" x14ac:dyDescent="0.25">
      <c r="A788" s="40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8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4">
        <f t="shared" si="116"/>
        <v>306.06611666666669</v>
      </c>
    </row>
    <row r="789" spans="1:21" s="27" customFormat="1" x14ac:dyDescent="0.25">
      <c r="A789" s="40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8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4">
        <f t="shared" si="116"/>
        <v>306.06611666666669</v>
      </c>
    </row>
    <row r="790" spans="1:21" s="27" customFormat="1" x14ac:dyDescent="0.25">
      <c r="A790" s="40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8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4">
        <f t="shared" si="116"/>
        <v>306.06611666666669</v>
      </c>
    </row>
    <row r="791" spans="1:21" s="27" customFormat="1" x14ac:dyDescent="0.25">
      <c r="A791" s="40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8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4">
        <f t="shared" si="116"/>
        <v>306.06611666666669</v>
      </c>
    </row>
    <row r="792" spans="1:21" s="27" customFormat="1" x14ac:dyDescent="0.25">
      <c r="A792" s="40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8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4">
        <f t="shared" si="116"/>
        <v>224.6578076923077</v>
      </c>
    </row>
    <row r="793" spans="1:21" s="27" customFormat="1" x14ac:dyDescent="0.25">
      <c r="A793" s="40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8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4">
        <f t="shared" si="116"/>
        <v>224.6578076923077</v>
      </c>
    </row>
    <row r="794" spans="1:21" s="27" customFormat="1" x14ac:dyDescent="0.25">
      <c r="A794" s="40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8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4">
        <f t="shared" si="116"/>
        <v>224.6578076923077</v>
      </c>
    </row>
    <row r="795" spans="1:21" s="27" customFormat="1" x14ac:dyDescent="0.25">
      <c r="A795" s="40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8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4">
        <f t="shared" si="116"/>
        <v>224.6578076923077</v>
      </c>
    </row>
    <row r="796" spans="1:21" s="27" customFormat="1" x14ac:dyDescent="0.25">
      <c r="A796" s="40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8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4">
        <f t="shared" si="116"/>
        <v>224.6578076923077</v>
      </c>
    </row>
    <row r="797" spans="1:21" s="27" customFormat="1" x14ac:dyDescent="0.25">
      <c r="A797" s="40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8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4">
        <f t="shared" si="116"/>
        <v>224.6578076923077</v>
      </c>
    </row>
    <row r="798" spans="1:21" s="27" customFormat="1" x14ac:dyDescent="0.25">
      <c r="A798" s="40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8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4">
        <f t="shared" si="116"/>
        <v>224.6578076923077</v>
      </c>
    </row>
    <row r="799" spans="1:21" s="27" customFormat="1" x14ac:dyDescent="0.25">
      <c r="A799" s="40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8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4">
        <f t="shared" si="116"/>
        <v>224.6578076923077</v>
      </c>
    </row>
    <row r="800" spans="1:21" s="27" customFormat="1" x14ac:dyDescent="0.25">
      <c r="A800" s="40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8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4">
        <f t="shared" si="116"/>
        <v>224.6578076923077</v>
      </c>
    </row>
    <row r="801" spans="1:21" s="27" customFormat="1" x14ac:dyDescent="0.25">
      <c r="A801" s="40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8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4">
        <f t="shared" si="116"/>
        <v>224.6578076923077</v>
      </c>
    </row>
    <row r="802" spans="1:21" s="27" customFormat="1" x14ac:dyDescent="0.25">
      <c r="A802" s="40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8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4">
        <f t="shared" si="116"/>
        <v>224.6578076923077</v>
      </c>
    </row>
    <row r="803" spans="1:21" s="27" customFormat="1" x14ac:dyDescent="0.25">
      <c r="A803" s="40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8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4">
        <f t="shared" si="116"/>
        <v>224.6578076923077</v>
      </c>
    </row>
    <row r="804" spans="1:21" s="27" customFormat="1" x14ac:dyDescent="0.25">
      <c r="A804" s="40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8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4">
        <f t="shared" si="116"/>
        <v>224.6578076923077</v>
      </c>
    </row>
    <row r="805" spans="1:21" s="27" customFormat="1" x14ac:dyDescent="0.25">
      <c r="A805" s="40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8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4">
        <f t="shared" si="116"/>
        <v>420.67833333333346</v>
      </c>
    </row>
    <row r="806" spans="1:21" s="27" customFormat="1" x14ac:dyDescent="0.25">
      <c r="A806" s="40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8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4">
        <f t="shared" si="116"/>
        <v>420.67833333333346</v>
      </c>
    </row>
    <row r="807" spans="1:21" s="27" customFormat="1" x14ac:dyDescent="0.25">
      <c r="A807" s="40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8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4">
        <f t="shared" si="116"/>
        <v>420.67833333333346</v>
      </c>
    </row>
    <row r="808" spans="1:21" s="27" customFormat="1" x14ac:dyDescent="0.25">
      <c r="A808" s="40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8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4">
        <f t="shared" si="116"/>
        <v>420.67833333333346</v>
      </c>
    </row>
    <row r="809" spans="1:21" s="27" customFormat="1" x14ac:dyDescent="0.25">
      <c r="A809" s="40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8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4">
        <f t="shared" si="116"/>
        <v>420.67833333333346</v>
      </c>
    </row>
    <row r="810" spans="1:21" s="27" customFormat="1" x14ac:dyDescent="0.25">
      <c r="A810" s="40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8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4">
        <f t="shared" si="116"/>
        <v>420.67833333333346</v>
      </c>
    </row>
    <row r="811" spans="1:21" s="27" customFormat="1" x14ac:dyDescent="0.25">
      <c r="A811" s="40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8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4">
        <f t="shared" si="116"/>
        <v>534.24306250000006</v>
      </c>
    </row>
    <row r="812" spans="1:21" s="27" customFormat="1" x14ac:dyDescent="0.25">
      <c r="A812" s="40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8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4">
        <f t="shared" si="116"/>
        <v>534.24306250000006</v>
      </c>
    </row>
    <row r="813" spans="1:21" s="27" customFormat="1" x14ac:dyDescent="0.25">
      <c r="A813" s="40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8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4">
        <f t="shared" si="116"/>
        <v>534.24306250000006</v>
      </c>
    </row>
    <row r="814" spans="1:21" s="27" customFormat="1" x14ac:dyDescent="0.25">
      <c r="A814" s="40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8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4">
        <f t="shared" si="116"/>
        <v>534.24306250000006</v>
      </c>
    </row>
    <row r="815" spans="1:21" s="27" customFormat="1" x14ac:dyDescent="0.25">
      <c r="A815" s="40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8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4">
        <f t="shared" si="116"/>
        <v>534.24306250000006</v>
      </c>
    </row>
    <row r="816" spans="1:21" s="27" customFormat="1" x14ac:dyDescent="0.25">
      <c r="A816" s="40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8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4">
        <f t="shared" si="116"/>
        <v>534.24306250000006</v>
      </c>
    </row>
    <row r="817" spans="1:21" s="27" customFormat="1" x14ac:dyDescent="0.25">
      <c r="A817" s="40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8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4">
        <f t="shared" si="116"/>
        <v>534.24306250000006</v>
      </c>
    </row>
    <row r="818" spans="1:21" s="27" customFormat="1" x14ac:dyDescent="0.25">
      <c r="A818" s="40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8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4">
        <f t="shared" si="116"/>
        <v>534.24306250000006</v>
      </c>
    </row>
    <row r="819" spans="1:21" s="27" customFormat="1" x14ac:dyDescent="0.25">
      <c r="A819" s="40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8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4">
        <f t="shared" si="116"/>
        <v>534.24306250000006</v>
      </c>
    </row>
    <row r="820" spans="1:21" s="27" customFormat="1" x14ac:dyDescent="0.25">
      <c r="A820" s="40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8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4">
        <f t="shared" si="116"/>
        <v>534.24306250000006</v>
      </c>
    </row>
    <row r="821" spans="1:21" s="27" customFormat="1" x14ac:dyDescent="0.25">
      <c r="A821" s="40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8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4">
        <f t="shared" si="116"/>
        <v>534.24306250000006</v>
      </c>
    </row>
    <row r="822" spans="1:21" s="27" customFormat="1" x14ac:dyDescent="0.25">
      <c r="A822" s="40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8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4">
        <f t="shared" si="116"/>
        <v>534.24306250000006</v>
      </c>
    </row>
    <row r="823" spans="1:21" s="27" customFormat="1" x14ac:dyDescent="0.25">
      <c r="A823" s="40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8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4">
        <f t="shared" si="116"/>
        <v>534.24306250000006</v>
      </c>
    </row>
    <row r="824" spans="1:21" s="27" customFormat="1" x14ac:dyDescent="0.25">
      <c r="A824" s="40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8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4">
        <f t="shared" si="116"/>
        <v>534.24306250000006</v>
      </c>
    </row>
    <row r="825" spans="1:21" s="27" customFormat="1" x14ac:dyDescent="0.25">
      <c r="A825" s="40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8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4">
        <f t="shared" si="116"/>
        <v>534.24306250000006</v>
      </c>
    </row>
    <row r="826" spans="1:21" s="27" customFormat="1" x14ac:dyDescent="0.25">
      <c r="A826" s="40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8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4">
        <f t="shared" si="116"/>
        <v>534.24306250000006</v>
      </c>
    </row>
    <row r="827" spans="1:21" s="27" customFormat="1" x14ac:dyDescent="0.25">
      <c r="A827" s="40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8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4">
        <f t="shared" si="116"/>
        <v>239.19342857142857</v>
      </c>
    </row>
    <row r="828" spans="1:21" s="27" customFormat="1" x14ac:dyDescent="0.25">
      <c r="A828" s="40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8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4">
        <f t="shared" si="116"/>
        <v>239.19342857142857</v>
      </c>
    </row>
    <row r="829" spans="1:21" s="27" customFormat="1" x14ac:dyDescent="0.25">
      <c r="A829" s="40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8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4">
        <f t="shared" si="116"/>
        <v>239.19342857142857</v>
      </c>
    </row>
    <row r="830" spans="1:21" s="27" customFormat="1" x14ac:dyDescent="0.25">
      <c r="A830" s="40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8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4">
        <f t="shared" si="116"/>
        <v>239.19342857142857</v>
      </c>
    </row>
    <row r="831" spans="1:21" s="27" customFormat="1" x14ac:dyDescent="0.25">
      <c r="A831" s="40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8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4">
        <f t="shared" si="116"/>
        <v>239.19342857142857</v>
      </c>
    </row>
    <row r="832" spans="1:21" s="27" customFormat="1" x14ac:dyDescent="0.25">
      <c r="A832" s="40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8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4">
        <f t="shared" si="116"/>
        <v>239.19342857142857</v>
      </c>
    </row>
    <row r="833" spans="1:21" s="27" customFormat="1" x14ac:dyDescent="0.25">
      <c r="A833" s="40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8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4">
        <f t="shared" si="116"/>
        <v>239.19342857142857</v>
      </c>
    </row>
    <row r="834" spans="1:21" s="27" customFormat="1" x14ac:dyDescent="0.25">
      <c r="A834" s="40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8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4">
        <f t="shared" si="116"/>
        <v>239.19342857142857</v>
      </c>
    </row>
    <row r="835" spans="1:21" s="27" customFormat="1" x14ac:dyDescent="0.25">
      <c r="A835" s="40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8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4">
        <f t="shared" ref="U835:U898" si="125">AVERAGEIFS($I:$I,$N:$N,N835,$O:$O,O835,$M:$M,M835)</f>
        <v>239.19342857142857</v>
      </c>
    </row>
    <row r="836" spans="1:21" s="27" customFormat="1" x14ac:dyDescent="0.25">
      <c r="A836" s="40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8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4">
        <f t="shared" si="125"/>
        <v>239.19342857142857</v>
      </c>
    </row>
    <row r="837" spans="1:21" s="27" customFormat="1" x14ac:dyDescent="0.25">
      <c r="A837" s="40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8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4">
        <f t="shared" si="125"/>
        <v>239.19342857142857</v>
      </c>
    </row>
    <row r="838" spans="1:21" s="27" customFormat="1" x14ac:dyDescent="0.25">
      <c r="A838" s="40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8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4">
        <f t="shared" si="125"/>
        <v>239.19342857142857</v>
      </c>
    </row>
    <row r="839" spans="1:21" s="27" customFormat="1" x14ac:dyDescent="0.25">
      <c r="A839" s="40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8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4">
        <f t="shared" si="125"/>
        <v>239.19342857142857</v>
      </c>
    </row>
    <row r="840" spans="1:21" s="27" customFormat="1" x14ac:dyDescent="0.25">
      <c r="A840" s="40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8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4">
        <f t="shared" si="125"/>
        <v>239.19342857142857</v>
      </c>
    </row>
    <row r="841" spans="1:21" s="27" customFormat="1" x14ac:dyDescent="0.25">
      <c r="A841" s="40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8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4">
        <f t="shared" si="125"/>
        <v>242.1815</v>
      </c>
    </row>
    <row r="842" spans="1:21" s="27" customFormat="1" x14ac:dyDescent="0.25">
      <c r="A842" s="40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8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4">
        <f t="shared" si="125"/>
        <v>242.1815</v>
      </c>
    </row>
    <row r="843" spans="1:21" s="27" customFormat="1" x14ac:dyDescent="0.25">
      <c r="A843" s="40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8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4">
        <f t="shared" si="125"/>
        <v>242.1815</v>
      </c>
    </row>
    <row r="844" spans="1:21" s="27" customFormat="1" x14ac:dyDescent="0.25">
      <c r="A844" s="40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8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4">
        <f t="shared" si="125"/>
        <v>242.1815</v>
      </c>
    </row>
    <row r="845" spans="1:21" s="27" customFormat="1" x14ac:dyDescent="0.25">
      <c r="A845" s="40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8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4">
        <f t="shared" si="125"/>
        <v>242.1815</v>
      </c>
    </row>
    <row r="846" spans="1:21" s="27" customFormat="1" x14ac:dyDescent="0.25">
      <c r="A846" s="40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8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4">
        <f t="shared" si="125"/>
        <v>242.1815</v>
      </c>
    </row>
    <row r="847" spans="1:21" s="27" customFormat="1" x14ac:dyDescent="0.25">
      <c r="A847" s="40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8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4">
        <f t="shared" si="125"/>
        <v>242.1815</v>
      </c>
    </row>
    <row r="848" spans="1:21" s="27" customFormat="1" x14ac:dyDescent="0.25">
      <c r="A848" s="40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8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4">
        <f t="shared" si="125"/>
        <v>242.1815</v>
      </c>
    </row>
    <row r="849" spans="1:21" s="27" customFormat="1" x14ac:dyDescent="0.25">
      <c r="A849" s="40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8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4">
        <f t="shared" si="125"/>
        <v>242.1815</v>
      </c>
    </row>
    <row r="850" spans="1:21" s="27" customFormat="1" x14ac:dyDescent="0.25">
      <c r="A850" s="40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8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4">
        <f t="shared" si="125"/>
        <v>242.1815</v>
      </c>
    </row>
    <row r="851" spans="1:21" s="27" customFormat="1" x14ac:dyDescent="0.25">
      <c r="A851" s="40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8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4">
        <f t="shared" si="125"/>
        <v>242.1815</v>
      </c>
    </row>
    <row r="852" spans="1:21" s="27" customFormat="1" x14ac:dyDescent="0.25">
      <c r="A852" s="40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8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4">
        <f t="shared" si="125"/>
        <v>242.1815</v>
      </c>
    </row>
    <row r="853" spans="1:21" s="27" customFormat="1" x14ac:dyDescent="0.25">
      <c r="A853" s="40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8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4">
        <f t="shared" si="125"/>
        <v>361.89881249999996</v>
      </c>
    </row>
    <row r="854" spans="1:21" s="27" customFormat="1" x14ac:dyDescent="0.25">
      <c r="A854" s="40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8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4">
        <f t="shared" si="125"/>
        <v>361.89881249999996</v>
      </c>
    </row>
    <row r="855" spans="1:21" s="27" customFormat="1" x14ac:dyDescent="0.25">
      <c r="A855" s="40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8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4">
        <f t="shared" si="125"/>
        <v>361.89881249999996</v>
      </c>
    </row>
    <row r="856" spans="1:21" s="27" customFormat="1" x14ac:dyDescent="0.25">
      <c r="A856" s="40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8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4">
        <f t="shared" si="125"/>
        <v>361.89881249999996</v>
      </c>
    </row>
    <row r="857" spans="1:21" s="27" customFormat="1" x14ac:dyDescent="0.25">
      <c r="A857" s="40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8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4">
        <f t="shared" si="125"/>
        <v>361.89881249999996</v>
      </c>
    </row>
    <row r="858" spans="1:21" s="27" customFormat="1" x14ac:dyDescent="0.25">
      <c r="A858" s="40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8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4">
        <f t="shared" si="125"/>
        <v>361.89881249999996</v>
      </c>
    </row>
    <row r="859" spans="1:21" s="27" customFormat="1" x14ac:dyDescent="0.25">
      <c r="A859" s="40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8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4">
        <f t="shared" si="125"/>
        <v>361.89881249999996</v>
      </c>
    </row>
    <row r="860" spans="1:21" s="27" customFormat="1" x14ac:dyDescent="0.25">
      <c r="A860" s="40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8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4">
        <f t="shared" si="125"/>
        <v>361.89881249999996</v>
      </c>
    </row>
    <row r="861" spans="1:21" s="27" customFormat="1" x14ac:dyDescent="0.25">
      <c r="A861" s="40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8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4">
        <f t="shared" si="125"/>
        <v>361.89881249999996</v>
      </c>
    </row>
    <row r="862" spans="1:21" s="27" customFormat="1" x14ac:dyDescent="0.25">
      <c r="A862" s="40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8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4">
        <f t="shared" si="125"/>
        <v>361.89881249999996</v>
      </c>
    </row>
    <row r="863" spans="1:21" s="27" customFormat="1" x14ac:dyDescent="0.25">
      <c r="A863" s="40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8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4">
        <f t="shared" si="125"/>
        <v>361.89881249999996</v>
      </c>
    </row>
    <row r="864" spans="1:21" s="27" customFormat="1" x14ac:dyDescent="0.25">
      <c r="A864" s="40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8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4">
        <f t="shared" si="125"/>
        <v>361.89881249999996</v>
      </c>
    </row>
    <row r="865" spans="1:21" s="27" customFormat="1" x14ac:dyDescent="0.25">
      <c r="A865" s="40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8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4">
        <f t="shared" si="125"/>
        <v>361.89881249999996</v>
      </c>
    </row>
    <row r="866" spans="1:21" s="27" customFormat="1" x14ac:dyDescent="0.25">
      <c r="A866" s="40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8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4">
        <f t="shared" si="125"/>
        <v>361.89881249999996</v>
      </c>
    </row>
    <row r="867" spans="1:21" s="27" customFormat="1" x14ac:dyDescent="0.25">
      <c r="A867" s="40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8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4">
        <f t="shared" si="125"/>
        <v>361.89881249999996</v>
      </c>
    </row>
    <row r="868" spans="1:21" s="27" customFormat="1" x14ac:dyDescent="0.25">
      <c r="A868" s="40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8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4">
        <f t="shared" si="125"/>
        <v>361.89881249999996</v>
      </c>
    </row>
    <row r="869" spans="1:21" s="27" customFormat="1" x14ac:dyDescent="0.25">
      <c r="A869" s="40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8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4">
        <f t="shared" si="125"/>
        <v>415.44386666666668</v>
      </c>
    </row>
    <row r="870" spans="1:21" s="27" customFormat="1" x14ac:dyDescent="0.25">
      <c r="A870" s="40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8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4">
        <f t="shared" si="125"/>
        <v>415.44386666666668</v>
      </c>
    </row>
    <row r="871" spans="1:21" s="27" customFormat="1" x14ac:dyDescent="0.25">
      <c r="A871" s="40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8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4">
        <f t="shared" si="125"/>
        <v>415.44386666666668</v>
      </c>
    </row>
    <row r="872" spans="1:21" s="27" customFormat="1" x14ac:dyDescent="0.25">
      <c r="A872" s="40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8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4">
        <f t="shared" si="125"/>
        <v>415.44386666666668</v>
      </c>
    </row>
    <row r="873" spans="1:21" s="27" customFormat="1" x14ac:dyDescent="0.25">
      <c r="A873" s="40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8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4">
        <f t="shared" si="125"/>
        <v>415.44386666666668</v>
      </c>
    </row>
    <row r="874" spans="1:21" s="27" customFormat="1" x14ac:dyDescent="0.25">
      <c r="A874" s="40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8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4">
        <f t="shared" si="125"/>
        <v>415.44386666666668</v>
      </c>
    </row>
    <row r="875" spans="1:21" s="27" customFormat="1" x14ac:dyDescent="0.25">
      <c r="A875" s="40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8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4">
        <f t="shared" si="125"/>
        <v>173.94</v>
      </c>
    </row>
    <row r="876" spans="1:21" s="27" customFormat="1" x14ac:dyDescent="0.25">
      <c r="A876" s="40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8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4">
        <f t="shared" si="125"/>
        <v>799.24350000000015</v>
      </c>
    </row>
    <row r="877" spans="1:21" s="27" customFormat="1" x14ac:dyDescent="0.25">
      <c r="A877" s="40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8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4">
        <f t="shared" si="125"/>
        <v>799.24350000000015</v>
      </c>
    </row>
    <row r="878" spans="1:21" s="27" customFormat="1" x14ac:dyDescent="0.25">
      <c r="A878" s="40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8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4">
        <f t="shared" si="125"/>
        <v>799.24350000000015</v>
      </c>
    </row>
    <row r="879" spans="1:21" s="27" customFormat="1" x14ac:dyDescent="0.25">
      <c r="A879" s="40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8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4">
        <f t="shared" si="125"/>
        <v>799.24350000000015</v>
      </c>
    </row>
    <row r="880" spans="1:21" s="27" customFormat="1" x14ac:dyDescent="0.25">
      <c r="A880" s="40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8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4">
        <f t="shared" si="125"/>
        <v>131.46700000000001</v>
      </c>
    </row>
    <row r="881" spans="1:21" s="27" customFormat="1" x14ac:dyDescent="0.25">
      <c r="A881" s="40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8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4">
        <f t="shared" si="125"/>
        <v>131.46700000000001</v>
      </c>
    </row>
    <row r="882" spans="1:21" s="27" customFormat="1" x14ac:dyDescent="0.25">
      <c r="A882" s="40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8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4">
        <f t="shared" si="125"/>
        <v>131.46700000000001</v>
      </c>
    </row>
    <row r="883" spans="1:21" s="27" customFormat="1" x14ac:dyDescent="0.25">
      <c r="A883" s="40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8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4">
        <f t="shared" si="125"/>
        <v>131.46700000000001</v>
      </c>
    </row>
    <row r="884" spans="1:21" s="27" customFormat="1" x14ac:dyDescent="0.25">
      <c r="A884" s="40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8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4">
        <f t="shared" si="125"/>
        <v>131.46700000000001</v>
      </c>
    </row>
    <row r="885" spans="1:21" s="27" customFormat="1" x14ac:dyDescent="0.25">
      <c r="A885" s="40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8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4">
        <f t="shared" si="125"/>
        <v>303.56342857142852</v>
      </c>
    </row>
    <row r="886" spans="1:21" s="27" customFormat="1" x14ac:dyDescent="0.25">
      <c r="A886" s="40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8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4">
        <f t="shared" si="125"/>
        <v>303.56342857142852</v>
      </c>
    </row>
    <row r="887" spans="1:21" s="27" customFormat="1" x14ac:dyDescent="0.25">
      <c r="A887" s="40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8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4">
        <f t="shared" si="125"/>
        <v>303.56342857142852</v>
      </c>
    </row>
    <row r="888" spans="1:21" s="27" customFormat="1" x14ac:dyDescent="0.25">
      <c r="A888" s="40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8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4">
        <f t="shared" si="125"/>
        <v>303.56342857142852</v>
      </c>
    </row>
    <row r="889" spans="1:21" s="27" customFormat="1" x14ac:dyDescent="0.25">
      <c r="A889" s="40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8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4">
        <f t="shared" si="125"/>
        <v>303.56342857142852</v>
      </c>
    </row>
    <row r="890" spans="1:21" s="27" customFormat="1" x14ac:dyDescent="0.25">
      <c r="A890" s="40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8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4">
        <f t="shared" si="125"/>
        <v>303.56342857142852</v>
      </c>
    </row>
    <row r="891" spans="1:21" s="27" customFormat="1" x14ac:dyDescent="0.25">
      <c r="A891" s="40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8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4">
        <f t="shared" si="125"/>
        <v>303.56342857142852</v>
      </c>
    </row>
    <row r="892" spans="1:21" s="27" customFormat="1" x14ac:dyDescent="0.25">
      <c r="A892" s="40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8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4">
        <f t="shared" si="125"/>
        <v>293.91000000000003</v>
      </c>
    </row>
    <row r="893" spans="1:21" s="27" customFormat="1" x14ac:dyDescent="0.25">
      <c r="A893" s="40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8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4">
        <f t="shared" si="125"/>
        <v>293.91000000000003</v>
      </c>
    </row>
    <row r="894" spans="1:21" s="27" customFormat="1" x14ac:dyDescent="0.25">
      <c r="A894" s="40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8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4">
        <f t="shared" si="125"/>
        <v>293.91000000000003</v>
      </c>
    </row>
    <row r="895" spans="1:21" s="27" customFormat="1" x14ac:dyDescent="0.25">
      <c r="A895" s="40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8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4">
        <f t="shared" si="125"/>
        <v>293.91000000000003</v>
      </c>
    </row>
    <row r="896" spans="1:21" s="27" customFormat="1" x14ac:dyDescent="0.25">
      <c r="A896" s="40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8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4">
        <f t="shared" si="125"/>
        <v>293.91000000000003</v>
      </c>
    </row>
    <row r="897" spans="1:21" s="27" customFormat="1" x14ac:dyDescent="0.25">
      <c r="A897" s="40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8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4">
        <f t="shared" si="125"/>
        <v>240.25174999999999</v>
      </c>
    </row>
    <row r="898" spans="1:21" s="27" customFormat="1" x14ac:dyDescent="0.25">
      <c r="A898" s="40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8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4">
        <f t="shared" si="125"/>
        <v>240.25174999999999</v>
      </c>
    </row>
    <row r="899" spans="1:21" s="27" customFormat="1" x14ac:dyDescent="0.25">
      <c r="A899" s="40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8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4">
        <f t="shared" ref="U899:U962" si="134">AVERAGEIFS($I:$I,$N:$N,N899,$O:$O,O899,$M:$M,M899)</f>
        <v>240.25174999999999</v>
      </c>
    </row>
    <row r="900" spans="1:21" s="27" customFormat="1" x14ac:dyDescent="0.25">
      <c r="A900" s="40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8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4">
        <f t="shared" si="134"/>
        <v>240.25174999999999</v>
      </c>
    </row>
    <row r="901" spans="1:21" s="27" customFormat="1" x14ac:dyDescent="0.25">
      <c r="A901" s="40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8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4">
        <f t="shared" si="134"/>
        <v>240.25174999999999</v>
      </c>
    </row>
    <row r="902" spans="1:21" s="27" customFormat="1" x14ac:dyDescent="0.25">
      <c r="A902" s="40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8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4">
        <f t="shared" si="134"/>
        <v>240.25174999999999</v>
      </c>
    </row>
    <row r="903" spans="1:21" s="27" customFormat="1" x14ac:dyDescent="0.25">
      <c r="A903" s="40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8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4">
        <f t="shared" si="134"/>
        <v>240.25174999999999</v>
      </c>
    </row>
    <row r="904" spans="1:21" s="27" customFormat="1" x14ac:dyDescent="0.25">
      <c r="A904" s="40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8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4">
        <f t="shared" si="134"/>
        <v>240.25174999999999</v>
      </c>
    </row>
    <row r="905" spans="1:21" s="27" customFormat="1" x14ac:dyDescent="0.25">
      <c r="A905" s="40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8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4">
        <f t="shared" si="134"/>
        <v>241.49999999999997</v>
      </c>
    </row>
    <row r="906" spans="1:21" s="27" customFormat="1" x14ac:dyDescent="0.25">
      <c r="A906" s="40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8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4">
        <f t="shared" si="134"/>
        <v>220.15642857142856</v>
      </c>
    </row>
    <row r="907" spans="1:21" s="27" customFormat="1" x14ac:dyDescent="0.25">
      <c r="A907" s="40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8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4">
        <f t="shared" si="134"/>
        <v>220.15642857142856</v>
      </c>
    </row>
    <row r="908" spans="1:21" s="27" customFormat="1" x14ac:dyDescent="0.25">
      <c r="A908" s="40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8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4">
        <f t="shared" si="134"/>
        <v>220.15642857142856</v>
      </c>
    </row>
    <row r="909" spans="1:21" s="27" customFormat="1" x14ac:dyDescent="0.25">
      <c r="A909" s="40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8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4">
        <f t="shared" si="134"/>
        <v>220.15642857142856</v>
      </c>
    </row>
    <row r="910" spans="1:21" s="27" customFormat="1" x14ac:dyDescent="0.25">
      <c r="A910" s="40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8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4">
        <f t="shared" si="134"/>
        <v>220.15642857142856</v>
      </c>
    </row>
    <row r="911" spans="1:21" s="27" customFormat="1" x14ac:dyDescent="0.25">
      <c r="A911" s="40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8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4">
        <f t="shared" si="134"/>
        <v>220.15642857142856</v>
      </c>
    </row>
    <row r="912" spans="1:21" s="27" customFormat="1" x14ac:dyDescent="0.25">
      <c r="A912" s="40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8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4">
        <f t="shared" si="134"/>
        <v>220.15642857142856</v>
      </c>
    </row>
    <row r="913" spans="1:21" s="27" customFormat="1" x14ac:dyDescent="0.25">
      <c r="A913" s="40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8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4">
        <f t="shared" si="134"/>
        <v>73.647333333333322</v>
      </c>
    </row>
    <row r="914" spans="1:21" s="27" customFormat="1" x14ac:dyDescent="0.25">
      <c r="A914" s="40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8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4">
        <f t="shared" si="134"/>
        <v>73.647333333333322</v>
      </c>
    </row>
    <row r="915" spans="1:21" s="27" customFormat="1" x14ac:dyDescent="0.25">
      <c r="A915" s="40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8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4">
        <f t="shared" si="134"/>
        <v>73.647333333333322</v>
      </c>
    </row>
    <row r="916" spans="1:21" s="27" customFormat="1" x14ac:dyDescent="0.25">
      <c r="A916" s="40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8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4">
        <f t="shared" si="134"/>
        <v>518.29949999999997</v>
      </c>
    </row>
    <row r="917" spans="1:21" s="27" customFormat="1" x14ac:dyDescent="0.25">
      <c r="A917" s="40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8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4">
        <f t="shared" si="134"/>
        <v>518.29949999999997</v>
      </c>
    </row>
    <row r="918" spans="1:21" s="27" customFormat="1" x14ac:dyDescent="0.25">
      <c r="A918" s="40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8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4">
        <f t="shared" si="134"/>
        <v>518.29949999999997</v>
      </c>
    </row>
    <row r="919" spans="1:21" s="27" customFormat="1" x14ac:dyDescent="0.25">
      <c r="A919" s="40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8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4">
        <f t="shared" si="134"/>
        <v>518.29949999999997</v>
      </c>
    </row>
    <row r="920" spans="1:21" s="27" customFormat="1" x14ac:dyDescent="0.25">
      <c r="A920" s="40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8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4">
        <f t="shared" si="134"/>
        <v>217.42780000000002</v>
      </c>
    </row>
    <row r="921" spans="1:21" s="27" customFormat="1" x14ac:dyDescent="0.25">
      <c r="A921" s="40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8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4">
        <f t="shared" si="134"/>
        <v>217.42780000000002</v>
      </c>
    </row>
    <row r="922" spans="1:21" s="27" customFormat="1" x14ac:dyDescent="0.25">
      <c r="A922" s="40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8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4">
        <f t="shared" si="134"/>
        <v>217.42780000000002</v>
      </c>
    </row>
    <row r="923" spans="1:21" s="27" customFormat="1" x14ac:dyDescent="0.25">
      <c r="A923" s="40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8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4">
        <f t="shared" si="134"/>
        <v>217.42780000000002</v>
      </c>
    </row>
    <row r="924" spans="1:21" s="27" customFormat="1" x14ac:dyDescent="0.25">
      <c r="A924" s="40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8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4">
        <f t="shared" si="134"/>
        <v>217.42780000000002</v>
      </c>
    </row>
    <row r="925" spans="1:21" s="27" customFormat="1" x14ac:dyDescent="0.25">
      <c r="A925" s="40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8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4">
        <f t="shared" si="134"/>
        <v>217.42780000000002</v>
      </c>
    </row>
    <row r="926" spans="1:21" s="27" customFormat="1" x14ac:dyDescent="0.25">
      <c r="A926" s="40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8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4">
        <f t="shared" si="134"/>
        <v>217.42780000000002</v>
      </c>
    </row>
    <row r="927" spans="1:21" s="27" customFormat="1" x14ac:dyDescent="0.25">
      <c r="A927" s="40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8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4">
        <f t="shared" si="134"/>
        <v>217.42780000000002</v>
      </c>
    </row>
    <row r="928" spans="1:21" s="27" customFormat="1" x14ac:dyDescent="0.25">
      <c r="A928" s="40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8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4">
        <f t="shared" si="134"/>
        <v>217.42780000000002</v>
      </c>
    </row>
    <row r="929" spans="1:21" s="27" customFormat="1" x14ac:dyDescent="0.25">
      <c r="A929" s="40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8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4">
        <f t="shared" si="134"/>
        <v>217.42780000000002</v>
      </c>
    </row>
    <row r="930" spans="1:21" s="27" customFormat="1" x14ac:dyDescent="0.25">
      <c r="A930" s="40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8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4">
        <f t="shared" si="134"/>
        <v>315.1065999999999</v>
      </c>
    </row>
    <row r="931" spans="1:21" s="27" customFormat="1" x14ac:dyDescent="0.25">
      <c r="A931" s="40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8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4">
        <f t="shared" si="134"/>
        <v>315.1065999999999</v>
      </c>
    </row>
    <row r="932" spans="1:21" s="27" customFormat="1" x14ac:dyDescent="0.25">
      <c r="A932" s="40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8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4">
        <f t="shared" si="134"/>
        <v>315.1065999999999</v>
      </c>
    </row>
    <row r="933" spans="1:21" s="27" customFormat="1" x14ac:dyDescent="0.25">
      <c r="A933" s="40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8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4">
        <f t="shared" si="134"/>
        <v>315.1065999999999</v>
      </c>
    </row>
    <row r="934" spans="1:21" s="27" customFormat="1" x14ac:dyDescent="0.25">
      <c r="A934" s="40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8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4">
        <f t="shared" si="134"/>
        <v>315.1065999999999</v>
      </c>
    </row>
    <row r="935" spans="1:21" s="27" customFormat="1" x14ac:dyDescent="0.25">
      <c r="A935" s="40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8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4">
        <f t="shared" si="134"/>
        <v>315.1065999999999</v>
      </c>
    </row>
    <row r="936" spans="1:21" s="27" customFormat="1" x14ac:dyDescent="0.25">
      <c r="A936" s="40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8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4">
        <f t="shared" si="134"/>
        <v>315.1065999999999</v>
      </c>
    </row>
    <row r="937" spans="1:21" s="27" customFormat="1" x14ac:dyDescent="0.25">
      <c r="A937" s="40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8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4">
        <f t="shared" si="134"/>
        <v>315.1065999999999</v>
      </c>
    </row>
    <row r="938" spans="1:21" s="27" customFormat="1" x14ac:dyDescent="0.25">
      <c r="A938" s="40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8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4">
        <f t="shared" si="134"/>
        <v>315.1065999999999</v>
      </c>
    </row>
    <row r="939" spans="1:21" s="27" customFormat="1" x14ac:dyDescent="0.25">
      <c r="A939" s="40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8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4">
        <f t="shared" si="134"/>
        <v>315.1065999999999</v>
      </c>
    </row>
    <row r="940" spans="1:21" s="27" customFormat="1" x14ac:dyDescent="0.25">
      <c r="A940" s="40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8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4">
        <f t="shared" si="134"/>
        <v>315.1065999999999</v>
      </c>
    </row>
    <row r="941" spans="1:21" s="27" customFormat="1" x14ac:dyDescent="0.25">
      <c r="A941" s="40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8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4">
        <f t="shared" si="134"/>
        <v>315.1065999999999</v>
      </c>
    </row>
    <row r="942" spans="1:21" s="27" customFormat="1" x14ac:dyDescent="0.25">
      <c r="A942" s="40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8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4">
        <f t="shared" si="134"/>
        <v>315.1065999999999</v>
      </c>
    </row>
    <row r="943" spans="1:21" s="27" customFormat="1" x14ac:dyDescent="0.25">
      <c r="A943" s="40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8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4">
        <f t="shared" si="134"/>
        <v>315.1065999999999</v>
      </c>
    </row>
    <row r="944" spans="1:21" s="27" customFormat="1" x14ac:dyDescent="0.25">
      <c r="A944" s="40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8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4">
        <f t="shared" si="134"/>
        <v>315.1065999999999</v>
      </c>
    </row>
    <row r="945" spans="1:21" s="27" customFormat="1" x14ac:dyDescent="0.25">
      <c r="A945" s="40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8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4">
        <f t="shared" si="134"/>
        <v>313.46166666666664</v>
      </c>
    </row>
    <row r="946" spans="1:21" s="27" customFormat="1" x14ac:dyDescent="0.25">
      <c r="A946" s="40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8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4">
        <f t="shared" si="134"/>
        <v>313.46166666666664</v>
      </c>
    </row>
    <row r="947" spans="1:21" s="27" customFormat="1" x14ac:dyDescent="0.25">
      <c r="A947" s="40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8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4">
        <f t="shared" si="134"/>
        <v>313.46166666666664</v>
      </c>
    </row>
    <row r="948" spans="1:21" s="27" customFormat="1" x14ac:dyDescent="0.25">
      <c r="A948" s="40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8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4">
        <f t="shared" si="134"/>
        <v>313.46166666666664</v>
      </c>
    </row>
    <row r="949" spans="1:21" s="27" customFormat="1" x14ac:dyDescent="0.25">
      <c r="A949" s="40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8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4">
        <f t="shared" si="134"/>
        <v>313.46166666666664</v>
      </c>
    </row>
    <row r="950" spans="1:21" s="27" customFormat="1" x14ac:dyDescent="0.25">
      <c r="A950" s="40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8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4">
        <f t="shared" si="134"/>
        <v>313.46166666666664</v>
      </c>
    </row>
    <row r="951" spans="1:21" s="27" customFormat="1" x14ac:dyDescent="0.25">
      <c r="A951" s="40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8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4">
        <f t="shared" si="134"/>
        <v>324.37449999999995</v>
      </c>
    </row>
    <row r="952" spans="1:21" s="27" customFormat="1" x14ac:dyDescent="0.25">
      <c r="A952" s="40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8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4">
        <f t="shared" si="134"/>
        <v>324.37449999999995</v>
      </c>
    </row>
    <row r="953" spans="1:21" s="27" customFormat="1" x14ac:dyDescent="0.25">
      <c r="A953" s="40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8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4">
        <f t="shared" si="134"/>
        <v>324.37449999999995</v>
      </c>
    </row>
    <row r="954" spans="1:21" s="27" customFormat="1" x14ac:dyDescent="0.25">
      <c r="A954" s="40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8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4">
        <f t="shared" si="134"/>
        <v>324.37449999999995</v>
      </c>
    </row>
    <row r="955" spans="1:21" s="27" customFormat="1" x14ac:dyDescent="0.25">
      <c r="A955" s="40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8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4">
        <f t="shared" si="134"/>
        <v>324.37449999999995</v>
      </c>
    </row>
    <row r="956" spans="1:21" s="27" customFormat="1" x14ac:dyDescent="0.25">
      <c r="A956" s="40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8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4">
        <f t="shared" si="134"/>
        <v>324.37449999999995</v>
      </c>
    </row>
    <row r="957" spans="1:21" s="27" customFormat="1" x14ac:dyDescent="0.25">
      <c r="A957" s="40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8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4">
        <f t="shared" si="134"/>
        <v>926.47733333333326</v>
      </c>
    </row>
    <row r="958" spans="1:21" s="27" customFormat="1" x14ac:dyDescent="0.25">
      <c r="A958" s="40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8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4">
        <f t="shared" si="134"/>
        <v>926.47733333333326</v>
      </c>
    </row>
    <row r="959" spans="1:21" s="27" customFormat="1" x14ac:dyDescent="0.25">
      <c r="A959" s="40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8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4">
        <f t="shared" si="134"/>
        <v>926.47733333333326</v>
      </c>
    </row>
    <row r="960" spans="1:21" s="27" customFormat="1" x14ac:dyDescent="0.25">
      <c r="A960" s="40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8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4">
        <f t="shared" si="134"/>
        <v>265.93099999999998</v>
      </c>
    </row>
    <row r="961" spans="1:21" s="27" customFormat="1" x14ac:dyDescent="0.25">
      <c r="A961" s="40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8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4">
        <f t="shared" si="134"/>
        <v>265.93099999999998</v>
      </c>
    </row>
    <row r="962" spans="1:21" s="27" customFormat="1" x14ac:dyDescent="0.25">
      <c r="A962" s="40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8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4">
        <f t="shared" si="134"/>
        <v>265.93099999999998</v>
      </c>
    </row>
    <row r="963" spans="1:21" s="27" customFormat="1" x14ac:dyDescent="0.25">
      <c r="A963" s="40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8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4">
        <f t="shared" ref="U963:U1026" si="143">AVERAGEIFS($I:$I,$N:$N,N963,$O:$O,O963,$M:$M,M963)</f>
        <v>265.93099999999998</v>
      </c>
    </row>
    <row r="964" spans="1:21" s="27" customFormat="1" x14ac:dyDescent="0.25">
      <c r="A964" s="40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8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4">
        <f t="shared" si="143"/>
        <v>265.93099999999998</v>
      </c>
    </row>
    <row r="965" spans="1:21" s="27" customFormat="1" x14ac:dyDescent="0.25">
      <c r="A965" s="40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8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4">
        <f t="shared" si="143"/>
        <v>265.93099999999998</v>
      </c>
    </row>
    <row r="966" spans="1:21" s="27" customFormat="1" x14ac:dyDescent="0.25">
      <c r="A966" s="40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8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4">
        <f t="shared" si="143"/>
        <v>265.93099999999998</v>
      </c>
    </row>
    <row r="967" spans="1:21" s="27" customFormat="1" x14ac:dyDescent="0.25">
      <c r="A967" s="40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8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4">
        <f t="shared" si="143"/>
        <v>265.93099999999998</v>
      </c>
    </row>
    <row r="968" spans="1:21" s="27" customFormat="1" x14ac:dyDescent="0.25">
      <c r="A968" s="40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8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4">
        <f t="shared" si="143"/>
        <v>265.93099999999998</v>
      </c>
    </row>
    <row r="969" spans="1:21" s="27" customFormat="1" x14ac:dyDescent="0.25">
      <c r="A969" s="40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8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4">
        <f t="shared" si="143"/>
        <v>517.91771428571428</v>
      </c>
    </row>
    <row r="970" spans="1:21" s="27" customFormat="1" x14ac:dyDescent="0.25">
      <c r="A970" s="40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8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4">
        <f t="shared" si="143"/>
        <v>517.91771428571428</v>
      </c>
    </row>
    <row r="971" spans="1:21" s="27" customFormat="1" x14ac:dyDescent="0.25">
      <c r="A971" s="40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8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4">
        <f t="shared" si="143"/>
        <v>517.91771428571428</v>
      </c>
    </row>
    <row r="972" spans="1:21" s="27" customFormat="1" x14ac:dyDescent="0.25">
      <c r="A972" s="40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8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4">
        <f t="shared" si="143"/>
        <v>517.91771428571428</v>
      </c>
    </row>
    <row r="973" spans="1:21" s="27" customFormat="1" x14ac:dyDescent="0.25">
      <c r="A973" s="40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8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4">
        <f t="shared" si="143"/>
        <v>517.91771428571428</v>
      </c>
    </row>
    <row r="974" spans="1:21" s="27" customFormat="1" x14ac:dyDescent="0.25">
      <c r="A974" s="40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8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4">
        <f t="shared" si="143"/>
        <v>517.91771428571428</v>
      </c>
    </row>
    <row r="975" spans="1:21" s="27" customFormat="1" x14ac:dyDescent="0.25">
      <c r="A975" s="40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8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4">
        <f t="shared" si="143"/>
        <v>517.91771428571428</v>
      </c>
    </row>
    <row r="976" spans="1:21" s="27" customFormat="1" x14ac:dyDescent="0.25">
      <c r="A976" s="40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8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4">
        <f t="shared" si="143"/>
        <v>244.70409999999998</v>
      </c>
    </row>
    <row r="977" spans="1:21" s="27" customFormat="1" x14ac:dyDescent="0.25">
      <c r="A977" s="40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8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4">
        <f t="shared" si="143"/>
        <v>244.70409999999998</v>
      </c>
    </row>
    <row r="978" spans="1:21" s="27" customFormat="1" x14ac:dyDescent="0.25">
      <c r="A978" s="40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8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4">
        <f t="shared" si="143"/>
        <v>244.70409999999998</v>
      </c>
    </row>
    <row r="979" spans="1:21" s="27" customFormat="1" x14ac:dyDescent="0.25">
      <c r="A979" s="40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8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4">
        <f t="shared" si="143"/>
        <v>244.70409999999998</v>
      </c>
    </row>
    <row r="980" spans="1:21" s="27" customFormat="1" x14ac:dyDescent="0.25">
      <c r="A980" s="40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8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4">
        <f t="shared" si="143"/>
        <v>244.70409999999998</v>
      </c>
    </row>
    <row r="981" spans="1:21" s="27" customFormat="1" x14ac:dyDescent="0.25">
      <c r="A981" s="40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8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4">
        <f t="shared" si="143"/>
        <v>244.70409999999998</v>
      </c>
    </row>
    <row r="982" spans="1:21" s="27" customFormat="1" x14ac:dyDescent="0.25">
      <c r="A982" s="40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8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4">
        <f t="shared" si="143"/>
        <v>244.70409999999998</v>
      </c>
    </row>
    <row r="983" spans="1:21" s="27" customFormat="1" x14ac:dyDescent="0.25">
      <c r="A983" s="40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8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4">
        <f t="shared" si="143"/>
        <v>244.70409999999998</v>
      </c>
    </row>
    <row r="984" spans="1:21" s="27" customFormat="1" x14ac:dyDescent="0.25">
      <c r="A984" s="40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8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4">
        <f t="shared" si="143"/>
        <v>244.70409999999998</v>
      </c>
    </row>
    <row r="985" spans="1:21" s="27" customFormat="1" x14ac:dyDescent="0.25">
      <c r="A985" s="40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8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4">
        <f t="shared" si="143"/>
        <v>244.70409999999998</v>
      </c>
    </row>
    <row r="986" spans="1:21" s="27" customFormat="1" x14ac:dyDescent="0.25">
      <c r="A986" s="40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8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4">
        <f t="shared" si="143"/>
        <v>327.80233333333331</v>
      </c>
    </row>
    <row r="987" spans="1:21" s="27" customFormat="1" x14ac:dyDescent="0.25">
      <c r="A987" s="40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8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4">
        <f t="shared" si="143"/>
        <v>327.80233333333331</v>
      </c>
    </row>
    <row r="988" spans="1:21" s="27" customFormat="1" x14ac:dyDescent="0.25">
      <c r="A988" s="40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8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4">
        <f t="shared" si="143"/>
        <v>327.80233333333331</v>
      </c>
    </row>
    <row r="989" spans="1:21" s="27" customFormat="1" x14ac:dyDescent="0.25">
      <c r="A989" s="40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8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4">
        <f t="shared" si="143"/>
        <v>327.80233333333331</v>
      </c>
    </row>
    <row r="990" spans="1:21" s="27" customFormat="1" x14ac:dyDescent="0.25">
      <c r="A990" s="40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8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4">
        <f t="shared" si="143"/>
        <v>327.80233333333331</v>
      </c>
    </row>
    <row r="991" spans="1:21" s="27" customFormat="1" x14ac:dyDescent="0.25">
      <c r="A991" s="40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8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4">
        <f t="shared" si="143"/>
        <v>327.80233333333331</v>
      </c>
    </row>
    <row r="992" spans="1:21" s="27" customFormat="1" x14ac:dyDescent="0.25">
      <c r="A992" s="40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8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4">
        <f t="shared" si="143"/>
        <v>277.06200000000001</v>
      </c>
    </row>
    <row r="993" spans="1:21" s="27" customFormat="1" x14ac:dyDescent="0.25">
      <c r="A993" s="40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8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4">
        <f t="shared" si="143"/>
        <v>277.06200000000001</v>
      </c>
    </row>
    <row r="994" spans="1:21" s="27" customFormat="1" x14ac:dyDescent="0.25">
      <c r="A994" s="40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8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4">
        <f t="shared" si="143"/>
        <v>277.06200000000001</v>
      </c>
    </row>
    <row r="995" spans="1:21" s="27" customFormat="1" x14ac:dyDescent="0.25">
      <c r="A995" s="40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8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4">
        <f t="shared" si="143"/>
        <v>277.06200000000001</v>
      </c>
    </row>
    <row r="996" spans="1:21" s="27" customFormat="1" x14ac:dyDescent="0.25">
      <c r="A996" s="40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8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4">
        <f t="shared" si="143"/>
        <v>277.06200000000001</v>
      </c>
    </row>
    <row r="997" spans="1:21" s="27" customFormat="1" x14ac:dyDescent="0.25">
      <c r="A997" s="40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8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4">
        <f t="shared" si="143"/>
        <v>277.06200000000001</v>
      </c>
    </row>
    <row r="998" spans="1:21" s="27" customFormat="1" x14ac:dyDescent="0.25">
      <c r="A998" s="40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8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4">
        <f t="shared" si="143"/>
        <v>277.06200000000001</v>
      </c>
    </row>
    <row r="999" spans="1:21" s="27" customFormat="1" x14ac:dyDescent="0.25">
      <c r="A999" s="40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8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4">
        <f t="shared" si="143"/>
        <v>277.06200000000001</v>
      </c>
    </row>
    <row r="1000" spans="1:21" s="27" customFormat="1" x14ac:dyDescent="0.25">
      <c r="A1000" s="40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8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4">
        <f t="shared" si="143"/>
        <v>277.06200000000001</v>
      </c>
    </row>
    <row r="1001" spans="1:21" s="27" customFormat="1" x14ac:dyDescent="0.25">
      <c r="A1001" s="40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8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4">
        <f t="shared" si="143"/>
        <v>277.06200000000001</v>
      </c>
    </row>
    <row r="1002" spans="1:21" s="27" customFormat="1" x14ac:dyDescent="0.25">
      <c r="A1002" s="40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8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4">
        <f t="shared" si="143"/>
        <v>277.06200000000001</v>
      </c>
    </row>
    <row r="1003" spans="1:21" s="27" customFormat="1" x14ac:dyDescent="0.25">
      <c r="A1003" s="40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8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4">
        <f t="shared" si="143"/>
        <v>277.06200000000001</v>
      </c>
    </row>
    <row r="1004" spans="1:21" s="27" customFormat="1" x14ac:dyDescent="0.25">
      <c r="A1004" s="40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8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4">
        <f t="shared" si="143"/>
        <v>277.06200000000001</v>
      </c>
    </row>
    <row r="1005" spans="1:21" s="27" customFormat="1" x14ac:dyDescent="0.25">
      <c r="A1005" s="40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8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4">
        <f t="shared" si="143"/>
        <v>277.06200000000001</v>
      </c>
    </row>
    <row r="1006" spans="1:21" s="27" customFormat="1" x14ac:dyDescent="0.25">
      <c r="A1006" s="40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8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4">
        <f t="shared" si="143"/>
        <v>82.88900000000001</v>
      </c>
    </row>
    <row r="1007" spans="1:21" s="27" customFormat="1" x14ac:dyDescent="0.25">
      <c r="A1007" s="40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8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4">
        <f t="shared" si="143"/>
        <v>82.88900000000001</v>
      </c>
    </row>
    <row r="1008" spans="1:21" s="27" customFormat="1" x14ac:dyDescent="0.25">
      <c r="A1008" s="40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8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4">
        <f t="shared" si="143"/>
        <v>82.88900000000001</v>
      </c>
    </row>
    <row r="1009" spans="1:21" s="27" customFormat="1" x14ac:dyDescent="0.25">
      <c r="A1009" s="40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8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4">
        <f t="shared" si="143"/>
        <v>82.88900000000001</v>
      </c>
    </row>
    <row r="1010" spans="1:21" s="27" customFormat="1" x14ac:dyDescent="0.25">
      <c r="A1010" s="40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8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4">
        <f t="shared" si="143"/>
        <v>320.7897142857143</v>
      </c>
    </row>
    <row r="1011" spans="1:21" s="27" customFormat="1" x14ac:dyDescent="0.25">
      <c r="A1011" s="40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8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4">
        <f t="shared" si="143"/>
        <v>320.7897142857143</v>
      </c>
    </row>
    <row r="1012" spans="1:21" s="27" customFormat="1" x14ac:dyDescent="0.25">
      <c r="A1012" s="40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8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4">
        <f t="shared" si="143"/>
        <v>320.7897142857143</v>
      </c>
    </row>
    <row r="1013" spans="1:21" s="27" customFormat="1" x14ac:dyDescent="0.25">
      <c r="A1013" s="40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8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4">
        <f t="shared" si="143"/>
        <v>320.7897142857143</v>
      </c>
    </row>
    <row r="1014" spans="1:21" s="27" customFormat="1" x14ac:dyDescent="0.25">
      <c r="A1014" s="40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8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4">
        <f t="shared" si="143"/>
        <v>320.7897142857143</v>
      </c>
    </row>
    <row r="1015" spans="1:21" s="27" customFormat="1" x14ac:dyDescent="0.25">
      <c r="A1015" s="40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8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4">
        <f t="shared" si="143"/>
        <v>320.7897142857143</v>
      </c>
    </row>
    <row r="1016" spans="1:21" s="27" customFormat="1" x14ac:dyDescent="0.25">
      <c r="A1016" s="40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8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4">
        <f t="shared" si="143"/>
        <v>320.7897142857143</v>
      </c>
    </row>
    <row r="1017" spans="1:21" s="27" customFormat="1" x14ac:dyDescent="0.25">
      <c r="A1017" s="40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8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4">
        <f t="shared" si="143"/>
        <v>463.97018181818186</v>
      </c>
    </row>
    <row r="1018" spans="1:21" s="27" customFormat="1" x14ac:dyDescent="0.25">
      <c r="A1018" s="40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8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4">
        <f t="shared" si="143"/>
        <v>463.97018181818186</v>
      </c>
    </row>
    <row r="1019" spans="1:21" s="27" customFormat="1" x14ac:dyDescent="0.25">
      <c r="A1019" s="40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8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4">
        <f t="shared" si="143"/>
        <v>463.97018181818186</v>
      </c>
    </row>
    <row r="1020" spans="1:21" s="27" customFormat="1" x14ac:dyDescent="0.25">
      <c r="A1020" s="40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8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4">
        <f t="shared" si="143"/>
        <v>463.97018181818186</v>
      </c>
    </row>
    <row r="1021" spans="1:21" s="27" customFormat="1" x14ac:dyDescent="0.25">
      <c r="A1021" s="40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8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4">
        <f t="shared" si="143"/>
        <v>463.97018181818186</v>
      </c>
    </row>
    <row r="1022" spans="1:21" s="27" customFormat="1" x14ac:dyDescent="0.25">
      <c r="A1022" s="40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8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4">
        <f t="shared" si="143"/>
        <v>463.97018181818186</v>
      </c>
    </row>
    <row r="1023" spans="1:21" s="27" customFormat="1" x14ac:dyDescent="0.25">
      <c r="A1023" s="40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8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4">
        <f t="shared" si="143"/>
        <v>463.97018181818186</v>
      </c>
    </row>
    <row r="1024" spans="1:21" s="27" customFormat="1" x14ac:dyDescent="0.25">
      <c r="A1024" s="40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8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4">
        <f t="shared" si="143"/>
        <v>463.97018181818186</v>
      </c>
    </row>
    <row r="1025" spans="1:21" s="27" customFormat="1" x14ac:dyDescent="0.25">
      <c r="A1025" s="40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8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4">
        <f t="shared" si="143"/>
        <v>463.97018181818186</v>
      </c>
    </row>
    <row r="1026" spans="1:21" s="27" customFormat="1" x14ac:dyDescent="0.25">
      <c r="A1026" s="40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8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4">
        <f t="shared" si="143"/>
        <v>463.97018181818186</v>
      </c>
    </row>
    <row r="1027" spans="1:21" s="27" customFormat="1" x14ac:dyDescent="0.25">
      <c r="A1027" s="40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8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4">
        <f t="shared" ref="U1027:U1090" si="152">AVERAGEIFS($I:$I,$N:$N,N1027,$O:$O,O1027,$M:$M,M1027)</f>
        <v>463.97018181818186</v>
      </c>
    </row>
    <row r="1028" spans="1:21" s="27" customFormat="1" x14ac:dyDescent="0.25">
      <c r="A1028" s="40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8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4">
        <f t="shared" si="152"/>
        <v>508.60157142857145</v>
      </c>
    </row>
    <row r="1029" spans="1:21" s="27" customFormat="1" x14ac:dyDescent="0.25">
      <c r="A1029" s="40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8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4">
        <f t="shared" si="152"/>
        <v>508.60157142857145</v>
      </c>
    </row>
    <row r="1030" spans="1:21" s="27" customFormat="1" x14ac:dyDescent="0.25">
      <c r="A1030" s="40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8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4">
        <f t="shared" si="152"/>
        <v>508.60157142857145</v>
      </c>
    </row>
    <row r="1031" spans="1:21" s="27" customFormat="1" x14ac:dyDescent="0.25">
      <c r="A1031" s="40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8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4">
        <f t="shared" si="152"/>
        <v>508.60157142857145</v>
      </c>
    </row>
    <row r="1032" spans="1:21" s="27" customFormat="1" x14ac:dyDescent="0.25">
      <c r="A1032" s="40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8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4">
        <f t="shared" si="152"/>
        <v>508.60157142857145</v>
      </c>
    </row>
    <row r="1033" spans="1:21" s="27" customFormat="1" x14ac:dyDescent="0.25">
      <c r="A1033" s="40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8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4">
        <f t="shared" si="152"/>
        <v>508.60157142857145</v>
      </c>
    </row>
    <row r="1034" spans="1:21" s="27" customFormat="1" x14ac:dyDescent="0.25">
      <c r="A1034" s="40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8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4">
        <f t="shared" si="152"/>
        <v>508.60157142857145</v>
      </c>
    </row>
    <row r="1035" spans="1:21" s="27" customFormat="1" x14ac:dyDescent="0.25">
      <c r="A1035" s="40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8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4">
        <f t="shared" si="152"/>
        <v>125.947</v>
      </c>
    </row>
    <row r="1036" spans="1:21" s="27" customFormat="1" x14ac:dyDescent="0.25">
      <c r="A1036" s="40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8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4">
        <f t="shared" si="152"/>
        <v>125.947</v>
      </c>
    </row>
    <row r="1037" spans="1:21" s="27" customFormat="1" x14ac:dyDescent="0.25">
      <c r="A1037" s="40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8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4">
        <f t="shared" si="152"/>
        <v>125.947</v>
      </c>
    </row>
    <row r="1038" spans="1:21" s="27" customFormat="1" x14ac:dyDescent="0.25">
      <c r="A1038" s="40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8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4">
        <f t="shared" si="152"/>
        <v>125.947</v>
      </c>
    </row>
    <row r="1039" spans="1:21" s="27" customFormat="1" x14ac:dyDescent="0.25">
      <c r="A1039" s="40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8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4">
        <f t="shared" si="152"/>
        <v>125.947</v>
      </c>
    </row>
    <row r="1040" spans="1:21" s="27" customFormat="1" x14ac:dyDescent="0.25">
      <c r="A1040" s="40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8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4">
        <f t="shared" si="152"/>
        <v>125.947</v>
      </c>
    </row>
    <row r="1041" spans="1:21" s="27" customFormat="1" x14ac:dyDescent="0.25">
      <c r="A1041" s="40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8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4">
        <f t="shared" si="152"/>
        <v>125.947</v>
      </c>
    </row>
    <row r="1042" spans="1:21" s="27" customFormat="1" x14ac:dyDescent="0.25">
      <c r="A1042" s="40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8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4">
        <f t="shared" si="152"/>
        <v>516.45542857142857</v>
      </c>
    </row>
    <row r="1043" spans="1:21" s="27" customFormat="1" x14ac:dyDescent="0.25">
      <c r="A1043" s="40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8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4">
        <f t="shared" si="152"/>
        <v>516.45542857142857</v>
      </c>
    </row>
    <row r="1044" spans="1:21" s="27" customFormat="1" x14ac:dyDescent="0.25">
      <c r="A1044" s="40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8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4">
        <f t="shared" si="152"/>
        <v>516.45542857142857</v>
      </c>
    </row>
    <row r="1045" spans="1:21" s="27" customFormat="1" x14ac:dyDescent="0.25">
      <c r="A1045" s="40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8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4">
        <f t="shared" si="152"/>
        <v>516.45542857142857</v>
      </c>
    </row>
    <row r="1046" spans="1:21" s="27" customFormat="1" x14ac:dyDescent="0.25">
      <c r="A1046" s="40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8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4">
        <f t="shared" si="152"/>
        <v>516.45542857142857</v>
      </c>
    </row>
    <row r="1047" spans="1:21" s="27" customFormat="1" x14ac:dyDescent="0.25">
      <c r="A1047" s="40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8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4">
        <f t="shared" si="152"/>
        <v>516.45542857142857</v>
      </c>
    </row>
    <row r="1048" spans="1:21" s="27" customFormat="1" x14ac:dyDescent="0.25">
      <c r="A1048" s="40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8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4">
        <f t="shared" si="152"/>
        <v>516.45542857142857</v>
      </c>
    </row>
    <row r="1049" spans="1:21" s="27" customFormat="1" x14ac:dyDescent="0.25">
      <c r="A1049" s="40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8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4">
        <f t="shared" si="152"/>
        <v>420.96576923076924</v>
      </c>
    </row>
    <row r="1050" spans="1:21" s="27" customFormat="1" x14ac:dyDescent="0.25">
      <c r="A1050" s="40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8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4">
        <f t="shared" si="152"/>
        <v>420.96576923076924</v>
      </c>
    </row>
    <row r="1051" spans="1:21" s="27" customFormat="1" x14ac:dyDescent="0.25">
      <c r="A1051" s="40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8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4">
        <f t="shared" si="152"/>
        <v>420.96576923076924</v>
      </c>
    </row>
    <row r="1052" spans="1:21" s="27" customFormat="1" x14ac:dyDescent="0.25">
      <c r="A1052" s="40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8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4">
        <f t="shared" si="152"/>
        <v>420.96576923076924</v>
      </c>
    </row>
    <row r="1053" spans="1:21" s="27" customFormat="1" x14ac:dyDescent="0.25">
      <c r="A1053" s="40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8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4">
        <f t="shared" si="152"/>
        <v>420.96576923076924</v>
      </c>
    </row>
    <row r="1054" spans="1:21" s="27" customFormat="1" x14ac:dyDescent="0.25">
      <c r="A1054" s="40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8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4">
        <f t="shared" si="152"/>
        <v>420.96576923076924</v>
      </c>
    </row>
    <row r="1055" spans="1:21" s="27" customFormat="1" x14ac:dyDescent="0.25">
      <c r="A1055" s="40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8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4">
        <f t="shared" si="152"/>
        <v>420.96576923076924</v>
      </c>
    </row>
    <row r="1056" spans="1:21" s="27" customFormat="1" x14ac:dyDescent="0.25">
      <c r="A1056" s="40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8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4">
        <f t="shared" si="152"/>
        <v>420.96576923076924</v>
      </c>
    </row>
    <row r="1057" spans="1:21" s="27" customFormat="1" x14ac:dyDescent="0.25">
      <c r="A1057" s="40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8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4">
        <f t="shared" si="152"/>
        <v>420.96576923076924</v>
      </c>
    </row>
    <row r="1058" spans="1:21" s="27" customFormat="1" x14ac:dyDescent="0.25">
      <c r="A1058" s="40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8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4">
        <f t="shared" si="152"/>
        <v>420.96576923076924</v>
      </c>
    </row>
    <row r="1059" spans="1:21" s="27" customFormat="1" x14ac:dyDescent="0.25">
      <c r="A1059" s="40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8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4">
        <f t="shared" si="152"/>
        <v>420.96576923076924</v>
      </c>
    </row>
    <row r="1060" spans="1:21" s="27" customFormat="1" x14ac:dyDescent="0.25">
      <c r="A1060" s="40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8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4">
        <f t="shared" si="152"/>
        <v>420.96576923076924</v>
      </c>
    </row>
    <row r="1061" spans="1:21" s="27" customFormat="1" x14ac:dyDescent="0.25">
      <c r="A1061" s="40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8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4">
        <f t="shared" si="152"/>
        <v>420.96576923076924</v>
      </c>
    </row>
    <row r="1062" spans="1:21" s="27" customFormat="1" x14ac:dyDescent="0.25">
      <c r="A1062" s="40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8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4">
        <f t="shared" si="152"/>
        <v>185.47366666666667</v>
      </c>
    </row>
    <row r="1063" spans="1:21" s="27" customFormat="1" x14ac:dyDescent="0.25">
      <c r="A1063" s="40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8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4">
        <f t="shared" si="152"/>
        <v>185.47366666666667</v>
      </c>
    </row>
    <row r="1064" spans="1:21" s="27" customFormat="1" x14ac:dyDescent="0.25">
      <c r="A1064" s="40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8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4">
        <f t="shared" si="152"/>
        <v>185.47366666666667</v>
      </c>
    </row>
    <row r="1065" spans="1:21" s="27" customFormat="1" x14ac:dyDescent="0.25">
      <c r="A1065" s="40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8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4">
        <f t="shared" si="152"/>
        <v>185.47366666666667</v>
      </c>
    </row>
    <row r="1066" spans="1:21" s="27" customFormat="1" x14ac:dyDescent="0.25">
      <c r="A1066" s="40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8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4">
        <f t="shared" si="152"/>
        <v>185.47366666666667</v>
      </c>
    </row>
    <row r="1067" spans="1:21" s="27" customFormat="1" x14ac:dyDescent="0.25">
      <c r="A1067" s="40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8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4">
        <f t="shared" si="152"/>
        <v>185.47366666666667</v>
      </c>
    </row>
    <row r="1068" spans="1:21" s="27" customFormat="1" x14ac:dyDescent="0.25">
      <c r="A1068" s="40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8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4">
        <f t="shared" si="152"/>
        <v>397.67160000000001</v>
      </c>
    </row>
    <row r="1069" spans="1:21" s="27" customFormat="1" x14ac:dyDescent="0.25">
      <c r="A1069" s="40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8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4">
        <f t="shared" si="152"/>
        <v>397.67160000000001</v>
      </c>
    </row>
    <row r="1070" spans="1:21" s="27" customFormat="1" x14ac:dyDescent="0.25">
      <c r="A1070" s="40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8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4">
        <f t="shared" si="152"/>
        <v>397.67160000000001</v>
      </c>
    </row>
    <row r="1071" spans="1:21" s="27" customFormat="1" x14ac:dyDescent="0.25">
      <c r="A1071" s="40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8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4">
        <f t="shared" si="152"/>
        <v>397.67160000000001</v>
      </c>
    </row>
    <row r="1072" spans="1:21" s="27" customFormat="1" x14ac:dyDescent="0.25">
      <c r="A1072" s="40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8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4">
        <f t="shared" si="152"/>
        <v>397.67160000000001</v>
      </c>
    </row>
    <row r="1073" spans="1:21" s="27" customFormat="1" x14ac:dyDescent="0.25">
      <c r="A1073" s="40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8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4">
        <f t="shared" si="152"/>
        <v>361.80699999999996</v>
      </c>
    </row>
    <row r="1074" spans="1:21" s="27" customFormat="1" x14ac:dyDescent="0.25">
      <c r="A1074" s="40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8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4">
        <f t="shared" si="152"/>
        <v>361.80699999999996</v>
      </c>
    </row>
    <row r="1075" spans="1:21" s="27" customFormat="1" x14ac:dyDescent="0.25">
      <c r="A1075" s="40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8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4">
        <f t="shared" si="152"/>
        <v>338.34090000000003</v>
      </c>
    </row>
    <row r="1076" spans="1:21" s="27" customFormat="1" x14ac:dyDescent="0.25">
      <c r="A1076" s="40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8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4">
        <f t="shared" si="152"/>
        <v>338.34090000000003</v>
      </c>
    </row>
    <row r="1077" spans="1:21" s="27" customFormat="1" x14ac:dyDescent="0.25">
      <c r="A1077" s="40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8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4">
        <f t="shared" si="152"/>
        <v>338.34090000000003</v>
      </c>
    </row>
    <row r="1078" spans="1:21" s="27" customFormat="1" x14ac:dyDescent="0.25">
      <c r="A1078" s="40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8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4">
        <f t="shared" si="152"/>
        <v>338.34090000000003</v>
      </c>
    </row>
    <row r="1079" spans="1:21" s="27" customFormat="1" x14ac:dyDescent="0.25">
      <c r="A1079" s="40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8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4">
        <f t="shared" si="152"/>
        <v>338.34090000000003</v>
      </c>
    </row>
    <row r="1080" spans="1:21" s="27" customFormat="1" x14ac:dyDescent="0.25">
      <c r="A1080" s="40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8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4">
        <f t="shared" si="152"/>
        <v>338.34090000000003</v>
      </c>
    </row>
    <row r="1081" spans="1:21" s="27" customFormat="1" x14ac:dyDescent="0.25">
      <c r="A1081" s="40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8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4">
        <f t="shared" si="152"/>
        <v>338.34090000000003</v>
      </c>
    </row>
    <row r="1082" spans="1:21" s="27" customFormat="1" x14ac:dyDescent="0.25">
      <c r="A1082" s="40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8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4">
        <f t="shared" si="152"/>
        <v>338.34090000000003</v>
      </c>
    </row>
    <row r="1083" spans="1:21" s="27" customFormat="1" x14ac:dyDescent="0.25">
      <c r="A1083" s="40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8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4">
        <f t="shared" si="152"/>
        <v>338.34090000000003</v>
      </c>
    </row>
    <row r="1084" spans="1:21" s="27" customFormat="1" x14ac:dyDescent="0.25">
      <c r="A1084" s="40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8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4">
        <f t="shared" si="152"/>
        <v>338.34090000000003</v>
      </c>
    </row>
    <row r="1085" spans="1:21" s="27" customFormat="1" x14ac:dyDescent="0.25">
      <c r="A1085" s="40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8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4">
        <f t="shared" si="152"/>
        <v>180.30359999999999</v>
      </c>
    </row>
    <row r="1086" spans="1:21" s="27" customFormat="1" x14ac:dyDescent="0.25">
      <c r="A1086" s="40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8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4">
        <f t="shared" si="152"/>
        <v>180.30359999999999</v>
      </c>
    </row>
    <row r="1087" spans="1:21" s="27" customFormat="1" x14ac:dyDescent="0.25">
      <c r="A1087" s="40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8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4">
        <f t="shared" si="152"/>
        <v>180.30359999999999</v>
      </c>
    </row>
    <row r="1088" spans="1:21" s="27" customFormat="1" x14ac:dyDescent="0.25">
      <c r="A1088" s="40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8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4">
        <f t="shared" si="152"/>
        <v>180.30359999999999</v>
      </c>
    </row>
    <row r="1089" spans="1:21" s="27" customFormat="1" x14ac:dyDescent="0.25">
      <c r="A1089" s="40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8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4">
        <f t="shared" si="152"/>
        <v>180.30359999999999</v>
      </c>
    </row>
    <row r="1090" spans="1:21" s="27" customFormat="1" x14ac:dyDescent="0.25">
      <c r="A1090" s="40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8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4">
        <f t="shared" si="152"/>
        <v>266.98080000000004</v>
      </c>
    </row>
    <row r="1091" spans="1:21" s="27" customFormat="1" x14ac:dyDescent="0.25">
      <c r="A1091" s="40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8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4">
        <f t="shared" ref="U1091:U1154" si="161">AVERAGEIFS($I:$I,$N:$N,N1091,$O:$O,O1091,$M:$M,M1091)</f>
        <v>266.98080000000004</v>
      </c>
    </row>
    <row r="1092" spans="1:21" s="27" customFormat="1" x14ac:dyDescent="0.25">
      <c r="A1092" s="40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8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4">
        <f t="shared" si="161"/>
        <v>266.98080000000004</v>
      </c>
    </row>
    <row r="1093" spans="1:21" s="27" customFormat="1" x14ac:dyDescent="0.25">
      <c r="A1093" s="40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8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4">
        <f t="shared" si="161"/>
        <v>266.98080000000004</v>
      </c>
    </row>
    <row r="1094" spans="1:21" s="27" customFormat="1" x14ac:dyDescent="0.25">
      <c r="A1094" s="40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8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4">
        <f t="shared" si="161"/>
        <v>266.98080000000004</v>
      </c>
    </row>
    <row r="1095" spans="1:21" s="27" customFormat="1" x14ac:dyDescent="0.25">
      <c r="A1095" s="40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8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4">
        <f t="shared" si="161"/>
        <v>266.98080000000004</v>
      </c>
    </row>
    <row r="1096" spans="1:21" s="27" customFormat="1" x14ac:dyDescent="0.25">
      <c r="A1096" s="40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8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4">
        <f t="shared" si="161"/>
        <v>266.98080000000004</v>
      </c>
    </row>
    <row r="1097" spans="1:21" s="27" customFormat="1" x14ac:dyDescent="0.25">
      <c r="A1097" s="40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8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4">
        <f t="shared" si="161"/>
        <v>266.98080000000004</v>
      </c>
    </row>
    <row r="1098" spans="1:21" s="27" customFormat="1" x14ac:dyDescent="0.25">
      <c r="A1098" s="40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8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4">
        <f t="shared" si="161"/>
        <v>266.98080000000004</v>
      </c>
    </row>
    <row r="1099" spans="1:21" s="27" customFormat="1" x14ac:dyDescent="0.25">
      <c r="A1099" s="40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8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4">
        <f t="shared" si="161"/>
        <v>266.98080000000004</v>
      </c>
    </row>
    <row r="1100" spans="1:21" s="27" customFormat="1" x14ac:dyDescent="0.25">
      <c r="A1100" s="40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8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4">
        <f t="shared" si="161"/>
        <v>425.41019999999992</v>
      </c>
    </row>
    <row r="1101" spans="1:21" s="27" customFormat="1" x14ac:dyDescent="0.25">
      <c r="A1101" s="40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8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4">
        <f t="shared" si="161"/>
        <v>425.41019999999992</v>
      </c>
    </row>
    <row r="1102" spans="1:21" s="27" customFormat="1" x14ac:dyDescent="0.25">
      <c r="A1102" s="40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8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4">
        <f t="shared" si="161"/>
        <v>425.41019999999992</v>
      </c>
    </row>
    <row r="1103" spans="1:21" s="27" customFormat="1" x14ac:dyDescent="0.25">
      <c r="A1103" s="40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8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4">
        <f t="shared" si="161"/>
        <v>425.41019999999992</v>
      </c>
    </row>
    <row r="1104" spans="1:21" s="27" customFormat="1" x14ac:dyDescent="0.25">
      <c r="A1104" s="40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8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4">
        <f t="shared" si="161"/>
        <v>425.41019999999992</v>
      </c>
    </row>
    <row r="1105" spans="1:21" s="27" customFormat="1" x14ac:dyDescent="0.25">
      <c r="A1105" s="40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8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4">
        <f t="shared" si="161"/>
        <v>425.41019999999992</v>
      </c>
    </row>
    <row r="1106" spans="1:21" s="27" customFormat="1" x14ac:dyDescent="0.25">
      <c r="A1106" s="40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8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4">
        <f t="shared" si="161"/>
        <v>425.41019999999992</v>
      </c>
    </row>
    <row r="1107" spans="1:21" s="27" customFormat="1" x14ac:dyDescent="0.25">
      <c r="A1107" s="40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8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4">
        <f t="shared" si="161"/>
        <v>425.41019999999992</v>
      </c>
    </row>
    <row r="1108" spans="1:21" s="27" customFormat="1" x14ac:dyDescent="0.25">
      <c r="A1108" s="40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8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4">
        <f t="shared" si="161"/>
        <v>425.41019999999992</v>
      </c>
    </row>
    <row r="1109" spans="1:21" s="27" customFormat="1" x14ac:dyDescent="0.25">
      <c r="A1109" s="40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8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4">
        <f t="shared" si="161"/>
        <v>425.41019999999992</v>
      </c>
    </row>
    <row r="1110" spans="1:21" s="27" customFormat="1" x14ac:dyDescent="0.25">
      <c r="A1110" s="40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8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4">
        <f t="shared" si="161"/>
        <v>568.03399999999999</v>
      </c>
    </row>
    <row r="1111" spans="1:21" s="27" customFormat="1" x14ac:dyDescent="0.25">
      <c r="A1111" s="40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8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4">
        <f t="shared" si="161"/>
        <v>568.03399999999999</v>
      </c>
    </row>
    <row r="1112" spans="1:21" s="27" customFormat="1" x14ac:dyDescent="0.25">
      <c r="A1112" s="40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8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4">
        <f t="shared" si="161"/>
        <v>88.525333333333336</v>
      </c>
    </row>
    <row r="1113" spans="1:21" s="27" customFormat="1" x14ac:dyDescent="0.25">
      <c r="A1113" s="40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8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4">
        <f t="shared" si="161"/>
        <v>88.525333333333336</v>
      </c>
    </row>
    <row r="1114" spans="1:21" s="27" customFormat="1" x14ac:dyDescent="0.25">
      <c r="A1114" s="40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8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4">
        <f t="shared" si="161"/>
        <v>88.525333333333336</v>
      </c>
    </row>
    <row r="1115" spans="1:21" s="27" customFormat="1" x14ac:dyDescent="0.25">
      <c r="A1115" s="40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8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4">
        <f t="shared" si="161"/>
        <v>334.43770000000001</v>
      </c>
    </row>
    <row r="1116" spans="1:21" s="27" customFormat="1" x14ac:dyDescent="0.25">
      <c r="A1116" s="40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8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4">
        <f t="shared" si="161"/>
        <v>334.43770000000001</v>
      </c>
    </row>
    <row r="1117" spans="1:21" s="27" customFormat="1" x14ac:dyDescent="0.25">
      <c r="A1117" s="40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8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4">
        <f t="shared" si="161"/>
        <v>334.43770000000001</v>
      </c>
    </row>
    <row r="1118" spans="1:21" s="27" customFormat="1" x14ac:dyDescent="0.25">
      <c r="A1118" s="40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8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4">
        <f t="shared" si="161"/>
        <v>334.43770000000001</v>
      </c>
    </row>
    <row r="1119" spans="1:21" s="27" customFormat="1" x14ac:dyDescent="0.25">
      <c r="A1119" s="40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8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4">
        <f t="shared" si="161"/>
        <v>334.43770000000001</v>
      </c>
    </row>
    <row r="1120" spans="1:21" s="27" customFormat="1" x14ac:dyDescent="0.25">
      <c r="A1120" s="40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8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4">
        <f t="shared" si="161"/>
        <v>142.7004</v>
      </c>
    </row>
    <row r="1121" spans="1:21" s="27" customFormat="1" x14ac:dyDescent="0.25">
      <c r="A1121" s="40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8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4">
        <f t="shared" si="161"/>
        <v>142.7004</v>
      </c>
    </row>
    <row r="1122" spans="1:21" s="27" customFormat="1" x14ac:dyDescent="0.25">
      <c r="A1122" s="40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8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4">
        <f t="shared" si="161"/>
        <v>142.7004</v>
      </c>
    </row>
    <row r="1123" spans="1:21" s="27" customFormat="1" x14ac:dyDescent="0.25">
      <c r="A1123" s="40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8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4">
        <f t="shared" si="161"/>
        <v>142.7004</v>
      </c>
    </row>
    <row r="1124" spans="1:21" s="27" customFormat="1" x14ac:dyDescent="0.25">
      <c r="A1124" s="40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8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4">
        <f t="shared" si="161"/>
        <v>142.7004</v>
      </c>
    </row>
    <row r="1125" spans="1:21" s="27" customFormat="1" x14ac:dyDescent="0.25">
      <c r="A1125" s="40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8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4">
        <f t="shared" si="161"/>
        <v>766.90990909090931</v>
      </c>
    </row>
    <row r="1126" spans="1:21" s="27" customFormat="1" x14ac:dyDescent="0.25">
      <c r="A1126" s="40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8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4">
        <f t="shared" si="161"/>
        <v>766.90990909090931</v>
      </c>
    </row>
    <row r="1127" spans="1:21" s="27" customFormat="1" x14ac:dyDescent="0.25">
      <c r="A1127" s="40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8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4">
        <f t="shared" si="161"/>
        <v>766.90990909090931</v>
      </c>
    </row>
    <row r="1128" spans="1:21" s="27" customFormat="1" x14ac:dyDescent="0.25">
      <c r="A1128" s="40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8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4">
        <f t="shared" si="161"/>
        <v>766.90990909090931</v>
      </c>
    </row>
    <row r="1129" spans="1:21" s="27" customFormat="1" x14ac:dyDescent="0.25">
      <c r="A1129" s="40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8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4">
        <f t="shared" si="161"/>
        <v>766.90990909090931</v>
      </c>
    </row>
    <row r="1130" spans="1:21" s="27" customFormat="1" x14ac:dyDescent="0.25">
      <c r="A1130" s="40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8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4">
        <f t="shared" si="161"/>
        <v>766.90990909090931</v>
      </c>
    </row>
    <row r="1131" spans="1:21" s="27" customFormat="1" x14ac:dyDescent="0.25">
      <c r="A1131" s="40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8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4">
        <f t="shared" si="161"/>
        <v>766.90990909090931</v>
      </c>
    </row>
    <row r="1132" spans="1:21" s="27" customFormat="1" x14ac:dyDescent="0.25">
      <c r="A1132" s="40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8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4">
        <f t="shared" si="161"/>
        <v>766.90990909090931</v>
      </c>
    </row>
    <row r="1133" spans="1:21" s="27" customFormat="1" x14ac:dyDescent="0.25">
      <c r="A1133" s="40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8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4">
        <f t="shared" si="161"/>
        <v>766.90990909090931</v>
      </c>
    </row>
    <row r="1134" spans="1:21" s="27" customFormat="1" x14ac:dyDescent="0.25">
      <c r="A1134" s="40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8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4">
        <f t="shared" si="161"/>
        <v>766.90990909090931</v>
      </c>
    </row>
    <row r="1135" spans="1:21" s="27" customFormat="1" x14ac:dyDescent="0.25">
      <c r="A1135" s="40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8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4">
        <f t="shared" si="161"/>
        <v>766.90990909090931</v>
      </c>
    </row>
    <row r="1136" spans="1:21" s="27" customFormat="1" x14ac:dyDescent="0.25">
      <c r="A1136" s="40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8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4">
        <f t="shared" si="161"/>
        <v>279.19135999999997</v>
      </c>
    </row>
    <row r="1137" spans="1:21" s="27" customFormat="1" x14ac:dyDescent="0.25">
      <c r="A1137" s="40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8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4">
        <f t="shared" si="161"/>
        <v>279.19135999999997</v>
      </c>
    </row>
    <row r="1138" spans="1:21" s="27" customFormat="1" x14ac:dyDescent="0.25">
      <c r="A1138" s="40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8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4">
        <f t="shared" si="161"/>
        <v>279.19135999999997</v>
      </c>
    </row>
    <row r="1139" spans="1:21" s="27" customFormat="1" x14ac:dyDescent="0.25">
      <c r="A1139" s="40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8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4">
        <f t="shared" si="161"/>
        <v>279.19135999999997</v>
      </c>
    </row>
    <row r="1140" spans="1:21" s="27" customFormat="1" x14ac:dyDescent="0.25">
      <c r="A1140" s="40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8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4">
        <f t="shared" si="161"/>
        <v>279.19135999999997</v>
      </c>
    </row>
    <row r="1141" spans="1:21" s="27" customFormat="1" x14ac:dyDescent="0.25">
      <c r="A1141" s="40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8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4">
        <f t="shared" si="161"/>
        <v>210.03363636363639</v>
      </c>
    </row>
    <row r="1142" spans="1:21" s="27" customFormat="1" x14ac:dyDescent="0.25">
      <c r="A1142" s="40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8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4">
        <f t="shared" si="161"/>
        <v>210.03363636363639</v>
      </c>
    </row>
    <row r="1143" spans="1:21" s="27" customFormat="1" x14ac:dyDescent="0.25">
      <c r="A1143" s="40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8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4">
        <f t="shared" si="161"/>
        <v>210.03363636363639</v>
      </c>
    </row>
    <row r="1144" spans="1:21" s="27" customFormat="1" x14ac:dyDescent="0.25">
      <c r="A1144" s="40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8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4">
        <f t="shared" si="161"/>
        <v>210.03363636363639</v>
      </c>
    </row>
    <row r="1145" spans="1:21" s="27" customFormat="1" x14ac:dyDescent="0.25">
      <c r="A1145" s="40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8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4">
        <f t="shared" si="161"/>
        <v>210.03363636363639</v>
      </c>
    </row>
    <row r="1146" spans="1:21" s="27" customFormat="1" x14ac:dyDescent="0.25">
      <c r="A1146" s="40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8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4">
        <f t="shared" si="161"/>
        <v>210.03363636363639</v>
      </c>
    </row>
    <row r="1147" spans="1:21" s="27" customFormat="1" x14ac:dyDescent="0.25">
      <c r="A1147" s="40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8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4">
        <f t="shared" si="161"/>
        <v>210.03363636363639</v>
      </c>
    </row>
    <row r="1148" spans="1:21" s="27" customFormat="1" x14ac:dyDescent="0.25">
      <c r="A1148" s="40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8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4">
        <f t="shared" si="161"/>
        <v>210.03363636363639</v>
      </c>
    </row>
    <row r="1149" spans="1:21" s="27" customFormat="1" x14ac:dyDescent="0.25">
      <c r="A1149" s="40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8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4">
        <f t="shared" si="161"/>
        <v>210.03363636363639</v>
      </c>
    </row>
    <row r="1150" spans="1:21" s="27" customFormat="1" x14ac:dyDescent="0.25">
      <c r="A1150" s="40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8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4">
        <f t="shared" si="161"/>
        <v>210.03363636363639</v>
      </c>
    </row>
    <row r="1151" spans="1:21" s="27" customFormat="1" x14ac:dyDescent="0.25">
      <c r="A1151" s="40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8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4">
        <f t="shared" si="161"/>
        <v>210.03363636363639</v>
      </c>
    </row>
    <row r="1152" spans="1:21" s="27" customFormat="1" x14ac:dyDescent="0.25">
      <c r="A1152" s="40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8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4">
        <f t="shared" si="161"/>
        <v>363.90902727272731</v>
      </c>
    </row>
    <row r="1153" spans="1:21" s="27" customFormat="1" x14ac:dyDescent="0.25">
      <c r="A1153" s="40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8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4">
        <f t="shared" si="161"/>
        <v>363.90902727272731</v>
      </c>
    </row>
    <row r="1154" spans="1:21" s="27" customFormat="1" x14ac:dyDescent="0.25">
      <c r="A1154" s="40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8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4">
        <f t="shared" si="161"/>
        <v>363.90902727272731</v>
      </c>
    </row>
    <row r="1155" spans="1:21" s="27" customFormat="1" x14ac:dyDescent="0.25">
      <c r="A1155" s="40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8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4">
        <f t="shared" ref="U1155:U1218" si="170">AVERAGEIFS($I:$I,$N:$N,N1155,$O:$O,O1155,$M:$M,M1155)</f>
        <v>363.90902727272731</v>
      </c>
    </row>
    <row r="1156" spans="1:21" s="27" customFormat="1" x14ac:dyDescent="0.25">
      <c r="A1156" s="40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8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4">
        <f t="shared" si="170"/>
        <v>363.90902727272731</v>
      </c>
    </row>
    <row r="1157" spans="1:21" s="27" customFormat="1" x14ac:dyDescent="0.25">
      <c r="A1157" s="40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8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4">
        <f t="shared" si="170"/>
        <v>363.90902727272731</v>
      </c>
    </row>
    <row r="1158" spans="1:21" s="27" customFormat="1" x14ac:dyDescent="0.25">
      <c r="A1158" s="40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8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4">
        <f t="shared" si="170"/>
        <v>363.90902727272731</v>
      </c>
    </row>
    <row r="1159" spans="1:21" s="27" customFormat="1" x14ac:dyDescent="0.25">
      <c r="A1159" s="40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8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4">
        <f t="shared" si="170"/>
        <v>363.90902727272731</v>
      </c>
    </row>
    <row r="1160" spans="1:21" s="27" customFormat="1" x14ac:dyDescent="0.25">
      <c r="A1160" s="40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8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4">
        <f t="shared" si="170"/>
        <v>363.90902727272731</v>
      </c>
    </row>
    <row r="1161" spans="1:21" s="27" customFormat="1" x14ac:dyDescent="0.25">
      <c r="A1161" s="40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8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4">
        <f t="shared" si="170"/>
        <v>363.90902727272731</v>
      </c>
    </row>
    <row r="1162" spans="1:21" s="27" customFormat="1" x14ac:dyDescent="0.25">
      <c r="A1162" s="40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8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4">
        <f t="shared" si="170"/>
        <v>363.90902727272731</v>
      </c>
    </row>
    <row r="1163" spans="1:21" s="27" customFormat="1" x14ac:dyDescent="0.25">
      <c r="A1163" s="40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8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4">
        <f t="shared" si="170"/>
        <v>363.90902727272731</v>
      </c>
    </row>
    <row r="1164" spans="1:21" s="27" customFormat="1" x14ac:dyDescent="0.25">
      <c r="A1164" s="40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8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4">
        <f t="shared" si="170"/>
        <v>363.90902727272731</v>
      </c>
    </row>
    <row r="1165" spans="1:21" s="27" customFormat="1" x14ac:dyDescent="0.25">
      <c r="A1165" s="40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8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4">
        <f t="shared" si="170"/>
        <v>363.90902727272731</v>
      </c>
    </row>
    <row r="1166" spans="1:21" s="27" customFormat="1" x14ac:dyDescent="0.25">
      <c r="A1166" s="40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8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4">
        <f t="shared" si="170"/>
        <v>363.90902727272731</v>
      </c>
    </row>
    <row r="1167" spans="1:21" s="27" customFormat="1" x14ac:dyDescent="0.25">
      <c r="A1167" s="40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8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4">
        <f t="shared" si="170"/>
        <v>363.90902727272731</v>
      </c>
    </row>
    <row r="1168" spans="1:21" s="27" customFormat="1" x14ac:dyDescent="0.25">
      <c r="A1168" s="40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8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4">
        <f t="shared" si="170"/>
        <v>363.90902727272731</v>
      </c>
    </row>
    <row r="1169" spans="1:21" s="27" customFormat="1" x14ac:dyDescent="0.25">
      <c r="A1169" s="40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8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4">
        <f t="shared" si="170"/>
        <v>363.90902727272731</v>
      </c>
    </row>
    <row r="1170" spans="1:21" s="27" customFormat="1" x14ac:dyDescent="0.25">
      <c r="A1170" s="40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8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4">
        <f t="shared" si="170"/>
        <v>363.90902727272731</v>
      </c>
    </row>
    <row r="1171" spans="1:21" s="27" customFormat="1" x14ac:dyDescent="0.25">
      <c r="A1171" s="40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8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4">
        <f t="shared" si="170"/>
        <v>363.90902727272731</v>
      </c>
    </row>
    <row r="1172" spans="1:21" s="27" customFormat="1" x14ac:dyDescent="0.25">
      <c r="A1172" s="40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8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4">
        <f t="shared" si="170"/>
        <v>363.90902727272731</v>
      </c>
    </row>
    <row r="1173" spans="1:21" s="27" customFormat="1" x14ac:dyDescent="0.25">
      <c r="A1173" s="40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8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4">
        <f t="shared" si="170"/>
        <v>363.90902727272731</v>
      </c>
    </row>
    <row r="1174" spans="1:21" s="27" customFormat="1" x14ac:dyDescent="0.25">
      <c r="A1174" s="40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8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4">
        <f t="shared" si="170"/>
        <v>355.01114285714272</v>
      </c>
    </row>
    <row r="1175" spans="1:21" s="27" customFormat="1" x14ac:dyDescent="0.25">
      <c r="A1175" s="40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8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4">
        <f t="shared" si="170"/>
        <v>355.01114285714272</v>
      </c>
    </row>
    <row r="1176" spans="1:21" s="27" customFormat="1" x14ac:dyDescent="0.25">
      <c r="A1176" s="40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8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4">
        <f t="shared" si="170"/>
        <v>355.01114285714272</v>
      </c>
    </row>
    <row r="1177" spans="1:21" s="27" customFormat="1" x14ac:dyDescent="0.25">
      <c r="A1177" s="40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8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4">
        <f t="shared" si="170"/>
        <v>355.01114285714272</v>
      </c>
    </row>
    <row r="1178" spans="1:21" s="27" customFormat="1" x14ac:dyDescent="0.25">
      <c r="A1178" s="40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8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4">
        <f t="shared" si="170"/>
        <v>355.01114285714272</v>
      </c>
    </row>
    <row r="1179" spans="1:21" s="27" customFormat="1" x14ac:dyDescent="0.25">
      <c r="A1179" s="40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8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4">
        <f t="shared" si="170"/>
        <v>355.01114285714272</v>
      </c>
    </row>
    <row r="1180" spans="1:21" s="27" customFormat="1" x14ac:dyDescent="0.25">
      <c r="A1180" s="40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8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4">
        <f t="shared" si="170"/>
        <v>355.01114285714272</v>
      </c>
    </row>
    <row r="1181" spans="1:21" s="27" customFormat="1" x14ac:dyDescent="0.25">
      <c r="A1181" s="40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8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4">
        <f t="shared" si="170"/>
        <v>355.01114285714272</v>
      </c>
    </row>
    <row r="1182" spans="1:21" s="27" customFormat="1" x14ac:dyDescent="0.25">
      <c r="A1182" s="40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8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4">
        <f t="shared" si="170"/>
        <v>355.01114285714272</v>
      </c>
    </row>
    <row r="1183" spans="1:21" s="27" customFormat="1" x14ac:dyDescent="0.25">
      <c r="A1183" s="40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8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4">
        <f t="shared" si="170"/>
        <v>355.01114285714272</v>
      </c>
    </row>
    <row r="1184" spans="1:21" s="27" customFormat="1" x14ac:dyDescent="0.25">
      <c r="A1184" s="40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8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4">
        <f t="shared" si="170"/>
        <v>355.01114285714272</v>
      </c>
    </row>
    <row r="1185" spans="1:21" s="27" customFormat="1" x14ac:dyDescent="0.25">
      <c r="A1185" s="40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8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4">
        <f t="shared" si="170"/>
        <v>355.01114285714272</v>
      </c>
    </row>
    <row r="1186" spans="1:21" s="27" customFormat="1" x14ac:dyDescent="0.25">
      <c r="A1186" s="40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8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4">
        <f t="shared" si="170"/>
        <v>355.01114285714272</v>
      </c>
    </row>
    <row r="1187" spans="1:21" s="27" customFormat="1" x14ac:dyDescent="0.25">
      <c r="A1187" s="40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8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4">
        <f t="shared" si="170"/>
        <v>355.01114285714272</v>
      </c>
    </row>
    <row r="1188" spans="1:21" s="27" customFormat="1" x14ac:dyDescent="0.25">
      <c r="A1188" s="40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8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4">
        <f t="shared" si="170"/>
        <v>278.60476923076919</v>
      </c>
    </row>
    <row r="1189" spans="1:21" s="27" customFormat="1" x14ac:dyDescent="0.25">
      <c r="A1189" s="40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8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4">
        <f t="shared" si="170"/>
        <v>278.60476923076919</v>
      </c>
    </row>
    <row r="1190" spans="1:21" s="27" customFormat="1" x14ac:dyDescent="0.25">
      <c r="A1190" s="40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8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4">
        <f t="shared" si="170"/>
        <v>278.60476923076919</v>
      </c>
    </row>
    <row r="1191" spans="1:21" s="27" customFormat="1" x14ac:dyDescent="0.25">
      <c r="A1191" s="40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8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4">
        <f t="shared" si="170"/>
        <v>278.60476923076919</v>
      </c>
    </row>
    <row r="1192" spans="1:21" s="27" customFormat="1" x14ac:dyDescent="0.25">
      <c r="A1192" s="40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8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4">
        <f t="shared" si="170"/>
        <v>278.60476923076919</v>
      </c>
    </row>
    <row r="1193" spans="1:21" s="27" customFormat="1" x14ac:dyDescent="0.25">
      <c r="A1193" s="40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8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4">
        <f t="shared" si="170"/>
        <v>278.60476923076919</v>
      </c>
    </row>
    <row r="1194" spans="1:21" s="27" customFormat="1" x14ac:dyDescent="0.25">
      <c r="A1194" s="40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8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4">
        <f t="shared" si="170"/>
        <v>278.60476923076919</v>
      </c>
    </row>
    <row r="1195" spans="1:21" s="27" customFormat="1" x14ac:dyDescent="0.25">
      <c r="A1195" s="40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8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4">
        <f t="shared" si="170"/>
        <v>278.60476923076919</v>
      </c>
    </row>
    <row r="1196" spans="1:21" s="27" customFormat="1" x14ac:dyDescent="0.25">
      <c r="A1196" s="40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8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4">
        <f t="shared" si="170"/>
        <v>278.60476923076919</v>
      </c>
    </row>
    <row r="1197" spans="1:21" s="27" customFormat="1" x14ac:dyDescent="0.25">
      <c r="A1197" s="40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8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4">
        <f t="shared" si="170"/>
        <v>278.60476923076919</v>
      </c>
    </row>
    <row r="1198" spans="1:21" s="27" customFormat="1" x14ac:dyDescent="0.25">
      <c r="A1198" s="40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8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4">
        <f t="shared" si="170"/>
        <v>278.60476923076919</v>
      </c>
    </row>
    <row r="1199" spans="1:21" s="27" customFormat="1" x14ac:dyDescent="0.25">
      <c r="A1199" s="40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8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4">
        <f t="shared" si="170"/>
        <v>278.60476923076919</v>
      </c>
    </row>
    <row r="1200" spans="1:21" s="27" customFormat="1" x14ac:dyDescent="0.25">
      <c r="A1200" s="40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8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4">
        <f t="shared" si="170"/>
        <v>278.60476923076919</v>
      </c>
    </row>
    <row r="1201" spans="1:21" s="27" customFormat="1" x14ac:dyDescent="0.25">
      <c r="A1201" s="40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8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4">
        <f t="shared" si="170"/>
        <v>278.60476923076919</v>
      </c>
    </row>
    <row r="1202" spans="1:21" s="27" customFormat="1" x14ac:dyDescent="0.25">
      <c r="A1202" s="40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8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4">
        <f t="shared" si="170"/>
        <v>278.60476923076919</v>
      </c>
    </row>
    <row r="1203" spans="1:21" s="27" customFormat="1" x14ac:dyDescent="0.25">
      <c r="A1203" s="40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8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4">
        <f t="shared" si="170"/>
        <v>278.60476923076919</v>
      </c>
    </row>
    <row r="1204" spans="1:21" s="27" customFormat="1" x14ac:dyDescent="0.25">
      <c r="A1204" s="40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8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4">
        <f t="shared" si="170"/>
        <v>278.60476923076919</v>
      </c>
    </row>
    <row r="1205" spans="1:21" s="27" customFormat="1" x14ac:dyDescent="0.25">
      <c r="A1205" s="40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8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4">
        <f t="shared" si="170"/>
        <v>278.60476923076919</v>
      </c>
    </row>
    <row r="1206" spans="1:21" s="27" customFormat="1" x14ac:dyDescent="0.25">
      <c r="A1206" s="40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8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4">
        <f t="shared" si="170"/>
        <v>278.60476923076919</v>
      </c>
    </row>
    <row r="1207" spans="1:21" s="27" customFormat="1" x14ac:dyDescent="0.25">
      <c r="A1207" s="40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8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4">
        <f t="shared" si="170"/>
        <v>278.60476923076919</v>
      </c>
    </row>
    <row r="1208" spans="1:21" s="27" customFormat="1" x14ac:dyDescent="0.25">
      <c r="A1208" s="40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8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4">
        <f t="shared" si="170"/>
        <v>278.60476923076919</v>
      </c>
    </row>
    <row r="1209" spans="1:21" s="27" customFormat="1" x14ac:dyDescent="0.25">
      <c r="A1209" s="40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8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4">
        <f t="shared" si="170"/>
        <v>278.60476923076919</v>
      </c>
    </row>
    <row r="1210" spans="1:21" s="27" customFormat="1" x14ac:dyDescent="0.25">
      <c r="A1210" s="40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8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4">
        <f t="shared" si="170"/>
        <v>278.60476923076919</v>
      </c>
    </row>
    <row r="1211" spans="1:21" s="27" customFormat="1" x14ac:dyDescent="0.25">
      <c r="A1211" s="40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8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4">
        <f t="shared" si="170"/>
        <v>278.60476923076919</v>
      </c>
    </row>
    <row r="1212" spans="1:21" s="27" customFormat="1" x14ac:dyDescent="0.25">
      <c r="A1212" s="40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8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4">
        <f t="shared" si="170"/>
        <v>278.60476923076919</v>
      </c>
    </row>
    <row r="1213" spans="1:21" s="27" customFormat="1" x14ac:dyDescent="0.25">
      <c r="A1213" s="40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8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4">
        <f t="shared" si="170"/>
        <v>278.60476923076919</v>
      </c>
    </row>
    <row r="1214" spans="1:21" s="27" customFormat="1" x14ac:dyDescent="0.25">
      <c r="A1214" s="40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8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4">
        <f t="shared" si="170"/>
        <v>473.26323000000002</v>
      </c>
    </row>
    <row r="1215" spans="1:21" s="27" customFormat="1" x14ac:dyDescent="0.25">
      <c r="A1215" s="40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8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4">
        <f t="shared" si="170"/>
        <v>473.26323000000002</v>
      </c>
    </row>
    <row r="1216" spans="1:21" s="27" customFormat="1" x14ac:dyDescent="0.25">
      <c r="A1216" s="40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8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4">
        <f t="shared" si="170"/>
        <v>473.26323000000002</v>
      </c>
    </row>
    <row r="1217" spans="1:21" s="27" customFormat="1" x14ac:dyDescent="0.25">
      <c r="A1217" s="40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8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4">
        <f t="shared" si="170"/>
        <v>473.26323000000002</v>
      </c>
    </row>
    <row r="1218" spans="1:21" s="27" customFormat="1" x14ac:dyDescent="0.25">
      <c r="A1218" s="40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8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4">
        <f t="shared" si="170"/>
        <v>473.26323000000002</v>
      </c>
    </row>
    <row r="1219" spans="1:21" s="27" customFormat="1" x14ac:dyDescent="0.25">
      <c r="A1219" s="40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8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4">
        <f t="shared" ref="U1219:U1282" si="179">AVERAGEIFS($I:$I,$N:$N,N1219,$O:$O,O1219,$M:$M,M1219)</f>
        <v>473.26323000000002</v>
      </c>
    </row>
    <row r="1220" spans="1:21" s="27" customFormat="1" x14ac:dyDescent="0.25">
      <c r="A1220" s="40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8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4">
        <f t="shared" si="179"/>
        <v>473.26323000000002</v>
      </c>
    </row>
    <row r="1221" spans="1:21" s="27" customFormat="1" x14ac:dyDescent="0.25">
      <c r="A1221" s="40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8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4">
        <f t="shared" si="179"/>
        <v>473.26323000000002</v>
      </c>
    </row>
    <row r="1222" spans="1:21" s="27" customFormat="1" x14ac:dyDescent="0.25">
      <c r="A1222" s="40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8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4">
        <f t="shared" si="179"/>
        <v>473.26323000000002</v>
      </c>
    </row>
    <row r="1223" spans="1:21" s="27" customFormat="1" x14ac:dyDescent="0.25">
      <c r="A1223" s="40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8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4">
        <f t="shared" si="179"/>
        <v>473.26323000000002</v>
      </c>
    </row>
    <row r="1224" spans="1:21" s="27" customFormat="1" x14ac:dyDescent="0.25">
      <c r="A1224" s="40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8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4">
        <f t="shared" si="179"/>
        <v>189.09533333333334</v>
      </c>
    </row>
    <row r="1225" spans="1:21" s="27" customFormat="1" x14ac:dyDescent="0.25">
      <c r="A1225" s="40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8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4">
        <f t="shared" si="179"/>
        <v>189.09533333333334</v>
      </c>
    </row>
    <row r="1226" spans="1:21" s="27" customFormat="1" x14ac:dyDescent="0.25">
      <c r="A1226" s="40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8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4">
        <f t="shared" si="179"/>
        <v>189.09533333333334</v>
      </c>
    </row>
    <row r="1227" spans="1:21" s="27" customFormat="1" x14ac:dyDescent="0.25">
      <c r="A1227" s="40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8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4">
        <f t="shared" si="179"/>
        <v>309.19333333333333</v>
      </c>
    </row>
    <row r="1228" spans="1:21" s="27" customFormat="1" x14ac:dyDescent="0.25">
      <c r="A1228" s="40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8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4">
        <f t="shared" si="179"/>
        <v>309.19333333333333</v>
      </c>
    </row>
    <row r="1229" spans="1:21" s="27" customFormat="1" x14ac:dyDescent="0.25">
      <c r="A1229" s="40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8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4">
        <f t="shared" si="179"/>
        <v>309.19333333333333</v>
      </c>
    </row>
    <row r="1230" spans="1:21" s="27" customFormat="1" x14ac:dyDescent="0.25">
      <c r="A1230" s="40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8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4">
        <f t="shared" si="179"/>
        <v>309.19333333333333</v>
      </c>
    </row>
    <row r="1231" spans="1:21" s="27" customFormat="1" x14ac:dyDescent="0.25">
      <c r="A1231" s="40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8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4">
        <f t="shared" si="179"/>
        <v>309.19333333333333</v>
      </c>
    </row>
    <row r="1232" spans="1:21" s="27" customFormat="1" x14ac:dyDescent="0.25">
      <c r="A1232" s="40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8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4">
        <f t="shared" si="179"/>
        <v>309.19333333333333</v>
      </c>
    </row>
    <row r="1233" spans="1:21" s="27" customFormat="1" x14ac:dyDescent="0.25">
      <c r="A1233" s="40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8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4">
        <f t="shared" si="179"/>
        <v>168.03345454545459</v>
      </c>
    </row>
    <row r="1234" spans="1:21" s="27" customFormat="1" x14ac:dyDescent="0.25">
      <c r="A1234" s="40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8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4">
        <f t="shared" si="179"/>
        <v>168.03345454545459</v>
      </c>
    </row>
    <row r="1235" spans="1:21" s="27" customFormat="1" x14ac:dyDescent="0.25">
      <c r="A1235" s="40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8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4">
        <f t="shared" si="179"/>
        <v>168.03345454545459</v>
      </c>
    </row>
    <row r="1236" spans="1:21" s="27" customFormat="1" x14ac:dyDescent="0.25">
      <c r="A1236" s="40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8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4">
        <f t="shared" si="179"/>
        <v>168.03345454545459</v>
      </c>
    </row>
    <row r="1237" spans="1:21" s="27" customFormat="1" x14ac:dyDescent="0.25">
      <c r="A1237" s="40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8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4">
        <f t="shared" si="179"/>
        <v>168.03345454545459</v>
      </c>
    </row>
    <row r="1238" spans="1:21" s="27" customFormat="1" x14ac:dyDescent="0.25">
      <c r="A1238" s="40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8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4">
        <f t="shared" si="179"/>
        <v>168.03345454545459</v>
      </c>
    </row>
    <row r="1239" spans="1:21" s="27" customFormat="1" x14ac:dyDescent="0.25">
      <c r="A1239" s="40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8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4">
        <f t="shared" si="179"/>
        <v>168.03345454545459</v>
      </c>
    </row>
    <row r="1240" spans="1:21" s="27" customFormat="1" x14ac:dyDescent="0.25">
      <c r="A1240" s="40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8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4">
        <f t="shared" si="179"/>
        <v>168.03345454545459</v>
      </c>
    </row>
    <row r="1241" spans="1:21" s="27" customFormat="1" x14ac:dyDescent="0.25">
      <c r="A1241" s="40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8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4">
        <f t="shared" si="179"/>
        <v>168.03345454545459</v>
      </c>
    </row>
    <row r="1242" spans="1:21" s="27" customFormat="1" x14ac:dyDescent="0.25">
      <c r="A1242" s="40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8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4">
        <f t="shared" si="179"/>
        <v>168.03345454545459</v>
      </c>
    </row>
    <row r="1243" spans="1:21" s="27" customFormat="1" x14ac:dyDescent="0.25">
      <c r="A1243" s="40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8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4">
        <f t="shared" si="179"/>
        <v>168.03345454545459</v>
      </c>
    </row>
    <row r="1244" spans="1:21" s="27" customFormat="1" x14ac:dyDescent="0.25">
      <c r="A1244" s="40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8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4">
        <f t="shared" si="179"/>
        <v>225.51266666666669</v>
      </c>
    </row>
    <row r="1245" spans="1:21" s="27" customFormat="1" x14ac:dyDescent="0.25">
      <c r="A1245" s="40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8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4">
        <f t="shared" si="179"/>
        <v>225.51266666666669</v>
      </c>
    </row>
    <row r="1246" spans="1:21" s="27" customFormat="1" x14ac:dyDescent="0.25">
      <c r="A1246" s="40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8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4">
        <f t="shared" si="179"/>
        <v>225.51266666666669</v>
      </c>
    </row>
    <row r="1247" spans="1:21" s="27" customFormat="1" x14ac:dyDescent="0.25">
      <c r="A1247" s="40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8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4">
        <f t="shared" si="179"/>
        <v>225.51266666666669</v>
      </c>
    </row>
    <row r="1248" spans="1:21" s="27" customFormat="1" x14ac:dyDescent="0.25">
      <c r="A1248" s="40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8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4">
        <f t="shared" si="179"/>
        <v>225.51266666666669</v>
      </c>
    </row>
    <row r="1249" spans="1:21" s="27" customFormat="1" x14ac:dyDescent="0.25">
      <c r="A1249" s="40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8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4">
        <f t="shared" si="179"/>
        <v>225.51266666666669</v>
      </c>
    </row>
    <row r="1250" spans="1:21" s="27" customFormat="1" x14ac:dyDescent="0.25">
      <c r="A1250" s="40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8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4">
        <f t="shared" si="179"/>
        <v>225.51266666666669</v>
      </c>
    </row>
    <row r="1251" spans="1:21" s="27" customFormat="1" x14ac:dyDescent="0.25">
      <c r="A1251" s="40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8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4">
        <f t="shared" si="179"/>
        <v>225.51266666666669</v>
      </c>
    </row>
    <row r="1252" spans="1:21" s="27" customFormat="1" x14ac:dyDescent="0.25">
      <c r="A1252" s="40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8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4">
        <f t="shared" si="179"/>
        <v>225.51266666666669</v>
      </c>
    </row>
    <row r="1253" spans="1:21" s="27" customFormat="1" x14ac:dyDescent="0.25">
      <c r="A1253" s="40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8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4">
        <f t="shared" si="179"/>
        <v>225.51266666666669</v>
      </c>
    </row>
    <row r="1254" spans="1:21" s="27" customFormat="1" x14ac:dyDescent="0.25">
      <c r="A1254" s="40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8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4">
        <f t="shared" si="179"/>
        <v>225.51266666666669</v>
      </c>
    </row>
    <row r="1255" spans="1:21" s="27" customFormat="1" x14ac:dyDescent="0.25">
      <c r="A1255" s="40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8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4">
        <f t="shared" si="179"/>
        <v>225.51266666666669</v>
      </c>
    </row>
    <row r="1256" spans="1:21" s="27" customFormat="1" x14ac:dyDescent="0.25">
      <c r="A1256" s="40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8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4">
        <f t="shared" si="179"/>
        <v>225.51266666666669</v>
      </c>
    </row>
    <row r="1257" spans="1:21" s="27" customFormat="1" x14ac:dyDescent="0.25">
      <c r="A1257" s="40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8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4">
        <f t="shared" si="179"/>
        <v>225.51266666666669</v>
      </c>
    </row>
    <row r="1258" spans="1:21" s="27" customFormat="1" x14ac:dyDescent="0.25">
      <c r="A1258" s="40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8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4">
        <f t="shared" si="179"/>
        <v>225.51266666666669</v>
      </c>
    </row>
    <row r="1259" spans="1:21" s="27" customFormat="1" x14ac:dyDescent="0.25">
      <c r="A1259" s="40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8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4">
        <f t="shared" si="179"/>
        <v>195.3348</v>
      </c>
    </row>
    <row r="1260" spans="1:21" s="27" customFormat="1" x14ac:dyDescent="0.25">
      <c r="A1260" s="40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8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4">
        <f t="shared" si="179"/>
        <v>195.3348</v>
      </c>
    </row>
    <row r="1261" spans="1:21" s="27" customFormat="1" x14ac:dyDescent="0.25">
      <c r="A1261" s="40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8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4">
        <f t="shared" si="179"/>
        <v>195.3348</v>
      </c>
    </row>
    <row r="1262" spans="1:21" s="27" customFormat="1" x14ac:dyDescent="0.25">
      <c r="A1262" s="40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8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4">
        <f t="shared" si="179"/>
        <v>195.3348</v>
      </c>
    </row>
    <row r="1263" spans="1:21" s="27" customFormat="1" x14ac:dyDescent="0.25">
      <c r="A1263" s="40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8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4">
        <f t="shared" si="179"/>
        <v>195.3348</v>
      </c>
    </row>
    <row r="1264" spans="1:21" s="27" customFormat="1" x14ac:dyDescent="0.25">
      <c r="A1264" s="40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8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4">
        <f t="shared" si="179"/>
        <v>195.3348</v>
      </c>
    </row>
    <row r="1265" spans="1:21" s="27" customFormat="1" x14ac:dyDescent="0.25">
      <c r="A1265" s="40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8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4">
        <f t="shared" si="179"/>
        <v>195.3348</v>
      </c>
    </row>
    <row r="1266" spans="1:21" s="27" customFormat="1" x14ac:dyDescent="0.25">
      <c r="A1266" s="40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8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4">
        <f t="shared" si="179"/>
        <v>195.3348</v>
      </c>
    </row>
    <row r="1267" spans="1:21" s="27" customFormat="1" x14ac:dyDescent="0.25">
      <c r="A1267" s="40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8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4">
        <f t="shared" si="179"/>
        <v>195.3348</v>
      </c>
    </row>
    <row r="1268" spans="1:21" s="27" customFormat="1" x14ac:dyDescent="0.25">
      <c r="A1268" s="40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8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4">
        <f t="shared" si="179"/>
        <v>195.3348</v>
      </c>
    </row>
    <row r="1269" spans="1:21" s="27" customFormat="1" x14ac:dyDescent="0.25">
      <c r="A1269" s="40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8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4">
        <f t="shared" si="179"/>
        <v>755.24166666666679</v>
      </c>
    </row>
    <row r="1270" spans="1:21" s="27" customFormat="1" x14ac:dyDescent="0.25">
      <c r="A1270" s="40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8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4">
        <f t="shared" si="179"/>
        <v>755.24166666666679</v>
      </c>
    </row>
    <row r="1271" spans="1:21" s="27" customFormat="1" x14ac:dyDescent="0.25">
      <c r="A1271" s="40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8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4">
        <f t="shared" si="179"/>
        <v>755.24166666666679</v>
      </c>
    </row>
    <row r="1272" spans="1:21" s="27" customFormat="1" x14ac:dyDescent="0.25">
      <c r="A1272" s="40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8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4">
        <f t="shared" si="179"/>
        <v>383.9299882352941</v>
      </c>
    </row>
    <row r="1273" spans="1:21" s="27" customFormat="1" x14ac:dyDescent="0.25">
      <c r="A1273" s="40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8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4">
        <f t="shared" si="179"/>
        <v>383.9299882352941</v>
      </c>
    </row>
    <row r="1274" spans="1:21" s="27" customFormat="1" x14ac:dyDescent="0.25">
      <c r="A1274" s="40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8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4">
        <f t="shared" si="179"/>
        <v>383.9299882352941</v>
      </c>
    </row>
    <row r="1275" spans="1:21" s="27" customFormat="1" x14ac:dyDescent="0.25">
      <c r="A1275" s="40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8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4">
        <f t="shared" si="179"/>
        <v>383.9299882352941</v>
      </c>
    </row>
    <row r="1276" spans="1:21" s="27" customFormat="1" x14ac:dyDescent="0.25">
      <c r="A1276" s="40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8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4">
        <f t="shared" si="179"/>
        <v>383.9299882352941</v>
      </c>
    </row>
    <row r="1277" spans="1:21" s="27" customFormat="1" x14ac:dyDescent="0.25">
      <c r="A1277" s="40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8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4">
        <f t="shared" si="179"/>
        <v>383.9299882352941</v>
      </c>
    </row>
    <row r="1278" spans="1:21" s="27" customFormat="1" x14ac:dyDescent="0.25">
      <c r="A1278" s="40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8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4">
        <f t="shared" si="179"/>
        <v>383.9299882352941</v>
      </c>
    </row>
    <row r="1279" spans="1:21" s="27" customFormat="1" x14ac:dyDescent="0.25">
      <c r="A1279" s="40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8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4">
        <f t="shared" si="179"/>
        <v>383.9299882352941</v>
      </c>
    </row>
    <row r="1280" spans="1:21" s="27" customFormat="1" x14ac:dyDescent="0.25">
      <c r="A1280" s="40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8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4">
        <f t="shared" si="179"/>
        <v>383.9299882352941</v>
      </c>
    </row>
    <row r="1281" spans="1:21" s="27" customFormat="1" x14ac:dyDescent="0.25">
      <c r="A1281" s="40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8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4">
        <f t="shared" si="179"/>
        <v>383.9299882352941</v>
      </c>
    </row>
    <row r="1282" spans="1:21" s="27" customFormat="1" x14ac:dyDescent="0.25">
      <c r="A1282" s="40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8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4">
        <f t="shared" si="179"/>
        <v>383.9299882352941</v>
      </c>
    </row>
    <row r="1283" spans="1:21" s="27" customFormat="1" x14ac:dyDescent="0.25">
      <c r="A1283" s="40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8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4">
        <f t="shared" ref="U1283:U1346" si="188">AVERAGEIFS($I:$I,$N:$N,N1283,$O:$O,O1283,$M:$M,M1283)</f>
        <v>383.9299882352941</v>
      </c>
    </row>
    <row r="1284" spans="1:21" s="27" customFormat="1" x14ac:dyDescent="0.25">
      <c r="A1284" s="40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8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4">
        <f t="shared" si="188"/>
        <v>383.9299882352941</v>
      </c>
    </row>
    <row r="1285" spans="1:21" s="27" customFormat="1" x14ac:dyDescent="0.25">
      <c r="A1285" s="40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8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4">
        <f t="shared" si="188"/>
        <v>383.9299882352941</v>
      </c>
    </row>
    <row r="1286" spans="1:21" s="27" customFormat="1" x14ac:dyDescent="0.25">
      <c r="A1286" s="40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8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4">
        <f t="shared" si="188"/>
        <v>383.9299882352941</v>
      </c>
    </row>
    <row r="1287" spans="1:21" s="27" customFormat="1" x14ac:dyDescent="0.25">
      <c r="A1287" s="40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8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4">
        <f t="shared" si="188"/>
        <v>383.9299882352941</v>
      </c>
    </row>
    <row r="1288" spans="1:21" s="27" customFormat="1" x14ac:dyDescent="0.25">
      <c r="A1288" s="40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8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4">
        <f t="shared" si="188"/>
        <v>383.9299882352941</v>
      </c>
    </row>
    <row r="1289" spans="1:21" s="27" customFormat="1" x14ac:dyDescent="0.25">
      <c r="A1289" s="40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8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4">
        <f t="shared" si="188"/>
        <v>474.23368000000005</v>
      </c>
    </row>
    <row r="1290" spans="1:21" s="27" customFormat="1" x14ac:dyDescent="0.25">
      <c r="A1290" s="40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8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4">
        <f t="shared" si="188"/>
        <v>474.23368000000005</v>
      </c>
    </row>
    <row r="1291" spans="1:21" s="27" customFormat="1" x14ac:dyDescent="0.25">
      <c r="A1291" s="40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8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4">
        <f t="shared" si="188"/>
        <v>474.23368000000005</v>
      </c>
    </row>
    <row r="1292" spans="1:21" s="27" customFormat="1" x14ac:dyDescent="0.25">
      <c r="A1292" s="40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8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4">
        <f t="shared" si="188"/>
        <v>474.23368000000005</v>
      </c>
    </row>
    <row r="1293" spans="1:21" s="27" customFormat="1" x14ac:dyDescent="0.25">
      <c r="A1293" s="40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8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4">
        <f t="shared" si="188"/>
        <v>474.23368000000005</v>
      </c>
    </row>
    <row r="1294" spans="1:21" s="27" customFormat="1" x14ac:dyDescent="0.25">
      <c r="A1294" s="40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8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4">
        <f t="shared" si="188"/>
        <v>474.23368000000005</v>
      </c>
    </row>
    <row r="1295" spans="1:21" s="27" customFormat="1" x14ac:dyDescent="0.25">
      <c r="A1295" s="40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8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4">
        <f t="shared" si="188"/>
        <v>474.23368000000005</v>
      </c>
    </row>
    <row r="1296" spans="1:21" s="27" customFormat="1" x14ac:dyDescent="0.25">
      <c r="A1296" s="40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8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4">
        <f t="shared" si="188"/>
        <v>474.23368000000005</v>
      </c>
    </row>
    <row r="1297" spans="1:21" s="27" customFormat="1" x14ac:dyDescent="0.25">
      <c r="A1297" s="40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8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4">
        <f t="shared" si="188"/>
        <v>474.23368000000005</v>
      </c>
    </row>
    <row r="1298" spans="1:21" s="27" customFormat="1" x14ac:dyDescent="0.25">
      <c r="A1298" s="40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8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4">
        <f t="shared" si="188"/>
        <v>474.23368000000005</v>
      </c>
    </row>
    <row r="1299" spans="1:21" s="27" customFormat="1" x14ac:dyDescent="0.25">
      <c r="A1299" s="40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8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4">
        <f t="shared" si="188"/>
        <v>474.23368000000005</v>
      </c>
    </row>
    <row r="1300" spans="1:21" s="27" customFormat="1" x14ac:dyDescent="0.25">
      <c r="A1300" s="40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8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4">
        <f t="shared" si="188"/>
        <v>474.23368000000005</v>
      </c>
    </row>
    <row r="1301" spans="1:21" s="27" customFormat="1" x14ac:dyDescent="0.25">
      <c r="A1301" s="40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8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4">
        <f t="shared" si="188"/>
        <v>474.23368000000005</v>
      </c>
    </row>
    <row r="1302" spans="1:21" s="27" customFormat="1" x14ac:dyDescent="0.25">
      <c r="A1302" s="40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8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4">
        <f t="shared" si="188"/>
        <v>474.23368000000005</v>
      </c>
    </row>
    <row r="1303" spans="1:21" s="27" customFormat="1" x14ac:dyDescent="0.25">
      <c r="A1303" s="40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8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4">
        <f t="shared" si="188"/>
        <v>474.23368000000005</v>
      </c>
    </row>
    <row r="1304" spans="1:21" s="27" customFormat="1" x14ac:dyDescent="0.25">
      <c r="A1304" s="40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8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4">
        <f t="shared" si="188"/>
        <v>474.23368000000005</v>
      </c>
    </row>
    <row r="1305" spans="1:21" s="27" customFormat="1" x14ac:dyDescent="0.25">
      <c r="A1305" s="40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8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4">
        <f t="shared" si="188"/>
        <v>474.23368000000005</v>
      </c>
    </row>
    <row r="1306" spans="1:21" s="27" customFormat="1" x14ac:dyDescent="0.25">
      <c r="A1306" s="40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8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4">
        <f t="shared" si="188"/>
        <v>474.23368000000005</v>
      </c>
    </row>
    <row r="1307" spans="1:21" s="27" customFormat="1" x14ac:dyDescent="0.25">
      <c r="A1307" s="40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8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4">
        <f t="shared" si="188"/>
        <v>474.23368000000005</v>
      </c>
    </row>
    <row r="1308" spans="1:21" s="27" customFormat="1" x14ac:dyDescent="0.25">
      <c r="A1308" s="40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8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4">
        <f t="shared" si="188"/>
        <v>474.23368000000005</v>
      </c>
    </row>
    <row r="1309" spans="1:21" s="27" customFormat="1" x14ac:dyDescent="0.25">
      <c r="A1309" s="40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8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4">
        <f t="shared" si="188"/>
        <v>474.23368000000005</v>
      </c>
    </row>
    <row r="1310" spans="1:21" s="27" customFormat="1" x14ac:dyDescent="0.25">
      <c r="A1310" s="40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8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4">
        <f t="shared" si="188"/>
        <v>474.23368000000005</v>
      </c>
    </row>
    <row r="1311" spans="1:21" s="27" customFormat="1" x14ac:dyDescent="0.25">
      <c r="A1311" s="40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8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4">
        <f t="shared" si="188"/>
        <v>474.23368000000005</v>
      </c>
    </row>
    <row r="1312" spans="1:21" s="27" customFormat="1" x14ac:dyDescent="0.25">
      <c r="A1312" s="40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8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4">
        <f t="shared" si="188"/>
        <v>474.23368000000005</v>
      </c>
    </row>
    <row r="1313" spans="1:21" s="27" customFormat="1" x14ac:dyDescent="0.25">
      <c r="A1313" s="40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8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4">
        <f t="shared" si="188"/>
        <v>474.23368000000005</v>
      </c>
    </row>
    <row r="1314" spans="1:21" s="27" customFormat="1" x14ac:dyDescent="0.25">
      <c r="A1314" s="40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8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4">
        <f t="shared" si="188"/>
        <v>177.66833333333329</v>
      </c>
    </row>
    <row r="1315" spans="1:21" s="27" customFormat="1" x14ac:dyDescent="0.25">
      <c r="A1315" s="40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8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4">
        <f t="shared" si="188"/>
        <v>177.66833333333329</v>
      </c>
    </row>
    <row r="1316" spans="1:21" s="27" customFormat="1" x14ac:dyDescent="0.25">
      <c r="A1316" s="40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8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4">
        <f t="shared" si="188"/>
        <v>177.66833333333329</v>
      </c>
    </row>
    <row r="1317" spans="1:21" s="27" customFormat="1" x14ac:dyDescent="0.25">
      <c r="A1317" s="40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8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4">
        <f t="shared" si="188"/>
        <v>177.66833333333329</v>
      </c>
    </row>
    <row r="1318" spans="1:21" s="27" customFormat="1" x14ac:dyDescent="0.25">
      <c r="A1318" s="40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8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4">
        <f t="shared" si="188"/>
        <v>177.66833333333329</v>
      </c>
    </row>
    <row r="1319" spans="1:21" s="27" customFormat="1" x14ac:dyDescent="0.25">
      <c r="A1319" s="40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8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4">
        <f t="shared" si="188"/>
        <v>177.66833333333329</v>
      </c>
    </row>
    <row r="1320" spans="1:21" s="27" customFormat="1" x14ac:dyDescent="0.25">
      <c r="A1320" s="40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8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4">
        <f t="shared" si="188"/>
        <v>177.66833333333329</v>
      </c>
    </row>
    <row r="1321" spans="1:21" s="27" customFormat="1" x14ac:dyDescent="0.25">
      <c r="A1321" s="40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8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4">
        <f t="shared" si="188"/>
        <v>177.66833333333329</v>
      </c>
    </row>
    <row r="1322" spans="1:21" s="27" customFormat="1" x14ac:dyDescent="0.25">
      <c r="A1322" s="40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8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4">
        <f t="shared" si="188"/>
        <v>177.66833333333329</v>
      </c>
    </row>
    <row r="1323" spans="1:21" s="27" customFormat="1" x14ac:dyDescent="0.25">
      <c r="A1323" s="40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8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4">
        <f t="shared" si="188"/>
        <v>177.66833333333329</v>
      </c>
    </row>
    <row r="1324" spans="1:21" s="27" customFormat="1" x14ac:dyDescent="0.25">
      <c r="A1324" s="40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8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4">
        <f t="shared" si="188"/>
        <v>177.66833333333329</v>
      </c>
    </row>
    <row r="1325" spans="1:21" s="27" customFormat="1" x14ac:dyDescent="0.25">
      <c r="A1325" s="40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8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4">
        <f t="shared" si="188"/>
        <v>177.66833333333329</v>
      </c>
    </row>
    <row r="1326" spans="1:21" s="27" customFormat="1" x14ac:dyDescent="0.25">
      <c r="A1326" s="40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8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4">
        <f t="shared" si="188"/>
        <v>463.98838095238091</v>
      </c>
    </row>
    <row r="1327" spans="1:21" s="27" customFormat="1" x14ac:dyDescent="0.25">
      <c r="A1327" s="40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8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4">
        <f t="shared" si="188"/>
        <v>463.98838095238091</v>
      </c>
    </row>
    <row r="1328" spans="1:21" s="27" customFormat="1" x14ac:dyDescent="0.25">
      <c r="A1328" s="40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8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4">
        <f t="shared" si="188"/>
        <v>463.98838095238091</v>
      </c>
    </row>
    <row r="1329" spans="1:21" s="27" customFormat="1" x14ac:dyDescent="0.25">
      <c r="A1329" s="40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8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4">
        <f t="shared" si="188"/>
        <v>463.98838095238091</v>
      </c>
    </row>
    <row r="1330" spans="1:21" s="27" customFormat="1" x14ac:dyDescent="0.25">
      <c r="A1330" s="40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8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4">
        <f t="shared" si="188"/>
        <v>463.98838095238091</v>
      </c>
    </row>
    <row r="1331" spans="1:21" s="27" customFormat="1" x14ac:dyDescent="0.25">
      <c r="A1331" s="40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8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4">
        <f t="shared" si="188"/>
        <v>463.98838095238091</v>
      </c>
    </row>
    <row r="1332" spans="1:21" s="27" customFormat="1" x14ac:dyDescent="0.25">
      <c r="A1332" s="40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8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4">
        <f t="shared" si="188"/>
        <v>463.98838095238091</v>
      </c>
    </row>
    <row r="1333" spans="1:21" s="27" customFormat="1" x14ac:dyDescent="0.25">
      <c r="A1333" s="40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8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4">
        <f t="shared" si="188"/>
        <v>463.98838095238091</v>
      </c>
    </row>
    <row r="1334" spans="1:21" s="27" customFormat="1" x14ac:dyDescent="0.25">
      <c r="A1334" s="40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8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4">
        <f t="shared" si="188"/>
        <v>463.98838095238091</v>
      </c>
    </row>
    <row r="1335" spans="1:21" s="27" customFormat="1" x14ac:dyDescent="0.25">
      <c r="A1335" s="40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8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4">
        <f t="shared" si="188"/>
        <v>463.98838095238091</v>
      </c>
    </row>
    <row r="1336" spans="1:21" s="27" customFormat="1" x14ac:dyDescent="0.25">
      <c r="A1336" s="40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8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4">
        <f t="shared" si="188"/>
        <v>463.98838095238091</v>
      </c>
    </row>
    <row r="1337" spans="1:21" s="27" customFormat="1" x14ac:dyDescent="0.25">
      <c r="A1337" s="40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8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4">
        <f t="shared" si="188"/>
        <v>463.98838095238091</v>
      </c>
    </row>
    <row r="1338" spans="1:21" s="27" customFormat="1" x14ac:dyDescent="0.25">
      <c r="A1338" s="40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8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4">
        <f t="shared" si="188"/>
        <v>463.98838095238091</v>
      </c>
    </row>
    <row r="1339" spans="1:21" s="27" customFormat="1" x14ac:dyDescent="0.25">
      <c r="A1339" s="40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8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4">
        <f t="shared" si="188"/>
        <v>463.98838095238091</v>
      </c>
    </row>
    <row r="1340" spans="1:21" s="27" customFormat="1" x14ac:dyDescent="0.25">
      <c r="A1340" s="40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8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4">
        <f t="shared" si="188"/>
        <v>463.98838095238091</v>
      </c>
    </row>
    <row r="1341" spans="1:21" s="27" customFormat="1" x14ac:dyDescent="0.25">
      <c r="A1341" s="40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8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4">
        <f t="shared" si="188"/>
        <v>463.98838095238091</v>
      </c>
    </row>
    <row r="1342" spans="1:21" s="27" customFormat="1" x14ac:dyDescent="0.25">
      <c r="A1342" s="40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8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4">
        <f t="shared" si="188"/>
        <v>463.98838095238091</v>
      </c>
    </row>
    <row r="1343" spans="1:21" s="27" customFormat="1" x14ac:dyDescent="0.25">
      <c r="A1343" s="40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8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4">
        <f t="shared" si="188"/>
        <v>463.98838095238091</v>
      </c>
    </row>
    <row r="1344" spans="1:21" s="27" customFormat="1" x14ac:dyDescent="0.25">
      <c r="A1344" s="40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8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4">
        <f t="shared" si="188"/>
        <v>463.98838095238091</v>
      </c>
    </row>
    <row r="1345" spans="1:21" s="27" customFormat="1" x14ac:dyDescent="0.25">
      <c r="A1345" s="40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8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4">
        <f t="shared" si="188"/>
        <v>463.98838095238091</v>
      </c>
    </row>
    <row r="1346" spans="1:21" s="27" customFormat="1" x14ac:dyDescent="0.25">
      <c r="A1346" s="40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8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4">
        <f t="shared" si="188"/>
        <v>463.98838095238091</v>
      </c>
    </row>
    <row r="1347" spans="1:21" s="27" customFormat="1" x14ac:dyDescent="0.25">
      <c r="A1347" s="40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8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4">
        <f t="shared" ref="U1347:U1410" si="197">AVERAGEIFS($I:$I,$N:$N,N1347,$O:$O,O1347,$M:$M,M1347)</f>
        <v>254.20016666666672</v>
      </c>
    </row>
    <row r="1348" spans="1:21" s="27" customFormat="1" x14ac:dyDescent="0.25">
      <c r="A1348" s="40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8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4">
        <f t="shared" si="197"/>
        <v>254.20016666666672</v>
      </c>
    </row>
    <row r="1349" spans="1:21" s="27" customFormat="1" x14ac:dyDescent="0.25">
      <c r="A1349" s="40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8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4">
        <f t="shared" si="197"/>
        <v>254.20016666666672</v>
      </c>
    </row>
    <row r="1350" spans="1:21" s="27" customFormat="1" x14ac:dyDescent="0.25">
      <c r="A1350" s="40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8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4">
        <f t="shared" si="197"/>
        <v>254.20016666666672</v>
      </c>
    </row>
    <row r="1351" spans="1:21" s="27" customFormat="1" x14ac:dyDescent="0.25">
      <c r="A1351" s="40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8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4">
        <f t="shared" si="197"/>
        <v>254.20016666666672</v>
      </c>
    </row>
    <row r="1352" spans="1:21" s="27" customFormat="1" x14ac:dyDescent="0.25">
      <c r="A1352" s="40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8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4">
        <f t="shared" si="197"/>
        <v>254.20016666666672</v>
      </c>
    </row>
    <row r="1353" spans="1:21" s="27" customFormat="1" x14ac:dyDescent="0.25">
      <c r="A1353" s="40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8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4">
        <f t="shared" si="197"/>
        <v>253.20826315789472</v>
      </c>
    </row>
    <row r="1354" spans="1:21" s="27" customFormat="1" x14ac:dyDescent="0.25">
      <c r="A1354" s="40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8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4">
        <f t="shared" si="197"/>
        <v>253.20826315789472</v>
      </c>
    </row>
    <row r="1355" spans="1:21" s="27" customFormat="1" x14ac:dyDescent="0.25">
      <c r="A1355" s="40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8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4">
        <f t="shared" si="197"/>
        <v>253.20826315789472</v>
      </c>
    </row>
    <row r="1356" spans="1:21" s="27" customFormat="1" x14ac:dyDescent="0.25">
      <c r="A1356" s="40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8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4">
        <f t="shared" si="197"/>
        <v>253.20826315789472</v>
      </c>
    </row>
    <row r="1357" spans="1:21" s="27" customFormat="1" x14ac:dyDescent="0.25">
      <c r="A1357" s="40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8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4">
        <f t="shared" si="197"/>
        <v>253.20826315789472</v>
      </c>
    </row>
    <row r="1358" spans="1:21" s="27" customFormat="1" x14ac:dyDescent="0.25">
      <c r="A1358" s="40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8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4">
        <f t="shared" si="197"/>
        <v>253.20826315789472</v>
      </c>
    </row>
    <row r="1359" spans="1:21" s="27" customFormat="1" x14ac:dyDescent="0.25">
      <c r="A1359" s="40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8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4">
        <f t="shared" si="197"/>
        <v>253.20826315789472</v>
      </c>
    </row>
    <row r="1360" spans="1:21" s="27" customFormat="1" x14ac:dyDescent="0.25">
      <c r="A1360" s="40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8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4">
        <f t="shared" si="197"/>
        <v>253.20826315789472</v>
      </c>
    </row>
    <row r="1361" spans="1:21" s="27" customFormat="1" x14ac:dyDescent="0.25">
      <c r="A1361" s="40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8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4">
        <f t="shared" si="197"/>
        <v>253.20826315789472</v>
      </c>
    </row>
    <row r="1362" spans="1:21" s="27" customFormat="1" x14ac:dyDescent="0.25">
      <c r="A1362" s="40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8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4">
        <f t="shared" si="197"/>
        <v>253.20826315789472</v>
      </c>
    </row>
    <row r="1363" spans="1:21" s="27" customFormat="1" x14ac:dyDescent="0.25">
      <c r="A1363" s="40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8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4">
        <f t="shared" si="197"/>
        <v>253.20826315789472</v>
      </c>
    </row>
    <row r="1364" spans="1:21" s="27" customFormat="1" x14ac:dyDescent="0.25">
      <c r="A1364" s="40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8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4">
        <f t="shared" si="197"/>
        <v>253.20826315789472</v>
      </c>
    </row>
    <row r="1365" spans="1:21" s="27" customFormat="1" x14ac:dyDescent="0.25">
      <c r="A1365" s="40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8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4">
        <f t="shared" si="197"/>
        <v>253.20826315789472</v>
      </c>
    </row>
    <row r="1366" spans="1:21" s="27" customFormat="1" x14ac:dyDescent="0.25">
      <c r="A1366" s="40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8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4">
        <f t="shared" si="197"/>
        <v>253.20826315789472</v>
      </c>
    </row>
    <row r="1367" spans="1:21" s="27" customFormat="1" x14ac:dyDescent="0.25">
      <c r="A1367" s="40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8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4">
        <f t="shared" si="197"/>
        <v>253.20826315789472</v>
      </c>
    </row>
    <row r="1368" spans="1:21" s="27" customFormat="1" x14ac:dyDescent="0.25">
      <c r="A1368" s="40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8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4">
        <f t="shared" si="197"/>
        <v>253.20826315789472</v>
      </c>
    </row>
    <row r="1369" spans="1:21" s="27" customFormat="1" x14ac:dyDescent="0.25">
      <c r="A1369" s="40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8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4">
        <f t="shared" si="197"/>
        <v>253.20826315789472</v>
      </c>
    </row>
    <row r="1370" spans="1:21" s="27" customFormat="1" x14ac:dyDescent="0.25">
      <c r="A1370" s="40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8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4">
        <f t="shared" si="197"/>
        <v>253.20826315789472</v>
      </c>
    </row>
    <row r="1371" spans="1:21" s="27" customFormat="1" x14ac:dyDescent="0.25">
      <c r="A1371" s="40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8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4">
        <f t="shared" si="197"/>
        <v>253.20826315789472</v>
      </c>
    </row>
    <row r="1372" spans="1:21" s="27" customFormat="1" x14ac:dyDescent="0.25">
      <c r="A1372" s="40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8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4">
        <f t="shared" si="197"/>
        <v>610.34969230769229</v>
      </c>
    </row>
    <row r="1373" spans="1:21" s="27" customFormat="1" x14ac:dyDescent="0.25">
      <c r="A1373" s="40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8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4">
        <f t="shared" si="197"/>
        <v>610.34969230769229</v>
      </c>
    </row>
    <row r="1374" spans="1:21" s="27" customFormat="1" x14ac:dyDescent="0.25">
      <c r="A1374" s="40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8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4">
        <f t="shared" si="197"/>
        <v>610.34969230769229</v>
      </c>
    </row>
    <row r="1375" spans="1:21" s="27" customFormat="1" x14ac:dyDescent="0.25">
      <c r="A1375" s="40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8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4">
        <f t="shared" si="197"/>
        <v>610.34969230769229</v>
      </c>
    </row>
    <row r="1376" spans="1:21" s="27" customFormat="1" x14ac:dyDescent="0.25">
      <c r="A1376" s="40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8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4">
        <f t="shared" si="197"/>
        <v>610.34969230769229</v>
      </c>
    </row>
    <row r="1377" spans="1:21" s="27" customFormat="1" x14ac:dyDescent="0.25">
      <c r="A1377" s="40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8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4">
        <f t="shared" si="197"/>
        <v>610.34969230769229</v>
      </c>
    </row>
    <row r="1378" spans="1:21" s="27" customFormat="1" x14ac:dyDescent="0.25">
      <c r="A1378" s="40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8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4">
        <f t="shared" si="197"/>
        <v>610.34969230769229</v>
      </c>
    </row>
    <row r="1379" spans="1:21" s="27" customFormat="1" x14ac:dyDescent="0.25">
      <c r="A1379" s="40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8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4">
        <f t="shared" si="197"/>
        <v>610.34969230769229</v>
      </c>
    </row>
    <row r="1380" spans="1:21" s="27" customFormat="1" x14ac:dyDescent="0.25">
      <c r="A1380" s="40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8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4">
        <f t="shared" si="197"/>
        <v>610.34969230769229</v>
      </c>
    </row>
    <row r="1381" spans="1:21" s="27" customFormat="1" x14ac:dyDescent="0.25">
      <c r="A1381" s="40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8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4">
        <f t="shared" si="197"/>
        <v>610.34969230769229</v>
      </c>
    </row>
    <row r="1382" spans="1:21" s="27" customFormat="1" x14ac:dyDescent="0.25">
      <c r="A1382" s="40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8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4">
        <f t="shared" si="197"/>
        <v>610.34969230769229</v>
      </c>
    </row>
    <row r="1383" spans="1:21" s="27" customFormat="1" x14ac:dyDescent="0.25">
      <c r="A1383" s="40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8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4">
        <f t="shared" si="197"/>
        <v>610.34969230769229</v>
      </c>
    </row>
    <row r="1384" spans="1:21" s="27" customFormat="1" x14ac:dyDescent="0.25">
      <c r="A1384" s="40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8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4">
        <f t="shared" si="197"/>
        <v>610.34969230769229</v>
      </c>
    </row>
    <row r="1385" spans="1:21" s="27" customFormat="1" x14ac:dyDescent="0.25">
      <c r="A1385" s="40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8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4">
        <f t="shared" si="197"/>
        <v>525.81094444444443</v>
      </c>
    </row>
    <row r="1386" spans="1:21" s="27" customFormat="1" x14ac:dyDescent="0.25">
      <c r="A1386" s="40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8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4">
        <f t="shared" si="197"/>
        <v>525.81094444444443</v>
      </c>
    </row>
    <row r="1387" spans="1:21" s="27" customFormat="1" x14ac:dyDescent="0.25">
      <c r="A1387" s="40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8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4">
        <f t="shared" si="197"/>
        <v>525.81094444444443</v>
      </c>
    </row>
    <row r="1388" spans="1:21" s="27" customFormat="1" x14ac:dyDescent="0.25">
      <c r="A1388" s="40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8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4">
        <f t="shared" si="197"/>
        <v>525.81094444444443</v>
      </c>
    </row>
    <row r="1389" spans="1:21" s="27" customFormat="1" x14ac:dyDescent="0.25">
      <c r="A1389" s="40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8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4">
        <f t="shared" si="197"/>
        <v>525.81094444444443</v>
      </c>
    </row>
    <row r="1390" spans="1:21" s="27" customFormat="1" x14ac:dyDescent="0.25">
      <c r="A1390" s="40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8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4">
        <f t="shared" si="197"/>
        <v>525.81094444444443</v>
      </c>
    </row>
    <row r="1391" spans="1:21" s="27" customFormat="1" x14ac:dyDescent="0.25">
      <c r="A1391" s="40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8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4">
        <f t="shared" si="197"/>
        <v>525.81094444444443</v>
      </c>
    </row>
    <row r="1392" spans="1:21" s="27" customFormat="1" x14ac:dyDescent="0.25">
      <c r="A1392" s="40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8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4">
        <f t="shared" si="197"/>
        <v>525.81094444444443</v>
      </c>
    </row>
    <row r="1393" spans="1:21" s="27" customFormat="1" x14ac:dyDescent="0.25">
      <c r="A1393" s="40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8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4">
        <f t="shared" si="197"/>
        <v>525.81094444444443</v>
      </c>
    </row>
    <row r="1394" spans="1:21" s="27" customFormat="1" x14ac:dyDescent="0.25">
      <c r="A1394" s="40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8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4">
        <f t="shared" si="197"/>
        <v>525.81094444444443</v>
      </c>
    </row>
    <row r="1395" spans="1:21" s="27" customFormat="1" x14ac:dyDescent="0.25">
      <c r="A1395" s="40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8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4">
        <f t="shared" si="197"/>
        <v>525.81094444444443</v>
      </c>
    </row>
    <row r="1396" spans="1:21" s="27" customFormat="1" x14ac:dyDescent="0.25">
      <c r="A1396" s="40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8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4">
        <f t="shared" si="197"/>
        <v>525.81094444444443</v>
      </c>
    </row>
    <row r="1397" spans="1:21" s="27" customFormat="1" x14ac:dyDescent="0.25">
      <c r="A1397" s="40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8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4">
        <f t="shared" si="197"/>
        <v>525.81094444444443</v>
      </c>
    </row>
    <row r="1398" spans="1:21" s="27" customFormat="1" x14ac:dyDescent="0.25">
      <c r="A1398" s="40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8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4">
        <f t="shared" si="197"/>
        <v>525.81094444444443</v>
      </c>
    </row>
    <row r="1399" spans="1:21" s="27" customFormat="1" x14ac:dyDescent="0.25">
      <c r="A1399" s="40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8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4">
        <f t="shared" si="197"/>
        <v>525.81094444444443</v>
      </c>
    </row>
    <row r="1400" spans="1:21" s="27" customFormat="1" x14ac:dyDescent="0.25">
      <c r="A1400" s="40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8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4">
        <f t="shared" si="197"/>
        <v>525.81094444444443</v>
      </c>
    </row>
    <row r="1401" spans="1:21" s="27" customFormat="1" x14ac:dyDescent="0.25">
      <c r="A1401" s="40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8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4">
        <f t="shared" si="197"/>
        <v>525.81094444444443</v>
      </c>
    </row>
    <row r="1402" spans="1:21" s="27" customFormat="1" x14ac:dyDescent="0.25">
      <c r="A1402" s="40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8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4">
        <f t="shared" si="197"/>
        <v>525.81094444444443</v>
      </c>
    </row>
    <row r="1403" spans="1:21" s="27" customFormat="1" x14ac:dyDescent="0.25">
      <c r="A1403" s="40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8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4">
        <f t="shared" si="197"/>
        <v>262.6924444444445</v>
      </c>
    </row>
    <row r="1404" spans="1:21" s="27" customFormat="1" x14ac:dyDescent="0.25">
      <c r="A1404" s="40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8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4">
        <f t="shared" si="197"/>
        <v>262.6924444444445</v>
      </c>
    </row>
    <row r="1405" spans="1:21" s="27" customFormat="1" x14ac:dyDescent="0.25">
      <c r="A1405" s="40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8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4">
        <f t="shared" si="197"/>
        <v>262.6924444444445</v>
      </c>
    </row>
    <row r="1406" spans="1:21" s="27" customFormat="1" x14ac:dyDescent="0.25">
      <c r="A1406" s="40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8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4">
        <f t="shared" si="197"/>
        <v>262.6924444444445</v>
      </c>
    </row>
    <row r="1407" spans="1:21" s="27" customFormat="1" x14ac:dyDescent="0.25">
      <c r="A1407" s="40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8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4">
        <f t="shared" si="197"/>
        <v>262.6924444444445</v>
      </c>
    </row>
    <row r="1408" spans="1:21" s="27" customFormat="1" x14ac:dyDescent="0.25">
      <c r="A1408" s="40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8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4">
        <f t="shared" si="197"/>
        <v>262.6924444444445</v>
      </c>
    </row>
    <row r="1409" spans="1:21" s="27" customFormat="1" x14ac:dyDescent="0.25">
      <c r="A1409" s="40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8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4">
        <f t="shared" si="197"/>
        <v>262.6924444444445</v>
      </c>
    </row>
    <row r="1410" spans="1:21" s="27" customFormat="1" x14ac:dyDescent="0.25">
      <c r="A1410" s="40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8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4">
        <f t="shared" si="197"/>
        <v>262.6924444444445</v>
      </c>
    </row>
    <row r="1411" spans="1:21" s="27" customFormat="1" x14ac:dyDescent="0.25">
      <c r="A1411" s="40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8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4">
        <f t="shared" ref="U1411:U1436" si="206">AVERAGEIFS($I:$I,$N:$N,N1411,$O:$O,O1411,$M:$M,M1411)</f>
        <v>262.6924444444445</v>
      </c>
    </row>
    <row r="1412" spans="1:21" s="27" customFormat="1" x14ac:dyDescent="0.25">
      <c r="A1412" s="40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8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4">
        <f t="shared" si="206"/>
        <v>262.6924444444445</v>
      </c>
    </row>
    <row r="1413" spans="1:21" s="27" customFormat="1" x14ac:dyDescent="0.25">
      <c r="A1413" s="40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8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4">
        <f t="shared" si="206"/>
        <v>262.6924444444445</v>
      </c>
    </row>
    <row r="1414" spans="1:21" s="27" customFormat="1" x14ac:dyDescent="0.25">
      <c r="A1414" s="40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8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4">
        <f t="shared" si="206"/>
        <v>262.6924444444445</v>
      </c>
    </row>
    <row r="1415" spans="1:21" s="27" customFormat="1" x14ac:dyDescent="0.25">
      <c r="A1415" s="40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8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4">
        <f t="shared" si="206"/>
        <v>262.6924444444445</v>
      </c>
    </row>
    <row r="1416" spans="1:21" s="27" customFormat="1" x14ac:dyDescent="0.25">
      <c r="A1416" s="40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8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4">
        <f t="shared" si="206"/>
        <v>262.6924444444445</v>
      </c>
    </row>
    <row r="1417" spans="1:21" s="27" customFormat="1" x14ac:dyDescent="0.25">
      <c r="A1417" s="40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8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4">
        <f t="shared" si="206"/>
        <v>262.6924444444445</v>
      </c>
    </row>
    <row r="1418" spans="1:21" s="27" customFormat="1" x14ac:dyDescent="0.25">
      <c r="A1418" s="40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8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4">
        <f t="shared" si="206"/>
        <v>262.6924444444445</v>
      </c>
    </row>
    <row r="1419" spans="1:21" s="27" customFormat="1" x14ac:dyDescent="0.25">
      <c r="A1419" s="40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8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4">
        <f t="shared" si="206"/>
        <v>262.6924444444445</v>
      </c>
    </row>
    <row r="1420" spans="1:21" s="27" customFormat="1" x14ac:dyDescent="0.25">
      <c r="A1420" s="40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8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4">
        <f t="shared" si="206"/>
        <v>262.6924444444445</v>
      </c>
    </row>
    <row r="1421" spans="1:21" s="27" customFormat="1" x14ac:dyDescent="0.25">
      <c r="A1421" s="40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8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4">
        <f t="shared" si="206"/>
        <v>608.75943749999999</v>
      </c>
    </row>
    <row r="1422" spans="1:21" s="27" customFormat="1" x14ac:dyDescent="0.25">
      <c r="A1422" s="40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8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4">
        <f t="shared" si="206"/>
        <v>608.75943749999999</v>
      </c>
    </row>
    <row r="1423" spans="1:21" s="27" customFormat="1" x14ac:dyDescent="0.25">
      <c r="A1423" s="40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8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4">
        <f t="shared" si="206"/>
        <v>608.75943749999999</v>
      </c>
    </row>
    <row r="1424" spans="1:21" s="27" customFormat="1" x14ac:dyDescent="0.25">
      <c r="A1424" s="40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8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4">
        <f t="shared" si="206"/>
        <v>608.75943749999999</v>
      </c>
    </row>
    <row r="1425" spans="1:21" s="27" customFormat="1" x14ac:dyDescent="0.25">
      <c r="A1425" s="40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8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4">
        <f t="shared" si="206"/>
        <v>608.75943749999999</v>
      </c>
    </row>
    <row r="1426" spans="1:21" s="27" customFormat="1" x14ac:dyDescent="0.25">
      <c r="A1426" s="40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8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4">
        <f t="shared" si="206"/>
        <v>608.75943749999999</v>
      </c>
    </row>
    <row r="1427" spans="1:21" s="27" customFormat="1" x14ac:dyDescent="0.25">
      <c r="A1427" s="40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8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4">
        <f t="shared" si="206"/>
        <v>608.75943749999999</v>
      </c>
    </row>
    <row r="1428" spans="1:21" s="27" customFormat="1" x14ac:dyDescent="0.25">
      <c r="A1428" s="40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8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4">
        <f t="shared" si="206"/>
        <v>608.75943749999999</v>
      </c>
    </row>
    <row r="1429" spans="1:21" s="27" customFormat="1" x14ac:dyDescent="0.25">
      <c r="A1429" s="40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8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4">
        <f t="shared" si="206"/>
        <v>608.75943749999999</v>
      </c>
    </row>
    <row r="1430" spans="1:21" s="27" customFormat="1" x14ac:dyDescent="0.25">
      <c r="A1430" s="40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8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4">
        <f t="shared" si="206"/>
        <v>608.75943749999999</v>
      </c>
    </row>
    <row r="1431" spans="1:21" s="27" customFormat="1" x14ac:dyDescent="0.25">
      <c r="A1431" s="40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8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4">
        <f t="shared" si="206"/>
        <v>608.75943749999999</v>
      </c>
    </row>
    <row r="1432" spans="1:21" s="27" customFormat="1" x14ac:dyDescent="0.25">
      <c r="A1432" s="40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8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4">
        <f t="shared" si="206"/>
        <v>608.75943749999999</v>
      </c>
    </row>
    <row r="1433" spans="1:21" s="27" customFormat="1" x14ac:dyDescent="0.25">
      <c r="A1433" s="40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8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4">
        <f t="shared" si="206"/>
        <v>608.75943749999999</v>
      </c>
    </row>
    <row r="1434" spans="1:21" s="27" customFormat="1" x14ac:dyDescent="0.25">
      <c r="A1434" s="40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8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4">
        <f t="shared" si="206"/>
        <v>608.75943749999999</v>
      </c>
    </row>
    <row r="1435" spans="1:21" s="27" customFormat="1" x14ac:dyDescent="0.25">
      <c r="A1435" s="40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8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4">
        <f t="shared" si="206"/>
        <v>608.75943749999999</v>
      </c>
    </row>
    <row r="1436" spans="1:21" s="27" customFormat="1" x14ac:dyDescent="0.25">
      <c r="A1436" s="40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39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4">
        <f t="shared" si="206"/>
        <v>608.75943749999999</v>
      </c>
    </row>
    <row r="1437" spans="1:21" x14ac:dyDescent="0.25">
      <c r="A1437" s="42"/>
      <c r="B1437" s="42"/>
    </row>
    <row r="1438" spans="1:21" x14ac:dyDescent="0.25">
      <c r="A1438" s="42"/>
      <c r="B1438" s="42"/>
    </row>
    <row r="1439" spans="1:21" x14ac:dyDescent="0.25">
      <c r="A1439" s="42"/>
      <c r="B1439" s="42"/>
    </row>
    <row r="1440" spans="1:21" x14ac:dyDescent="0.25">
      <c r="A1440" s="42"/>
      <c r="B1440" s="42"/>
    </row>
    <row r="1441" spans="1:2" x14ac:dyDescent="0.25">
      <c r="A1441" s="42"/>
      <c r="B1441" s="42"/>
    </row>
    <row r="1442" spans="1:2" x14ac:dyDescent="0.25">
      <c r="A1442" s="42"/>
      <c r="B1442" s="42"/>
    </row>
    <row r="1443" spans="1:2" x14ac:dyDescent="0.25">
      <c r="A1443" s="42"/>
      <c r="B1443" s="42"/>
    </row>
    <row r="1444" spans="1:2" x14ac:dyDescent="0.25">
      <c r="A1444" s="42"/>
      <c r="B1444" s="42"/>
    </row>
    <row r="1445" spans="1:2" x14ac:dyDescent="0.25">
      <c r="A1445" s="42"/>
      <c r="B1445" s="42"/>
    </row>
    <row r="1446" spans="1:2" x14ac:dyDescent="0.25">
      <c r="A1446" s="42"/>
      <c r="B1446" s="42"/>
    </row>
    <row r="1447" spans="1:2" x14ac:dyDescent="0.25">
      <c r="A1447" s="42"/>
      <c r="B1447" s="42"/>
    </row>
    <row r="1448" spans="1:2" x14ac:dyDescent="0.25">
      <c r="A1448" s="42"/>
      <c r="B1448" s="42"/>
    </row>
    <row r="1449" spans="1:2" x14ac:dyDescent="0.25">
      <c r="A1449" s="42"/>
      <c r="B1449" s="42"/>
    </row>
    <row r="1450" spans="1:2" x14ac:dyDescent="0.25">
      <c r="A1450" s="42"/>
      <c r="B1450" s="42"/>
    </row>
    <row r="1451" spans="1:2" x14ac:dyDescent="0.25">
      <c r="A1451" s="42"/>
      <c r="B1451" s="42"/>
    </row>
    <row r="1452" spans="1:2" x14ac:dyDescent="0.25">
      <c r="A1452" s="42"/>
      <c r="B1452" s="42"/>
    </row>
    <row r="1453" spans="1:2" x14ac:dyDescent="0.25">
      <c r="A1453" s="42"/>
      <c r="B1453" s="42"/>
    </row>
    <row r="1454" spans="1:2" x14ac:dyDescent="0.25">
      <c r="A1454" s="42"/>
      <c r="B1454" s="42"/>
    </row>
    <row r="1455" spans="1:2" x14ac:dyDescent="0.25">
      <c r="A1455" s="42"/>
      <c r="B1455" s="42"/>
    </row>
    <row r="1456" spans="1:2" x14ac:dyDescent="0.25">
      <c r="A1456" s="42"/>
      <c r="B1456" s="42"/>
    </row>
    <row r="1457" spans="1:2" x14ac:dyDescent="0.25">
      <c r="A1457" s="42"/>
      <c r="B1457" s="42"/>
    </row>
    <row r="1458" spans="1:2" x14ac:dyDescent="0.25">
      <c r="A1458" s="42"/>
      <c r="B1458" s="42"/>
    </row>
    <row r="1459" spans="1:2" x14ac:dyDescent="0.25">
      <c r="A1459" s="42"/>
      <c r="B1459" s="42"/>
    </row>
    <row r="1460" spans="1:2" x14ac:dyDescent="0.25">
      <c r="A1460" s="42"/>
      <c r="B1460" s="42"/>
    </row>
    <row r="1461" spans="1:2" x14ac:dyDescent="0.25">
      <c r="A1461" s="42"/>
      <c r="B1461" s="42"/>
    </row>
    <row r="1462" spans="1:2" x14ac:dyDescent="0.25">
      <c r="A1462" s="42"/>
      <c r="B1462" s="42"/>
    </row>
    <row r="1463" spans="1:2" x14ac:dyDescent="0.25">
      <c r="A1463" s="42"/>
      <c r="B1463" s="42"/>
    </row>
    <row r="1464" spans="1:2" x14ac:dyDescent="0.25">
      <c r="A1464" s="42"/>
      <c r="B1464" s="42"/>
    </row>
    <row r="1465" spans="1:2" x14ac:dyDescent="0.25">
      <c r="A1465" s="42"/>
      <c r="B1465" s="42"/>
    </row>
    <row r="1466" spans="1:2" x14ac:dyDescent="0.25">
      <c r="A1466" s="42"/>
      <c r="B1466" s="42"/>
    </row>
    <row r="1467" spans="1:2" x14ac:dyDescent="0.25">
      <c r="A1467" s="42"/>
      <c r="B1467" s="42"/>
    </row>
    <row r="1468" spans="1:2" x14ac:dyDescent="0.25">
      <c r="A1468" s="42"/>
      <c r="B1468" s="42"/>
    </row>
    <row r="1469" spans="1:2" x14ac:dyDescent="0.25">
      <c r="A1469" s="42"/>
      <c r="B1469" s="42"/>
    </row>
    <row r="1470" spans="1:2" x14ac:dyDescent="0.25">
      <c r="A1470" s="42"/>
      <c r="B1470" s="42"/>
    </row>
    <row r="1471" spans="1:2" x14ac:dyDescent="0.25">
      <c r="A1471" s="42"/>
      <c r="B1471" s="42"/>
    </row>
    <row r="1472" spans="1:2" x14ac:dyDescent="0.25">
      <c r="A1472" s="42"/>
      <c r="B1472" s="42"/>
    </row>
    <row r="1473" spans="1:2" x14ac:dyDescent="0.25">
      <c r="A1473" s="42"/>
      <c r="B1473" s="42"/>
    </row>
    <row r="1474" spans="1:2" x14ac:dyDescent="0.25">
      <c r="A1474" s="42"/>
      <c r="B1474" s="42"/>
    </row>
    <row r="1475" spans="1:2" x14ac:dyDescent="0.25">
      <c r="A1475" s="42"/>
      <c r="B1475" s="42"/>
    </row>
    <row r="1476" spans="1:2" x14ac:dyDescent="0.25">
      <c r="A1476" s="42"/>
      <c r="B1476" s="42"/>
    </row>
    <row r="1477" spans="1:2" x14ac:dyDescent="0.25">
      <c r="A1477" s="42"/>
      <c r="B1477" s="42"/>
    </row>
    <row r="1478" spans="1:2" x14ac:dyDescent="0.25">
      <c r="A1478" s="42"/>
      <c r="B1478" s="42"/>
    </row>
    <row r="1479" spans="1:2" x14ac:dyDescent="0.25">
      <c r="A1479" s="42"/>
      <c r="B1479" s="42"/>
    </row>
    <row r="1480" spans="1:2" x14ac:dyDescent="0.25">
      <c r="A1480" s="42"/>
      <c r="B1480" s="42"/>
    </row>
    <row r="1481" spans="1:2" x14ac:dyDescent="0.25">
      <c r="A1481" s="42"/>
      <c r="B1481" s="42"/>
    </row>
    <row r="1482" spans="1:2" x14ac:dyDescent="0.25">
      <c r="A1482" s="42"/>
      <c r="B1482" s="42"/>
    </row>
    <row r="1483" spans="1:2" x14ac:dyDescent="0.25">
      <c r="A1483" s="42"/>
      <c r="B1483" s="42"/>
    </row>
    <row r="1484" spans="1:2" x14ac:dyDescent="0.25">
      <c r="A1484" s="42"/>
      <c r="B1484" s="42"/>
    </row>
    <row r="1485" spans="1:2" x14ac:dyDescent="0.25">
      <c r="A1485" s="42"/>
      <c r="B1485" s="42"/>
    </row>
    <row r="1486" spans="1:2" x14ac:dyDescent="0.25">
      <c r="A1486" s="42"/>
      <c r="B1486" s="42"/>
    </row>
    <row r="1487" spans="1:2" x14ac:dyDescent="0.25">
      <c r="A1487" s="42"/>
      <c r="B1487" s="42"/>
    </row>
    <row r="1488" spans="1:2" x14ac:dyDescent="0.25">
      <c r="A1488" s="42"/>
      <c r="B1488" s="42"/>
    </row>
    <row r="1489" spans="1:2" x14ac:dyDescent="0.25">
      <c r="A1489" s="42"/>
      <c r="B1489" s="42"/>
    </row>
    <row r="1490" spans="1:2" x14ac:dyDescent="0.25">
      <c r="A1490" s="42"/>
      <c r="B1490" s="42"/>
    </row>
    <row r="1491" spans="1:2" x14ac:dyDescent="0.25">
      <c r="A1491" s="42"/>
      <c r="B1491" s="42"/>
    </row>
    <row r="1492" spans="1:2" x14ac:dyDescent="0.25">
      <c r="A1492" s="42"/>
      <c r="B1492" s="42"/>
    </row>
    <row r="1493" spans="1:2" x14ac:dyDescent="0.25">
      <c r="A1493" s="42"/>
      <c r="B1493" s="42"/>
    </row>
    <row r="1494" spans="1:2" x14ac:dyDescent="0.25">
      <c r="A1494" s="42"/>
      <c r="B1494" s="42"/>
    </row>
    <row r="1495" spans="1:2" x14ac:dyDescent="0.25">
      <c r="A1495" s="42"/>
      <c r="B1495" s="42"/>
    </row>
    <row r="1496" spans="1:2" x14ac:dyDescent="0.25">
      <c r="A1496" s="42"/>
      <c r="B1496" s="42"/>
    </row>
    <row r="1497" spans="1:2" x14ac:dyDescent="0.25">
      <c r="A1497" s="42"/>
      <c r="B1497" s="42"/>
    </row>
    <row r="1498" spans="1:2" x14ac:dyDescent="0.25">
      <c r="A1498" s="42"/>
      <c r="B1498" s="42"/>
    </row>
    <row r="1499" spans="1:2" x14ac:dyDescent="0.25">
      <c r="A1499" s="42"/>
      <c r="B1499" s="42"/>
    </row>
    <row r="1500" spans="1:2" x14ac:dyDescent="0.25">
      <c r="A1500" s="42"/>
      <c r="B1500" s="42"/>
    </row>
    <row r="1501" spans="1:2" x14ac:dyDescent="0.25">
      <c r="A1501" s="42"/>
      <c r="B1501" s="42"/>
    </row>
    <row r="1502" spans="1:2" x14ac:dyDescent="0.25">
      <c r="A1502" s="42"/>
      <c r="B1502" s="42"/>
    </row>
    <row r="1503" spans="1:2" x14ac:dyDescent="0.25">
      <c r="A1503" s="42"/>
      <c r="B1503" s="42"/>
    </row>
    <row r="1504" spans="1:2" x14ac:dyDescent="0.25">
      <c r="A1504" s="42"/>
      <c r="B1504" s="42"/>
    </row>
    <row r="1505" spans="1:2" x14ac:dyDescent="0.25">
      <c r="A1505" s="42"/>
      <c r="B1505" s="42"/>
    </row>
    <row r="1506" spans="1:2" x14ac:dyDescent="0.25">
      <c r="A1506" s="42"/>
      <c r="B1506" s="42"/>
    </row>
    <row r="1507" spans="1:2" x14ac:dyDescent="0.25">
      <c r="A1507" s="42"/>
      <c r="B1507" s="42"/>
    </row>
    <row r="1508" spans="1:2" x14ac:dyDescent="0.25">
      <c r="A1508" s="42"/>
      <c r="B1508" s="42"/>
    </row>
    <row r="1509" spans="1:2" x14ac:dyDescent="0.25">
      <c r="A1509" s="42"/>
      <c r="B1509" s="42"/>
    </row>
    <row r="1510" spans="1:2" x14ac:dyDescent="0.25">
      <c r="A1510" s="42"/>
      <c r="B1510" s="42"/>
    </row>
    <row r="1511" spans="1:2" x14ac:dyDescent="0.25">
      <c r="A1511" s="42"/>
      <c r="B1511" s="42"/>
    </row>
    <row r="1512" spans="1:2" x14ac:dyDescent="0.25">
      <c r="A1512" s="42"/>
      <c r="B1512" s="42"/>
    </row>
    <row r="1513" spans="1:2" x14ac:dyDescent="0.25">
      <c r="A1513" s="42"/>
      <c r="B1513" s="42"/>
    </row>
    <row r="1514" spans="1:2" x14ac:dyDescent="0.25">
      <c r="A1514" s="42"/>
      <c r="B1514" s="42"/>
    </row>
    <row r="1515" spans="1:2" x14ac:dyDescent="0.25">
      <c r="A1515" s="42"/>
      <c r="B1515" s="42"/>
    </row>
    <row r="1516" spans="1:2" x14ac:dyDescent="0.25">
      <c r="A1516" s="42"/>
      <c r="B1516" s="42"/>
    </row>
    <row r="1517" spans="1:2" x14ac:dyDescent="0.25">
      <c r="A1517" s="42"/>
      <c r="B1517" s="42"/>
    </row>
    <row r="1518" spans="1:2" x14ac:dyDescent="0.25">
      <c r="A1518" s="42"/>
      <c r="B1518" s="42"/>
    </row>
    <row r="1519" spans="1:2" x14ac:dyDescent="0.25">
      <c r="A1519" s="42"/>
      <c r="B1519" s="42"/>
    </row>
    <row r="1520" spans="1:2" x14ac:dyDescent="0.25">
      <c r="A1520" s="42"/>
      <c r="B1520" s="42"/>
    </row>
    <row r="1521" spans="1:2" x14ac:dyDescent="0.25">
      <c r="A1521" s="42"/>
      <c r="B1521" s="42"/>
    </row>
    <row r="1522" spans="1:2" x14ac:dyDescent="0.25">
      <c r="A1522" s="42"/>
      <c r="B1522" s="42"/>
    </row>
    <row r="1523" spans="1:2" x14ac:dyDescent="0.25">
      <c r="A1523" s="42"/>
      <c r="B1523" s="42"/>
    </row>
    <row r="1524" spans="1:2" x14ac:dyDescent="0.25">
      <c r="A1524" s="42"/>
      <c r="B1524" s="42"/>
    </row>
    <row r="1525" spans="1:2" x14ac:dyDescent="0.25">
      <c r="A1525" s="42"/>
      <c r="B1525" s="42"/>
    </row>
    <row r="1526" spans="1:2" x14ac:dyDescent="0.25">
      <c r="A1526" s="42"/>
      <c r="B1526" s="42"/>
    </row>
    <row r="1527" spans="1:2" x14ac:dyDescent="0.25">
      <c r="A1527" s="42"/>
      <c r="B1527" s="42"/>
    </row>
    <row r="1528" spans="1:2" x14ac:dyDescent="0.25">
      <c r="A1528" s="42"/>
      <c r="B1528" s="42"/>
    </row>
    <row r="1529" spans="1:2" x14ac:dyDescent="0.25">
      <c r="A1529" s="42"/>
      <c r="B1529" s="42"/>
    </row>
    <row r="1530" spans="1:2" x14ac:dyDescent="0.25">
      <c r="A1530" s="42"/>
      <c r="B1530" s="42"/>
    </row>
    <row r="1531" spans="1:2" x14ac:dyDescent="0.25">
      <c r="A1531" s="42"/>
      <c r="B1531" s="42"/>
    </row>
    <row r="1532" spans="1:2" x14ac:dyDescent="0.25">
      <c r="A1532" s="42"/>
      <c r="B1532" s="42"/>
    </row>
    <row r="1533" spans="1:2" x14ac:dyDescent="0.25">
      <c r="A1533" s="42"/>
      <c r="B1533" s="42"/>
    </row>
    <row r="1534" spans="1:2" x14ac:dyDescent="0.25">
      <c r="A1534" s="42"/>
      <c r="B1534" s="42"/>
    </row>
    <row r="1535" spans="1:2" x14ac:dyDescent="0.25">
      <c r="A1535" s="42"/>
      <c r="B1535" s="42"/>
    </row>
    <row r="1536" spans="1:2" x14ac:dyDescent="0.25">
      <c r="A1536" s="42"/>
      <c r="B1536" s="42"/>
    </row>
    <row r="1537" spans="1:2" x14ac:dyDescent="0.25">
      <c r="A1537" s="42"/>
      <c r="B1537" s="42"/>
    </row>
    <row r="1538" spans="1:2" x14ac:dyDescent="0.25">
      <c r="A1538" s="42"/>
      <c r="B1538" s="42"/>
    </row>
    <row r="1539" spans="1:2" x14ac:dyDescent="0.25">
      <c r="A1539" s="42"/>
      <c r="B1539" s="42"/>
    </row>
    <row r="1540" spans="1:2" x14ac:dyDescent="0.25">
      <c r="A1540" s="42"/>
      <c r="B1540" s="42"/>
    </row>
    <row r="1541" spans="1:2" x14ac:dyDescent="0.25">
      <c r="A1541" s="42"/>
      <c r="B1541" s="42"/>
    </row>
    <row r="1542" spans="1:2" x14ac:dyDescent="0.25">
      <c r="A1542" s="42"/>
      <c r="B1542" s="42"/>
    </row>
    <row r="1543" spans="1:2" x14ac:dyDescent="0.25">
      <c r="A1543" s="42"/>
      <c r="B1543" s="42"/>
    </row>
    <row r="1544" spans="1:2" x14ac:dyDescent="0.25">
      <c r="A1544" s="42"/>
      <c r="B1544" s="42"/>
    </row>
    <row r="1545" spans="1:2" x14ac:dyDescent="0.25">
      <c r="A1545" s="42"/>
      <c r="B1545" s="42"/>
    </row>
    <row r="1546" spans="1:2" x14ac:dyDescent="0.25">
      <c r="A1546" s="42"/>
      <c r="B1546" s="42"/>
    </row>
    <row r="1547" spans="1:2" x14ac:dyDescent="0.25">
      <c r="A1547" s="42"/>
      <c r="B1547" s="42"/>
    </row>
    <row r="1548" spans="1:2" x14ac:dyDescent="0.25">
      <c r="A1548" s="42"/>
      <c r="B1548" s="42"/>
    </row>
    <row r="1549" spans="1:2" x14ac:dyDescent="0.25">
      <c r="A1549" s="42"/>
      <c r="B1549" s="42"/>
    </row>
    <row r="1550" spans="1:2" x14ac:dyDescent="0.25">
      <c r="A1550" s="42"/>
      <c r="B1550" s="42"/>
    </row>
    <row r="1551" spans="1:2" x14ac:dyDescent="0.25">
      <c r="A1551" s="42"/>
      <c r="B1551" s="42"/>
    </row>
    <row r="1552" spans="1:2" x14ac:dyDescent="0.25">
      <c r="A1552" s="42"/>
      <c r="B1552" s="42"/>
    </row>
    <row r="1553" spans="1:2" x14ac:dyDescent="0.25">
      <c r="A1553" s="42"/>
      <c r="B1553" s="42"/>
    </row>
    <row r="1554" spans="1:2" x14ac:dyDescent="0.25">
      <c r="A1554" s="42"/>
      <c r="B1554" s="42"/>
    </row>
    <row r="1555" spans="1:2" x14ac:dyDescent="0.25">
      <c r="A1555" s="42"/>
      <c r="B1555" s="42"/>
    </row>
    <row r="1556" spans="1:2" x14ac:dyDescent="0.25">
      <c r="A1556" s="42"/>
      <c r="B1556" s="42"/>
    </row>
    <row r="1557" spans="1:2" x14ac:dyDescent="0.25">
      <c r="A1557" s="42"/>
      <c r="B1557" s="42"/>
    </row>
    <row r="1558" spans="1:2" x14ac:dyDescent="0.25">
      <c r="A1558" s="42"/>
      <c r="B1558" s="42"/>
    </row>
    <row r="1559" spans="1:2" x14ac:dyDescent="0.25">
      <c r="A1559" s="42"/>
      <c r="B1559" s="42"/>
    </row>
    <row r="1560" spans="1:2" x14ac:dyDescent="0.25">
      <c r="A1560" s="42"/>
      <c r="B1560" s="42"/>
    </row>
    <row r="1561" spans="1:2" x14ac:dyDescent="0.25">
      <c r="A1561" s="42"/>
      <c r="B1561" s="42"/>
    </row>
    <row r="1562" spans="1:2" x14ac:dyDescent="0.25">
      <c r="A1562" s="42"/>
      <c r="B1562" s="42"/>
    </row>
    <row r="1563" spans="1:2" x14ac:dyDescent="0.25">
      <c r="A1563" s="42"/>
      <c r="B1563" s="42"/>
    </row>
    <row r="1564" spans="1:2" x14ac:dyDescent="0.25">
      <c r="A1564" s="42"/>
      <c r="B1564" s="42"/>
    </row>
    <row r="1565" spans="1:2" x14ac:dyDescent="0.25">
      <c r="A1565" s="42"/>
      <c r="B1565" s="42"/>
    </row>
    <row r="1566" spans="1:2" x14ac:dyDescent="0.25">
      <c r="A1566" s="42"/>
      <c r="B1566" s="42"/>
    </row>
    <row r="1567" spans="1:2" x14ac:dyDescent="0.25">
      <c r="A1567" s="42"/>
      <c r="B1567" s="42"/>
    </row>
    <row r="1568" spans="1:2" x14ac:dyDescent="0.25">
      <c r="A1568" s="42"/>
      <c r="B1568" s="42"/>
    </row>
    <row r="1569" spans="1:2" x14ac:dyDescent="0.25">
      <c r="A1569" s="42"/>
      <c r="B1569" s="42"/>
    </row>
    <row r="1570" spans="1:2" x14ac:dyDescent="0.25">
      <c r="A1570" s="42"/>
      <c r="B1570" s="42"/>
    </row>
    <row r="1571" spans="1:2" x14ac:dyDescent="0.25">
      <c r="A1571" s="42"/>
      <c r="B1571" s="42"/>
    </row>
    <row r="1572" spans="1:2" x14ac:dyDescent="0.25">
      <c r="A1572" s="42"/>
      <c r="B1572" s="42"/>
    </row>
    <row r="1573" spans="1:2" x14ac:dyDescent="0.25">
      <c r="A1573" s="42"/>
      <c r="B1573" s="42"/>
    </row>
    <row r="1574" spans="1:2" x14ac:dyDescent="0.25">
      <c r="A1574" s="42"/>
      <c r="B1574" s="42"/>
    </row>
    <row r="1575" spans="1:2" x14ac:dyDescent="0.25">
      <c r="A1575" s="42"/>
      <c r="B1575" s="42"/>
    </row>
    <row r="1576" spans="1:2" x14ac:dyDescent="0.25">
      <c r="A1576" s="42"/>
      <c r="B1576" s="42"/>
    </row>
    <row r="1577" spans="1:2" x14ac:dyDescent="0.25">
      <c r="A1577" s="42"/>
      <c r="B1577" s="42"/>
    </row>
    <row r="1578" spans="1:2" x14ac:dyDescent="0.25">
      <c r="A1578" s="42"/>
      <c r="B1578" s="42"/>
    </row>
    <row r="1579" spans="1:2" x14ac:dyDescent="0.25">
      <c r="A1579" s="42"/>
      <c r="B1579" s="42"/>
    </row>
    <row r="1580" spans="1:2" x14ac:dyDescent="0.25">
      <c r="A1580" s="42"/>
      <c r="B1580" s="42"/>
    </row>
    <row r="1581" spans="1:2" x14ac:dyDescent="0.25">
      <c r="A1581" s="42"/>
      <c r="B1581" s="42"/>
    </row>
    <row r="1582" spans="1:2" x14ac:dyDescent="0.25">
      <c r="A1582" s="42"/>
      <c r="B1582" s="42"/>
    </row>
    <row r="1583" spans="1:2" x14ac:dyDescent="0.25">
      <c r="A1583" s="42"/>
      <c r="B1583" s="42"/>
    </row>
    <row r="1584" spans="1:2" x14ac:dyDescent="0.25">
      <c r="A1584" s="42"/>
      <c r="B1584" s="42"/>
    </row>
    <row r="1585" spans="1:2" x14ac:dyDescent="0.25">
      <c r="A1585" s="42"/>
      <c r="B1585" s="42"/>
    </row>
    <row r="1586" spans="1:2" x14ac:dyDescent="0.25">
      <c r="A1586" s="42"/>
      <c r="B1586" s="42"/>
    </row>
    <row r="1587" spans="1:2" x14ac:dyDescent="0.25">
      <c r="A1587" s="42"/>
      <c r="B1587" s="42"/>
    </row>
    <row r="1588" spans="1:2" x14ac:dyDescent="0.25">
      <c r="A1588" s="42"/>
      <c r="B1588" s="42"/>
    </row>
    <row r="1589" spans="1:2" x14ac:dyDescent="0.25">
      <c r="A1589" s="42"/>
      <c r="B1589" s="42"/>
    </row>
    <row r="1590" spans="1:2" x14ac:dyDescent="0.25">
      <c r="A1590" s="42"/>
      <c r="B1590" s="42"/>
    </row>
    <row r="1591" spans="1:2" x14ac:dyDescent="0.25">
      <c r="A1591" s="42"/>
      <c r="B1591" s="42"/>
    </row>
    <row r="1592" spans="1:2" x14ac:dyDescent="0.25">
      <c r="A1592" s="42"/>
      <c r="B1592" s="42"/>
    </row>
    <row r="1593" spans="1:2" x14ac:dyDescent="0.25">
      <c r="A1593" s="42"/>
      <c r="B1593" s="42"/>
    </row>
    <row r="1594" spans="1:2" x14ac:dyDescent="0.25">
      <c r="A1594" s="42"/>
      <c r="B1594" s="42"/>
    </row>
    <row r="1595" spans="1:2" x14ac:dyDescent="0.25">
      <c r="A1595" s="42"/>
      <c r="B1595" s="42"/>
    </row>
    <row r="1596" spans="1:2" x14ac:dyDescent="0.25">
      <c r="A1596" s="42"/>
      <c r="B1596" s="42"/>
    </row>
    <row r="1597" spans="1:2" x14ac:dyDescent="0.25">
      <c r="A1597" s="42"/>
      <c r="B1597" s="42"/>
    </row>
    <row r="1598" spans="1:2" x14ac:dyDescent="0.25">
      <c r="A1598" s="42"/>
      <c r="B1598" s="42"/>
    </row>
    <row r="1599" spans="1:2" x14ac:dyDescent="0.25">
      <c r="A1599" s="42"/>
      <c r="B1599" s="42"/>
    </row>
    <row r="1600" spans="1:2" x14ac:dyDescent="0.25">
      <c r="A1600" s="42"/>
      <c r="B1600" s="42"/>
    </row>
    <row r="1601" spans="1:2" x14ac:dyDescent="0.25">
      <c r="A1601" s="42"/>
      <c r="B1601" s="42"/>
    </row>
    <row r="1602" spans="1:2" x14ac:dyDescent="0.25">
      <c r="A1602" s="42"/>
      <c r="B1602" s="42"/>
    </row>
    <row r="1603" spans="1:2" x14ac:dyDescent="0.25">
      <c r="A1603" s="42"/>
      <c r="B1603" s="42"/>
    </row>
    <row r="1604" spans="1:2" x14ac:dyDescent="0.25">
      <c r="A1604" s="42"/>
      <c r="B1604" s="42"/>
    </row>
    <row r="1605" spans="1:2" x14ac:dyDescent="0.25">
      <c r="A1605" s="42"/>
      <c r="B1605" s="42"/>
    </row>
    <row r="1606" spans="1:2" x14ac:dyDescent="0.25">
      <c r="A1606" s="42"/>
      <c r="B1606" s="42"/>
    </row>
    <row r="1607" spans="1:2" x14ac:dyDescent="0.25">
      <c r="A1607" s="42"/>
      <c r="B1607" s="42"/>
    </row>
    <row r="1608" spans="1:2" x14ac:dyDescent="0.25">
      <c r="A1608" s="42"/>
      <c r="B1608" s="42"/>
    </row>
    <row r="1609" spans="1:2" x14ac:dyDescent="0.25">
      <c r="A1609" s="42"/>
      <c r="B1609" s="42"/>
    </row>
    <row r="1610" spans="1:2" x14ac:dyDescent="0.25">
      <c r="A1610" s="42"/>
      <c r="B1610" s="42"/>
    </row>
    <row r="1611" spans="1:2" x14ac:dyDescent="0.25">
      <c r="A1611" s="42"/>
      <c r="B1611" s="42"/>
    </row>
    <row r="1612" spans="1:2" x14ac:dyDescent="0.25">
      <c r="A1612" s="42"/>
      <c r="B1612" s="42"/>
    </row>
    <row r="1613" spans="1:2" x14ac:dyDescent="0.25">
      <c r="A1613" s="42"/>
      <c r="B1613" s="42"/>
    </row>
    <row r="1614" spans="1:2" x14ac:dyDescent="0.25">
      <c r="A1614" s="42"/>
      <c r="B1614" s="42"/>
    </row>
    <row r="1615" spans="1:2" x14ac:dyDescent="0.25">
      <c r="A1615" s="42"/>
      <c r="B1615" s="42"/>
    </row>
    <row r="1616" spans="1:2" x14ac:dyDescent="0.25">
      <c r="A1616" s="42"/>
      <c r="B1616" s="42"/>
    </row>
    <row r="1617" spans="1:2" x14ac:dyDescent="0.25">
      <c r="A1617" s="42"/>
      <c r="B1617" s="42"/>
    </row>
    <row r="1618" spans="1:2" x14ac:dyDescent="0.25">
      <c r="A1618" s="42"/>
      <c r="B1618" s="42"/>
    </row>
    <row r="1619" spans="1:2" x14ac:dyDescent="0.25">
      <c r="A1619" s="42"/>
      <c r="B1619" s="42"/>
    </row>
    <row r="1620" spans="1:2" x14ac:dyDescent="0.25">
      <c r="A1620" s="42"/>
      <c r="B1620" s="42"/>
    </row>
    <row r="1621" spans="1:2" x14ac:dyDescent="0.25">
      <c r="A1621" s="42"/>
      <c r="B1621" s="42"/>
    </row>
    <row r="1622" spans="1:2" x14ac:dyDescent="0.25">
      <c r="A1622" s="42"/>
      <c r="B1622" s="42"/>
    </row>
    <row r="1623" spans="1:2" x14ac:dyDescent="0.25">
      <c r="A1623" s="42"/>
      <c r="B1623" s="42"/>
    </row>
    <row r="1624" spans="1:2" x14ac:dyDescent="0.25">
      <c r="A1624" s="42"/>
      <c r="B1624" s="42"/>
    </row>
    <row r="1625" spans="1:2" x14ac:dyDescent="0.25">
      <c r="A1625" s="42"/>
      <c r="B1625" s="42"/>
    </row>
    <row r="1626" spans="1:2" x14ac:dyDescent="0.25">
      <c r="A1626" s="42"/>
      <c r="B1626" s="42"/>
    </row>
    <row r="1627" spans="1:2" x14ac:dyDescent="0.25">
      <c r="A1627" s="42"/>
      <c r="B1627" s="42"/>
    </row>
    <row r="1628" spans="1:2" x14ac:dyDescent="0.25">
      <c r="A1628" s="42"/>
      <c r="B1628" s="42"/>
    </row>
    <row r="1629" spans="1:2" x14ac:dyDescent="0.25">
      <c r="A1629" s="42"/>
      <c r="B1629" s="42"/>
    </row>
    <row r="1630" spans="1:2" x14ac:dyDescent="0.25">
      <c r="A1630" s="42"/>
      <c r="B1630" s="42"/>
    </row>
    <row r="1631" spans="1:2" x14ac:dyDescent="0.25">
      <c r="A1631" s="42"/>
      <c r="B1631" s="42"/>
    </row>
    <row r="1632" spans="1:2" x14ac:dyDescent="0.25">
      <c r="A1632" s="42"/>
      <c r="B1632" s="42"/>
    </row>
    <row r="1633" spans="1:2" x14ac:dyDescent="0.25">
      <c r="A1633" s="42"/>
      <c r="B1633" s="42"/>
    </row>
    <row r="1634" spans="1:2" x14ac:dyDescent="0.25">
      <c r="A1634" s="42"/>
      <c r="B1634" s="42"/>
    </row>
    <row r="1635" spans="1:2" x14ac:dyDescent="0.25">
      <c r="A1635" s="42"/>
      <c r="B1635" s="42"/>
    </row>
    <row r="1636" spans="1:2" x14ac:dyDescent="0.25">
      <c r="A1636" s="42"/>
      <c r="B1636" s="42"/>
    </row>
    <row r="1637" spans="1:2" x14ac:dyDescent="0.25">
      <c r="A1637" s="42"/>
      <c r="B1637" s="42"/>
    </row>
    <row r="1638" spans="1:2" x14ac:dyDescent="0.25">
      <c r="A1638" s="42"/>
      <c r="B1638" s="42"/>
    </row>
    <row r="1639" spans="1:2" x14ac:dyDescent="0.25">
      <c r="A1639" s="42"/>
      <c r="B1639" s="42"/>
    </row>
    <row r="1640" spans="1:2" x14ac:dyDescent="0.25">
      <c r="A1640" s="42"/>
      <c r="B1640" s="42"/>
    </row>
    <row r="1641" spans="1:2" x14ac:dyDescent="0.25">
      <c r="A1641" s="42"/>
      <c r="B1641" s="42"/>
    </row>
    <row r="1642" spans="1:2" x14ac:dyDescent="0.25">
      <c r="A1642" s="42"/>
      <c r="B1642" s="42"/>
    </row>
    <row r="1643" spans="1:2" x14ac:dyDescent="0.25">
      <c r="A1643" s="42"/>
      <c r="B1643" s="42"/>
    </row>
    <row r="1644" spans="1:2" x14ac:dyDescent="0.25">
      <c r="A1644" s="42"/>
      <c r="B1644" s="42"/>
    </row>
    <row r="1645" spans="1:2" x14ac:dyDescent="0.25">
      <c r="A1645" s="42"/>
      <c r="B1645" s="42"/>
    </row>
    <row r="1646" spans="1:2" x14ac:dyDescent="0.25">
      <c r="A1646" s="42"/>
      <c r="B1646" s="42"/>
    </row>
    <row r="1647" spans="1:2" x14ac:dyDescent="0.25">
      <c r="A1647" s="42"/>
      <c r="B1647" s="42"/>
    </row>
    <row r="1648" spans="1:2" x14ac:dyDescent="0.25">
      <c r="A1648" s="42"/>
      <c r="B1648" s="42"/>
    </row>
    <row r="1649" spans="1:2" x14ac:dyDescent="0.25">
      <c r="A1649" s="42"/>
      <c r="B1649" s="42"/>
    </row>
    <row r="1650" spans="1:2" x14ac:dyDescent="0.25">
      <c r="A1650" s="42"/>
      <c r="B1650" s="42"/>
    </row>
    <row r="1651" spans="1:2" x14ac:dyDescent="0.25">
      <c r="A1651" s="42"/>
      <c r="B1651" s="42"/>
    </row>
    <row r="1652" spans="1:2" x14ac:dyDescent="0.25">
      <c r="A1652" s="42"/>
      <c r="B1652" s="42"/>
    </row>
    <row r="1653" spans="1:2" x14ac:dyDescent="0.25">
      <c r="A1653" s="42"/>
      <c r="B1653" s="42"/>
    </row>
    <row r="1654" spans="1:2" x14ac:dyDescent="0.25">
      <c r="A1654" s="42"/>
      <c r="B1654" s="42"/>
    </row>
    <row r="1655" spans="1:2" x14ac:dyDescent="0.25">
      <c r="A1655" s="42"/>
      <c r="B1655" s="42"/>
    </row>
    <row r="1656" spans="1:2" x14ac:dyDescent="0.25">
      <c r="A1656" s="42"/>
      <c r="B1656" s="42"/>
    </row>
    <row r="1657" spans="1:2" x14ac:dyDescent="0.25">
      <c r="A1657" s="42"/>
      <c r="B1657" s="42"/>
    </row>
    <row r="1658" spans="1:2" x14ac:dyDescent="0.25">
      <c r="A1658" s="42"/>
      <c r="B1658" s="42"/>
    </row>
    <row r="1659" spans="1:2" x14ac:dyDescent="0.25">
      <c r="A1659" s="42"/>
      <c r="B1659" s="42"/>
    </row>
    <row r="1660" spans="1:2" x14ac:dyDescent="0.25">
      <c r="A1660" s="42"/>
      <c r="B1660" s="42"/>
    </row>
    <row r="1661" spans="1:2" x14ac:dyDescent="0.25">
      <c r="A1661" s="42"/>
      <c r="B1661" s="42"/>
    </row>
    <row r="1662" spans="1:2" x14ac:dyDescent="0.25">
      <c r="A1662" s="42"/>
      <c r="B1662" s="42"/>
    </row>
    <row r="1663" spans="1:2" x14ac:dyDescent="0.25">
      <c r="A1663" s="42"/>
      <c r="B1663" s="42"/>
    </row>
    <row r="1664" spans="1:2" x14ac:dyDescent="0.25">
      <c r="A1664" s="42"/>
      <c r="B1664" s="42"/>
    </row>
    <row r="1665" spans="1:2" x14ac:dyDescent="0.25">
      <c r="A1665" s="42"/>
      <c r="B1665" s="42"/>
    </row>
    <row r="1666" spans="1:2" x14ac:dyDescent="0.25">
      <c r="A1666" s="42"/>
      <c r="B1666" s="42"/>
    </row>
    <row r="1667" spans="1:2" x14ac:dyDescent="0.25">
      <c r="A1667" s="42"/>
      <c r="B1667" s="42"/>
    </row>
    <row r="1668" spans="1:2" x14ac:dyDescent="0.25">
      <c r="A1668" s="42"/>
      <c r="B1668" s="42"/>
    </row>
    <row r="1669" spans="1:2" x14ac:dyDescent="0.25">
      <c r="A1669" s="42"/>
      <c r="B1669" s="42"/>
    </row>
    <row r="1670" spans="1:2" x14ac:dyDescent="0.25">
      <c r="A1670" s="42"/>
      <c r="B1670" s="42"/>
    </row>
    <row r="1671" spans="1:2" x14ac:dyDescent="0.25">
      <c r="A1671" s="42"/>
      <c r="B1671" s="42"/>
    </row>
    <row r="1672" spans="1:2" x14ac:dyDescent="0.25">
      <c r="A1672" s="42"/>
      <c r="B1672" s="42"/>
    </row>
    <row r="1673" spans="1:2" x14ac:dyDescent="0.25">
      <c r="A1673" s="42"/>
      <c r="B1673" s="42"/>
    </row>
    <row r="1674" spans="1:2" x14ac:dyDescent="0.25">
      <c r="A1674" s="42"/>
      <c r="B1674" s="42"/>
    </row>
    <row r="1675" spans="1:2" x14ac:dyDescent="0.25">
      <c r="A1675" s="42"/>
      <c r="B1675" s="42"/>
    </row>
    <row r="1676" spans="1:2" x14ac:dyDescent="0.25">
      <c r="A1676" s="42"/>
      <c r="B1676" s="42"/>
    </row>
    <row r="1677" spans="1:2" x14ac:dyDescent="0.25">
      <c r="A1677" s="42"/>
      <c r="B1677" s="42"/>
    </row>
    <row r="1678" spans="1:2" x14ac:dyDescent="0.25">
      <c r="A1678" s="42"/>
      <c r="B1678" s="42"/>
    </row>
    <row r="1679" spans="1:2" x14ac:dyDescent="0.25">
      <c r="A1679" s="42"/>
      <c r="B1679" s="42"/>
    </row>
    <row r="1680" spans="1:2" x14ac:dyDescent="0.25">
      <c r="A1680" s="42"/>
      <c r="B1680" s="42"/>
    </row>
    <row r="1681" spans="1:2" x14ac:dyDescent="0.25">
      <c r="A1681" s="42"/>
      <c r="B1681" s="42"/>
    </row>
    <row r="1682" spans="1:2" x14ac:dyDescent="0.25">
      <c r="A1682" s="42"/>
      <c r="B1682" s="42"/>
    </row>
    <row r="1683" spans="1:2" x14ac:dyDescent="0.25">
      <c r="A1683" s="42"/>
      <c r="B1683" s="42"/>
    </row>
    <row r="1684" spans="1:2" x14ac:dyDescent="0.25">
      <c r="A1684" s="42"/>
      <c r="B1684" s="42"/>
    </row>
    <row r="1685" spans="1:2" x14ac:dyDescent="0.25">
      <c r="A1685" s="42"/>
      <c r="B1685" s="42"/>
    </row>
    <row r="1686" spans="1:2" x14ac:dyDescent="0.25">
      <c r="A1686" s="42"/>
      <c r="B1686" s="42"/>
    </row>
    <row r="1687" spans="1:2" x14ac:dyDescent="0.25">
      <c r="A1687" s="42"/>
      <c r="B1687" s="42"/>
    </row>
    <row r="1688" spans="1:2" x14ac:dyDescent="0.25">
      <c r="A1688" s="42"/>
      <c r="B1688" s="42"/>
    </row>
    <row r="1689" spans="1:2" x14ac:dyDescent="0.25">
      <c r="A1689" s="42"/>
      <c r="B1689" s="42"/>
    </row>
    <row r="1690" spans="1:2" x14ac:dyDescent="0.25">
      <c r="A1690" s="42"/>
      <c r="B1690" s="42"/>
    </row>
    <row r="1691" spans="1:2" x14ac:dyDescent="0.25">
      <c r="A1691" s="42"/>
      <c r="B1691" s="42"/>
    </row>
    <row r="1692" spans="1:2" x14ac:dyDescent="0.25">
      <c r="A1692" s="42"/>
      <c r="B1692" s="42"/>
    </row>
    <row r="1693" spans="1:2" x14ac:dyDescent="0.25">
      <c r="A1693" s="42"/>
      <c r="B1693" s="42"/>
    </row>
    <row r="1694" spans="1:2" x14ac:dyDescent="0.25">
      <c r="A1694" s="42"/>
      <c r="B1694" s="42"/>
    </row>
    <row r="1695" spans="1:2" x14ac:dyDescent="0.25">
      <c r="A1695" s="42"/>
      <c r="B1695" s="42"/>
    </row>
    <row r="1696" spans="1:2" x14ac:dyDescent="0.25">
      <c r="A1696" s="42"/>
      <c r="B1696" s="42"/>
    </row>
    <row r="1697" spans="1:2" x14ac:dyDescent="0.25">
      <c r="A1697" s="42"/>
      <c r="B1697" s="42"/>
    </row>
    <row r="1698" spans="1:2" x14ac:dyDescent="0.25">
      <c r="A1698" s="42"/>
      <c r="B1698" s="42"/>
    </row>
    <row r="1699" spans="1:2" x14ac:dyDescent="0.25">
      <c r="A1699" s="42"/>
      <c r="B1699" s="42"/>
    </row>
    <row r="1700" spans="1:2" x14ac:dyDescent="0.25">
      <c r="A1700" s="42"/>
      <c r="B1700" s="42"/>
    </row>
    <row r="1701" spans="1:2" x14ac:dyDescent="0.25">
      <c r="A1701" s="42"/>
      <c r="B1701" s="42"/>
    </row>
    <row r="1702" spans="1:2" x14ac:dyDescent="0.25">
      <c r="A1702" s="42"/>
      <c r="B1702" s="42"/>
    </row>
    <row r="1703" spans="1:2" x14ac:dyDescent="0.25">
      <c r="A1703" s="42"/>
      <c r="B1703" s="42"/>
    </row>
    <row r="1704" spans="1:2" x14ac:dyDescent="0.25">
      <c r="A1704" s="42"/>
      <c r="B1704" s="42"/>
    </row>
    <row r="1705" spans="1:2" x14ac:dyDescent="0.25">
      <c r="A1705" s="42"/>
      <c r="B1705" s="42"/>
    </row>
    <row r="1706" spans="1:2" x14ac:dyDescent="0.25">
      <c r="A1706" s="42"/>
      <c r="B1706" s="42"/>
    </row>
    <row r="1707" spans="1:2" x14ac:dyDescent="0.25">
      <c r="A1707" s="42"/>
      <c r="B1707" s="42"/>
    </row>
    <row r="1708" spans="1:2" x14ac:dyDescent="0.25">
      <c r="A1708" s="42"/>
      <c r="B1708" s="42"/>
    </row>
    <row r="1709" spans="1:2" x14ac:dyDescent="0.25">
      <c r="A1709" s="42"/>
      <c r="B1709" s="42"/>
    </row>
    <row r="1710" spans="1:2" x14ac:dyDescent="0.25">
      <c r="A1710" s="42"/>
      <c r="B1710" s="42"/>
    </row>
    <row r="1711" spans="1:2" x14ac:dyDescent="0.25">
      <c r="A1711" s="42"/>
      <c r="B1711" s="42"/>
    </row>
    <row r="1712" spans="1:2" x14ac:dyDescent="0.25">
      <c r="A1712" s="42"/>
      <c r="B1712" s="42"/>
    </row>
    <row r="1713" spans="1:2" x14ac:dyDescent="0.25">
      <c r="A1713" s="42"/>
      <c r="B1713" s="42"/>
    </row>
    <row r="1714" spans="1:2" x14ac:dyDescent="0.25">
      <c r="A1714" s="42"/>
      <c r="B1714" s="42"/>
    </row>
    <row r="1715" spans="1:2" x14ac:dyDescent="0.25">
      <c r="A1715" s="42"/>
      <c r="B1715" s="42"/>
    </row>
    <row r="1716" spans="1:2" x14ac:dyDescent="0.25">
      <c r="A1716" s="42"/>
      <c r="B1716" s="42"/>
    </row>
    <row r="1717" spans="1:2" x14ac:dyDescent="0.25">
      <c r="A1717" s="42"/>
      <c r="B1717" s="42"/>
    </row>
    <row r="1718" spans="1:2" x14ac:dyDescent="0.25">
      <c r="A1718" s="42"/>
      <c r="B1718" s="42"/>
    </row>
    <row r="1719" spans="1:2" x14ac:dyDescent="0.25">
      <c r="A1719" s="42"/>
      <c r="B1719" s="42"/>
    </row>
    <row r="1720" spans="1:2" x14ac:dyDescent="0.25">
      <c r="A1720" s="42"/>
      <c r="B1720" s="42"/>
    </row>
    <row r="1721" spans="1:2" x14ac:dyDescent="0.25">
      <c r="A1721" s="42"/>
      <c r="B1721" s="42"/>
    </row>
    <row r="1722" spans="1:2" x14ac:dyDescent="0.25">
      <c r="A1722" s="42"/>
      <c r="B1722" s="42"/>
    </row>
    <row r="1723" spans="1:2" x14ac:dyDescent="0.25">
      <c r="A1723" s="42"/>
      <c r="B1723" s="42"/>
    </row>
    <row r="1724" spans="1:2" x14ac:dyDescent="0.25">
      <c r="A1724" s="42"/>
      <c r="B1724" s="42"/>
    </row>
    <row r="1725" spans="1:2" x14ac:dyDescent="0.25">
      <c r="A1725" s="42"/>
      <c r="B1725" s="42"/>
    </row>
    <row r="1726" spans="1:2" x14ac:dyDescent="0.25">
      <c r="A1726" s="42"/>
      <c r="B1726" s="42"/>
    </row>
    <row r="1727" spans="1:2" x14ac:dyDescent="0.25">
      <c r="A1727" s="42"/>
      <c r="B1727" s="42"/>
    </row>
    <row r="1728" spans="1:2" x14ac:dyDescent="0.25">
      <c r="A1728" s="42"/>
      <c r="B1728" s="42"/>
    </row>
    <row r="1729" spans="1:2" x14ac:dyDescent="0.25">
      <c r="A1729" s="42"/>
      <c r="B1729" s="42"/>
    </row>
    <row r="1730" spans="1:2" x14ac:dyDescent="0.25">
      <c r="A1730" s="42"/>
      <c r="B1730" s="42"/>
    </row>
    <row r="1731" spans="1:2" x14ac:dyDescent="0.25">
      <c r="A1731" s="42"/>
      <c r="B1731" s="42"/>
    </row>
    <row r="1732" spans="1:2" x14ac:dyDescent="0.25">
      <c r="A1732" s="42"/>
      <c r="B1732" s="42"/>
    </row>
    <row r="1733" spans="1:2" x14ac:dyDescent="0.25">
      <c r="A1733" s="42"/>
      <c r="B1733" s="42"/>
    </row>
    <row r="1734" spans="1:2" x14ac:dyDescent="0.25">
      <c r="A1734" s="42"/>
      <c r="B1734" s="42"/>
    </row>
    <row r="1735" spans="1:2" x14ac:dyDescent="0.25">
      <c r="A1735" s="42"/>
      <c r="B1735" s="42"/>
    </row>
    <row r="1736" spans="1:2" x14ac:dyDescent="0.25">
      <c r="A1736" s="42"/>
      <c r="B1736" s="42"/>
    </row>
    <row r="1737" spans="1:2" x14ac:dyDescent="0.25">
      <c r="A1737" s="42"/>
      <c r="B1737" s="42"/>
    </row>
    <row r="1738" spans="1:2" x14ac:dyDescent="0.25">
      <c r="A1738" s="42"/>
      <c r="B1738" s="42"/>
    </row>
    <row r="1739" spans="1:2" x14ac:dyDescent="0.25">
      <c r="A1739" s="42"/>
      <c r="B1739" s="42"/>
    </row>
    <row r="1740" spans="1:2" x14ac:dyDescent="0.25">
      <c r="A1740" s="42"/>
      <c r="B1740" s="42"/>
    </row>
    <row r="1741" spans="1:2" x14ac:dyDescent="0.25">
      <c r="A1741" s="42"/>
      <c r="B1741" s="42"/>
    </row>
    <row r="1742" spans="1:2" x14ac:dyDescent="0.25">
      <c r="A1742" s="42"/>
      <c r="B1742" s="42"/>
    </row>
    <row r="1743" spans="1:2" x14ac:dyDescent="0.25">
      <c r="A1743" s="42"/>
      <c r="B1743" s="42"/>
    </row>
    <row r="1744" spans="1:2" x14ac:dyDescent="0.25">
      <c r="A1744" s="42"/>
      <c r="B1744" s="42"/>
    </row>
    <row r="1745" spans="1:2" x14ac:dyDescent="0.25">
      <c r="A1745" s="42"/>
      <c r="B1745" s="42"/>
    </row>
    <row r="1746" spans="1:2" x14ac:dyDescent="0.25">
      <c r="A1746" s="42"/>
      <c r="B1746" s="42"/>
    </row>
    <row r="1747" spans="1:2" x14ac:dyDescent="0.25">
      <c r="A1747" s="42"/>
      <c r="B1747" s="42"/>
    </row>
    <row r="1748" spans="1:2" x14ac:dyDescent="0.25">
      <c r="A1748" s="42"/>
      <c r="B1748" s="42"/>
    </row>
    <row r="1749" spans="1:2" x14ac:dyDescent="0.25">
      <c r="A1749" s="42"/>
      <c r="B1749" s="42"/>
    </row>
    <row r="1750" spans="1:2" x14ac:dyDescent="0.25">
      <c r="A1750" s="42"/>
      <c r="B1750" s="42"/>
    </row>
    <row r="1751" spans="1:2" x14ac:dyDescent="0.25">
      <c r="A1751" s="42"/>
      <c r="B1751" s="42"/>
    </row>
    <row r="1752" spans="1:2" x14ac:dyDescent="0.25">
      <c r="A1752" s="42"/>
      <c r="B1752" s="42"/>
    </row>
    <row r="1753" spans="1:2" x14ac:dyDescent="0.25">
      <c r="A1753" s="42"/>
      <c r="B1753" s="42"/>
    </row>
    <row r="1754" spans="1:2" x14ac:dyDescent="0.25">
      <c r="A1754" s="42"/>
      <c r="B1754" s="42"/>
    </row>
    <row r="1755" spans="1:2" x14ac:dyDescent="0.25">
      <c r="A1755" s="42"/>
      <c r="B1755" s="42"/>
    </row>
    <row r="1756" spans="1:2" x14ac:dyDescent="0.25">
      <c r="A1756" s="42"/>
      <c r="B1756" s="42"/>
    </row>
    <row r="1757" spans="1:2" x14ac:dyDescent="0.25">
      <c r="A1757" s="42"/>
      <c r="B1757" s="42"/>
    </row>
    <row r="1758" spans="1:2" x14ac:dyDescent="0.25">
      <c r="A1758" s="42"/>
      <c r="B1758" s="42"/>
    </row>
    <row r="1759" spans="1:2" x14ac:dyDescent="0.25">
      <c r="A1759" s="42"/>
      <c r="B1759" s="42"/>
    </row>
    <row r="1760" spans="1:2" x14ac:dyDescent="0.25">
      <c r="A1760" s="42"/>
      <c r="B1760" s="42"/>
    </row>
    <row r="1761" spans="1:2" x14ac:dyDescent="0.25">
      <c r="A1761" s="42"/>
      <c r="B1761" s="42"/>
    </row>
    <row r="1762" spans="1:2" x14ac:dyDescent="0.25">
      <c r="A1762" s="42"/>
      <c r="B1762" s="42"/>
    </row>
    <row r="1763" spans="1:2" x14ac:dyDescent="0.25">
      <c r="A1763" s="42"/>
      <c r="B1763" s="42"/>
    </row>
    <row r="1764" spans="1:2" x14ac:dyDescent="0.25">
      <c r="A1764" s="42"/>
      <c r="B1764" s="42"/>
    </row>
    <row r="1765" spans="1:2" x14ac:dyDescent="0.25">
      <c r="A1765" s="42"/>
      <c r="B1765" s="42"/>
    </row>
    <row r="1766" spans="1:2" x14ac:dyDescent="0.25">
      <c r="A1766" s="42"/>
      <c r="B1766" s="42"/>
    </row>
    <row r="1767" spans="1:2" x14ac:dyDescent="0.25">
      <c r="A1767" s="42"/>
      <c r="B1767" s="42"/>
    </row>
    <row r="1768" spans="1:2" x14ac:dyDescent="0.25">
      <c r="A1768" s="42"/>
      <c r="B1768" s="42"/>
    </row>
    <row r="1769" spans="1:2" x14ac:dyDescent="0.25">
      <c r="A1769" s="42"/>
      <c r="B1769" s="42"/>
    </row>
    <row r="1770" spans="1:2" x14ac:dyDescent="0.25">
      <c r="A1770" s="42"/>
      <c r="B1770" s="42"/>
    </row>
    <row r="1771" spans="1:2" x14ac:dyDescent="0.25">
      <c r="A1771" s="42"/>
      <c r="B1771" s="42"/>
    </row>
    <row r="1772" spans="1:2" x14ac:dyDescent="0.25">
      <c r="A1772" s="42"/>
      <c r="B1772" s="42"/>
    </row>
    <row r="1773" spans="1:2" x14ac:dyDescent="0.25">
      <c r="A1773" s="42"/>
      <c r="B1773" s="42"/>
    </row>
    <row r="1774" spans="1:2" x14ac:dyDescent="0.25">
      <c r="A1774" s="42"/>
      <c r="B1774" s="42"/>
    </row>
    <row r="1775" spans="1:2" x14ac:dyDescent="0.25">
      <c r="A1775" s="42"/>
      <c r="B1775" s="42"/>
    </row>
    <row r="1776" spans="1:2" x14ac:dyDescent="0.25">
      <c r="A1776" s="42"/>
      <c r="B1776" s="42"/>
    </row>
    <row r="1777" spans="1:2" x14ac:dyDescent="0.25">
      <c r="A1777" s="42"/>
      <c r="B1777" s="42"/>
    </row>
    <row r="1778" spans="1:2" x14ac:dyDescent="0.25">
      <c r="A1778" s="42"/>
      <c r="B1778" s="42"/>
    </row>
    <row r="1779" spans="1:2" x14ac:dyDescent="0.25">
      <c r="A1779" s="42"/>
      <c r="B1779" s="42"/>
    </row>
    <row r="1780" spans="1:2" x14ac:dyDescent="0.25">
      <c r="A1780" s="42"/>
      <c r="B1780" s="42"/>
    </row>
    <row r="1781" spans="1:2" x14ac:dyDescent="0.25">
      <c r="A1781" s="42"/>
      <c r="B1781" s="42"/>
    </row>
    <row r="1782" spans="1:2" x14ac:dyDescent="0.25">
      <c r="A1782" s="42"/>
      <c r="B1782" s="42"/>
    </row>
    <row r="1783" spans="1:2" x14ac:dyDescent="0.25">
      <c r="A1783" s="42"/>
      <c r="B1783" s="42"/>
    </row>
    <row r="1784" spans="1:2" x14ac:dyDescent="0.25">
      <c r="A1784" s="42"/>
      <c r="B1784" s="42"/>
    </row>
    <row r="1785" spans="1:2" x14ac:dyDescent="0.25">
      <c r="A1785" s="42"/>
      <c r="B1785" s="42"/>
    </row>
    <row r="1786" spans="1:2" x14ac:dyDescent="0.25">
      <c r="A1786" s="42"/>
      <c r="B1786" s="42"/>
    </row>
    <row r="1787" spans="1:2" x14ac:dyDescent="0.25">
      <c r="A1787" s="42"/>
      <c r="B1787" s="42"/>
    </row>
    <row r="1788" spans="1:2" x14ac:dyDescent="0.25">
      <c r="A1788" s="42"/>
      <c r="B1788" s="42"/>
    </row>
    <row r="1789" spans="1:2" x14ac:dyDescent="0.25">
      <c r="A1789" s="42"/>
      <c r="B1789" s="42"/>
    </row>
    <row r="1790" spans="1:2" x14ac:dyDescent="0.25">
      <c r="A1790" s="42"/>
      <c r="B1790" s="42"/>
    </row>
    <row r="1791" spans="1:2" x14ac:dyDescent="0.25">
      <c r="A1791" s="42"/>
      <c r="B1791" s="42"/>
    </row>
    <row r="1792" spans="1:2" x14ac:dyDescent="0.25">
      <c r="A1792" s="42"/>
      <c r="B1792" s="42"/>
    </row>
    <row r="1793" spans="1:2" x14ac:dyDescent="0.25">
      <c r="A1793" s="42"/>
      <c r="B1793" s="42"/>
    </row>
    <row r="1794" spans="1:2" x14ac:dyDescent="0.25">
      <c r="A1794" s="42"/>
      <c r="B1794" s="42"/>
    </row>
    <row r="1795" spans="1:2" x14ac:dyDescent="0.25">
      <c r="A1795" s="42"/>
      <c r="B1795" s="42"/>
    </row>
    <row r="1796" spans="1:2" x14ac:dyDescent="0.25">
      <c r="A1796" s="42"/>
      <c r="B1796" s="42"/>
    </row>
    <row r="1797" spans="1:2" x14ac:dyDescent="0.25">
      <c r="A1797" s="42"/>
      <c r="B1797" s="42"/>
    </row>
    <row r="1798" spans="1:2" x14ac:dyDescent="0.25">
      <c r="A1798" s="42"/>
      <c r="B1798" s="42"/>
    </row>
    <row r="1799" spans="1:2" x14ac:dyDescent="0.25">
      <c r="A1799" s="42"/>
      <c r="B1799" s="42"/>
    </row>
    <row r="1800" spans="1:2" x14ac:dyDescent="0.25">
      <c r="A1800" s="42"/>
      <c r="B1800" s="42"/>
    </row>
    <row r="1801" spans="1:2" x14ac:dyDescent="0.25">
      <c r="A1801" s="42"/>
      <c r="B1801" s="42"/>
    </row>
    <row r="1802" spans="1:2" x14ac:dyDescent="0.25">
      <c r="A1802" s="42"/>
      <c r="B1802" s="42"/>
    </row>
    <row r="1803" spans="1:2" x14ac:dyDescent="0.25">
      <c r="A1803" s="42"/>
      <c r="B1803" s="42"/>
    </row>
    <row r="1804" spans="1:2" x14ac:dyDescent="0.25">
      <c r="A1804" s="42"/>
      <c r="B1804" s="42"/>
    </row>
    <row r="1805" spans="1:2" x14ac:dyDescent="0.25">
      <c r="A1805" s="42"/>
      <c r="B1805" s="42"/>
    </row>
    <row r="1806" spans="1:2" x14ac:dyDescent="0.25">
      <c r="A1806" s="42"/>
      <c r="B1806" s="42"/>
    </row>
    <row r="1807" spans="1:2" x14ac:dyDescent="0.25">
      <c r="A1807" s="42"/>
      <c r="B1807" s="42"/>
    </row>
    <row r="1808" spans="1:2" x14ac:dyDescent="0.25">
      <c r="A1808" s="42"/>
      <c r="B1808" s="42"/>
    </row>
    <row r="1809" spans="1:2" x14ac:dyDescent="0.25">
      <c r="A1809" s="42"/>
      <c r="B1809" s="42"/>
    </row>
    <row r="1810" spans="1:2" x14ac:dyDescent="0.25">
      <c r="A1810" s="42"/>
      <c r="B1810" s="42"/>
    </row>
    <row r="1811" spans="1:2" x14ac:dyDescent="0.25">
      <c r="A1811" s="42"/>
      <c r="B1811" s="42"/>
    </row>
    <row r="1812" spans="1:2" x14ac:dyDescent="0.25">
      <c r="A1812" s="42"/>
      <c r="B1812" s="42"/>
    </row>
    <row r="1813" spans="1:2" x14ac:dyDescent="0.25">
      <c r="A1813" s="42"/>
      <c r="B1813" s="42"/>
    </row>
    <row r="1814" spans="1:2" x14ac:dyDescent="0.25">
      <c r="A1814" s="42"/>
      <c r="B1814" s="42"/>
    </row>
    <row r="1815" spans="1:2" x14ac:dyDescent="0.25">
      <c r="A1815" s="42"/>
      <c r="B1815" s="42"/>
    </row>
    <row r="1816" spans="1:2" x14ac:dyDescent="0.25">
      <c r="A1816" s="42"/>
      <c r="B1816" s="42"/>
    </row>
    <row r="1817" spans="1:2" x14ac:dyDescent="0.25">
      <c r="A1817" s="42"/>
      <c r="B1817" s="42"/>
    </row>
    <row r="1818" spans="1:2" x14ac:dyDescent="0.25">
      <c r="A1818" s="42"/>
      <c r="B1818" s="42"/>
    </row>
    <row r="1819" spans="1:2" x14ac:dyDescent="0.25">
      <c r="A1819" s="42"/>
      <c r="B1819" s="42"/>
    </row>
    <row r="1820" spans="1:2" x14ac:dyDescent="0.25">
      <c r="A1820" s="42"/>
      <c r="B1820" s="42"/>
    </row>
    <row r="1821" spans="1:2" x14ac:dyDescent="0.25">
      <c r="A1821" s="42"/>
      <c r="B1821" s="42"/>
    </row>
    <row r="1822" spans="1:2" x14ac:dyDescent="0.25">
      <c r="A1822" s="42"/>
      <c r="B1822" s="42"/>
    </row>
    <row r="1823" spans="1:2" x14ac:dyDescent="0.25">
      <c r="A1823" s="42"/>
      <c r="B1823" s="42"/>
    </row>
    <row r="1824" spans="1:2" x14ac:dyDescent="0.25">
      <c r="A1824" s="42"/>
      <c r="B1824" s="42"/>
    </row>
    <row r="1825" spans="1:2" x14ac:dyDescent="0.25">
      <c r="A1825" s="42"/>
      <c r="B1825" s="42"/>
    </row>
    <row r="1826" spans="1:2" x14ac:dyDescent="0.25">
      <c r="A1826" s="42"/>
      <c r="B1826" s="42"/>
    </row>
    <row r="1827" spans="1:2" x14ac:dyDescent="0.25">
      <c r="A1827" s="42"/>
      <c r="B1827" s="42"/>
    </row>
    <row r="1828" spans="1:2" x14ac:dyDescent="0.25">
      <c r="A1828" s="42"/>
      <c r="B1828" s="42"/>
    </row>
    <row r="1829" spans="1:2" x14ac:dyDescent="0.25">
      <c r="A1829" s="42"/>
      <c r="B1829" s="42"/>
    </row>
    <row r="1830" spans="1:2" x14ac:dyDescent="0.25">
      <c r="A1830" s="42"/>
      <c r="B1830" s="42"/>
    </row>
    <row r="1831" spans="1:2" x14ac:dyDescent="0.25">
      <c r="A1831" s="42"/>
      <c r="B1831" s="42"/>
    </row>
    <row r="1832" spans="1:2" x14ac:dyDescent="0.25">
      <c r="A1832" s="42"/>
      <c r="B1832" s="42"/>
    </row>
    <row r="1833" spans="1:2" x14ac:dyDescent="0.25">
      <c r="A1833" s="42"/>
      <c r="B1833" s="42"/>
    </row>
    <row r="1834" spans="1:2" x14ac:dyDescent="0.25">
      <c r="A1834" s="42"/>
      <c r="B1834" s="42"/>
    </row>
    <row r="1835" spans="1:2" x14ac:dyDescent="0.25">
      <c r="A1835" s="42"/>
      <c r="B1835" s="42"/>
    </row>
    <row r="1836" spans="1:2" x14ac:dyDescent="0.25">
      <c r="A1836" s="42"/>
      <c r="B1836" s="42"/>
    </row>
    <row r="1837" spans="1:2" x14ac:dyDescent="0.25">
      <c r="A1837" s="42"/>
      <c r="B1837" s="42"/>
    </row>
    <row r="1838" spans="1:2" x14ac:dyDescent="0.25">
      <c r="A1838" s="42"/>
      <c r="B1838" s="42"/>
    </row>
    <row r="1839" spans="1:2" x14ac:dyDescent="0.25">
      <c r="A1839" s="42"/>
      <c r="B1839" s="42"/>
    </row>
    <row r="1840" spans="1:2" x14ac:dyDescent="0.25">
      <c r="A1840" s="42"/>
      <c r="B1840" s="42"/>
    </row>
    <row r="1841" spans="1:2" x14ac:dyDescent="0.25">
      <c r="A1841" s="42"/>
      <c r="B1841" s="42"/>
    </row>
    <row r="1842" spans="1:2" x14ac:dyDescent="0.25">
      <c r="A1842" s="42"/>
      <c r="B1842" s="42"/>
    </row>
    <row r="1843" spans="1:2" x14ac:dyDescent="0.25">
      <c r="A1843" s="42"/>
      <c r="B1843" s="42"/>
    </row>
    <row r="1844" spans="1:2" x14ac:dyDescent="0.25">
      <c r="A1844" s="42"/>
      <c r="B1844" s="42"/>
    </row>
    <row r="1845" spans="1:2" x14ac:dyDescent="0.25">
      <c r="A1845" s="42"/>
      <c r="B1845" s="42"/>
    </row>
    <row r="1846" spans="1:2" x14ac:dyDescent="0.25">
      <c r="A1846" s="42"/>
      <c r="B1846" s="42"/>
    </row>
    <row r="1847" spans="1:2" x14ac:dyDescent="0.25">
      <c r="A1847" s="42"/>
      <c r="B1847" s="42"/>
    </row>
    <row r="1848" spans="1:2" x14ac:dyDescent="0.25">
      <c r="A1848" s="42"/>
      <c r="B1848" s="42"/>
    </row>
    <row r="1849" spans="1:2" x14ac:dyDescent="0.25">
      <c r="A1849" s="42"/>
      <c r="B1849" s="42"/>
    </row>
    <row r="1850" spans="1:2" x14ac:dyDescent="0.25">
      <c r="A1850" s="42"/>
      <c r="B1850" s="42"/>
    </row>
    <row r="1851" spans="1:2" x14ac:dyDescent="0.25">
      <c r="A1851" s="42"/>
      <c r="B1851" s="42"/>
    </row>
    <row r="1852" spans="1:2" x14ac:dyDescent="0.25">
      <c r="A1852" s="42"/>
      <c r="B1852" s="42"/>
    </row>
    <row r="1853" spans="1:2" x14ac:dyDescent="0.25">
      <c r="A1853" s="42"/>
      <c r="B1853" s="42"/>
    </row>
    <row r="1854" spans="1:2" x14ac:dyDescent="0.25">
      <c r="A1854" s="42"/>
      <c r="B1854" s="42"/>
    </row>
    <row r="1855" spans="1:2" x14ac:dyDescent="0.25">
      <c r="A1855" s="42"/>
      <c r="B1855" s="42"/>
    </row>
    <row r="1856" spans="1:2" x14ac:dyDescent="0.25">
      <c r="A1856" s="42"/>
      <c r="B1856" s="42"/>
    </row>
    <row r="1857" spans="1:2" x14ac:dyDescent="0.25">
      <c r="A1857" s="42"/>
      <c r="B1857" s="42"/>
    </row>
    <row r="1858" spans="1:2" x14ac:dyDescent="0.25">
      <c r="A1858" s="42"/>
      <c r="B1858" s="42"/>
    </row>
    <row r="1859" spans="1:2" x14ac:dyDescent="0.25">
      <c r="A1859" s="42"/>
      <c r="B1859" s="42"/>
    </row>
    <row r="1860" spans="1:2" x14ac:dyDescent="0.25">
      <c r="A1860" s="42"/>
      <c r="B1860" s="42"/>
    </row>
    <row r="1861" spans="1:2" x14ac:dyDescent="0.25">
      <c r="A1861" s="42"/>
      <c r="B1861" s="42"/>
    </row>
    <row r="1862" spans="1:2" x14ac:dyDescent="0.25">
      <c r="A1862" s="42"/>
      <c r="B1862" s="42"/>
    </row>
    <row r="1863" spans="1:2" x14ac:dyDescent="0.25">
      <c r="A1863" s="42"/>
      <c r="B1863" s="42"/>
    </row>
    <row r="1864" spans="1:2" x14ac:dyDescent="0.25">
      <c r="A1864" s="42"/>
      <c r="B1864" s="42"/>
    </row>
    <row r="1865" spans="1:2" x14ac:dyDescent="0.25">
      <c r="A1865" s="42"/>
      <c r="B1865" s="42"/>
    </row>
    <row r="1866" spans="1:2" x14ac:dyDescent="0.25">
      <c r="A1866" s="42"/>
      <c r="B1866" s="42"/>
    </row>
    <row r="1867" spans="1:2" x14ac:dyDescent="0.25">
      <c r="A1867" s="42"/>
      <c r="B1867" s="42"/>
    </row>
    <row r="1868" spans="1:2" x14ac:dyDescent="0.25">
      <c r="A1868" s="42"/>
      <c r="B1868" s="42"/>
    </row>
    <row r="1869" spans="1:2" x14ac:dyDescent="0.25">
      <c r="A1869" s="42"/>
      <c r="B1869" s="42"/>
    </row>
    <row r="1870" spans="1:2" x14ac:dyDescent="0.25">
      <c r="A1870" s="42"/>
      <c r="B1870" s="42"/>
    </row>
    <row r="1871" spans="1:2" x14ac:dyDescent="0.25">
      <c r="A1871" s="42"/>
      <c r="B1871" s="42"/>
    </row>
    <row r="1872" spans="1:2" x14ac:dyDescent="0.25">
      <c r="A1872" s="42"/>
      <c r="B1872" s="42"/>
    </row>
    <row r="1873" spans="1:2" x14ac:dyDescent="0.25">
      <c r="A1873" s="42"/>
      <c r="B1873" s="42"/>
    </row>
    <row r="1874" spans="1:2" x14ac:dyDescent="0.25">
      <c r="A1874" s="42"/>
      <c r="B1874" s="42"/>
    </row>
    <row r="1875" spans="1:2" x14ac:dyDescent="0.25">
      <c r="A1875" s="42"/>
      <c r="B1875" s="42"/>
    </row>
    <row r="1876" spans="1:2" x14ac:dyDescent="0.25">
      <c r="A1876" s="42"/>
      <c r="B1876" s="42"/>
    </row>
    <row r="1877" spans="1:2" x14ac:dyDescent="0.25">
      <c r="A1877" s="42"/>
      <c r="B1877" s="42"/>
    </row>
    <row r="1878" spans="1:2" x14ac:dyDescent="0.25">
      <c r="A1878" s="42"/>
      <c r="B1878" s="42"/>
    </row>
    <row r="1879" spans="1:2" x14ac:dyDescent="0.25">
      <c r="A1879" s="42"/>
      <c r="B1879" s="42"/>
    </row>
    <row r="1880" spans="1:2" x14ac:dyDescent="0.25">
      <c r="A1880" s="42"/>
      <c r="B1880" s="42"/>
    </row>
    <row r="1881" spans="1:2" x14ac:dyDescent="0.25">
      <c r="A1881" s="42"/>
      <c r="B1881" s="42"/>
    </row>
    <row r="1882" spans="1:2" x14ac:dyDescent="0.25">
      <c r="A1882" s="42"/>
      <c r="B1882" s="42"/>
    </row>
    <row r="1883" spans="1:2" x14ac:dyDescent="0.25">
      <c r="A1883" s="42"/>
      <c r="B1883" s="42"/>
    </row>
    <row r="1884" spans="1:2" x14ac:dyDescent="0.25">
      <c r="A1884" s="42"/>
      <c r="B1884" s="42"/>
    </row>
    <row r="1885" spans="1:2" x14ac:dyDescent="0.25">
      <c r="A1885" s="42"/>
      <c r="B1885" s="42"/>
    </row>
    <row r="1886" spans="1:2" x14ac:dyDescent="0.25">
      <c r="A1886" s="42"/>
      <c r="B1886" s="42"/>
    </row>
    <row r="1887" spans="1:2" x14ac:dyDescent="0.25">
      <c r="A1887" s="42"/>
      <c r="B1887" s="42"/>
    </row>
    <row r="1888" spans="1:2" x14ac:dyDescent="0.25">
      <c r="A1888" s="42"/>
      <c r="B1888" s="42"/>
    </row>
    <row r="1889" spans="1:2" x14ac:dyDescent="0.25">
      <c r="A1889" s="42"/>
      <c r="B1889" s="42"/>
    </row>
    <row r="1890" spans="1:2" x14ac:dyDescent="0.25">
      <c r="A1890" s="42"/>
      <c r="B1890" s="42"/>
    </row>
    <row r="1891" spans="1:2" x14ac:dyDescent="0.25">
      <c r="A1891" s="42"/>
      <c r="B1891" s="42"/>
    </row>
    <row r="1892" spans="1:2" x14ac:dyDescent="0.25">
      <c r="A1892" s="42"/>
      <c r="B1892" s="42"/>
    </row>
    <row r="1893" spans="1:2" x14ac:dyDescent="0.25">
      <c r="A1893" s="42"/>
      <c r="B1893" s="42"/>
    </row>
    <row r="1894" spans="1:2" x14ac:dyDescent="0.25">
      <c r="A1894" s="42"/>
      <c r="B1894" s="42"/>
    </row>
    <row r="1895" spans="1:2" x14ac:dyDescent="0.25">
      <c r="A1895" s="42"/>
      <c r="B1895" s="42"/>
    </row>
    <row r="1896" spans="1:2" x14ac:dyDescent="0.25">
      <c r="A1896" s="42"/>
      <c r="B1896" s="42"/>
    </row>
    <row r="1897" spans="1:2" x14ac:dyDescent="0.25">
      <c r="A1897" s="42"/>
      <c r="B1897" s="42"/>
    </row>
    <row r="1898" spans="1:2" x14ac:dyDescent="0.25">
      <c r="A1898" s="42"/>
      <c r="B1898" s="42"/>
    </row>
    <row r="1899" spans="1:2" x14ac:dyDescent="0.25">
      <c r="A1899" s="42"/>
      <c r="B1899" s="42"/>
    </row>
    <row r="1900" spans="1:2" x14ac:dyDescent="0.25">
      <c r="A1900" s="42"/>
      <c r="B1900" s="42"/>
    </row>
    <row r="1901" spans="1:2" x14ac:dyDescent="0.25">
      <c r="A1901" s="42"/>
      <c r="B1901" s="42"/>
    </row>
    <row r="1902" spans="1:2" x14ac:dyDescent="0.25">
      <c r="A1902" s="42"/>
      <c r="B1902" s="42"/>
    </row>
    <row r="1903" spans="1:2" x14ac:dyDescent="0.25">
      <c r="A1903" s="42"/>
      <c r="B1903" s="42"/>
    </row>
    <row r="1904" spans="1:2" x14ac:dyDescent="0.25">
      <c r="A1904" s="42"/>
      <c r="B1904" s="42"/>
    </row>
    <row r="1905" spans="1:2" x14ac:dyDescent="0.25">
      <c r="A1905" s="42"/>
      <c r="B1905" s="42"/>
    </row>
    <row r="1906" spans="1:2" x14ac:dyDescent="0.25">
      <c r="A1906" s="42"/>
      <c r="B1906" s="42"/>
    </row>
    <row r="1907" spans="1:2" x14ac:dyDescent="0.25">
      <c r="A1907" s="42"/>
      <c r="B1907" s="42"/>
    </row>
    <row r="1908" spans="1:2" x14ac:dyDescent="0.25">
      <c r="A1908" s="42"/>
      <c r="B1908" s="42"/>
    </row>
    <row r="1909" spans="1:2" x14ac:dyDescent="0.25">
      <c r="A1909" s="42"/>
      <c r="B1909" s="42"/>
    </row>
    <row r="1910" spans="1:2" x14ac:dyDescent="0.25">
      <c r="A1910" s="42"/>
      <c r="B1910" s="42"/>
    </row>
    <row r="1911" spans="1:2" x14ac:dyDescent="0.25">
      <c r="A1911" s="42"/>
      <c r="B1911" s="42"/>
    </row>
    <row r="1912" spans="1:2" x14ac:dyDescent="0.25">
      <c r="A1912" s="42"/>
      <c r="B1912" s="42"/>
    </row>
    <row r="1913" spans="1:2" x14ac:dyDescent="0.25">
      <c r="A1913" s="42"/>
      <c r="B1913" s="42"/>
    </row>
    <row r="1914" spans="1:2" x14ac:dyDescent="0.25">
      <c r="A1914" s="42"/>
      <c r="B1914" s="42"/>
    </row>
    <row r="1915" spans="1:2" x14ac:dyDescent="0.25">
      <c r="A1915" s="42"/>
      <c r="B1915" s="42"/>
    </row>
    <row r="1916" spans="1:2" x14ac:dyDescent="0.25">
      <c r="A1916" s="42"/>
      <c r="B1916" s="42"/>
    </row>
    <row r="1917" spans="1:2" x14ac:dyDescent="0.25">
      <c r="A1917" s="42"/>
      <c r="B1917" s="42"/>
    </row>
    <row r="1918" spans="1:2" x14ac:dyDescent="0.25">
      <c r="A1918" s="42"/>
      <c r="B1918" s="42"/>
    </row>
    <row r="1919" spans="1:2" x14ac:dyDescent="0.25">
      <c r="A1919" s="42"/>
      <c r="B1919" s="42"/>
    </row>
    <row r="1920" spans="1:2" x14ac:dyDescent="0.25">
      <c r="A1920" s="42"/>
      <c r="B1920" s="42"/>
    </row>
    <row r="1921" spans="1:2" x14ac:dyDescent="0.25">
      <c r="A1921" s="42"/>
      <c r="B1921" s="42"/>
    </row>
    <row r="1922" spans="1:2" x14ac:dyDescent="0.25">
      <c r="A1922" s="42"/>
      <c r="B1922" s="42"/>
    </row>
    <row r="1923" spans="1:2" x14ac:dyDescent="0.25">
      <c r="A1923" s="42"/>
      <c r="B1923" s="42"/>
    </row>
    <row r="1924" spans="1:2" x14ac:dyDescent="0.25">
      <c r="A1924" s="42"/>
      <c r="B1924" s="42"/>
    </row>
    <row r="1925" spans="1:2" x14ac:dyDescent="0.25">
      <c r="A1925" s="42"/>
      <c r="B1925" s="42"/>
    </row>
    <row r="1926" spans="1:2" x14ac:dyDescent="0.25">
      <c r="A1926" s="42"/>
      <c r="B1926" s="42"/>
    </row>
    <row r="1927" spans="1:2" x14ac:dyDescent="0.25">
      <c r="A1927" s="42"/>
      <c r="B1927" s="42"/>
    </row>
    <row r="1928" spans="1:2" x14ac:dyDescent="0.25">
      <c r="A1928" s="42"/>
      <c r="B1928" s="42"/>
    </row>
    <row r="1929" spans="1:2" x14ac:dyDescent="0.25">
      <c r="A1929" s="42"/>
      <c r="B1929" s="42"/>
    </row>
    <row r="1930" spans="1:2" x14ac:dyDescent="0.25">
      <c r="A1930" s="42"/>
      <c r="B1930" s="42"/>
    </row>
    <row r="1931" spans="1:2" x14ac:dyDescent="0.25">
      <c r="A1931" s="42"/>
      <c r="B1931" s="42"/>
    </row>
    <row r="1932" spans="1:2" x14ac:dyDescent="0.25">
      <c r="A1932" s="42"/>
      <c r="B1932" s="42"/>
    </row>
    <row r="1933" spans="1:2" x14ac:dyDescent="0.25">
      <c r="A1933" s="42"/>
      <c r="B1933" s="42"/>
    </row>
    <row r="1934" spans="1:2" x14ac:dyDescent="0.25">
      <c r="A1934" s="42"/>
      <c r="B1934" s="42"/>
    </row>
    <row r="1935" spans="1:2" x14ac:dyDescent="0.25">
      <c r="A1935" s="42"/>
      <c r="B1935" s="42"/>
    </row>
    <row r="1936" spans="1:2" x14ac:dyDescent="0.25">
      <c r="A1936" s="42"/>
      <c r="B1936" s="42"/>
    </row>
    <row r="1937" spans="1:2" x14ac:dyDescent="0.25">
      <c r="A1937" s="42"/>
      <c r="B1937" s="42"/>
    </row>
    <row r="1938" spans="1:2" x14ac:dyDescent="0.25">
      <c r="A1938" s="42"/>
      <c r="B1938" s="42"/>
    </row>
    <row r="1939" spans="1:2" x14ac:dyDescent="0.25">
      <c r="A1939" s="42"/>
      <c r="B1939" s="42"/>
    </row>
    <row r="1940" spans="1:2" x14ac:dyDescent="0.25">
      <c r="A1940" s="42"/>
      <c r="B1940" s="42"/>
    </row>
    <row r="1941" spans="1:2" x14ac:dyDescent="0.25">
      <c r="A1941" s="42"/>
      <c r="B1941" s="42"/>
    </row>
    <row r="1942" spans="1:2" x14ac:dyDescent="0.25">
      <c r="A1942" s="42"/>
      <c r="B1942" s="42"/>
    </row>
    <row r="1943" spans="1:2" x14ac:dyDescent="0.25">
      <c r="A1943" s="42"/>
      <c r="B1943" s="42"/>
    </row>
    <row r="1944" spans="1:2" x14ac:dyDescent="0.25">
      <c r="A1944" s="42"/>
      <c r="B1944" s="42"/>
    </row>
    <row r="1945" spans="1:2" x14ac:dyDescent="0.25">
      <c r="A1945" s="42"/>
      <c r="B1945" s="42"/>
    </row>
    <row r="1946" spans="1:2" x14ac:dyDescent="0.25">
      <c r="A1946" s="42"/>
      <c r="B1946" s="42"/>
    </row>
    <row r="1947" spans="1:2" x14ac:dyDescent="0.25">
      <c r="A1947" s="42"/>
      <c r="B1947" s="42"/>
    </row>
    <row r="1948" spans="1:2" x14ac:dyDescent="0.25">
      <c r="A1948" s="42"/>
      <c r="B1948" s="42"/>
    </row>
    <row r="1949" spans="1:2" x14ac:dyDescent="0.25">
      <c r="A1949" s="42"/>
      <c r="B1949" s="42"/>
    </row>
    <row r="1950" spans="1:2" x14ac:dyDescent="0.25">
      <c r="A1950" s="42"/>
      <c r="B1950" s="42"/>
    </row>
    <row r="1951" spans="1:2" x14ac:dyDescent="0.25">
      <c r="A1951" s="42"/>
      <c r="B1951" s="42"/>
    </row>
    <row r="1952" spans="1:2" x14ac:dyDescent="0.25">
      <c r="A1952" s="42"/>
      <c r="B1952" s="42"/>
    </row>
    <row r="1953" spans="1:2" x14ac:dyDescent="0.25">
      <c r="A1953" s="42"/>
      <c r="B1953" s="42"/>
    </row>
    <row r="1954" spans="1:2" x14ac:dyDescent="0.25">
      <c r="A1954" s="42"/>
      <c r="B1954" s="42"/>
    </row>
    <row r="1955" spans="1:2" x14ac:dyDescent="0.25">
      <c r="A1955" s="42"/>
      <c r="B1955" s="42"/>
    </row>
    <row r="1956" spans="1:2" x14ac:dyDescent="0.25">
      <c r="A1956" s="42"/>
      <c r="B1956" s="42"/>
    </row>
    <row r="1957" spans="1:2" x14ac:dyDescent="0.25">
      <c r="A1957" s="42"/>
      <c r="B1957" s="42"/>
    </row>
    <row r="1958" spans="1:2" x14ac:dyDescent="0.25">
      <c r="A1958" s="42"/>
      <c r="B1958" s="42"/>
    </row>
    <row r="1959" spans="1:2" x14ac:dyDescent="0.25">
      <c r="A1959" s="42"/>
      <c r="B1959" s="42"/>
    </row>
    <row r="1960" spans="1:2" x14ac:dyDescent="0.25">
      <c r="A1960" s="42"/>
      <c r="B1960" s="42"/>
    </row>
    <row r="1961" spans="1:2" x14ac:dyDescent="0.25">
      <c r="A1961" s="42"/>
      <c r="B1961" s="42"/>
    </row>
    <row r="1962" spans="1:2" x14ac:dyDescent="0.25">
      <c r="A1962" s="42"/>
      <c r="B1962" s="42"/>
    </row>
    <row r="1963" spans="1:2" x14ac:dyDescent="0.25">
      <c r="A1963" s="42"/>
      <c r="B1963" s="42"/>
    </row>
    <row r="1964" spans="1:2" x14ac:dyDescent="0.25">
      <c r="A1964" s="42"/>
      <c r="B1964" s="42"/>
    </row>
    <row r="1965" spans="1:2" x14ac:dyDescent="0.25">
      <c r="A1965" s="42"/>
      <c r="B1965" s="42"/>
    </row>
    <row r="1966" spans="1:2" x14ac:dyDescent="0.25">
      <c r="A1966" s="42"/>
      <c r="B1966" s="42"/>
    </row>
    <row r="1967" spans="1:2" x14ac:dyDescent="0.25">
      <c r="A1967" s="42"/>
      <c r="B1967" s="42"/>
    </row>
    <row r="1968" spans="1:2" x14ac:dyDescent="0.25">
      <c r="A1968" s="42"/>
      <c r="B1968" s="42"/>
    </row>
    <row r="1969" spans="1:2" x14ac:dyDescent="0.25">
      <c r="A1969" s="42"/>
      <c r="B1969" s="42"/>
    </row>
    <row r="1970" spans="1:2" x14ac:dyDescent="0.25">
      <c r="A1970" s="42"/>
      <c r="B1970" s="42"/>
    </row>
    <row r="1971" spans="1:2" x14ac:dyDescent="0.25">
      <c r="A1971" s="42"/>
      <c r="B1971" s="42"/>
    </row>
    <row r="1972" spans="1:2" x14ac:dyDescent="0.25">
      <c r="A1972" s="42"/>
      <c r="B1972" s="42"/>
    </row>
    <row r="1973" spans="1:2" x14ac:dyDescent="0.25">
      <c r="A1973" s="42"/>
      <c r="B1973" s="42"/>
    </row>
    <row r="1974" spans="1:2" x14ac:dyDescent="0.25">
      <c r="A1974" s="42"/>
      <c r="B1974" s="42"/>
    </row>
    <row r="1975" spans="1:2" x14ac:dyDescent="0.25">
      <c r="A1975" s="42"/>
      <c r="B1975" s="42"/>
    </row>
    <row r="1976" spans="1:2" x14ac:dyDescent="0.25">
      <c r="A1976" s="42"/>
      <c r="B1976" s="42"/>
    </row>
    <row r="1977" spans="1:2" x14ac:dyDescent="0.25">
      <c r="A1977" s="42"/>
      <c r="B1977" s="42"/>
    </row>
    <row r="1978" spans="1:2" x14ac:dyDescent="0.25">
      <c r="A1978" s="42"/>
      <c r="B1978" s="42"/>
    </row>
    <row r="1979" spans="1:2" x14ac:dyDescent="0.25">
      <c r="A1979" s="42"/>
      <c r="B1979" s="42"/>
    </row>
    <row r="1980" spans="1:2" x14ac:dyDescent="0.25">
      <c r="A1980" s="42"/>
      <c r="B1980" s="42"/>
    </row>
    <row r="1981" spans="1:2" x14ac:dyDescent="0.25">
      <c r="A1981" s="42"/>
      <c r="B1981" s="42"/>
    </row>
    <row r="1982" spans="1:2" x14ac:dyDescent="0.25">
      <c r="A1982" s="42"/>
      <c r="B1982" s="42"/>
    </row>
    <row r="1983" spans="1:2" x14ac:dyDescent="0.25">
      <c r="A1983" s="42"/>
      <c r="B1983" s="42"/>
    </row>
    <row r="1984" spans="1:2" x14ac:dyDescent="0.25">
      <c r="A1984" s="42"/>
      <c r="B1984" s="42"/>
    </row>
    <row r="1985" spans="1:2" x14ac:dyDescent="0.25">
      <c r="A1985" s="42"/>
      <c r="B1985" s="42"/>
    </row>
    <row r="1986" spans="1:2" x14ac:dyDescent="0.25">
      <c r="A1986" s="42"/>
      <c r="B1986" s="42"/>
    </row>
    <row r="1987" spans="1:2" x14ac:dyDescent="0.25">
      <c r="A1987" s="42"/>
      <c r="B1987" s="42"/>
    </row>
    <row r="1988" spans="1:2" x14ac:dyDescent="0.25">
      <c r="A1988" s="42"/>
      <c r="B1988" s="42"/>
    </row>
    <row r="1989" spans="1:2" x14ac:dyDescent="0.25">
      <c r="A1989" s="42"/>
      <c r="B1989" s="42"/>
    </row>
    <row r="1990" spans="1:2" x14ac:dyDescent="0.25">
      <c r="A1990" s="42"/>
      <c r="B1990" s="42"/>
    </row>
    <row r="1991" spans="1:2" x14ac:dyDescent="0.25">
      <c r="A1991" s="42"/>
      <c r="B1991" s="42"/>
    </row>
    <row r="1992" spans="1:2" x14ac:dyDescent="0.25">
      <c r="A1992" s="42"/>
      <c r="B1992" s="42"/>
    </row>
    <row r="1993" spans="1:2" x14ac:dyDescent="0.25">
      <c r="A1993" s="42"/>
      <c r="B1993" s="42"/>
    </row>
    <row r="1994" spans="1:2" x14ac:dyDescent="0.25">
      <c r="A1994" s="42"/>
      <c r="B1994" s="42"/>
    </row>
    <row r="1995" spans="1:2" x14ac:dyDescent="0.25">
      <c r="A1995" s="42"/>
      <c r="B1995" s="42"/>
    </row>
    <row r="1996" spans="1:2" x14ac:dyDescent="0.25">
      <c r="A1996" s="42"/>
      <c r="B1996" s="42"/>
    </row>
    <row r="1997" spans="1:2" x14ac:dyDescent="0.25">
      <c r="A1997" s="42"/>
      <c r="B1997" s="42"/>
    </row>
    <row r="1998" spans="1:2" x14ac:dyDescent="0.25">
      <c r="A1998" s="42"/>
      <c r="B1998" s="42"/>
    </row>
    <row r="1999" spans="1:2" x14ac:dyDescent="0.25">
      <c r="A1999" s="42"/>
      <c r="B1999" s="42"/>
    </row>
    <row r="2000" spans="1:2" x14ac:dyDescent="0.25">
      <c r="A2000" s="42"/>
      <c r="B2000" s="42"/>
    </row>
    <row r="2001" spans="1:2" x14ac:dyDescent="0.25">
      <c r="A2001" s="42"/>
      <c r="B2001" s="42"/>
    </row>
    <row r="2002" spans="1:2" x14ac:dyDescent="0.25">
      <c r="A2002" s="42"/>
      <c r="B2002" s="42"/>
    </row>
    <row r="2003" spans="1:2" x14ac:dyDescent="0.25">
      <c r="A2003" s="42"/>
      <c r="B2003" s="42"/>
    </row>
    <row r="2004" spans="1:2" x14ac:dyDescent="0.25">
      <c r="A2004" s="42"/>
      <c r="B2004" s="42"/>
    </row>
    <row r="2005" spans="1:2" x14ac:dyDescent="0.25">
      <c r="A2005" s="42"/>
      <c r="B2005" s="42"/>
    </row>
    <row r="2006" spans="1:2" x14ac:dyDescent="0.25">
      <c r="A2006" s="42"/>
      <c r="B2006" s="42"/>
    </row>
    <row r="2007" spans="1:2" x14ac:dyDescent="0.25">
      <c r="A2007" s="42"/>
      <c r="B2007" s="42"/>
    </row>
    <row r="2008" spans="1:2" x14ac:dyDescent="0.25">
      <c r="A2008" s="42"/>
      <c r="B2008" s="42"/>
    </row>
    <row r="2009" spans="1:2" x14ac:dyDescent="0.25">
      <c r="A2009" s="42"/>
      <c r="B2009" s="42"/>
    </row>
    <row r="2010" spans="1:2" x14ac:dyDescent="0.25">
      <c r="A2010" s="42"/>
      <c r="B2010" s="42"/>
    </row>
    <row r="2011" spans="1:2" x14ac:dyDescent="0.25">
      <c r="A2011" s="42"/>
      <c r="B2011" s="42"/>
    </row>
    <row r="2012" spans="1:2" x14ac:dyDescent="0.25">
      <c r="A2012" s="42"/>
      <c r="B2012" s="42"/>
    </row>
    <row r="2013" spans="1:2" x14ac:dyDescent="0.25">
      <c r="A2013" s="42"/>
      <c r="B2013" s="42"/>
    </row>
    <row r="2014" spans="1:2" x14ac:dyDescent="0.25">
      <c r="A2014" s="42"/>
      <c r="B2014" s="42"/>
    </row>
    <row r="2015" spans="1:2" x14ac:dyDescent="0.25">
      <c r="A2015" s="42"/>
      <c r="B2015" s="42"/>
    </row>
    <row r="2016" spans="1:2" x14ac:dyDescent="0.25">
      <c r="A2016" s="42"/>
      <c r="B2016" s="42"/>
    </row>
    <row r="2017" spans="1:2" x14ac:dyDescent="0.25">
      <c r="A2017" s="42"/>
      <c r="B2017" s="42"/>
    </row>
    <row r="2018" spans="1:2" x14ac:dyDescent="0.25">
      <c r="A2018" s="42"/>
      <c r="B2018" s="42"/>
    </row>
    <row r="2019" spans="1:2" x14ac:dyDescent="0.25">
      <c r="A2019" s="42"/>
      <c r="B2019" s="42"/>
    </row>
    <row r="2020" spans="1:2" x14ac:dyDescent="0.25">
      <c r="A2020" s="42"/>
      <c r="B2020" s="42"/>
    </row>
    <row r="2021" spans="1:2" x14ac:dyDescent="0.25">
      <c r="A2021" s="42"/>
      <c r="B2021" s="42"/>
    </row>
    <row r="2022" spans="1:2" x14ac:dyDescent="0.25">
      <c r="A2022" s="42"/>
      <c r="B2022" s="42"/>
    </row>
    <row r="2023" spans="1:2" x14ac:dyDescent="0.25">
      <c r="A2023" s="42"/>
      <c r="B2023" s="42"/>
    </row>
    <row r="2024" spans="1:2" x14ac:dyDescent="0.25">
      <c r="A2024" s="42"/>
      <c r="B2024" s="42"/>
    </row>
    <row r="2025" spans="1:2" x14ac:dyDescent="0.25">
      <c r="A2025" s="42"/>
      <c r="B2025" s="42"/>
    </row>
    <row r="2026" spans="1:2" x14ac:dyDescent="0.25">
      <c r="A2026" s="42"/>
      <c r="B2026" s="42"/>
    </row>
    <row r="2027" spans="1:2" x14ac:dyDescent="0.25">
      <c r="A2027" s="42"/>
      <c r="B2027" s="42"/>
    </row>
    <row r="2028" spans="1:2" x14ac:dyDescent="0.25">
      <c r="A2028" s="42"/>
      <c r="B2028" s="42"/>
    </row>
    <row r="2029" spans="1:2" x14ac:dyDescent="0.25">
      <c r="A2029" s="42"/>
      <c r="B2029" s="42"/>
    </row>
    <row r="2030" spans="1:2" x14ac:dyDescent="0.25">
      <c r="A2030" s="42"/>
      <c r="B2030" s="42"/>
    </row>
    <row r="2031" spans="1:2" x14ac:dyDescent="0.25">
      <c r="A2031" s="42"/>
      <c r="B2031" s="42"/>
    </row>
    <row r="2032" spans="1:2" x14ac:dyDescent="0.25">
      <c r="A2032" s="42"/>
      <c r="B2032" s="42"/>
    </row>
    <row r="2033" spans="1:2" x14ac:dyDescent="0.25">
      <c r="A2033" s="42"/>
      <c r="B2033" s="42"/>
    </row>
    <row r="2034" spans="1:2" x14ac:dyDescent="0.25">
      <c r="A2034" s="42"/>
      <c r="B2034" s="42"/>
    </row>
    <row r="2035" spans="1:2" x14ac:dyDescent="0.25">
      <c r="A2035" s="42"/>
      <c r="B2035" s="42"/>
    </row>
    <row r="2036" spans="1:2" x14ac:dyDescent="0.25">
      <c r="A2036" s="42"/>
      <c r="B2036" s="42"/>
    </row>
    <row r="2037" spans="1:2" x14ac:dyDescent="0.25">
      <c r="A2037" s="42"/>
      <c r="B2037" s="42"/>
    </row>
    <row r="2038" spans="1:2" x14ac:dyDescent="0.25">
      <c r="A2038" s="42"/>
      <c r="B2038" s="42"/>
    </row>
    <row r="2039" spans="1:2" x14ac:dyDescent="0.25">
      <c r="A2039" s="42"/>
      <c r="B2039" s="42"/>
    </row>
    <row r="2040" spans="1:2" x14ac:dyDescent="0.25">
      <c r="A2040" s="42"/>
      <c r="B2040" s="42"/>
    </row>
    <row r="2041" spans="1:2" x14ac:dyDescent="0.25">
      <c r="A2041" s="42"/>
      <c r="B2041" s="42"/>
    </row>
    <row r="2042" spans="1:2" x14ac:dyDescent="0.25">
      <c r="A2042" s="42"/>
      <c r="B2042" s="42"/>
    </row>
    <row r="2043" spans="1:2" x14ac:dyDescent="0.25">
      <c r="A2043" s="42"/>
      <c r="B2043" s="42"/>
    </row>
    <row r="2044" spans="1:2" x14ac:dyDescent="0.25">
      <c r="A2044" s="42"/>
      <c r="B2044" s="42"/>
    </row>
    <row r="2045" spans="1:2" x14ac:dyDescent="0.25">
      <c r="A2045" s="42"/>
      <c r="B2045" s="42"/>
    </row>
    <row r="2046" spans="1:2" x14ac:dyDescent="0.25">
      <c r="A2046" s="42"/>
      <c r="B2046" s="42"/>
    </row>
    <row r="2047" spans="1:2" x14ac:dyDescent="0.25">
      <c r="A2047" s="42"/>
      <c r="B2047" s="42"/>
    </row>
    <row r="2048" spans="1:2" x14ac:dyDescent="0.25">
      <c r="A2048" s="42"/>
      <c r="B2048" s="42"/>
    </row>
    <row r="2049" spans="1:2" x14ac:dyDescent="0.25">
      <c r="A2049" s="42"/>
      <c r="B2049" s="42"/>
    </row>
    <row r="2050" spans="1:2" x14ac:dyDescent="0.25">
      <c r="A2050" s="42"/>
      <c r="B2050" s="42"/>
    </row>
    <row r="2051" spans="1:2" x14ac:dyDescent="0.25">
      <c r="A2051" s="42"/>
      <c r="B2051" s="42"/>
    </row>
    <row r="2052" spans="1:2" x14ac:dyDescent="0.25">
      <c r="A2052" s="42"/>
      <c r="B2052" s="42"/>
    </row>
    <row r="2053" spans="1:2" x14ac:dyDescent="0.25">
      <c r="A2053" s="42"/>
      <c r="B2053" s="42"/>
    </row>
    <row r="2054" spans="1:2" x14ac:dyDescent="0.25">
      <c r="A2054" s="42"/>
      <c r="B2054" s="42"/>
    </row>
    <row r="2055" spans="1:2" x14ac:dyDescent="0.25">
      <c r="A2055" s="42"/>
      <c r="B2055" s="42"/>
    </row>
    <row r="2056" spans="1:2" x14ac:dyDescent="0.25">
      <c r="A2056" s="42"/>
      <c r="B2056" s="42"/>
    </row>
    <row r="2057" spans="1:2" x14ac:dyDescent="0.25">
      <c r="A2057" s="42"/>
      <c r="B2057" s="42"/>
    </row>
    <row r="2058" spans="1:2" x14ac:dyDescent="0.25">
      <c r="A2058" s="42"/>
      <c r="B2058" s="42"/>
    </row>
    <row r="2059" spans="1:2" x14ac:dyDescent="0.25">
      <c r="A2059" s="42"/>
      <c r="B2059" s="42"/>
    </row>
    <row r="2060" spans="1:2" x14ac:dyDescent="0.25">
      <c r="A2060" s="42"/>
      <c r="B2060" s="42"/>
    </row>
    <row r="2061" spans="1:2" x14ac:dyDescent="0.25">
      <c r="A2061" s="42"/>
      <c r="B2061" s="42"/>
    </row>
    <row r="2062" spans="1:2" x14ac:dyDescent="0.25">
      <c r="A2062" s="42"/>
      <c r="B2062" s="42"/>
    </row>
    <row r="2063" spans="1:2" x14ac:dyDescent="0.25">
      <c r="A2063" s="42"/>
      <c r="B2063" s="42"/>
    </row>
    <row r="2064" spans="1:2" x14ac:dyDescent="0.25">
      <c r="A2064" s="42"/>
      <c r="B2064" s="42"/>
    </row>
    <row r="2065" spans="1:2" x14ac:dyDescent="0.25">
      <c r="A2065" s="42"/>
      <c r="B2065" s="42"/>
    </row>
    <row r="2066" spans="1:2" x14ac:dyDescent="0.25">
      <c r="A2066" s="42"/>
      <c r="B2066" s="42"/>
    </row>
    <row r="2067" spans="1:2" x14ac:dyDescent="0.25">
      <c r="A2067" s="42"/>
      <c r="B2067" s="42"/>
    </row>
    <row r="2068" spans="1:2" x14ac:dyDescent="0.25">
      <c r="A2068" s="42"/>
      <c r="B2068" s="42"/>
    </row>
    <row r="2069" spans="1:2" x14ac:dyDescent="0.25">
      <c r="A2069" s="42"/>
      <c r="B2069" s="42"/>
    </row>
    <row r="2070" spans="1:2" x14ac:dyDescent="0.25">
      <c r="A2070" s="42"/>
      <c r="B2070" s="42"/>
    </row>
    <row r="2071" spans="1:2" x14ac:dyDescent="0.25">
      <c r="A2071" s="42"/>
      <c r="B2071" s="42"/>
    </row>
    <row r="2072" spans="1:2" x14ac:dyDescent="0.25">
      <c r="A2072" s="42"/>
      <c r="B2072" s="42"/>
    </row>
    <row r="2073" spans="1:2" x14ac:dyDescent="0.25">
      <c r="A2073" s="42"/>
      <c r="B2073" s="42"/>
    </row>
    <row r="2074" spans="1:2" x14ac:dyDescent="0.25">
      <c r="A2074" s="42"/>
      <c r="B2074" s="42"/>
    </row>
    <row r="2075" spans="1:2" x14ac:dyDescent="0.25">
      <c r="A2075" s="42"/>
      <c r="B2075" s="42"/>
    </row>
    <row r="2076" spans="1:2" x14ac:dyDescent="0.25">
      <c r="A2076" s="42"/>
      <c r="B2076" s="42"/>
    </row>
    <row r="2077" spans="1:2" x14ac:dyDescent="0.25">
      <c r="A2077" s="42"/>
      <c r="B2077" s="42"/>
    </row>
    <row r="2078" spans="1:2" x14ac:dyDescent="0.25">
      <c r="A2078" s="42"/>
      <c r="B2078" s="42"/>
    </row>
    <row r="2079" spans="1:2" x14ac:dyDescent="0.25">
      <c r="A2079" s="42"/>
      <c r="B2079" s="42"/>
    </row>
    <row r="2080" spans="1:2" x14ac:dyDescent="0.25">
      <c r="A2080" s="42"/>
      <c r="B2080" s="42"/>
    </row>
    <row r="2081" spans="1:2" x14ac:dyDescent="0.25">
      <c r="A2081" s="42"/>
      <c r="B2081" s="42"/>
    </row>
    <row r="2082" spans="1:2" x14ac:dyDescent="0.25">
      <c r="A2082" s="42"/>
      <c r="B2082" s="42"/>
    </row>
    <row r="2083" spans="1:2" x14ac:dyDescent="0.25">
      <c r="A2083" s="42"/>
      <c r="B2083" s="42"/>
    </row>
    <row r="2084" spans="1:2" x14ac:dyDescent="0.25">
      <c r="A2084" s="42"/>
      <c r="B2084" s="42"/>
    </row>
    <row r="2085" spans="1:2" x14ac:dyDescent="0.25">
      <c r="A2085" s="42"/>
      <c r="B2085" s="42"/>
    </row>
    <row r="2086" spans="1:2" x14ac:dyDescent="0.25">
      <c r="A2086" s="42"/>
      <c r="B2086" s="42"/>
    </row>
    <row r="2087" spans="1:2" x14ac:dyDescent="0.25">
      <c r="A2087" s="42"/>
      <c r="B2087" s="42"/>
    </row>
    <row r="2088" spans="1:2" x14ac:dyDescent="0.25">
      <c r="A2088" s="42"/>
      <c r="B2088" s="42"/>
    </row>
    <row r="2089" spans="1:2" x14ac:dyDescent="0.25">
      <c r="A2089" s="42"/>
      <c r="B2089" s="42"/>
    </row>
    <row r="2090" spans="1:2" x14ac:dyDescent="0.25">
      <c r="A2090" s="42"/>
      <c r="B2090" s="42"/>
    </row>
    <row r="2091" spans="1:2" x14ac:dyDescent="0.25">
      <c r="A2091" s="42"/>
      <c r="B2091" s="42"/>
    </row>
    <row r="2092" spans="1:2" x14ac:dyDescent="0.25">
      <c r="A2092" s="42"/>
      <c r="B2092" s="42"/>
    </row>
    <row r="2093" spans="1:2" x14ac:dyDescent="0.25">
      <c r="A2093" s="42"/>
      <c r="B2093" s="42"/>
    </row>
    <row r="2094" spans="1:2" x14ac:dyDescent="0.25">
      <c r="A2094" s="42"/>
      <c r="B2094" s="42"/>
    </row>
    <row r="2095" spans="1:2" x14ac:dyDescent="0.25">
      <c r="A2095" s="42"/>
      <c r="B2095" s="42"/>
    </row>
    <row r="2096" spans="1:2" x14ac:dyDescent="0.25">
      <c r="A2096" s="42"/>
      <c r="B2096" s="42"/>
    </row>
    <row r="2097" spans="1:2" x14ac:dyDescent="0.25">
      <c r="A2097" s="42"/>
      <c r="B2097" s="42"/>
    </row>
    <row r="2098" spans="1:2" x14ac:dyDescent="0.25">
      <c r="A2098" s="42"/>
      <c r="B2098" s="42"/>
    </row>
    <row r="2099" spans="1:2" x14ac:dyDescent="0.25">
      <c r="A2099" s="42"/>
      <c r="B2099" s="42"/>
    </row>
    <row r="2100" spans="1:2" x14ac:dyDescent="0.25">
      <c r="A2100" s="42"/>
      <c r="B2100" s="42"/>
    </row>
    <row r="2101" spans="1:2" x14ac:dyDescent="0.25">
      <c r="A2101" s="42"/>
      <c r="B2101" s="42"/>
    </row>
    <row r="2102" spans="1:2" x14ac:dyDescent="0.25">
      <c r="A2102" s="42"/>
      <c r="B2102" s="42"/>
    </row>
    <row r="2103" spans="1:2" x14ac:dyDescent="0.25">
      <c r="A2103" s="42"/>
      <c r="B2103" s="42"/>
    </row>
    <row r="2104" spans="1:2" x14ac:dyDescent="0.25">
      <c r="A2104" s="42"/>
      <c r="B2104" s="42"/>
    </row>
    <row r="2105" spans="1:2" x14ac:dyDescent="0.25">
      <c r="A2105" s="42"/>
      <c r="B2105" s="42"/>
    </row>
    <row r="2106" spans="1:2" x14ac:dyDescent="0.25">
      <c r="A2106" s="42"/>
      <c r="B2106" s="42"/>
    </row>
    <row r="2107" spans="1:2" x14ac:dyDescent="0.25">
      <c r="A2107" s="42"/>
      <c r="B2107" s="42"/>
    </row>
    <row r="2108" spans="1:2" x14ac:dyDescent="0.25">
      <c r="A2108" s="42"/>
      <c r="B2108" s="42"/>
    </row>
    <row r="2109" spans="1:2" x14ac:dyDescent="0.25">
      <c r="A2109" s="42"/>
      <c r="B2109" s="42"/>
    </row>
    <row r="2110" spans="1:2" x14ac:dyDescent="0.25">
      <c r="A2110" s="42"/>
      <c r="B2110" s="42"/>
    </row>
    <row r="2111" spans="1:2" x14ac:dyDescent="0.25">
      <c r="A2111" s="42"/>
      <c r="B2111" s="42"/>
    </row>
    <row r="2112" spans="1:2" x14ac:dyDescent="0.25">
      <c r="A2112" s="42"/>
      <c r="B2112" s="42"/>
    </row>
    <row r="2113" spans="1:2" x14ac:dyDescent="0.25">
      <c r="A2113" s="42"/>
      <c r="B2113" s="42"/>
    </row>
    <row r="2114" spans="1:2" x14ac:dyDescent="0.25">
      <c r="A2114" s="42"/>
      <c r="B2114" s="42"/>
    </row>
    <row r="2115" spans="1:2" x14ac:dyDescent="0.25">
      <c r="A2115" s="42"/>
      <c r="B2115" s="42"/>
    </row>
    <row r="2116" spans="1:2" x14ac:dyDescent="0.25">
      <c r="A2116" s="42"/>
      <c r="B2116" s="42"/>
    </row>
    <row r="2117" spans="1:2" x14ac:dyDescent="0.25">
      <c r="A2117" s="42"/>
      <c r="B2117" s="42"/>
    </row>
    <row r="2118" spans="1:2" x14ac:dyDescent="0.25">
      <c r="A2118" s="42"/>
      <c r="B2118" s="42"/>
    </row>
    <row r="2119" spans="1:2" x14ac:dyDescent="0.25">
      <c r="A2119" s="42"/>
      <c r="B2119" s="42"/>
    </row>
    <row r="2120" spans="1:2" x14ac:dyDescent="0.25">
      <c r="A2120" s="42"/>
      <c r="B2120" s="42"/>
    </row>
    <row r="2121" spans="1:2" x14ac:dyDescent="0.25">
      <c r="A2121" s="42"/>
      <c r="B2121" s="42"/>
    </row>
    <row r="2122" spans="1:2" x14ac:dyDescent="0.25">
      <c r="A2122" s="42"/>
      <c r="B2122" s="42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topLeftCell="B1" zoomScale="90" zoomScaleNormal="90" workbookViewId="0">
      <pane ySplit="1" topLeftCell="A660" activePane="bottomLeft" state="frozen"/>
      <selection activeCell="B1" sqref="B1"/>
      <selection pane="bottomLeft" activeCell="A2" sqref="A2:U687"/>
    </sheetView>
  </sheetViews>
  <sheetFormatPr defaultColWidth="9" defaultRowHeight="15.75" x14ac:dyDescent="0.25"/>
  <cols>
    <col min="1" max="1" width="10.125" style="8" customWidth="1"/>
    <col min="2" max="2" width="11.25" style="8" customWidth="1"/>
    <col min="3" max="3" width="11.1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25" style="8" customWidth="1"/>
    <col min="9" max="9" width="8.375" style="8" customWidth="1"/>
    <col min="10" max="10" width="8" style="8" customWidth="1"/>
    <col min="11" max="11" width="8.125" style="8" customWidth="1"/>
    <col min="12" max="12" width="9" style="13"/>
    <col min="13" max="13" width="6.375" style="17" customWidth="1"/>
    <col min="14" max="14" width="6.25" style="17" customWidth="1"/>
    <col min="15" max="15" width="7.375" style="17" customWidth="1"/>
    <col min="16" max="16" width="10" style="13" customWidth="1"/>
    <col min="17" max="17" width="10.875" style="13" customWidth="1"/>
    <col min="18" max="18" width="9.375" style="13" customWidth="1"/>
    <col min="19" max="19" width="9.5" style="35" customWidth="1"/>
    <col min="20" max="20" width="12" style="35" customWidth="1"/>
    <col min="21" max="21" width="10.125" style="13" customWidth="1"/>
    <col min="22" max="16384" width="9" style="8"/>
  </cols>
  <sheetData>
    <row r="1" spans="1:21" s="5" customFormat="1" ht="31.5" x14ac:dyDescent="0.2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3" t="s">
        <v>10946</v>
      </c>
      <c r="T1" s="33" t="s">
        <v>10948</v>
      </c>
      <c r="U1" s="45" t="s">
        <v>10951</v>
      </c>
    </row>
    <row r="2" spans="1:21" x14ac:dyDescent="0.2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Label'!$B$6</f>
        <v>249479.0324058788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4">
        <f>VLOOKUP(O2,'Furniture Label'!$H$1:$K$54,3,FALSE)</f>
        <v>17</v>
      </c>
      <c r="T2" s="34">
        <f>VLOOKUP(O2,'Furniture Label'!$H$1:$K$54,4,FALSE)</f>
        <v>2</v>
      </c>
      <c r="U2" s="46">
        <f>AVERAGEIFS($I:$I,$N:$N,N2,$O:$O,O2,$M:$M,M2)</f>
        <v>377.78399999999999</v>
      </c>
    </row>
    <row r="3" spans="1:21" x14ac:dyDescent="0.2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Label'!$B$6</f>
        <v>249479.0324058788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4">
        <f>VLOOKUP(O3,'Furniture Label'!$H$1:$K$54,3,FALSE)</f>
        <v>17</v>
      </c>
      <c r="T3" s="34">
        <f>VLOOKUP(O3,'Furniture Label'!$H$1:$K$54,4,FALSE)</f>
        <v>2</v>
      </c>
      <c r="U3" s="46">
        <f t="shared" ref="U3:U66" si="3">AVERAGEIFS($I:$I,$N:$N,N3,$O:$O,O3,$M:$M,M3)</f>
        <v>377.78399999999999</v>
      </c>
    </row>
    <row r="4" spans="1:21" x14ac:dyDescent="0.2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Label'!$B$6</f>
        <v>249479.0324058788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4">
        <f>VLOOKUP(O4,'Furniture Label'!$H$1:$K$54,3,FALSE)</f>
        <v>17</v>
      </c>
      <c r="T4" s="34">
        <f>VLOOKUP(O4,'Furniture Label'!$H$1:$K$54,4,FALSE)</f>
        <v>2</v>
      </c>
      <c r="U4" s="46">
        <f t="shared" si="3"/>
        <v>377.78399999999999</v>
      </c>
    </row>
    <row r="5" spans="1:21" x14ac:dyDescent="0.2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Label'!$B$6</f>
        <v>249479.0324058788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4">
        <f>VLOOKUP(O5,'Furniture Label'!$H$1:$K$54,3,FALSE)</f>
        <v>17</v>
      </c>
      <c r="T5" s="34">
        <f>VLOOKUP(O5,'Furniture Label'!$H$1:$K$54,4,FALSE)</f>
        <v>2</v>
      </c>
      <c r="U5" s="46">
        <f t="shared" si="3"/>
        <v>377.78399999999999</v>
      </c>
    </row>
    <row r="6" spans="1:21" x14ac:dyDescent="0.2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Label'!$B$6</f>
        <v>249479.0324058788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4">
        <f>VLOOKUP(O6,'Furniture Label'!$H$1:$K$54,3,FALSE)</f>
        <v>17</v>
      </c>
      <c r="T6" s="34">
        <f>VLOOKUP(O6,'Furniture Label'!$H$1:$K$54,4,FALSE)</f>
        <v>2</v>
      </c>
      <c r="U6" s="46">
        <f t="shared" si="3"/>
        <v>377.78399999999999</v>
      </c>
    </row>
    <row r="7" spans="1:21" x14ac:dyDescent="0.2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Label'!$B$6</f>
        <v>249479.0324058788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4">
        <f>VLOOKUP(O7,'Furniture Label'!$H$1:$K$54,3,FALSE)</f>
        <v>52</v>
      </c>
      <c r="T7" s="34">
        <f>VLOOKUP(O7,'Furniture Label'!$H$1:$K$54,4,FALSE)</f>
        <v>5</v>
      </c>
      <c r="U7" s="46">
        <f t="shared" si="3"/>
        <v>290.64</v>
      </c>
    </row>
    <row r="8" spans="1:21" x14ac:dyDescent="0.2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Label'!$B$6</f>
        <v>249479.0324058788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4">
        <f>VLOOKUP(O8,'Furniture Label'!$H$1:$K$54,3,FALSE)</f>
        <v>52</v>
      </c>
      <c r="T8" s="34">
        <f>VLOOKUP(O8,'Furniture Label'!$H$1:$K$54,4,FALSE)</f>
        <v>5</v>
      </c>
      <c r="U8" s="46">
        <f t="shared" si="3"/>
        <v>290.64</v>
      </c>
    </row>
    <row r="9" spans="1:21" x14ac:dyDescent="0.2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Label'!$B$6</f>
        <v>249479.0324058788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4">
        <f>VLOOKUP(O9,'Furniture Label'!$H$1:$K$54,3,FALSE)</f>
        <v>52</v>
      </c>
      <c r="T9" s="34">
        <f>VLOOKUP(O9,'Furniture Label'!$H$1:$K$54,4,FALSE)</f>
        <v>5</v>
      </c>
      <c r="U9" s="46">
        <f t="shared" si="3"/>
        <v>290.64</v>
      </c>
    </row>
    <row r="10" spans="1:21" x14ac:dyDescent="0.2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Label'!$B$6</f>
        <v>249479.0324058788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4">
        <f>VLOOKUP(O10,'Furniture Label'!$H$1:$K$54,3,FALSE)</f>
        <v>52</v>
      </c>
      <c r="T10" s="34">
        <f>VLOOKUP(O10,'Furniture Label'!$H$1:$K$54,4,FALSE)</f>
        <v>5</v>
      </c>
      <c r="U10" s="46">
        <f t="shared" si="3"/>
        <v>290.64</v>
      </c>
    </row>
    <row r="11" spans="1:21" x14ac:dyDescent="0.2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Label'!$B$6</f>
        <v>249479.0324058788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4">
        <f>VLOOKUP(O11,'Furniture Label'!$H$1:$K$54,3,FALSE)</f>
        <v>71</v>
      </c>
      <c r="T11" s="34">
        <f>VLOOKUP(O11,'Furniture Label'!$H$1:$K$54,4,FALSE)</f>
        <v>7</v>
      </c>
      <c r="U11" s="46">
        <f t="shared" si="3"/>
        <v>277.47528571428569</v>
      </c>
    </row>
    <row r="12" spans="1:21" x14ac:dyDescent="0.2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Label'!$B$6</f>
        <v>249479.0324058788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4">
        <f>VLOOKUP(O12,'Furniture Label'!$H$1:$K$54,3,FALSE)</f>
        <v>71</v>
      </c>
      <c r="T12" s="34">
        <f>VLOOKUP(O12,'Furniture Label'!$H$1:$K$54,4,FALSE)</f>
        <v>7</v>
      </c>
      <c r="U12" s="46">
        <f t="shared" si="3"/>
        <v>277.47528571428569</v>
      </c>
    </row>
    <row r="13" spans="1:21" x14ac:dyDescent="0.2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Label'!$B$6</f>
        <v>249479.0324058788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4">
        <f>VLOOKUP(O13,'Furniture Label'!$H$1:$K$54,3,FALSE)</f>
        <v>71</v>
      </c>
      <c r="T13" s="34">
        <f>VLOOKUP(O13,'Furniture Label'!$H$1:$K$54,4,FALSE)</f>
        <v>7</v>
      </c>
      <c r="U13" s="46">
        <f t="shared" si="3"/>
        <v>277.47528571428569</v>
      </c>
    </row>
    <row r="14" spans="1:21" x14ac:dyDescent="0.2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Label'!$B$6</f>
        <v>249479.0324058788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4">
        <f>VLOOKUP(O14,'Furniture Label'!$H$1:$K$54,3,FALSE)</f>
        <v>71</v>
      </c>
      <c r="T14" s="34">
        <f>VLOOKUP(O14,'Furniture Label'!$H$1:$K$54,4,FALSE)</f>
        <v>7</v>
      </c>
      <c r="U14" s="46">
        <f t="shared" si="3"/>
        <v>277.47528571428569</v>
      </c>
    </row>
    <row r="15" spans="1:21" x14ac:dyDescent="0.2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Label'!$B$6</f>
        <v>249479.0324058788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4">
        <f>VLOOKUP(O15,'Furniture Label'!$H$1:$K$54,3,FALSE)</f>
        <v>71</v>
      </c>
      <c r="T15" s="34">
        <f>VLOOKUP(O15,'Furniture Label'!$H$1:$K$54,4,FALSE)</f>
        <v>7</v>
      </c>
      <c r="U15" s="46">
        <f t="shared" si="3"/>
        <v>277.47528571428569</v>
      </c>
    </row>
    <row r="16" spans="1:21" x14ac:dyDescent="0.2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Label'!$B$6</f>
        <v>249479.0324058788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4">
        <f>VLOOKUP(O16,'Furniture Label'!$H$1:$K$54,3,FALSE)</f>
        <v>71</v>
      </c>
      <c r="T16" s="34">
        <f>VLOOKUP(O16,'Furniture Label'!$H$1:$K$54,4,FALSE)</f>
        <v>7</v>
      </c>
      <c r="U16" s="46">
        <f t="shared" si="3"/>
        <v>277.47528571428569</v>
      </c>
    </row>
    <row r="17" spans="1:21" x14ac:dyDescent="0.2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Label'!$B$6</f>
        <v>249479.0324058788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4">
        <f>VLOOKUP(O17,'Furniture Label'!$H$1:$K$54,3,FALSE)</f>
        <v>71</v>
      </c>
      <c r="T17" s="34">
        <f>VLOOKUP(O17,'Furniture Label'!$H$1:$K$54,4,FALSE)</f>
        <v>7</v>
      </c>
      <c r="U17" s="46">
        <f t="shared" si="3"/>
        <v>277.47528571428569</v>
      </c>
    </row>
    <row r="18" spans="1:21" x14ac:dyDescent="0.2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Label'!$B$6</f>
        <v>249479.0324058788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4">
        <f>VLOOKUP(O18,'Furniture Label'!$H$1:$K$54,3,FALSE)</f>
        <v>64</v>
      </c>
      <c r="T18" s="34">
        <f>VLOOKUP(O18,'Furniture Label'!$H$1:$K$54,4,FALSE)</f>
        <v>8</v>
      </c>
      <c r="U18" s="46">
        <f t="shared" si="3"/>
        <v>103.81333333333333</v>
      </c>
    </row>
    <row r="19" spans="1:21" x14ac:dyDescent="0.2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Label'!$B$6</f>
        <v>249479.0324058788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4">
        <f>VLOOKUP(O19,'Furniture Label'!$H$1:$K$54,3,FALSE)</f>
        <v>64</v>
      </c>
      <c r="T19" s="34">
        <f>VLOOKUP(O19,'Furniture Label'!$H$1:$K$54,4,FALSE)</f>
        <v>8</v>
      </c>
      <c r="U19" s="46">
        <f t="shared" si="3"/>
        <v>103.81333333333333</v>
      </c>
    </row>
    <row r="20" spans="1:21" x14ac:dyDescent="0.2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Label'!$B$6</f>
        <v>249479.0324058788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4">
        <f>VLOOKUP(O20,'Furniture Label'!$H$1:$K$54,3,FALSE)</f>
        <v>64</v>
      </c>
      <c r="T20" s="34">
        <f>VLOOKUP(O20,'Furniture Label'!$H$1:$K$54,4,FALSE)</f>
        <v>8</v>
      </c>
      <c r="U20" s="46">
        <f t="shared" si="3"/>
        <v>103.81333333333333</v>
      </c>
    </row>
    <row r="21" spans="1:21" x14ac:dyDescent="0.2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Label'!$B$6</f>
        <v>249479.0324058788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4">
        <f>VLOOKUP(O21,'Furniture Label'!$H$1:$K$54,3,FALSE)</f>
        <v>55</v>
      </c>
      <c r="T21" s="34">
        <f>VLOOKUP(O21,'Furniture Label'!$H$1:$K$54,4,FALSE)</f>
        <v>8</v>
      </c>
      <c r="U21" s="46">
        <f t="shared" si="3"/>
        <v>131.75700000000001</v>
      </c>
    </row>
    <row r="22" spans="1:21" x14ac:dyDescent="0.2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Label'!$B$6</f>
        <v>249479.0324058788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4">
        <f>VLOOKUP(O22,'Furniture Label'!$H$1:$K$54,3,FALSE)</f>
        <v>55</v>
      </c>
      <c r="T22" s="34">
        <f>VLOOKUP(O22,'Furniture Label'!$H$1:$K$54,4,FALSE)</f>
        <v>8</v>
      </c>
      <c r="U22" s="46">
        <f t="shared" si="3"/>
        <v>131.75700000000001</v>
      </c>
    </row>
    <row r="23" spans="1:21" x14ac:dyDescent="0.2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Label'!$B$6</f>
        <v>249479.0324058788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4">
        <f>VLOOKUP(O23,'Furniture Label'!$H$1:$K$54,3,FALSE)</f>
        <v>55</v>
      </c>
      <c r="T23" s="34">
        <f>VLOOKUP(O23,'Furniture Label'!$H$1:$K$54,4,FALSE)</f>
        <v>8</v>
      </c>
      <c r="U23" s="46">
        <f t="shared" si="3"/>
        <v>131.75700000000001</v>
      </c>
    </row>
    <row r="24" spans="1:21" x14ac:dyDescent="0.2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Label'!$B$6</f>
        <v>249479.0324058788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4">
        <f>VLOOKUP(O24,'Furniture Label'!$H$1:$K$54,3,FALSE)</f>
        <v>55</v>
      </c>
      <c r="T24" s="34">
        <f>VLOOKUP(O24,'Furniture Label'!$H$1:$K$54,4,FALSE)</f>
        <v>8</v>
      </c>
      <c r="U24" s="46">
        <f t="shared" si="3"/>
        <v>131.75700000000001</v>
      </c>
    </row>
    <row r="25" spans="1:21" x14ac:dyDescent="0.2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Label'!$B$6</f>
        <v>249479.0324058788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4">
        <f>VLOOKUP(O25,'Furniture Label'!$H$1:$K$54,3,FALSE)</f>
        <v>55</v>
      </c>
      <c r="T25" s="34">
        <f>VLOOKUP(O25,'Furniture Label'!$H$1:$K$54,4,FALSE)</f>
        <v>8</v>
      </c>
      <c r="U25" s="46">
        <f t="shared" si="3"/>
        <v>131.75700000000001</v>
      </c>
    </row>
    <row r="26" spans="1:21" x14ac:dyDescent="0.2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Label'!$B$6</f>
        <v>249479.0324058788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4">
        <f>VLOOKUP(O26,'Furniture Label'!$H$1:$K$54,3,FALSE)</f>
        <v>55</v>
      </c>
      <c r="T26" s="34">
        <f>VLOOKUP(O26,'Furniture Label'!$H$1:$K$54,4,FALSE)</f>
        <v>8</v>
      </c>
      <c r="U26" s="46">
        <f t="shared" si="3"/>
        <v>106.34666666666668</v>
      </c>
    </row>
    <row r="27" spans="1:21" x14ac:dyDescent="0.2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Label'!$B$6</f>
        <v>249479.0324058788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4">
        <f>VLOOKUP(O27,'Furniture Label'!$H$1:$K$54,3,FALSE)</f>
        <v>55</v>
      </c>
      <c r="T27" s="34">
        <f>VLOOKUP(O27,'Furniture Label'!$H$1:$K$54,4,FALSE)</f>
        <v>8</v>
      </c>
      <c r="U27" s="46">
        <f t="shared" si="3"/>
        <v>106.34666666666668</v>
      </c>
    </row>
    <row r="28" spans="1:21" x14ac:dyDescent="0.2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Label'!$B$6</f>
        <v>249479.0324058788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4">
        <f>VLOOKUP(O28,'Furniture Label'!$H$1:$K$54,3,FALSE)</f>
        <v>55</v>
      </c>
      <c r="T28" s="34">
        <f>VLOOKUP(O28,'Furniture Label'!$H$1:$K$54,4,FALSE)</f>
        <v>8</v>
      </c>
      <c r="U28" s="46">
        <f t="shared" si="3"/>
        <v>106.34666666666668</v>
      </c>
    </row>
    <row r="29" spans="1:21" x14ac:dyDescent="0.2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Label'!$B$6</f>
        <v>249479.0324058788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4">
        <f>VLOOKUP(O29,'Furniture Label'!$H$1:$K$54,3,FALSE)</f>
        <v>50</v>
      </c>
      <c r="T29" s="34">
        <f>VLOOKUP(O29,'Furniture Label'!$H$1:$K$54,4,FALSE)</f>
        <v>5</v>
      </c>
      <c r="U29" s="46">
        <f t="shared" si="3"/>
        <v>277.22071428571428</v>
      </c>
    </row>
    <row r="30" spans="1:21" x14ac:dyDescent="0.2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Label'!$B$6</f>
        <v>249479.0324058788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4">
        <f>VLOOKUP(O30,'Furniture Label'!$H$1:$K$54,3,FALSE)</f>
        <v>50</v>
      </c>
      <c r="T30" s="34">
        <f>VLOOKUP(O30,'Furniture Label'!$H$1:$K$54,4,FALSE)</f>
        <v>5</v>
      </c>
      <c r="U30" s="46">
        <f t="shared" si="3"/>
        <v>277.22071428571428</v>
      </c>
    </row>
    <row r="31" spans="1:21" x14ac:dyDescent="0.2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Label'!$B$6</f>
        <v>249479.0324058788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4">
        <f>VLOOKUP(O31,'Furniture Label'!$H$1:$K$54,3,FALSE)</f>
        <v>50</v>
      </c>
      <c r="T31" s="34">
        <f>VLOOKUP(O31,'Furniture Label'!$H$1:$K$54,4,FALSE)</f>
        <v>5</v>
      </c>
      <c r="U31" s="46">
        <f t="shared" si="3"/>
        <v>277.22071428571428</v>
      </c>
    </row>
    <row r="32" spans="1:21" x14ac:dyDescent="0.2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Label'!$B$6</f>
        <v>249479.0324058788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4">
        <f>VLOOKUP(O32,'Furniture Label'!$H$1:$K$54,3,FALSE)</f>
        <v>50</v>
      </c>
      <c r="T32" s="34">
        <f>VLOOKUP(O32,'Furniture Label'!$H$1:$K$54,4,FALSE)</f>
        <v>5</v>
      </c>
      <c r="U32" s="46">
        <f t="shared" si="3"/>
        <v>277.22071428571428</v>
      </c>
    </row>
    <row r="33" spans="1:21" x14ac:dyDescent="0.2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Label'!$B$6</f>
        <v>249479.0324058788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4">
        <f>VLOOKUP(O33,'Furniture Label'!$H$1:$K$54,3,FALSE)</f>
        <v>50</v>
      </c>
      <c r="T33" s="34">
        <f>VLOOKUP(O33,'Furniture Label'!$H$1:$K$54,4,FALSE)</f>
        <v>5</v>
      </c>
      <c r="U33" s="46">
        <f t="shared" si="3"/>
        <v>277.22071428571428</v>
      </c>
    </row>
    <row r="34" spans="1:21" x14ac:dyDescent="0.2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Label'!$B$6</f>
        <v>249479.0324058788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4">
        <f>VLOOKUP(O34,'Furniture Label'!$H$1:$K$54,3,FALSE)</f>
        <v>50</v>
      </c>
      <c r="T34" s="34">
        <f>VLOOKUP(O34,'Furniture Label'!$H$1:$K$54,4,FALSE)</f>
        <v>5</v>
      </c>
      <c r="U34" s="46">
        <f t="shared" si="3"/>
        <v>277.22071428571428</v>
      </c>
    </row>
    <row r="35" spans="1:21" x14ac:dyDescent="0.2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Label'!$B$6</f>
        <v>249479.0324058788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4">
        <f>VLOOKUP(O35,'Furniture Label'!$H$1:$K$54,3,FALSE)</f>
        <v>50</v>
      </c>
      <c r="T35" s="34">
        <f>VLOOKUP(O35,'Furniture Label'!$H$1:$K$54,4,FALSE)</f>
        <v>5</v>
      </c>
      <c r="U35" s="46">
        <f t="shared" si="3"/>
        <v>277.22071428571428</v>
      </c>
    </row>
    <row r="36" spans="1:21" x14ac:dyDescent="0.2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Label'!$B$6</f>
        <v>249479.0324058788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4">
        <f>VLOOKUP(O36,'Furniture Label'!$H$1:$K$54,3,FALSE)</f>
        <v>23</v>
      </c>
      <c r="T36" s="34">
        <f>VLOOKUP(O36,'Furniture Label'!$H$1:$K$54,4,FALSE)</f>
        <v>4</v>
      </c>
      <c r="U36" s="46">
        <f t="shared" si="3"/>
        <v>333.91879999999998</v>
      </c>
    </row>
    <row r="37" spans="1:21" x14ac:dyDescent="0.2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Label'!$B$6</f>
        <v>249479.0324058788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4">
        <f>VLOOKUP(O37,'Furniture Label'!$H$1:$K$54,3,FALSE)</f>
        <v>23</v>
      </c>
      <c r="T37" s="34">
        <f>VLOOKUP(O37,'Furniture Label'!$H$1:$K$54,4,FALSE)</f>
        <v>4</v>
      </c>
      <c r="U37" s="46">
        <f t="shared" si="3"/>
        <v>333.91879999999998</v>
      </c>
    </row>
    <row r="38" spans="1:21" x14ac:dyDescent="0.2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Label'!$B$6</f>
        <v>249479.0324058788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4">
        <f>VLOOKUP(O38,'Furniture Label'!$H$1:$K$54,3,FALSE)</f>
        <v>23</v>
      </c>
      <c r="T38" s="34">
        <f>VLOOKUP(O38,'Furniture Label'!$H$1:$K$54,4,FALSE)</f>
        <v>4</v>
      </c>
      <c r="U38" s="46">
        <f t="shared" si="3"/>
        <v>333.91879999999998</v>
      </c>
    </row>
    <row r="39" spans="1:21" x14ac:dyDescent="0.2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Label'!$B$6</f>
        <v>249479.0324058788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4">
        <f>VLOOKUP(O39,'Furniture Label'!$H$1:$K$54,3,FALSE)</f>
        <v>23</v>
      </c>
      <c r="T39" s="34">
        <f>VLOOKUP(O39,'Furniture Label'!$H$1:$K$54,4,FALSE)</f>
        <v>4</v>
      </c>
      <c r="U39" s="46">
        <f t="shared" si="3"/>
        <v>333.91879999999998</v>
      </c>
    </row>
    <row r="40" spans="1:21" x14ac:dyDescent="0.2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Label'!$B$6</f>
        <v>249479.0324058788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4">
        <f>VLOOKUP(O40,'Furniture Label'!$H$1:$K$54,3,FALSE)</f>
        <v>23</v>
      </c>
      <c r="T40" s="34">
        <f>VLOOKUP(O40,'Furniture Label'!$H$1:$K$54,4,FALSE)</f>
        <v>4</v>
      </c>
      <c r="U40" s="46">
        <f t="shared" si="3"/>
        <v>333.91879999999998</v>
      </c>
    </row>
    <row r="41" spans="1:21" x14ac:dyDescent="0.2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Label'!$B$6</f>
        <v>249479.0324058788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4">
        <f>VLOOKUP(O41,'Furniture Label'!$H$1:$K$54,3,FALSE)</f>
        <v>23</v>
      </c>
      <c r="T41" s="34">
        <f>VLOOKUP(O41,'Furniture Label'!$H$1:$K$54,4,FALSE)</f>
        <v>4</v>
      </c>
      <c r="U41" s="46">
        <f t="shared" si="3"/>
        <v>333.91879999999998</v>
      </c>
    </row>
    <row r="42" spans="1:21" x14ac:dyDescent="0.2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Label'!$B$6</f>
        <v>249479.0324058788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4">
        <f>VLOOKUP(O42,'Furniture Label'!$H$1:$K$54,3,FALSE)</f>
        <v>23</v>
      </c>
      <c r="T42" s="34">
        <f>VLOOKUP(O42,'Furniture Label'!$H$1:$K$54,4,FALSE)</f>
        <v>4</v>
      </c>
      <c r="U42" s="46">
        <f t="shared" si="3"/>
        <v>333.91879999999998</v>
      </c>
    </row>
    <row r="43" spans="1:21" x14ac:dyDescent="0.2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Label'!$B$6</f>
        <v>249479.0324058788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4">
        <f>VLOOKUP(O43,'Furniture Label'!$H$1:$K$54,3,FALSE)</f>
        <v>23</v>
      </c>
      <c r="T43" s="34">
        <f>VLOOKUP(O43,'Furniture Label'!$H$1:$K$54,4,FALSE)</f>
        <v>4</v>
      </c>
      <c r="U43" s="46">
        <f t="shared" si="3"/>
        <v>333.91879999999998</v>
      </c>
    </row>
    <row r="44" spans="1:21" x14ac:dyDescent="0.2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Label'!$B$6</f>
        <v>249479.0324058788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4">
        <f>VLOOKUP(O44,'Furniture Label'!$H$1:$K$54,3,FALSE)</f>
        <v>33</v>
      </c>
      <c r="T44" s="34">
        <f>VLOOKUP(O44,'Furniture Label'!$H$1:$K$54,4,FALSE)</f>
        <v>5</v>
      </c>
      <c r="U44" s="46">
        <f t="shared" si="3"/>
        <v>158.53633333333335</v>
      </c>
    </row>
    <row r="45" spans="1:21" x14ac:dyDescent="0.2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Label'!$B$6</f>
        <v>249479.0324058788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4">
        <f>VLOOKUP(O45,'Furniture Label'!$H$1:$K$54,3,FALSE)</f>
        <v>33</v>
      </c>
      <c r="T45" s="34">
        <f>VLOOKUP(O45,'Furniture Label'!$H$1:$K$54,4,FALSE)</f>
        <v>5</v>
      </c>
      <c r="U45" s="46">
        <f t="shared" si="3"/>
        <v>158.53633333333335</v>
      </c>
    </row>
    <row r="46" spans="1:21" x14ac:dyDescent="0.2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Label'!$B$6</f>
        <v>249479.0324058788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4">
        <f>VLOOKUP(O46,'Furniture Label'!$H$1:$K$54,3,FALSE)</f>
        <v>33</v>
      </c>
      <c r="T46" s="34">
        <f>VLOOKUP(O46,'Furniture Label'!$H$1:$K$54,4,FALSE)</f>
        <v>5</v>
      </c>
      <c r="U46" s="46">
        <f t="shared" si="3"/>
        <v>158.53633333333335</v>
      </c>
    </row>
    <row r="47" spans="1:21" x14ac:dyDescent="0.2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Label'!$B$6</f>
        <v>249479.0324058788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4">
        <f>VLOOKUP(O47,'Furniture Label'!$H$1:$K$54,3,FALSE)</f>
        <v>33</v>
      </c>
      <c r="T47" s="34">
        <f>VLOOKUP(O47,'Furniture Label'!$H$1:$K$54,4,FALSE)</f>
        <v>5</v>
      </c>
      <c r="U47" s="46">
        <f t="shared" si="3"/>
        <v>158.53633333333335</v>
      </c>
    </row>
    <row r="48" spans="1:21" x14ac:dyDescent="0.2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Label'!$B$6</f>
        <v>249479.0324058788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4">
        <f>VLOOKUP(O48,'Furniture Label'!$H$1:$K$54,3,FALSE)</f>
        <v>33</v>
      </c>
      <c r="T48" s="34">
        <f>VLOOKUP(O48,'Furniture Label'!$H$1:$K$54,4,FALSE)</f>
        <v>5</v>
      </c>
      <c r="U48" s="46">
        <f t="shared" si="3"/>
        <v>158.53633333333335</v>
      </c>
    </row>
    <row r="49" spans="1:21" x14ac:dyDescent="0.2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Label'!$B$6</f>
        <v>249479.0324058788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4">
        <f>VLOOKUP(O49,'Furniture Label'!$H$1:$K$54,3,FALSE)</f>
        <v>33</v>
      </c>
      <c r="T49" s="34">
        <f>VLOOKUP(O49,'Furniture Label'!$H$1:$K$54,4,FALSE)</f>
        <v>5</v>
      </c>
      <c r="U49" s="46">
        <f t="shared" si="3"/>
        <v>158.53633333333335</v>
      </c>
    </row>
    <row r="50" spans="1:21" x14ac:dyDescent="0.2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Label'!$B$6</f>
        <v>249479.0324058788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4">
        <f>VLOOKUP(O50,'Furniture Label'!$H$1:$K$54,3,FALSE)</f>
        <v>54</v>
      </c>
      <c r="T50" s="34">
        <f>VLOOKUP(O50,'Furniture Label'!$H$1:$K$54,4,FALSE)</f>
        <v>9</v>
      </c>
      <c r="U50" s="46">
        <f t="shared" si="3"/>
        <v>492.09200000000004</v>
      </c>
    </row>
    <row r="51" spans="1:21" x14ac:dyDescent="0.2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Label'!$B$6</f>
        <v>249479.0324058788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4">
        <f>VLOOKUP(O51,'Furniture Label'!$H$1:$K$54,3,FALSE)</f>
        <v>54</v>
      </c>
      <c r="T51" s="34">
        <f>VLOOKUP(O51,'Furniture Label'!$H$1:$K$54,4,FALSE)</f>
        <v>9</v>
      </c>
      <c r="U51" s="46">
        <f t="shared" si="3"/>
        <v>492.09200000000004</v>
      </c>
    </row>
    <row r="52" spans="1:21" x14ac:dyDescent="0.2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Label'!$B$6</f>
        <v>249479.0324058788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4">
        <f>VLOOKUP(O52,'Furniture Label'!$H$1:$K$54,3,FALSE)</f>
        <v>54</v>
      </c>
      <c r="T52" s="34">
        <f>VLOOKUP(O52,'Furniture Label'!$H$1:$K$54,4,FALSE)</f>
        <v>9</v>
      </c>
      <c r="U52" s="46">
        <f t="shared" si="3"/>
        <v>259.2928</v>
      </c>
    </row>
    <row r="53" spans="1:21" x14ac:dyDescent="0.2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Label'!$B$6</f>
        <v>249479.0324058788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4">
        <f>VLOOKUP(O53,'Furniture Label'!$H$1:$K$54,3,FALSE)</f>
        <v>54</v>
      </c>
      <c r="T53" s="34">
        <f>VLOOKUP(O53,'Furniture Label'!$H$1:$K$54,4,FALSE)</f>
        <v>9</v>
      </c>
      <c r="U53" s="46">
        <f t="shared" si="3"/>
        <v>259.2928</v>
      </c>
    </row>
    <row r="54" spans="1:21" x14ac:dyDescent="0.2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Label'!$B$6</f>
        <v>249479.0324058788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4">
        <f>VLOOKUP(O54,'Furniture Label'!$H$1:$K$54,3,FALSE)</f>
        <v>54</v>
      </c>
      <c r="T54" s="34">
        <f>VLOOKUP(O54,'Furniture Label'!$H$1:$K$54,4,FALSE)</f>
        <v>9</v>
      </c>
      <c r="U54" s="46">
        <f t="shared" si="3"/>
        <v>259.2928</v>
      </c>
    </row>
    <row r="55" spans="1:21" x14ac:dyDescent="0.2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Label'!$B$6</f>
        <v>249479.0324058788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4">
        <f>VLOOKUP(O55,'Furniture Label'!$H$1:$K$54,3,FALSE)</f>
        <v>54</v>
      </c>
      <c r="T55" s="34">
        <f>VLOOKUP(O55,'Furniture Label'!$H$1:$K$54,4,FALSE)</f>
        <v>9</v>
      </c>
      <c r="U55" s="46">
        <f t="shared" si="3"/>
        <v>259.2928</v>
      </c>
    </row>
    <row r="56" spans="1:21" x14ac:dyDescent="0.2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Label'!$B$6</f>
        <v>249479.0324058788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4">
        <f>VLOOKUP(O56,'Furniture Label'!$H$1:$K$54,3,FALSE)</f>
        <v>54</v>
      </c>
      <c r="T56" s="34">
        <f>VLOOKUP(O56,'Furniture Label'!$H$1:$K$54,4,FALSE)</f>
        <v>9</v>
      </c>
      <c r="U56" s="46">
        <f t="shared" si="3"/>
        <v>259.2928</v>
      </c>
    </row>
    <row r="57" spans="1:21" x14ac:dyDescent="0.2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Label'!$B$6</f>
        <v>249479.0324058788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4">
        <f>VLOOKUP(O57,'Furniture Label'!$H$1:$K$54,3,FALSE)</f>
        <v>68</v>
      </c>
      <c r="T57" s="34">
        <f>VLOOKUP(O57,'Furniture Label'!$H$1:$K$54,4,FALSE)</f>
        <v>14</v>
      </c>
      <c r="U57" s="46">
        <f t="shared" si="3"/>
        <v>206.23833333333334</v>
      </c>
    </row>
    <row r="58" spans="1:21" x14ac:dyDescent="0.2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Label'!$B$6</f>
        <v>249479.0324058788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4">
        <f>VLOOKUP(O58,'Furniture Label'!$H$1:$K$54,3,FALSE)</f>
        <v>68</v>
      </c>
      <c r="T58" s="34">
        <f>VLOOKUP(O58,'Furniture Label'!$H$1:$K$54,4,FALSE)</f>
        <v>14</v>
      </c>
      <c r="U58" s="46">
        <f t="shared" si="3"/>
        <v>206.23833333333334</v>
      </c>
    </row>
    <row r="59" spans="1:21" x14ac:dyDescent="0.2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Label'!$B$6</f>
        <v>249479.0324058788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4">
        <f>VLOOKUP(O59,'Furniture Label'!$H$1:$K$54,3,FALSE)</f>
        <v>68</v>
      </c>
      <c r="T59" s="34">
        <f>VLOOKUP(O59,'Furniture Label'!$H$1:$K$54,4,FALSE)</f>
        <v>14</v>
      </c>
      <c r="U59" s="46">
        <f t="shared" si="3"/>
        <v>206.23833333333334</v>
      </c>
    </row>
    <row r="60" spans="1:21" x14ac:dyDescent="0.2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Label'!$B$6</f>
        <v>249479.0324058788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4">
        <f>VLOOKUP(O60,'Furniture Label'!$H$1:$K$54,3,FALSE)</f>
        <v>68</v>
      </c>
      <c r="T60" s="34">
        <f>VLOOKUP(O60,'Furniture Label'!$H$1:$K$54,4,FALSE)</f>
        <v>14</v>
      </c>
      <c r="U60" s="46">
        <f t="shared" si="3"/>
        <v>206.23833333333334</v>
      </c>
    </row>
    <row r="61" spans="1:21" x14ac:dyDescent="0.2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Label'!$B$6</f>
        <v>249479.0324058788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4">
        <f>VLOOKUP(O61,'Furniture Label'!$H$1:$K$54,3,FALSE)</f>
        <v>68</v>
      </c>
      <c r="T61" s="34">
        <f>VLOOKUP(O61,'Furniture Label'!$H$1:$K$54,4,FALSE)</f>
        <v>14</v>
      </c>
      <c r="U61" s="46">
        <f t="shared" si="3"/>
        <v>206.23833333333334</v>
      </c>
    </row>
    <row r="62" spans="1:21" x14ac:dyDescent="0.2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Label'!$B$6</f>
        <v>249479.0324058788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4">
        <f>VLOOKUP(O62,'Furniture Label'!$H$1:$K$54,3,FALSE)</f>
        <v>68</v>
      </c>
      <c r="T62" s="34">
        <f>VLOOKUP(O62,'Furniture Label'!$H$1:$K$54,4,FALSE)</f>
        <v>14</v>
      </c>
      <c r="U62" s="46">
        <f t="shared" si="3"/>
        <v>206.23833333333334</v>
      </c>
    </row>
    <row r="63" spans="1:21" x14ac:dyDescent="0.2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Label'!$B$6</f>
        <v>249479.0324058788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4">
        <f>VLOOKUP(O63,'Furniture Label'!$H$1:$K$54,3,FALSE)</f>
        <v>86</v>
      </c>
      <c r="T63" s="34">
        <f>VLOOKUP(O63,'Furniture Label'!$H$1:$K$54,4,FALSE)</f>
        <v>12</v>
      </c>
      <c r="U63" s="46">
        <f t="shared" si="3"/>
        <v>74.518666666666675</v>
      </c>
    </row>
    <row r="64" spans="1:21" x14ac:dyDescent="0.2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Label'!$B$6</f>
        <v>249479.0324058788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4">
        <f>VLOOKUP(O64,'Furniture Label'!$H$1:$K$54,3,FALSE)</f>
        <v>86</v>
      </c>
      <c r="T64" s="34">
        <f>VLOOKUP(O64,'Furniture Label'!$H$1:$K$54,4,FALSE)</f>
        <v>12</v>
      </c>
      <c r="U64" s="46">
        <f t="shared" si="3"/>
        <v>74.518666666666675</v>
      </c>
    </row>
    <row r="65" spans="1:21" x14ac:dyDescent="0.2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Label'!$B$6</f>
        <v>249479.0324058788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4">
        <f>VLOOKUP(O65,'Furniture Label'!$H$1:$K$54,3,FALSE)</f>
        <v>86</v>
      </c>
      <c r="T65" s="34">
        <f>VLOOKUP(O65,'Furniture Label'!$H$1:$K$54,4,FALSE)</f>
        <v>12</v>
      </c>
      <c r="U65" s="46">
        <f t="shared" si="3"/>
        <v>74.518666666666675</v>
      </c>
    </row>
    <row r="66" spans="1:21" x14ac:dyDescent="0.2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Label'!$B$6</f>
        <v>249479.0324058788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4">
        <f>VLOOKUP(O66,'Furniture Label'!$H$1:$K$54,3,FALSE)</f>
        <v>101</v>
      </c>
      <c r="T66" s="34">
        <f>VLOOKUP(O66,'Furniture Label'!$H$1:$K$54,4,FALSE)</f>
        <v>21</v>
      </c>
      <c r="U66" s="46">
        <f t="shared" si="3"/>
        <v>476.09000000000009</v>
      </c>
    </row>
    <row r="67" spans="1:21" x14ac:dyDescent="0.2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Label'!$B$6</f>
        <v>249479.0324058788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4">
        <f>VLOOKUP(O67,'Furniture Label'!$H$1:$K$54,3,FALSE)</f>
        <v>101</v>
      </c>
      <c r="T67" s="34">
        <f>VLOOKUP(O67,'Furniture Label'!$H$1:$K$54,4,FALSE)</f>
        <v>21</v>
      </c>
      <c r="U67" s="46">
        <f t="shared" ref="U67:U130" si="7">AVERAGEIFS($I:$I,$N:$N,N67,$O:$O,O67,$M:$M,M67)</f>
        <v>476.09000000000009</v>
      </c>
    </row>
    <row r="68" spans="1:21" x14ac:dyDescent="0.2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Label'!$B$6</f>
        <v>249479.0324058788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4">
        <f>VLOOKUP(O68,'Furniture Label'!$H$1:$K$54,3,FALSE)</f>
        <v>101</v>
      </c>
      <c r="T68" s="34">
        <f>VLOOKUP(O68,'Furniture Label'!$H$1:$K$54,4,FALSE)</f>
        <v>21</v>
      </c>
      <c r="U68" s="46">
        <f t="shared" si="7"/>
        <v>476.09000000000009</v>
      </c>
    </row>
    <row r="69" spans="1:21" x14ac:dyDescent="0.2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Label'!$B$6</f>
        <v>249479.0324058788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4">
        <f>VLOOKUP(O69,'Furniture Label'!$H$1:$K$54,3,FALSE)</f>
        <v>101</v>
      </c>
      <c r="T69" s="34">
        <f>VLOOKUP(O69,'Furniture Label'!$H$1:$K$54,4,FALSE)</f>
        <v>21</v>
      </c>
      <c r="U69" s="46">
        <f t="shared" si="7"/>
        <v>476.09000000000009</v>
      </c>
    </row>
    <row r="70" spans="1:21" x14ac:dyDescent="0.2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Label'!$B$6</f>
        <v>249479.0324058788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4">
        <f>VLOOKUP(O70,'Furniture Label'!$H$1:$K$54,3,FALSE)</f>
        <v>101</v>
      </c>
      <c r="T70" s="34">
        <f>VLOOKUP(O70,'Furniture Label'!$H$1:$K$54,4,FALSE)</f>
        <v>21</v>
      </c>
      <c r="U70" s="46">
        <f t="shared" si="7"/>
        <v>476.09000000000009</v>
      </c>
    </row>
    <row r="71" spans="1:21" x14ac:dyDescent="0.2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Label'!$B$6</f>
        <v>249479.0324058788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4">
        <f>VLOOKUP(O71,'Furniture Label'!$H$1:$K$54,3,FALSE)</f>
        <v>101</v>
      </c>
      <c r="T71" s="34">
        <f>VLOOKUP(O71,'Furniture Label'!$H$1:$K$54,4,FALSE)</f>
        <v>21</v>
      </c>
      <c r="U71" s="46">
        <f t="shared" si="7"/>
        <v>476.09000000000009</v>
      </c>
    </row>
    <row r="72" spans="1:21" x14ac:dyDescent="0.2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Label'!$B$6</f>
        <v>249479.0324058788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4">
        <f>VLOOKUP(O72,'Furniture Label'!$H$1:$K$54,3,FALSE)</f>
        <v>101</v>
      </c>
      <c r="T72" s="34">
        <f>VLOOKUP(O72,'Furniture Label'!$H$1:$K$54,4,FALSE)</f>
        <v>21</v>
      </c>
      <c r="U72" s="46">
        <f t="shared" si="7"/>
        <v>476.09000000000009</v>
      </c>
    </row>
    <row r="73" spans="1:21" x14ac:dyDescent="0.2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Label'!$B$6</f>
        <v>249479.0324058788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4">
        <f>VLOOKUP(O73,'Furniture Label'!$H$1:$K$54,3,FALSE)</f>
        <v>101</v>
      </c>
      <c r="T73" s="34">
        <f>VLOOKUP(O73,'Furniture Label'!$H$1:$K$54,4,FALSE)</f>
        <v>21</v>
      </c>
      <c r="U73" s="46">
        <f t="shared" si="7"/>
        <v>476.09000000000009</v>
      </c>
    </row>
    <row r="74" spans="1:21" x14ac:dyDescent="0.2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Label'!$B$6</f>
        <v>249479.0324058788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4">
        <f>VLOOKUP(O74,'Furniture Label'!$H$1:$K$54,3,FALSE)</f>
        <v>101</v>
      </c>
      <c r="T74" s="34">
        <f>VLOOKUP(O74,'Furniture Label'!$H$1:$K$54,4,FALSE)</f>
        <v>21</v>
      </c>
      <c r="U74" s="46">
        <f t="shared" si="7"/>
        <v>476.09000000000009</v>
      </c>
    </row>
    <row r="75" spans="1:21" x14ac:dyDescent="0.2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Label'!$B$6</f>
        <v>249479.0324058788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4">
        <f>VLOOKUP(O75,'Furniture Label'!$H$1:$K$54,3,FALSE)</f>
        <v>101</v>
      </c>
      <c r="T75" s="34">
        <f>VLOOKUP(O75,'Furniture Label'!$H$1:$K$54,4,FALSE)</f>
        <v>21</v>
      </c>
      <c r="U75" s="46">
        <f t="shared" si="7"/>
        <v>476.09000000000009</v>
      </c>
    </row>
    <row r="76" spans="1:21" x14ac:dyDescent="0.2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Label'!$B$6</f>
        <v>249479.0324058788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4">
        <f>VLOOKUP(O76,'Furniture Label'!$H$1:$K$54,3,FALSE)</f>
        <v>101</v>
      </c>
      <c r="T76" s="34">
        <f>VLOOKUP(O76,'Furniture Label'!$H$1:$K$54,4,FALSE)</f>
        <v>21</v>
      </c>
      <c r="U76" s="46">
        <f t="shared" si="7"/>
        <v>476.09000000000009</v>
      </c>
    </row>
    <row r="77" spans="1:21" x14ac:dyDescent="0.2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Label'!$B$6</f>
        <v>249479.0324058788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4">
        <f>VLOOKUP(O77,'Furniture Label'!$H$1:$K$54,3,FALSE)</f>
        <v>65</v>
      </c>
      <c r="T77" s="34">
        <f>VLOOKUP(O77,'Furniture Label'!$H$1:$K$54,4,FALSE)</f>
        <v>9</v>
      </c>
      <c r="U77" s="46">
        <f t="shared" si="7"/>
        <v>223.00036923076925</v>
      </c>
    </row>
    <row r="78" spans="1:21" x14ac:dyDescent="0.2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Label'!$B$6</f>
        <v>249479.0324058788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4">
        <f>VLOOKUP(O78,'Furniture Label'!$H$1:$K$54,3,FALSE)</f>
        <v>65</v>
      </c>
      <c r="T78" s="34">
        <f>VLOOKUP(O78,'Furniture Label'!$H$1:$K$54,4,FALSE)</f>
        <v>9</v>
      </c>
      <c r="U78" s="46">
        <f t="shared" si="7"/>
        <v>223.00036923076925</v>
      </c>
    </row>
    <row r="79" spans="1:21" x14ac:dyDescent="0.2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Label'!$B$6</f>
        <v>249479.0324058788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4">
        <f>VLOOKUP(O79,'Furniture Label'!$H$1:$K$54,3,FALSE)</f>
        <v>65</v>
      </c>
      <c r="T79" s="34">
        <f>VLOOKUP(O79,'Furniture Label'!$H$1:$K$54,4,FALSE)</f>
        <v>9</v>
      </c>
      <c r="U79" s="46">
        <f t="shared" si="7"/>
        <v>223.00036923076925</v>
      </c>
    </row>
    <row r="80" spans="1:21" x14ac:dyDescent="0.2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Label'!$B$6</f>
        <v>249479.0324058788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4">
        <f>VLOOKUP(O80,'Furniture Label'!$H$1:$K$54,3,FALSE)</f>
        <v>65</v>
      </c>
      <c r="T80" s="34">
        <f>VLOOKUP(O80,'Furniture Label'!$H$1:$K$54,4,FALSE)</f>
        <v>9</v>
      </c>
      <c r="U80" s="46">
        <f t="shared" si="7"/>
        <v>223.00036923076925</v>
      </c>
    </row>
    <row r="81" spans="1:21" x14ac:dyDescent="0.2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Label'!$B$6</f>
        <v>249479.0324058788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4">
        <f>VLOOKUP(O81,'Furniture Label'!$H$1:$K$54,3,FALSE)</f>
        <v>65</v>
      </c>
      <c r="T81" s="34">
        <f>VLOOKUP(O81,'Furniture Label'!$H$1:$K$54,4,FALSE)</f>
        <v>9</v>
      </c>
      <c r="U81" s="46">
        <f t="shared" si="7"/>
        <v>223.00036923076925</v>
      </c>
    </row>
    <row r="82" spans="1:21" x14ac:dyDescent="0.2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Label'!$B$6</f>
        <v>249479.0324058788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4">
        <f>VLOOKUP(O82,'Furniture Label'!$H$1:$K$54,3,FALSE)</f>
        <v>65</v>
      </c>
      <c r="T82" s="34">
        <f>VLOOKUP(O82,'Furniture Label'!$H$1:$K$54,4,FALSE)</f>
        <v>9</v>
      </c>
      <c r="U82" s="46">
        <f t="shared" si="7"/>
        <v>223.00036923076925</v>
      </c>
    </row>
    <row r="83" spans="1:21" x14ac:dyDescent="0.2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Label'!$B$6</f>
        <v>249479.0324058788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4">
        <f>VLOOKUP(O83,'Furniture Label'!$H$1:$K$54,3,FALSE)</f>
        <v>65</v>
      </c>
      <c r="T83" s="34">
        <f>VLOOKUP(O83,'Furniture Label'!$H$1:$K$54,4,FALSE)</f>
        <v>9</v>
      </c>
      <c r="U83" s="46">
        <f t="shared" si="7"/>
        <v>223.00036923076925</v>
      </c>
    </row>
    <row r="84" spans="1:21" x14ac:dyDescent="0.2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Label'!$B$6</f>
        <v>249479.0324058788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4">
        <f>VLOOKUP(O84,'Furniture Label'!$H$1:$K$54,3,FALSE)</f>
        <v>65</v>
      </c>
      <c r="T84" s="34">
        <f>VLOOKUP(O84,'Furniture Label'!$H$1:$K$54,4,FALSE)</f>
        <v>9</v>
      </c>
      <c r="U84" s="46">
        <f t="shared" si="7"/>
        <v>223.00036923076925</v>
      </c>
    </row>
    <row r="85" spans="1:21" x14ac:dyDescent="0.2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Label'!$B$6</f>
        <v>249479.0324058788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4">
        <f>VLOOKUP(O85,'Furniture Label'!$H$1:$K$54,3,FALSE)</f>
        <v>65</v>
      </c>
      <c r="T85" s="34">
        <f>VLOOKUP(O85,'Furniture Label'!$H$1:$K$54,4,FALSE)</f>
        <v>9</v>
      </c>
      <c r="U85" s="46">
        <f t="shared" si="7"/>
        <v>223.00036923076925</v>
      </c>
    </row>
    <row r="86" spans="1:21" x14ac:dyDescent="0.2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Label'!$B$6</f>
        <v>249479.0324058788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4">
        <f>VLOOKUP(O86,'Furniture Label'!$H$1:$K$54,3,FALSE)</f>
        <v>65</v>
      </c>
      <c r="T86" s="34">
        <f>VLOOKUP(O86,'Furniture Label'!$H$1:$K$54,4,FALSE)</f>
        <v>9</v>
      </c>
      <c r="U86" s="46">
        <f t="shared" si="7"/>
        <v>223.00036923076925</v>
      </c>
    </row>
    <row r="87" spans="1:21" x14ac:dyDescent="0.2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Label'!$B$6</f>
        <v>249479.0324058788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4">
        <f>VLOOKUP(O87,'Furniture Label'!$H$1:$K$54,3,FALSE)</f>
        <v>65</v>
      </c>
      <c r="T87" s="34">
        <f>VLOOKUP(O87,'Furniture Label'!$H$1:$K$54,4,FALSE)</f>
        <v>9</v>
      </c>
      <c r="U87" s="46">
        <f t="shared" si="7"/>
        <v>223.00036923076925</v>
      </c>
    </row>
    <row r="88" spans="1:21" x14ac:dyDescent="0.2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Label'!$B$6</f>
        <v>249479.0324058788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4">
        <f>VLOOKUP(O88,'Furniture Label'!$H$1:$K$54,3,FALSE)</f>
        <v>65</v>
      </c>
      <c r="T88" s="34">
        <f>VLOOKUP(O88,'Furniture Label'!$H$1:$K$54,4,FALSE)</f>
        <v>9</v>
      </c>
      <c r="U88" s="46">
        <f t="shared" si="7"/>
        <v>223.00036923076925</v>
      </c>
    </row>
    <row r="89" spans="1:21" x14ac:dyDescent="0.2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Label'!$B$6</f>
        <v>249479.0324058788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4">
        <f>VLOOKUP(O89,'Furniture Label'!$H$1:$K$54,3,FALSE)</f>
        <v>65</v>
      </c>
      <c r="T89" s="34">
        <f>VLOOKUP(O89,'Furniture Label'!$H$1:$K$54,4,FALSE)</f>
        <v>9</v>
      </c>
      <c r="U89" s="46">
        <f t="shared" si="7"/>
        <v>223.00036923076925</v>
      </c>
    </row>
    <row r="90" spans="1:21" x14ac:dyDescent="0.2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Label'!$B$6</f>
        <v>249479.0324058788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4">
        <f>VLOOKUP(O90,'Furniture Label'!$H$1:$K$54,3,FALSE)</f>
        <v>65</v>
      </c>
      <c r="T90" s="34">
        <f>VLOOKUP(O90,'Furniture Label'!$H$1:$K$54,4,FALSE)</f>
        <v>9</v>
      </c>
      <c r="U90" s="46">
        <f t="shared" si="7"/>
        <v>276.32200000000006</v>
      </c>
    </row>
    <row r="91" spans="1:21" x14ac:dyDescent="0.2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Label'!$B$6</f>
        <v>249479.0324058788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4">
        <f>VLOOKUP(O91,'Furniture Label'!$H$1:$K$54,3,FALSE)</f>
        <v>65</v>
      </c>
      <c r="T91" s="34">
        <f>VLOOKUP(O91,'Furniture Label'!$H$1:$K$54,4,FALSE)</f>
        <v>9</v>
      </c>
      <c r="U91" s="46">
        <f t="shared" si="7"/>
        <v>276.32200000000006</v>
      </c>
    </row>
    <row r="92" spans="1:21" x14ac:dyDescent="0.2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Label'!$B$6</f>
        <v>249479.0324058788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4">
        <f>VLOOKUP(O92,'Furniture Label'!$H$1:$K$54,3,FALSE)</f>
        <v>65</v>
      </c>
      <c r="T92" s="34">
        <f>VLOOKUP(O92,'Furniture Label'!$H$1:$K$54,4,FALSE)</f>
        <v>9</v>
      </c>
      <c r="U92" s="46">
        <f t="shared" si="7"/>
        <v>276.32200000000006</v>
      </c>
    </row>
    <row r="93" spans="1:21" x14ac:dyDescent="0.2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Label'!$B$6</f>
        <v>249479.0324058788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4">
        <f>VLOOKUP(O93,'Furniture Label'!$H$1:$K$54,3,FALSE)</f>
        <v>81</v>
      </c>
      <c r="T93" s="34">
        <f>VLOOKUP(O93,'Furniture Label'!$H$1:$K$54,4,FALSE)</f>
        <v>10</v>
      </c>
      <c r="U93" s="46">
        <f t="shared" si="7"/>
        <v>245.78538888888886</v>
      </c>
    </row>
    <row r="94" spans="1:21" x14ac:dyDescent="0.2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Label'!$B$6</f>
        <v>249479.0324058788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4">
        <f>VLOOKUP(O94,'Furniture Label'!$H$1:$K$54,3,FALSE)</f>
        <v>81</v>
      </c>
      <c r="T94" s="34">
        <f>VLOOKUP(O94,'Furniture Label'!$H$1:$K$54,4,FALSE)</f>
        <v>10</v>
      </c>
      <c r="U94" s="46">
        <f t="shared" si="7"/>
        <v>245.78538888888886</v>
      </c>
    </row>
    <row r="95" spans="1:21" x14ac:dyDescent="0.2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Label'!$B$6</f>
        <v>249479.0324058788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4">
        <f>VLOOKUP(O95,'Furniture Label'!$H$1:$K$54,3,FALSE)</f>
        <v>81</v>
      </c>
      <c r="T95" s="34">
        <f>VLOOKUP(O95,'Furniture Label'!$H$1:$K$54,4,FALSE)</f>
        <v>10</v>
      </c>
      <c r="U95" s="46">
        <f t="shared" si="7"/>
        <v>245.78538888888886</v>
      </c>
    </row>
    <row r="96" spans="1:21" x14ac:dyDescent="0.2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Label'!$B$6</f>
        <v>249479.0324058788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4">
        <f>VLOOKUP(O96,'Furniture Label'!$H$1:$K$54,3,FALSE)</f>
        <v>81</v>
      </c>
      <c r="T96" s="34">
        <f>VLOOKUP(O96,'Furniture Label'!$H$1:$K$54,4,FALSE)</f>
        <v>10</v>
      </c>
      <c r="U96" s="46">
        <f t="shared" si="7"/>
        <v>245.78538888888886</v>
      </c>
    </row>
    <row r="97" spans="1:21" x14ac:dyDescent="0.2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Label'!$B$6</f>
        <v>249479.0324058788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4">
        <f>VLOOKUP(O97,'Furniture Label'!$H$1:$K$54,3,FALSE)</f>
        <v>81</v>
      </c>
      <c r="T97" s="34">
        <f>VLOOKUP(O97,'Furniture Label'!$H$1:$K$54,4,FALSE)</f>
        <v>10</v>
      </c>
      <c r="U97" s="46">
        <f t="shared" si="7"/>
        <v>245.78538888888886</v>
      </c>
    </row>
    <row r="98" spans="1:21" x14ac:dyDescent="0.2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Label'!$B$6</f>
        <v>249479.0324058788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4">
        <f>VLOOKUP(O98,'Furniture Label'!$H$1:$K$54,3,FALSE)</f>
        <v>81</v>
      </c>
      <c r="T98" s="34">
        <f>VLOOKUP(O98,'Furniture Label'!$H$1:$K$54,4,FALSE)</f>
        <v>10</v>
      </c>
      <c r="U98" s="46">
        <f t="shared" si="7"/>
        <v>245.78538888888886</v>
      </c>
    </row>
    <row r="99" spans="1:21" x14ac:dyDescent="0.2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Label'!$B$6</f>
        <v>249479.0324058788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4">
        <f>VLOOKUP(O99,'Furniture Label'!$H$1:$K$54,3,FALSE)</f>
        <v>81</v>
      </c>
      <c r="T99" s="34">
        <f>VLOOKUP(O99,'Furniture Label'!$H$1:$K$54,4,FALSE)</f>
        <v>10</v>
      </c>
      <c r="U99" s="46">
        <f t="shared" si="7"/>
        <v>245.78538888888886</v>
      </c>
    </row>
    <row r="100" spans="1:21" x14ac:dyDescent="0.2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Label'!$B$6</f>
        <v>249479.0324058788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4">
        <f>VLOOKUP(O100,'Furniture Label'!$H$1:$K$54,3,FALSE)</f>
        <v>81</v>
      </c>
      <c r="T100" s="34">
        <f>VLOOKUP(O100,'Furniture Label'!$H$1:$K$54,4,FALSE)</f>
        <v>10</v>
      </c>
      <c r="U100" s="46">
        <f t="shared" si="7"/>
        <v>245.78538888888886</v>
      </c>
    </row>
    <row r="101" spans="1:21" x14ac:dyDescent="0.2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Label'!$B$6</f>
        <v>249479.0324058788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4">
        <f>VLOOKUP(O101,'Furniture Label'!$H$1:$K$54,3,FALSE)</f>
        <v>81</v>
      </c>
      <c r="T101" s="34">
        <f>VLOOKUP(O101,'Furniture Label'!$H$1:$K$54,4,FALSE)</f>
        <v>10</v>
      </c>
      <c r="U101" s="46">
        <f t="shared" si="7"/>
        <v>245.78538888888886</v>
      </c>
    </row>
    <row r="102" spans="1:21" x14ac:dyDescent="0.2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Label'!$B$6</f>
        <v>249479.0324058788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4">
        <f>VLOOKUP(O102,'Furniture Label'!$H$1:$K$54,3,FALSE)</f>
        <v>89</v>
      </c>
      <c r="T102" s="34">
        <f>VLOOKUP(O102,'Furniture Label'!$H$1:$K$54,4,FALSE)</f>
        <v>15</v>
      </c>
      <c r="U102" s="46">
        <f t="shared" si="7"/>
        <v>171.03142857142862</v>
      </c>
    </row>
    <row r="103" spans="1:21" x14ac:dyDescent="0.2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Label'!$B$6</f>
        <v>249479.0324058788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4">
        <f>VLOOKUP(O103,'Furniture Label'!$H$1:$K$54,3,FALSE)</f>
        <v>89</v>
      </c>
      <c r="T103" s="34">
        <f>VLOOKUP(O103,'Furniture Label'!$H$1:$K$54,4,FALSE)</f>
        <v>15</v>
      </c>
      <c r="U103" s="46">
        <f t="shared" si="7"/>
        <v>171.03142857142862</v>
      </c>
    </row>
    <row r="104" spans="1:21" x14ac:dyDescent="0.2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Label'!$B$6</f>
        <v>249479.0324058788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4">
        <f>VLOOKUP(O104,'Furniture Label'!$H$1:$K$54,3,FALSE)</f>
        <v>89</v>
      </c>
      <c r="T104" s="34">
        <f>VLOOKUP(O104,'Furniture Label'!$H$1:$K$54,4,FALSE)</f>
        <v>15</v>
      </c>
      <c r="U104" s="46">
        <f t="shared" si="7"/>
        <v>171.03142857142862</v>
      </c>
    </row>
    <row r="105" spans="1:21" x14ac:dyDescent="0.2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Label'!$B$6</f>
        <v>249479.0324058788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4">
        <f>VLOOKUP(O105,'Furniture Label'!$H$1:$K$54,3,FALSE)</f>
        <v>89</v>
      </c>
      <c r="T105" s="34">
        <f>VLOOKUP(O105,'Furniture Label'!$H$1:$K$54,4,FALSE)</f>
        <v>15</v>
      </c>
      <c r="U105" s="46">
        <f t="shared" si="7"/>
        <v>171.03142857142862</v>
      </c>
    </row>
    <row r="106" spans="1:21" x14ac:dyDescent="0.2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Label'!$B$6</f>
        <v>249479.0324058788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4">
        <f>VLOOKUP(O106,'Furniture Label'!$H$1:$K$54,3,FALSE)</f>
        <v>89</v>
      </c>
      <c r="T106" s="34">
        <f>VLOOKUP(O106,'Furniture Label'!$H$1:$K$54,4,FALSE)</f>
        <v>15</v>
      </c>
      <c r="U106" s="46">
        <f t="shared" si="7"/>
        <v>171.03142857142862</v>
      </c>
    </row>
    <row r="107" spans="1:21" x14ac:dyDescent="0.2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Label'!$B$6</f>
        <v>249479.0324058788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4">
        <f>VLOOKUP(O107,'Furniture Label'!$H$1:$K$54,3,FALSE)</f>
        <v>89</v>
      </c>
      <c r="T107" s="34">
        <f>VLOOKUP(O107,'Furniture Label'!$H$1:$K$54,4,FALSE)</f>
        <v>15</v>
      </c>
      <c r="U107" s="46">
        <f t="shared" si="7"/>
        <v>171.03142857142862</v>
      </c>
    </row>
    <row r="108" spans="1:21" x14ac:dyDescent="0.2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Label'!$B$6</f>
        <v>249479.0324058788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4">
        <f>VLOOKUP(O108,'Furniture Label'!$H$1:$K$54,3,FALSE)</f>
        <v>89</v>
      </c>
      <c r="T108" s="34">
        <f>VLOOKUP(O108,'Furniture Label'!$H$1:$K$54,4,FALSE)</f>
        <v>15</v>
      </c>
      <c r="U108" s="46">
        <f t="shared" si="7"/>
        <v>171.03142857142862</v>
      </c>
    </row>
    <row r="109" spans="1:21" x14ac:dyDescent="0.2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Label'!$B$6</f>
        <v>249479.0324058788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4">
        <f>VLOOKUP(O109,'Furniture Label'!$H$1:$K$54,3,FALSE)</f>
        <v>72</v>
      </c>
      <c r="T109" s="34">
        <f>VLOOKUP(O109,'Furniture Label'!$H$1:$K$54,4,FALSE)</f>
        <v>12</v>
      </c>
      <c r="U109" s="46">
        <f t="shared" si="7"/>
        <v>182.99525000000003</v>
      </c>
    </row>
    <row r="110" spans="1:21" x14ac:dyDescent="0.2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Label'!$B$6</f>
        <v>249479.0324058788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4">
        <f>VLOOKUP(O110,'Furniture Label'!$H$1:$K$54,3,FALSE)</f>
        <v>72</v>
      </c>
      <c r="T110" s="34">
        <f>VLOOKUP(O110,'Furniture Label'!$H$1:$K$54,4,FALSE)</f>
        <v>12</v>
      </c>
      <c r="U110" s="46">
        <f t="shared" si="7"/>
        <v>182.99525000000003</v>
      </c>
    </row>
    <row r="111" spans="1:21" x14ac:dyDescent="0.2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Label'!$B$6</f>
        <v>249479.0324058788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4">
        <f>VLOOKUP(O111,'Furniture Label'!$H$1:$K$54,3,FALSE)</f>
        <v>72</v>
      </c>
      <c r="T111" s="34">
        <f>VLOOKUP(O111,'Furniture Label'!$H$1:$K$54,4,FALSE)</f>
        <v>12</v>
      </c>
      <c r="U111" s="46">
        <f t="shared" si="7"/>
        <v>182.99525000000003</v>
      </c>
    </row>
    <row r="112" spans="1:21" x14ac:dyDescent="0.2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Label'!$B$6</f>
        <v>249479.0324058788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4">
        <f>VLOOKUP(O112,'Furniture Label'!$H$1:$K$54,3,FALSE)</f>
        <v>72</v>
      </c>
      <c r="T112" s="34">
        <f>VLOOKUP(O112,'Furniture Label'!$H$1:$K$54,4,FALSE)</f>
        <v>12</v>
      </c>
      <c r="U112" s="46">
        <f t="shared" si="7"/>
        <v>182.99525000000003</v>
      </c>
    </row>
    <row r="113" spans="1:21" x14ac:dyDescent="0.2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Label'!$B$6</f>
        <v>249479.0324058788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4">
        <f>VLOOKUP(O113,'Furniture Label'!$H$1:$K$54,3,FALSE)</f>
        <v>72</v>
      </c>
      <c r="T113" s="34">
        <f>VLOOKUP(O113,'Furniture Label'!$H$1:$K$54,4,FALSE)</f>
        <v>12</v>
      </c>
      <c r="U113" s="46">
        <f t="shared" si="7"/>
        <v>182.99525000000003</v>
      </c>
    </row>
    <row r="114" spans="1:21" x14ac:dyDescent="0.2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Label'!$B$6</f>
        <v>249479.0324058788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4">
        <f>VLOOKUP(O114,'Furniture Label'!$H$1:$K$54,3,FALSE)</f>
        <v>72</v>
      </c>
      <c r="T114" s="34">
        <f>VLOOKUP(O114,'Furniture Label'!$H$1:$K$54,4,FALSE)</f>
        <v>12</v>
      </c>
      <c r="U114" s="46">
        <f t="shared" si="7"/>
        <v>182.99525000000003</v>
      </c>
    </row>
    <row r="115" spans="1:21" x14ac:dyDescent="0.2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Label'!$B$6</f>
        <v>249479.0324058788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4">
        <f>VLOOKUP(O115,'Furniture Label'!$H$1:$K$54,3,FALSE)</f>
        <v>72</v>
      </c>
      <c r="T115" s="34">
        <f>VLOOKUP(O115,'Furniture Label'!$H$1:$K$54,4,FALSE)</f>
        <v>12</v>
      </c>
      <c r="U115" s="46">
        <f t="shared" si="7"/>
        <v>182.99525000000003</v>
      </c>
    </row>
    <row r="116" spans="1:21" x14ac:dyDescent="0.2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Label'!$B$6</f>
        <v>249479.0324058788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4">
        <f>VLOOKUP(O116,'Furniture Label'!$H$1:$K$54,3,FALSE)</f>
        <v>72</v>
      </c>
      <c r="T116" s="34">
        <f>VLOOKUP(O116,'Furniture Label'!$H$1:$K$54,4,FALSE)</f>
        <v>12</v>
      </c>
      <c r="U116" s="46">
        <f t="shared" si="7"/>
        <v>182.99525000000003</v>
      </c>
    </row>
    <row r="117" spans="1:21" x14ac:dyDescent="0.2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Label'!$B$6</f>
        <v>249479.0324058788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4">
        <f>VLOOKUP(O117,'Furniture Label'!$H$1:$K$54,3,FALSE)</f>
        <v>72</v>
      </c>
      <c r="T117" s="34">
        <f>VLOOKUP(O117,'Furniture Label'!$H$1:$K$54,4,FALSE)</f>
        <v>12</v>
      </c>
      <c r="U117" s="46">
        <f t="shared" si="7"/>
        <v>182.99525000000003</v>
      </c>
    </row>
    <row r="118" spans="1:21" x14ac:dyDescent="0.2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Label'!$B$6</f>
        <v>249479.0324058788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4">
        <f>VLOOKUP(O118,'Furniture Label'!$H$1:$K$54,3,FALSE)</f>
        <v>72</v>
      </c>
      <c r="T118" s="34">
        <f>VLOOKUP(O118,'Furniture Label'!$H$1:$K$54,4,FALSE)</f>
        <v>12</v>
      </c>
      <c r="U118" s="46">
        <f t="shared" si="7"/>
        <v>182.99525000000003</v>
      </c>
    </row>
    <row r="119" spans="1:21" x14ac:dyDescent="0.2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Label'!$B$6</f>
        <v>249479.0324058788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4">
        <f>VLOOKUP(O119,'Furniture Label'!$H$1:$K$54,3,FALSE)</f>
        <v>72</v>
      </c>
      <c r="T119" s="34">
        <f>VLOOKUP(O119,'Furniture Label'!$H$1:$K$54,4,FALSE)</f>
        <v>12</v>
      </c>
      <c r="U119" s="46">
        <f t="shared" si="7"/>
        <v>182.99525000000003</v>
      </c>
    </row>
    <row r="120" spans="1:21" x14ac:dyDescent="0.2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Label'!$B$6</f>
        <v>249479.0324058788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4">
        <f>VLOOKUP(O120,'Furniture Label'!$H$1:$K$54,3,FALSE)</f>
        <v>72</v>
      </c>
      <c r="T120" s="34">
        <f>VLOOKUP(O120,'Furniture Label'!$H$1:$K$54,4,FALSE)</f>
        <v>12</v>
      </c>
      <c r="U120" s="46">
        <f t="shared" si="7"/>
        <v>182.99525000000003</v>
      </c>
    </row>
    <row r="121" spans="1:21" x14ac:dyDescent="0.2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Label'!$B$6</f>
        <v>249479.0324058788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4">
        <f>VLOOKUP(O121,'Furniture Label'!$H$1:$K$54,3,FALSE)</f>
        <v>89</v>
      </c>
      <c r="T121" s="34">
        <f>VLOOKUP(O121,'Furniture Label'!$H$1:$K$54,4,FALSE)</f>
        <v>16</v>
      </c>
      <c r="U121" s="46">
        <f t="shared" si="7"/>
        <v>232.24165999999997</v>
      </c>
    </row>
    <row r="122" spans="1:21" x14ac:dyDescent="0.2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Label'!$B$6</f>
        <v>249479.0324058788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4">
        <f>VLOOKUP(O122,'Furniture Label'!$H$1:$K$54,3,FALSE)</f>
        <v>89</v>
      </c>
      <c r="T122" s="34">
        <f>VLOOKUP(O122,'Furniture Label'!$H$1:$K$54,4,FALSE)</f>
        <v>16</v>
      </c>
      <c r="U122" s="46">
        <f t="shared" si="7"/>
        <v>232.24165999999997</v>
      </c>
    </row>
    <row r="123" spans="1:21" x14ac:dyDescent="0.2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Label'!$B$6</f>
        <v>249479.0324058788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4">
        <f>VLOOKUP(O123,'Furniture Label'!$H$1:$K$54,3,FALSE)</f>
        <v>89</v>
      </c>
      <c r="T123" s="34">
        <f>VLOOKUP(O123,'Furniture Label'!$H$1:$K$54,4,FALSE)</f>
        <v>16</v>
      </c>
      <c r="U123" s="46">
        <f t="shared" si="7"/>
        <v>232.24165999999997</v>
      </c>
    </row>
    <row r="124" spans="1:21" x14ac:dyDescent="0.2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Label'!$B$6</f>
        <v>249479.0324058788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4">
        <f>VLOOKUP(O124,'Furniture Label'!$H$1:$K$54,3,FALSE)</f>
        <v>89</v>
      </c>
      <c r="T124" s="34">
        <f>VLOOKUP(O124,'Furniture Label'!$H$1:$K$54,4,FALSE)</f>
        <v>16</v>
      </c>
      <c r="U124" s="46">
        <f t="shared" si="7"/>
        <v>232.24165999999997</v>
      </c>
    </row>
    <row r="125" spans="1:21" x14ac:dyDescent="0.2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Label'!$B$6</f>
        <v>249479.0324058788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4">
        <f>VLOOKUP(O125,'Furniture Label'!$H$1:$K$54,3,FALSE)</f>
        <v>89</v>
      </c>
      <c r="T125" s="34">
        <f>VLOOKUP(O125,'Furniture Label'!$H$1:$K$54,4,FALSE)</f>
        <v>16</v>
      </c>
      <c r="U125" s="46">
        <f t="shared" si="7"/>
        <v>232.24165999999997</v>
      </c>
    </row>
    <row r="126" spans="1:21" x14ac:dyDescent="0.2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Label'!$B$6</f>
        <v>249479.0324058788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4">
        <f>VLOOKUP(O126,'Furniture Label'!$H$1:$K$54,3,FALSE)</f>
        <v>89</v>
      </c>
      <c r="T126" s="34">
        <f>VLOOKUP(O126,'Furniture Label'!$H$1:$K$54,4,FALSE)</f>
        <v>16</v>
      </c>
      <c r="U126" s="46">
        <f t="shared" si="7"/>
        <v>232.24165999999997</v>
      </c>
    </row>
    <row r="127" spans="1:21" x14ac:dyDescent="0.2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Label'!$B$6</f>
        <v>249479.0324058788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4">
        <f>VLOOKUP(O127,'Furniture Label'!$H$1:$K$54,3,FALSE)</f>
        <v>89</v>
      </c>
      <c r="T127" s="34">
        <f>VLOOKUP(O127,'Furniture Label'!$H$1:$K$54,4,FALSE)</f>
        <v>16</v>
      </c>
      <c r="U127" s="46">
        <f t="shared" si="7"/>
        <v>232.24165999999997</v>
      </c>
    </row>
    <row r="128" spans="1:21" x14ac:dyDescent="0.2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Label'!$B$6</f>
        <v>249479.0324058788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4">
        <f>VLOOKUP(O128,'Furniture Label'!$H$1:$K$54,3,FALSE)</f>
        <v>89</v>
      </c>
      <c r="T128" s="34">
        <f>VLOOKUP(O128,'Furniture Label'!$H$1:$K$54,4,FALSE)</f>
        <v>16</v>
      </c>
      <c r="U128" s="46">
        <f t="shared" si="7"/>
        <v>232.24165999999997</v>
      </c>
    </row>
    <row r="129" spans="1:21" x14ac:dyDescent="0.2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Label'!$B$6</f>
        <v>249479.0324058788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4">
        <f>VLOOKUP(O129,'Furniture Label'!$H$1:$K$54,3,FALSE)</f>
        <v>89</v>
      </c>
      <c r="T129" s="34">
        <f>VLOOKUP(O129,'Furniture Label'!$H$1:$K$54,4,FALSE)</f>
        <v>16</v>
      </c>
      <c r="U129" s="46">
        <f t="shared" si="7"/>
        <v>232.24165999999997</v>
      </c>
    </row>
    <row r="130" spans="1:21" x14ac:dyDescent="0.2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Label'!$B$6</f>
        <v>249479.0324058788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4">
        <f>VLOOKUP(O130,'Furniture Label'!$H$1:$K$54,3,FALSE)</f>
        <v>89</v>
      </c>
      <c r="T130" s="34">
        <f>VLOOKUP(O130,'Furniture Label'!$H$1:$K$54,4,FALSE)</f>
        <v>16</v>
      </c>
      <c r="U130" s="46">
        <f t="shared" si="7"/>
        <v>232.24165999999997</v>
      </c>
    </row>
    <row r="131" spans="1:21" x14ac:dyDescent="0.2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Label'!$B$6</f>
        <v>249479.0324058788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4">
        <f>VLOOKUP(O131,'Furniture Label'!$H$1:$K$54,3,FALSE)</f>
        <v>67</v>
      </c>
      <c r="T131" s="34">
        <f>VLOOKUP(O131,'Furniture Label'!$H$1:$K$54,4,FALSE)</f>
        <v>14</v>
      </c>
      <c r="U131" s="46">
        <f t="shared" ref="U131:U194" si="11">AVERAGEIFS($I:$I,$N:$N,N131,$O:$O,O131,$M:$M,M131)</f>
        <v>103.11466666666666</v>
      </c>
    </row>
    <row r="132" spans="1:21" x14ac:dyDescent="0.2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Label'!$B$6</f>
        <v>249479.0324058788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4">
        <f>VLOOKUP(O132,'Furniture Label'!$H$1:$K$54,3,FALSE)</f>
        <v>67</v>
      </c>
      <c r="T132" s="34">
        <f>VLOOKUP(O132,'Furniture Label'!$H$1:$K$54,4,FALSE)</f>
        <v>14</v>
      </c>
      <c r="U132" s="46">
        <f t="shared" si="11"/>
        <v>103.11466666666666</v>
      </c>
    </row>
    <row r="133" spans="1:21" x14ac:dyDescent="0.2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Label'!$B$6</f>
        <v>249479.0324058788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4">
        <f>VLOOKUP(O133,'Furniture Label'!$H$1:$K$54,3,FALSE)</f>
        <v>67</v>
      </c>
      <c r="T133" s="34">
        <f>VLOOKUP(O133,'Furniture Label'!$H$1:$K$54,4,FALSE)</f>
        <v>14</v>
      </c>
      <c r="U133" s="46">
        <f t="shared" si="11"/>
        <v>103.11466666666666</v>
      </c>
    </row>
    <row r="134" spans="1:21" x14ac:dyDescent="0.2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Label'!$B$6</f>
        <v>249479.0324058788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4">
        <f>VLOOKUP(O134,'Furniture Label'!$H$1:$K$54,3,FALSE)</f>
        <v>67</v>
      </c>
      <c r="T134" s="34">
        <f>VLOOKUP(O134,'Furniture Label'!$H$1:$K$54,4,FALSE)</f>
        <v>14</v>
      </c>
      <c r="U134" s="46">
        <f t="shared" si="11"/>
        <v>622.41575555555551</v>
      </c>
    </row>
    <row r="135" spans="1:21" x14ac:dyDescent="0.2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Label'!$B$6</f>
        <v>249479.0324058788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4">
        <f>VLOOKUP(O135,'Furniture Label'!$H$1:$K$54,3,FALSE)</f>
        <v>67</v>
      </c>
      <c r="T135" s="34">
        <f>VLOOKUP(O135,'Furniture Label'!$H$1:$K$54,4,FALSE)</f>
        <v>14</v>
      </c>
      <c r="U135" s="46">
        <f t="shared" si="11"/>
        <v>622.41575555555551</v>
      </c>
    </row>
    <row r="136" spans="1:21" x14ac:dyDescent="0.2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Label'!$B$6</f>
        <v>249479.0324058788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4">
        <f>VLOOKUP(O136,'Furniture Label'!$H$1:$K$54,3,FALSE)</f>
        <v>67</v>
      </c>
      <c r="T136" s="34">
        <f>VLOOKUP(O136,'Furniture Label'!$H$1:$K$54,4,FALSE)</f>
        <v>14</v>
      </c>
      <c r="U136" s="46">
        <f t="shared" si="11"/>
        <v>622.41575555555551</v>
      </c>
    </row>
    <row r="137" spans="1:21" x14ac:dyDescent="0.2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Label'!$B$6</f>
        <v>249479.0324058788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4">
        <f>VLOOKUP(O137,'Furniture Label'!$H$1:$K$54,3,FALSE)</f>
        <v>67</v>
      </c>
      <c r="T137" s="34">
        <f>VLOOKUP(O137,'Furniture Label'!$H$1:$K$54,4,FALSE)</f>
        <v>14</v>
      </c>
      <c r="U137" s="46">
        <f t="shared" si="11"/>
        <v>622.41575555555551</v>
      </c>
    </row>
    <row r="138" spans="1:21" x14ac:dyDescent="0.2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Label'!$B$6</f>
        <v>249479.0324058788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4">
        <f>VLOOKUP(O138,'Furniture Label'!$H$1:$K$54,3,FALSE)</f>
        <v>67</v>
      </c>
      <c r="T138" s="34">
        <f>VLOOKUP(O138,'Furniture Label'!$H$1:$K$54,4,FALSE)</f>
        <v>14</v>
      </c>
      <c r="U138" s="46">
        <f t="shared" si="11"/>
        <v>622.41575555555551</v>
      </c>
    </row>
    <row r="139" spans="1:21" x14ac:dyDescent="0.2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Label'!$B$6</f>
        <v>249479.0324058788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4">
        <f>VLOOKUP(O139,'Furniture Label'!$H$1:$K$54,3,FALSE)</f>
        <v>67</v>
      </c>
      <c r="T139" s="34">
        <f>VLOOKUP(O139,'Furniture Label'!$H$1:$K$54,4,FALSE)</f>
        <v>14</v>
      </c>
      <c r="U139" s="46">
        <f t="shared" si="11"/>
        <v>622.41575555555551</v>
      </c>
    </row>
    <row r="140" spans="1:21" x14ac:dyDescent="0.2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Label'!$B$6</f>
        <v>249479.0324058788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4">
        <f>VLOOKUP(O140,'Furniture Label'!$H$1:$K$54,3,FALSE)</f>
        <v>67</v>
      </c>
      <c r="T140" s="34">
        <f>VLOOKUP(O140,'Furniture Label'!$H$1:$K$54,4,FALSE)</f>
        <v>14</v>
      </c>
      <c r="U140" s="46">
        <f t="shared" si="11"/>
        <v>622.41575555555551</v>
      </c>
    </row>
    <row r="141" spans="1:21" x14ac:dyDescent="0.2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Label'!$B$6</f>
        <v>249479.0324058788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4">
        <f>VLOOKUP(O141,'Furniture Label'!$H$1:$K$54,3,FALSE)</f>
        <v>67</v>
      </c>
      <c r="T141" s="34">
        <f>VLOOKUP(O141,'Furniture Label'!$H$1:$K$54,4,FALSE)</f>
        <v>14</v>
      </c>
      <c r="U141" s="46">
        <f t="shared" si="11"/>
        <v>622.41575555555551</v>
      </c>
    </row>
    <row r="142" spans="1:21" x14ac:dyDescent="0.2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Label'!$B$6</f>
        <v>249479.0324058788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4">
        <f>VLOOKUP(O142,'Furniture Label'!$H$1:$K$54,3,FALSE)</f>
        <v>67</v>
      </c>
      <c r="T142" s="34">
        <f>VLOOKUP(O142,'Furniture Label'!$H$1:$K$54,4,FALSE)</f>
        <v>14</v>
      </c>
      <c r="U142" s="46">
        <f t="shared" si="11"/>
        <v>622.41575555555551</v>
      </c>
    </row>
    <row r="143" spans="1:21" x14ac:dyDescent="0.2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Label'!$B$6</f>
        <v>249479.0324058788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4">
        <f>VLOOKUP(O143,'Furniture Label'!$H$1:$K$54,3,FALSE)</f>
        <v>127</v>
      </c>
      <c r="T143" s="34">
        <f>VLOOKUP(O143,'Furniture Label'!$H$1:$K$54,4,FALSE)</f>
        <v>18</v>
      </c>
      <c r="U143" s="46">
        <f t="shared" si="11"/>
        <v>303.06041666666664</v>
      </c>
    </row>
    <row r="144" spans="1:21" x14ac:dyDescent="0.2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Label'!$B$6</f>
        <v>249479.0324058788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4">
        <f>VLOOKUP(O144,'Furniture Label'!$H$1:$K$54,3,FALSE)</f>
        <v>127</v>
      </c>
      <c r="T144" s="34">
        <f>VLOOKUP(O144,'Furniture Label'!$H$1:$K$54,4,FALSE)</f>
        <v>18</v>
      </c>
      <c r="U144" s="46">
        <f t="shared" si="11"/>
        <v>303.06041666666664</v>
      </c>
    </row>
    <row r="145" spans="1:21" x14ac:dyDescent="0.2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Label'!$B$6</f>
        <v>249479.0324058788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4">
        <f>VLOOKUP(O145,'Furniture Label'!$H$1:$K$54,3,FALSE)</f>
        <v>127</v>
      </c>
      <c r="T145" s="34">
        <f>VLOOKUP(O145,'Furniture Label'!$H$1:$K$54,4,FALSE)</f>
        <v>18</v>
      </c>
      <c r="U145" s="46">
        <f t="shared" si="11"/>
        <v>303.06041666666664</v>
      </c>
    </row>
    <row r="146" spans="1:21" x14ac:dyDescent="0.2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Label'!$B$6</f>
        <v>249479.0324058788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4">
        <f>VLOOKUP(O146,'Furniture Label'!$H$1:$K$54,3,FALSE)</f>
        <v>127</v>
      </c>
      <c r="T146" s="34">
        <f>VLOOKUP(O146,'Furniture Label'!$H$1:$K$54,4,FALSE)</f>
        <v>18</v>
      </c>
      <c r="U146" s="46">
        <f t="shared" si="11"/>
        <v>303.06041666666664</v>
      </c>
    </row>
    <row r="147" spans="1:21" x14ac:dyDescent="0.2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Label'!$B$6</f>
        <v>249479.0324058788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4">
        <f>VLOOKUP(O147,'Furniture Label'!$H$1:$K$54,3,FALSE)</f>
        <v>127</v>
      </c>
      <c r="T147" s="34">
        <f>VLOOKUP(O147,'Furniture Label'!$H$1:$K$54,4,FALSE)</f>
        <v>18</v>
      </c>
      <c r="U147" s="46">
        <f t="shared" si="11"/>
        <v>303.06041666666664</v>
      </c>
    </row>
    <row r="148" spans="1:21" x14ac:dyDescent="0.2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Label'!$B$6</f>
        <v>249479.0324058788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4">
        <f>VLOOKUP(O148,'Furniture Label'!$H$1:$K$54,3,FALSE)</f>
        <v>127</v>
      </c>
      <c r="T148" s="34">
        <f>VLOOKUP(O148,'Furniture Label'!$H$1:$K$54,4,FALSE)</f>
        <v>18</v>
      </c>
      <c r="U148" s="46">
        <f t="shared" si="11"/>
        <v>303.06041666666664</v>
      </c>
    </row>
    <row r="149" spans="1:21" x14ac:dyDescent="0.2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Label'!$B$6</f>
        <v>249479.0324058788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4">
        <f>VLOOKUP(O149,'Furniture Label'!$H$1:$K$54,3,FALSE)</f>
        <v>127</v>
      </c>
      <c r="T149" s="34">
        <f>VLOOKUP(O149,'Furniture Label'!$H$1:$K$54,4,FALSE)</f>
        <v>18</v>
      </c>
      <c r="U149" s="46">
        <f t="shared" si="11"/>
        <v>303.06041666666664</v>
      </c>
    </row>
    <row r="150" spans="1:21" x14ac:dyDescent="0.2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Label'!$B$6</f>
        <v>249479.0324058788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4">
        <f>VLOOKUP(O150,'Furniture Label'!$H$1:$K$54,3,FALSE)</f>
        <v>127</v>
      </c>
      <c r="T150" s="34">
        <f>VLOOKUP(O150,'Furniture Label'!$H$1:$K$54,4,FALSE)</f>
        <v>18</v>
      </c>
      <c r="U150" s="46">
        <f t="shared" si="11"/>
        <v>303.06041666666664</v>
      </c>
    </row>
    <row r="151" spans="1:21" x14ac:dyDescent="0.2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Label'!$B$6</f>
        <v>249479.0324058788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4">
        <f>VLOOKUP(O151,'Furniture Label'!$H$1:$K$54,3,FALSE)</f>
        <v>127</v>
      </c>
      <c r="T151" s="34">
        <f>VLOOKUP(O151,'Furniture Label'!$H$1:$K$54,4,FALSE)</f>
        <v>18</v>
      </c>
      <c r="U151" s="46">
        <f t="shared" si="11"/>
        <v>303.06041666666664</v>
      </c>
    </row>
    <row r="152" spans="1:21" x14ac:dyDescent="0.2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Label'!$B$6</f>
        <v>249479.0324058788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4">
        <f>VLOOKUP(O152,'Furniture Label'!$H$1:$K$54,3,FALSE)</f>
        <v>127</v>
      </c>
      <c r="T152" s="34">
        <f>VLOOKUP(O152,'Furniture Label'!$H$1:$K$54,4,FALSE)</f>
        <v>18</v>
      </c>
      <c r="U152" s="46">
        <f t="shared" si="11"/>
        <v>303.06041666666664</v>
      </c>
    </row>
    <row r="153" spans="1:21" x14ac:dyDescent="0.2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Label'!$B$6</f>
        <v>249479.0324058788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4">
        <f>VLOOKUP(O153,'Furniture Label'!$H$1:$K$54,3,FALSE)</f>
        <v>127</v>
      </c>
      <c r="T153" s="34">
        <f>VLOOKUP(O153,'Furniture Label'!$H$1:$K$54,4,FALSE)</f>
        <v>18</v>
      </c>
      <c r="U153" s="46">
        <f t="shared" si="11"/>
        <v>303.06041666666664</v>
      </c>
    </row>
    <row r="154" spans="1:21" x14ac:dyDescent="0.2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Label'!$B$6</f>
        <v>249479.0324058788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4">
        <f>VLOOKUP(O154,'Furniture Label'!$H$1:$K$54,3,FALSE)</f>
        <v>127</v>
      </c>
      <c r="T154" s="34">
        <f>VLOOKUP(O154,'Furniture Label'!$H$1:$K$54,4,FALSE)</f>
        <v>18</v>
      </c>
      <c r="U154" s="46">
        <f t="shared" si="11"/>
        <v>303.06041666666664</v>
      </c>
    </row>
    <row r="155" spans="1:21" x14ac:dyDescent="0.2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Label'!$B$6</f>
        <v>249479.0324058788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4">
        <f>VLOOKUP(O155,'Furniture Label'!$H$1:$K$54,3,FALSE)</f>
        <v>68</v>
      </c>
      <c r="T155" s="34">
        <f>VLOOKUP(O155,'Furniture Label'!$H$1:$K$54,4,FALSE)</f>
        <v>13</v>
      </c>
      <c r="U155" s="46">
        <f t="shared" si="11"/>
        <v>331.66973333333328</v>
      </c>
    </row>
    <row r="156" spans="1:21" x14ac:dyDescent="0.2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Label'!$B$6</f>
        <v>249479.0324058788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4">
        <f>VLOOKUP(O156,'Furniture Label'!$H$1:$K$54,3,FALSE)</f>
        <v>68</v>
      </c>
      <c r="T156" s="34">
        <f>VLOOKUP(O156,'Furniture Label'!$H$1:$K$54,4,FALSE)</f>
        <v>13</v>
      </c>
      <c r="U156" s="46">
        <f t="shared" si="11"/>
        <v>331.66973333333328</v>
      </c>
    </row>
    <row r="157" spans="1:21" x14ac:dyDescent="0.2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Label'!$B$6</f>
        <v>249479.0324058788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4">
        <f>VLOOKUP(O157,'Furniture Label'!$H$1:$K$54,3,FALSE)</f>
        <v>68</v>
      </c>
      <c r="T157" s="34">
        <f>VLOOKUP(O157,'Furniture Label'!$H$1:$K$54,4,FALSE)</f>
        <v>13</v>
      </c>
      <c r="U157" s="46">
        <f t="shared" si="11"/>
        <v>331.66973333333328</v>
      </c>
    </row>
    <row r="158" spans="1:21" x14ac:dyDescent="0.2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Label'!$B$6</f>
        <v>249479.0324058788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4">
        <f>VLOOKUP(O158,'Furniture Label'!$H$1:$K$54,3,FALSE)</f>
        <v>68</v>
      </c>
      <c r="T158" s="34">
        <f>VLOOKUP(O158,'Furniture Label'!$H$1:$K$54,4,FALSE)</f>
        <v>13</v>
      </c>
      <c r="U158" s="46">
        <f t="shared" si="11"/>
        <v>331.66973333333328</v>
      </c>
    </row>
    <row r="159" spans="1:21" x14ac:dyDescent="0.2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Label'!$B$6</f>
        <v>249479.0324058788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4">
        <f>VLOOKUP(O159,'Furniture Label'!$H$1:$K$54,3,FALSE)</f>
        <v>68</v>
      </c>
      <c r="T159" s="34">
        <f>VLOOKUP(O159,'Furniture Label'!$H$1:$K$54,4,FALSE)</f>
        <v>13</v>
      </c>
      <c r="U159" s="46">
        <f t="shared" si="11"/>
        <v>331.66973333333328</v>
      </c>
    </row>
    <row r="160" spans="1:21" x14ac:dyDescent="0.2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Label'!$B$6</f>
        <v>249479.0324058788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4">
        <f>VLOOKUP(O160,'Furniture Label'!$H$1:$K$54,3,FALSE)</f>
        <v>68</v>
      </c>
      <c r="T160" s="34">
        <f>VLOOKUP(O160,'Furniture Label'!$H$1:$K$54,4,FALSE)</f>
        <v>13</v>
      </c>
      <c r="U160" s="46">
        <f t="shared" si="11"/>
        <v>331.66973333333328</v>
      </c>
    </row>
    <row r="161" spans="1:21" x14ac:dyDescent="0.2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Label'!$B$6</f>
        <v>249479.0324058788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4">
        <f>VLOOKUP(O161,'Furniture Label'!$H$1:$K$54,3,FALSE)</f>
        <v>68</v>
      </c>
      <c r="T161" s="34">
        <f>VLOOKUP(O161,'Furniture Label'!$H$1:$K$54,4,FALSE)</f>
        <v>13</v>
      </c>
      <c r="U161" s="46">
        <f t="shared" si="11"/>
        <v>331.66973333333328</v>
      </c>
    </row>
    <row r="162" spans="1:21" x14ac:dyDescent="0.2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Label'!$B$6</f>
        <v>249479.0324058788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4">
        <f>VLOOKUP(O162,'Furniture Label'!$H$1:$K$54,3,FALSE)</f>
        <v>68</v>
      </c>
      <c r="T162" s="34">
        <f>VLOOKUP(O162,'Furniture Label'!$H$1:$K$54,4,FALSE)</f>
        <v>13</v>
      </c>
      <c r="U162" s="46">
        <f t="shared" si="11"/>
        <v>331.66973333333328</v>
      </c>
    </row>
    <row r="163" spans="1:21" x14ac:dyDescent="0.2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Label'!$B$6</f>
        <v>249479.0324058788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4">
        <f>VLOOKUP(O163,'Furniture Label'!$H$1:$K$54,3,FALSE)</f>
        <v>68</v>
      </c>
      <c r="T163" s="34">
        <f>VLOOKUP(O163,'Furniture Label'!$H$1:$K$54,4,FALSE)</f>
        <v>13</v>
      </c>
      <c r="U163" s="46">
        <f t="shared" si="11"/>
        <v>331.66973333333328</v>
      </c>
    </row>
    <row r="164" spans="1:21" x14ac:dyDescent="0.2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Label'!$B$6</f>
        <v>249479.0324058788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4">
        <f>VLOOKUP(O164,'Furniture Label'!$H$1:$K$54,3,FALSE)</f>
        <v>68</v>
      </c>
      <c r="T164" s="34">
        <f>VLOOKUP(O164,'Furniture Label'!$H$1:$K$54,4,FALSE)</f>
        <v>13</v>
      </c>
      <c r="U164" s="46">
        <f t="shared" si="11"/>
        <v>331.66973333333328</v>
      </c>
    </row>
    <row r="165" spans="1:21" x14ac:dyDescent="0.2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Label'!$B$6</f>
        <v>249479.0324058788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4">
        <f>VLOOKUP(O165,'Furniture Label'!$H$1:$K$54,3,FALSE)</f>
        <v>68</v>
      </c>
      <c r="T165" s="34">
        <f>VLOOKUP(O165,'Furniture Label'!$H$1:$K$54,4,FALSE)</f>
        <v>13</v>
      </c>
      <c r="U165" s="46">
        <f t="shared" si="11"/>
        <v>331.66973333333328</v>
      </c>
    </row>
    <row r="166" spans="1:21" x14ac:dyDescent="0.2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Label'!$B$6</f>
        <v>249479.0324058788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4">
        <f>VLOOKUP(O166,'Furniture Label'!$H$1:$K$54,3,FALSE)</f>
        <v>68</v>
      </c>
      <c r="T166" s="34">
        <f>VLOOKUP(O166,'Furniture Label'!$H$1:$K$54,4,FALSE)</f>
        <v>13</v>
      </c>
      <c r="U166" s="46">
        <f t="shared" si="11"/>
        <v>331.66973333333328</v>
      </c>
    </row>
    <row r="167" spans="1:21" x14ac:dyDescent="0.2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Label'!$B$6</f>
        <v>249479.0324058788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4">
        <f>VLOOKUP(O167,'Furniture Label'!$H$1:$K$54,3,FALSE)</f>
        <v>68</v>
      </c>
      <c r="T167" s="34">
        <f>VLOOKUP(O167,'Furniture Label'!$H$1:$K$54,4,FALSE)</f>
        <v>13</v>
      </c>
      <c r="U167" s="46">
        <f t="shared" si="11"/>
        <v>331.66973333333328</v>
      </c>
    </row>
    <row r="168" spans="1:21" x14ac:dyDescent="0.2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Label'!$B$6</f>
        <v>249479.0324058788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4">
        <f>VLOOKUP(O168,'Furniture Label'!$H$1:$K$54,3,FALSE)</f>
        <v>68</v>
      </c>
      <c r="T168" s="34">
        <f>VLOOKUP(O168,'Furniture Label'!$H$1:$K$54,4,FALSE)</f>
        <v>13</v>
      </c>
      <c r="U168" s="46">
        <f t="shared" si="11"/>
        <v>331.66973333333328</v>
      </c>
    </row>
    <row r="169" spans="1:21" x14ac:dyDescent="0.2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Label'!$B$6</f>
        <v>249479.0324058788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4">
        <f>VLOOKUP(O169,'Furniture Label'!$H$1:$K$54,3,FALSE)</f>
        <v>68</v>
      </c>
      <c r="T169" s="34">
        <f>VLOOKUP(O169,'Furniture Label'!$H$1:$K$54,4,FALSE)</f>
        <v>13</v>
      </c>
      <c r="U169" s="46">
        <f t="shared" si="11"/>
        <v>331.66973333333328</v>
      </c>
    </row>
    <row r="170" spans="1:21" x14ac:dyDescent="0.2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Label'!$B$6</f>
        <v>249479.0324058788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4">
        <f>VLOOKUP(O170,'Furniture Label'!$H$1:$K$54,3,FALSE)</f>
        <v>58</v>
      </c>
      <c r="T170" s="34">
        <f>VLOOKUP(O170,'Furniture Label'!$H$1:$K$54,4,FALSE)</f>
        <v>5</v>
      </c>
      <c r="U170" s="46">
        <f t="shared" si="11"/>
        <v>234.07733333333331</v>
      </c>
    </row>
    <row r="171" spans="1:21" x14ac:dyDescent="0.2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Label'!$B$6</f>
        <v>249479.0324058788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4">
        <f>VLOOKUP(O171,'Furniture Label'!$H$1:$K$54,3,FALSE)</f>
        <v>58</v>
      </c>
      <c r="T171" s="34">
        <f>VLOOKUP(O171,'Furniture Label'!$H$1:$K$54,4,FALSE)</f>
        <v>5</v>
      </c>
      <c r="U171" s="46">
        <f t="shared" si="11"/>
        <v>234.07733333333331</v>
      </c>
    </row>
    <row r="172" spans="1:21" x14ac:dyDescent="0.2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Label'!$B$6</f>
        <v>249479.0324058788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4">
        <f>VLOOKUP(O172,'Furniture Label'!$H$1:$K$54,3,FALSE)</f>
        <v>58</v>
      </c>
      <c r="T172" s="34">
        <f>VLOOKUP(O172,'Furniture Label'!$H$1:$K$54,4,FALSE)</f>
        <v>5</v>
      </c>
      <c r="U172" s="46">
        <f t="shared" si="11"/>
        <v>234.07733333333331</v>
      </c>
    </row>
    <row r="173" spans="1:21" x14ac:dyDescent="0.2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Label'!$B$6</f>
        <v>249479.0324058788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4">
        <f>VLOOKUP(O173,'Furniture Label'!$H$1:$K$54,3,FALSE)</f>
        <v>58</v>
      </c>
      <c r="T173" s="34">
        <f>VLOOKUP(O173,'Furniture Label'!$H$1:$K$54,4,FALSE)</f>
        <v>5</v>
      </c>
      <c r="U173" s="46">
        <f t="shared" si="11"/>
        <v>234.07733333333331</v>
      </c>
    </row>
    <row r="174" spans="1:21" x14ac:dyDescent="0.2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Label'!$B$6</f>
        <v>249479.0324058788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4">
        <f>VLOOKUP(O174,'Furniture Label'!$H$1:$K$54,3,FALSE)</f>
        <v>58</v>
      </c>
      <c r="T174" s="34">
        <f>VLOOKUP(O174,'Furniture Label'!$H$1:$K$54,4,FALSE)</f>
        <v>5</v>
      </c>
      <c r="U174" s="46">
        <f t="shared" si="11"/>
        <v>234.07733333333331</v>
      </c>
    </row>
    <row r="175" spans="1:21" x14ac:dyDescent="0.2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Label'!$B$6</f>
        <v>249479.0324058788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4">
        <f>VLOOKUP(O175,'Furniture Label'!$H$1:$K$54,3,FALSE)</f>
        <v>58</v>
      </c>
      <c r="T175" s="34">
        <f>VLOOKUP(O175,'Furniture Label'!$H$1:$K$54,4,FALSE)</f>
        <v>5</v>
      </c>
      <c r="U175" s="46">
        <f t="shared" si="11"/>
        <v>234.07733333333331</v>
      </c>
    </row>
    <row r="176" spans="1:21" x14ac:dyDescent="0.2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Label'!$B$6</f>
        <v>249479.0324058788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4">
        <f>VLOOKUP(O176,'Furniture Label'!$H$1:$K$54,3,FALSE)</f>
        <v>89</v>
      </c>
      <c r="T176" s="34">
        <f>VLOOKUP(O176,'Furniture Label'!$H$1:$K$54,4,FALSE)</f>
        <v>17</v>
      </c>
      <c r="U176" s="46">
        <f t="shared" si="11"/>
        <v>121.7801272727273</v>
      </c>
    </row>
    <row r="177" spans="1:21" x14ac:dyDescent="0.2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Label'!$B$6</f>
        <v>249479.0324058788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4">
        <f>VLOOKUP(O177,'Furniture Label'!$H$1:$K$54,3,FALSE)</f>
        <v>89</v>
      </c>
      <c r="T177" s="34">
        <f>VLOOKUP(O177,'Furniture Label'!$H$1:$K$54,4,FALSE)</f>
        <v>17</v>
      </c>
      <c r="U177" s="46">
        <f t="shared" si="11"/>
        <v>121.7801272727273</v>
      </c>
    </row>
    <row r="178" spans="1:21" x14ac:dyDescent="0.2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Label'!$B$6</f>
        <v>249479.0324058788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4">
        <f>VLOOKUP(O178,'Furniture Label'!$H$1:$K$54,3,FALSE)</f>
        <v>89</v>
      </c>
      <c r="T178" s="34">
        <f>VLOOKUP(O178,'Furniture Label'!$H$1:$K$54,4,FALSE)</f>
        <v>17</v>
      </c>
      <c r="U178" s="46">
        <f t="shared" si="11"/>
        <v>121.7801272727273</v>
      </c>
    </row>
    <row r="179" spans="1:21" x14ac:dyDescent="0.2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Label'!$B$6</f>
        <v>249479.0324058788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4">
        <f>VLOOKUP(O179,'Furniture Label'!$H$1:$K$54,3,FALSE)</f>
        <v>89</v>
      </c>
      <c r="T179" s="34">
        <f>VLOOKUP(O179,'Furniture Label'!$H$1:$K$54,4,FALSE)</f>
        <v>17</v>
      </c>
      <c r="U179" s="46">
        <f t="shared" si="11"/>
        <v>121.7801272727273</v>
      </c>
    </row>
    <row r="180" spans="1:21" x14ac:dyDescent="0.2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Label'!$B$6</f>
        <v>249479.0324058788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4">
        <f>VLOOKUP(O180,'Furniture Label'!$H$1:$K$54,3,FALSE)</f>
        <v>89</v>
      </c>
      <c r="T180" s="34">
        <f>VLOOKUP(O180,'Furniture Label'!$H$1:$K$54,4,FALSE)</f>
        <v>17</v>
      </c>
      <c r="U180" s="46">
        <f t="shared" si="11"/>
        <v>121.7801272727273</v>
      </c>
    </row>
    <row r="181" spans="1:21" x14ac:dyDescent="0.2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Label'!$B$6</f>
        <v>249479.0324058788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4">
        <f>VLOOKUP(O181,'Furniture Label'!$H$1:$K$54,3,FALSE)</f>
        <v>89</v>
      </c>
      <c r="T181" s="34">
        <f>VLOOKUP(O181,'Furniture Label'!$H$1:$K$54,4,FALSE)</f>
        <v>17</v>
      </c>
      <c r="U181" s="46">
        <f t="shared" si="11"/>
        <v>121.7801272727273</v>
      </c>
    </row>
    <row r="182" spans="1:21" x14ac:dyDescent="0.2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Label'!$B$6</f>
        <v>249479.0324058788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4">
        <f>VLOOKUP(O182,'Furniture Label'!$H$1:$K$54,3,FALSE)</f>
        <v>89</v>
      </c>
      <c r="T182" s="34">
        <f>VLOOKUP(O182,'Furniture Label'!$H$1:$K$54,4,FALSE)</f>
        <v>17</v>
      </c>
      <c r="U182" s="46">
        <f t="shared" si="11"/>
        <v>121.7801272727273</v>
      </c>
    </row>
    <row r="183" spans="1:21" x14ac:dyDescent="0.2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Label'!$B$6</f>
        <v>249479.0324058788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4">
        <f>VLOOKUP(O183,'Furniture Label'!$H$1:$K$54,3,FALSE)</f>
        <v>89</v>
      </c>
      <c r="T183" s="34">
        <f>VLOOKUP(O183,'Furniture Label'!$H$1:$K$54,4,FALSE)</f>
        <v>17</v>
      </c>
      <c r="U183" s="46">
        <f t="shared" si="11"/>
        <v>121.7801272727273</v>
      </c>
    </row>
    <row r="184" spans="1:21" x14ac:dyDescent="0.2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Label'!$B$6</f>
        <v>249479.0324058788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4">
        <f>VLOOKUP(O184,'Furniture Label'!$H$1:$K$54,3,FALSE)</f>
        <v>89</v>
      </c>
      <c r="T184" s="34">
        <f>VLOOKUP(O184,'Furniture Label'!$H$1:$K$54,4,FALSE)</f>
        <v>17</v>
      </c>
      <c r="U184" s="46">
        <f t="shared" si="11"/>
        <v>121.7801272727273</v>
      </c>
    </row>
    <row r="185" spans="1:21" x14ac:dyDescent="0.2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Label'!$B$6</f>
        <v>249479.0324058788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4">
        <f>VLOOKUP(O185,'Furniture Label'!$H$1:$K$54,3,FALSE)</f>
        <v>89</v>
      </c>
      <c r="T185" s="34">
        <f>VLOOKUP(O185,'Furniture Label'!$H$1:$K$54,4,FALSE)</f>
        <v>17</v>
      </c>
      <c r="U185" s="46">
        <f t="shared" si="11"/>
        <v>121.7801272727273</v>
      </c>
    </row>
    <row r="186" spans="1:21" x14ac:dyDescent="0.2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Label'!$B$6</f>
        <v>249479.0324058788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4">
        <f>VLOOKUP(O186,'Furniture Label'!$H$1:$K$54,3,FALSE)</f>
        <v>89</v>
      </c>
      <c r="T186" s="34">
        <f>VLOOKUP(O186,'Furniture Label'!$H$1:$K$54,4,FALSE)</f>
        <v>17</v>
      </c>
      <c r="U186" s="46">
        <f t="shared" si="11"/>
        <v>121.7801272727273</v>
      </c>
    </row>
    <row r="187" spans="1:21" x14ac:dyDescent="0.2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Label'!$B$6</f>
        <v>249479.0324058788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4">
        <f>VLOOKUP(O187,'Furniture Label'!$H$1:$K$54,3,FALSE)</f>
        <v>89</v>
      </c>
      <c r="T187" s="34">
        <f>VLOOKUP(O187,'Furniture Label'!$H$1:$K$54,4,FALSE)</f>
        <v>17</v>
      </c>
      <c r="U187" s="46">
        <f t="shared" si="11"/>
        <v>646.846</v>
      </c>
    </row>
    <row r="188" spans="1:21" x14ac:dyDescent="0.2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Label'!$B$6</f>
        <v>249479.0324058788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4">
        <f>VLOOKUP(O188,'Furniture Label'!$H$1:$K$54,3,FALSE)</f>
        <v>89</v>
      </c>
      <c r="T188" s="34">
        <f>VLOOKUP(O188,'Furniture Label'!$H$1:$K$54,4,FALSE)</f>
        <v>17</v>
      </c>
      <c r="U188" s="46">
        <f t="shared" si="11"/>
        <v>646.846</v>
      </c>
    </row>
    <row r="189" spans="1:21" x14ac:dyDescent="0.2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Label'!$B$6</f>
        <v>249479.0324058788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4">
        <f>VLOOKUP(O189,'Furniture Label'!$H$1:$K$54,3,FALSE)</f>
        <v>89</v>
      </c>
      <c r="T189" s="34">
        <f>VLOOKUP(O189,'Furniture Label'!$H$1:$K$54,4,FALSE)</f>
        <v>17</v>
      </c>
      <c r="U189" s="46">
        <f t="shared" si="11"/>
        <v>646.846</v>
      </c>
    </row>
    <row r="190" spans="1:21" x14ac:dyDescent="0.2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Label'!$B$6</f>
        <v>249479.0324058788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4">
        <f>VLOOKUP(O190,'Furniture Label'!$H$1:$K$54,3,FALSE)</f>
        <v>89</v>
      </c>
      <c r="T190" s="34">
        <f>VLOOKUP(O190,'Furniture Label'!$H$1:$K$54,4,FALSE)</f>
        <v>17</v>
      </c>
      <c r="U190" s="46">
        <f t="shared" si="11"/>
        <v>646.846</v>
      </c>
    </row>
    <row r="191" spans="1:21" x14ac:dyDescent="0.2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Label'!$B$6</f>
        <v>249479.0324058788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4">
        <f>VLOOKUP(O191,'Furniture Label'!$H$1:$K$54,3,FALSE)</f>
        <v>138</v>
      </c>
      <c r="T191" s="34">
        <f>VLOOKUP(O191,'Furniture Label'!$H$1:$K$54,4,FALSE)</f>
        <v>16</v>
      </c>
      <c r="U191" s="46">
        <f t="shared" si="11"/>
        <v>316.00028571428572</v>
      </c>
    </row>
    <row r="192" spans="1:21" x14ac:dyDescent="0.2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Label'!$B$6</f>
        <v>249479.0324058788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4">
        <f>VLOOKUP(O192,'Furniture Label'!$H$1:$K$54,3,FALSE)</f>
        <v>138</v>
      </c>
      <c r="T192" s="34">
        <f>VLOOKUP(O192,'Furniture Label'!$H$1:$K$54,4,FALSE)</f>
        <v>16</v>
      </c>
      <c r="U192" s="46">
        <f t="shared" si="11"/>
        <v>316.00028571428572</v>
      </c>
    </row>
    <row r="193" spans="1:21" x14ac:dyDescent="0.2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Label'!$B$6</f>
        <v>249479.0324058788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4">
        <f>VLOOKUP(O193,'Furniture Label'!$H$1:$K$54,3,FALSE)</f>
        <v>138</v>
      </c>
      <c r="T193" s="34">
        <f>VLOOKUP(O193,'Furniture Label'!$H$1:$K$54,4,FALSE)</f>
        <v>16</v>
      </c>
      <c r="U193" s="46">
        <f t="shared" si="11"/>
        <v>316.00028571428572</v>
      </c>
    </row>
    <row r="194" spans="1:21" x14ac:dyDescent="0.2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Label'!$B$6</f>
        <v>249479.0324058788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4">
        <f>VLOOKUP(O194,'Furniture Label'!$H$1:$K$54,3,FALSE)</f>
        <v>138</v>
      </c>
      <c r="T194" s="34">
        <f>VLOOKUP(O194,'Furniture Label'!$H$1:$K$54,4,FALSE)</f>
        <v>16</v>
      </c>
      <c r="U194" s="46">
        <f t="shared" si="11"/>
        <v>316.00028571428572</v>
      </c>
    </row>
    <row r="195" spans="1:21" x14ac:dyDescent="0.2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Label'!$B$6</f>
        <v>249479.0324058788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4">
        <f>VLOOKUP(O195,'Furniture Label'!$H$1:$K$54,3,FALSE)</f>
        <v>138</v>
      </c>
      <c r="T195" s="34">
        <f>VLOOKUP(O195,'Furniture Label'!$H$1:$K$54,4,FALSE)</f>
        <v>16</v>
      </c>
      <c r="U195" s="46">
        <f t="shared" ref="U195:U258" si="15">AVERAGEIFS($I:$I,$N:$N,N195,$O:$O,O195,$M:$M,M195)</f>
        <v>316.00028571428572</v>
      </c>
    </row>
    <row r="196" spans="1:21" x14ac:dyDescent="0.2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Label'!$B$6</f>
        <v>249479.0324058788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4">
        <f>VLOOKUP(O196,'Furniture Label'!$H$1:$K$54,3,FALSE)</f>
        <v>138</v>
      </c>
      <c r="T196" s="34">
        <f>VLOOKUP(O196,'Furniture Label'!$H$1:$K$54,4,FALSE)</f>
        <v>16</v>
      </c>
      <c r="U196" s="46">
        <f t="shared" si="15"/>
        <v>316.00028571428572</v>
      </c>
    </row>
    <row r="197" spans="1:21" x14ac:dyDescent="0.2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Label'!$B$6</f>
        <v>249479.0324058788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4">
        <f>VLOOKUP(O197,'Furniture Label'!$H$1:$K$54,3,FALSE)</f>
        <v>138</v>
      </c>
      <c r="T197" s="34">
        <f>VLOOKUP(O197,'Furniture Label'!$H$1:$K$54,4,FALSE)</f>
        <v>16</v>
      </c>
      <c r="U197" s="46">
        <f t="shared" si="15"/>
        <v>316.00028571428572</v>
      </c>
    </row>
    <row r="198" spans="1:21" x14ac:dyDescent="0.2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Label'!$B$6</f>
        <v>249479.0324058788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4">
        <f>VLOOKUP(O198,'Furniture Label'!$H$1:$K$54,3,FALSE)</f>
        <v>82</v>
      </c>
      <c r="T198" s="34">
        <f>VLOOKUP(O198,'Furniture Label'!$H$1:$K$54,4,FALSE)</f>
        <v>13</v>
      </c>
      <c r="U198" s="46">
        <f t="shared" si="15"/>
        <v>343.47680000000003</v>
      </c>
    </row>
    <row r="199" spans="1:21" x14ac:dyDescent="0.2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Label'!$B$6</f>
        <v>249479.0324058788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4">
        <f>VLOOKUP(O199,'Furniture Label'!$H$1:$K$54,3,FALSE)</f>
        <v>82</v>
      </c>
      <c r="T199" s="34">
        <f>VLOOKUP(O199,'Furniture Label'!$H$1:$K$54,4,FALSE)</f>
        <v>13</v>
      </c>
      <c r="U199" s="46">
        <f t="shared" si="15"/>
        <v>343.47680000000003</v>
      </c>
    </row>
    <row r="200" spans="1:21" x14ac:dyDescent="0.2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Label'!$B$6</f>
        <v>249479.0324058788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4">
        <f>VLOOKUP(O200,'Furniture Label'!$H$1:$K$54,3,FALSE)</f>
        <v>82</v>
      </c>
      <c r="T200" s="34">
        <f>VLOOKUP(O200,'Furniture Label'!$H$1:$K$54,4,FALSE)</f>
        <v>13</v>
      </c>
      <c r="U200" s="46">
        <f t="shared" si="15"/>
        <v>343.47680000000003</v>
      </c>
    </row>
    <row r="201" spans="1:21" x14ac:dyDescent="0.2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Label'!$B$6</f>
        <v>249479.0324058788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4">
        <f>VLOOKUP(O201,'Furniture Label'!$H$1:$K$54,3,FALSE)</f>
        <v>82</v>
      </c>
      <c r="T201" s="34">
        <f>VLOOKUP(O201,'Furniture Label'!$H$1:$K$54,4,FALSE)</f>
        <v>13</v>
      </c>
      <c r="U201" s="46">
        <f t="shared" si="15"/>
        <v>343.47680000000003</v>
      </c>
    </row>
    <row r="202" spans="1:21" x14ac:dyDescent="0.2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Label'!$B$6</f>
        <v>249479.0324058788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4">
        <f>VLOOKUP(O202,'Furniture Label'!$H$1:$K$54,3,FALSE)</f>
        <v>82</v>
      </c>
      <c r="T202" s="34">
        <f>VLOOKUP(O202,'Furniture Label'!$H$1:$K$54,4,FALSE)</f>
        <v>13</v>
      </c>
      <c r="U202" s="46">
        <f t="shared" si="15"/>
        <v>343.47680000000003</v>
      </c>
    </row>
    <row r="203" spans="1:21" x14ac:dyDescent="0.2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Label'!$B$6</f>
        <v>249479.0324058788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4">
        <f>VLOOKUP(O203,'Furniture Label'!$H$1:$K$54,3,FALSE)</f>
        <v>82</v>
      </c>
      <c r="T203" s="34">
        <f>VLOOKUP(O203,'Furniture Label'!$H$1:$K$54,4,FALSE)</f>
        <v>13</v>
      </c>
      <c r="U203" s="46">
        <f t="shared" si="15"/>
        <v>343.47680000000003</v>
      </c>
    </row>
    <row r="204" spans="1:21" x14ac:dyDescent="0.2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Label'!$B$6</f>
        <v>249479.0324058788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4">
        <f>VLOOKUP(O204,'Furniture Label'!$H$1:$K$54,3,FALSE)</f>
        <v>82</v>
      </c>
      <c r="T204" s="34">
        <f>VLOOKUP(O204,'Furniture Label'!$H$1:$K$54,4,FALSE)</f>
        <v>13</v>
      </c>
      <c r="U204" s="46">
        <f t="shared" si="15"/>
        <v>343.47680000000003</v>
      </c>
    </row>
    <row r="205" spans="1:21" x14ac:dyDescent="0.2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Label'!$B$6</f>
        <v>249479.0324058788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4">
        <f>VLOOKUP(O205,'Furniture Label'!$H$1:$K$54,3,FALSE)</f>
        <v>82</v>
      </c>
      <c r="T205" s="34">
        <f>VLOOKUP(O205,'Furniture Label'!$H$1:$K$54,4,FALSE)</f>
        <v>13</v>
      </c>
      <c r="U205" s="46">
        <f t="shared" si="15"/>
        <v>343.47680000000003</v>
      </c>
    </row>
    <row r="206" spans="1:21" x14ac:dyDescent="0.2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Label'!$B$6</f>
        <v>249479.0324058788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4">
        <f>VLOOKUP(O206,'Furniture Label'!$H$1:$K$54,3,FALSE)</f>
        <v>82</v>
      </c>
      <c r="T206" s="34">
        <f>VLOOKUP(O206,'Furniture Label'!$H$1:$K$54,4,FALSE)</f>
        <v>13</v>
      </c>
      <c r="U206" s="46">
        <f t="shared" si="15"/>
        <v>343.47680000000003</v>
      </c>
    </row>
    <row r="207" spans="1:21" x14ac:dyDescent="0.2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Label'!$B$6</f>
        <v>249479.0324058788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4">
        <f>VLOOKUP(O207,'Furniture Label'!$H$1:$K$54,3,FALSE)</f>
        <v>82</v>
      </c>
      <c r="T207" s="34">
        <f>VLOOKUP(O207,'Furniture Label'!$H$1:$K$54,4,FALSE)</f>
        <v>13</v>
      </c>
      <c r="U207" s="46">
        <f t="shared" si="15"/>
        <v>343.47680000000003</v>
      </c>
    </row>
    <row r="208" spans="1:21" x14ac:dyDescent="0.2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Label'!$B$6</f>
        <v>249479.0324058788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4">
        <f>VLOOKUP(O208,'Furniture Label'!$H$1:$K$54,3,FALSE)</f>
        <v>82</v>
      </c>
      <c r="T208" s="34">
        <f>VLOOKUP(O208,'Furniture Label'!$H$1:$K$54,4,FALSE)</f>
        <v>13</v>
      </c>
      <c r="U208" s="46">
        <f t="shared" si="15"/>
        <v>343.47680000000003</v>
      </c>
    </row>
    <row r="209" spans="1:21" x14ac:dyDescent="0.2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Label'!$B$6</f>
        <v>249479.0324058788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4">
        <f>VLOOKUP(O209,'Furniture Label'!$H$1:$K$54,3,FALSE)</f>
        <v>82</v>
      </c>
      <c r="T209" s="34">
        <f>VLOOKUP(O209,'Furniture Label'!$H$1:$K$54,4,FALSE)</f>
        <v>13</v>
      </c>
      <c r="U209" s="46">
        <f t="shared" si="15"/>
        <v>343.47680000000003</v>
      </c>
    </row>
    <row r="210" spans="1:21" x14ac:dyDescent="0.2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Label'!$B$6</f>
        <v>249479.0324058788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4">
        <f>VLOOKUP(O210,'Furniture Label'!$H$1:$K$54,3,FALSE)</f>
        <v>82</v>
      </c>
      <c r="T210" s="34">
        <f>VLOOKUP(O210,'Furniture Label'!$H$1:$K$54,4,FALSE)</f>
        <v>13</v>
      </c>
      <c r="U210" s="46">
        <f t="shared" si="15"/>
        <v>343.47680000000003</v>
      </c>
    </row>
    <row r="211" spans="1:21" x14ac:dyDescent="0.2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Label'!$B$6</f>
        <v>249479.0324058788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4">
        <f>VLOOKUP(O211,'Furniture Label'!$H$1:$K$54,3,FALSE)</f>
        <v>82</v>
      </c>
      <c r="T211" s="34">
        <f>VLOOKUP(O211,'Furniture Label'!$H$1:$K$54,4,FALSE)</f>
        <v>13</v>
      </c>
      <c r="U211" s="46">
        <f t="shared" si="15"/>
        <v>343.47680000000003</v>
      </c>
    </row>
    <row r="212" spans="1:21" x14ac:dyDescent="0.2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Label'!$B$6</f>
        <v>249479.0324058788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4">
        <f>VLOOKUP(O212,'Furniture Label'!$H$1:$K$54,3,FALSE)</f>
        <v>82</v>
      </c>
      <c r="T212" s="34">
        <f>VLOOKUP(O212,'Furniture Label'!$H$1:$K$54,4,FALSE)</f>
        <v>13</v>
      </c>
      <c r="U212" s="46">
        <f t="shared" si="15"/>
        <v>343.47680000000003</v>
      </c>
    </row>
    <row r="213" spans="1:21" x14ac:dyDescent="0.2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Label'!$B$6</f>
        <v>249479.0324058788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4">
        <f>VLOOKUP(O213,'Furniture Label'!$H$1:$K$54,3,FALSE)</f>
        <v>109</v>
      </c>
      <c r="T213" s="34">
        <f>VLOOKUP(O213,'Furniture Label'!$H$1:$K$54,4,FALSE)</f>
        <v>20</v>
      </c>
      <c r="U213" s="46">
        <f t="shared" si="15"/>
        <v>353.32916666666671</v>
      </c>
    </row>
    <row r="214" spans="1:21" x14ac:dyDescent="0.2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Label'!$B$6</f>
        <v>249479.0324058788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4">
        <f>VLOOKUP(O214,'Furniture Label'!$H$1:$K$54,3,FALSE)</f>
        <v>109</v>
      </c>
      <c r="T214" s="34">
        <f>VLOOKUP(O214,'Furniture Label'!$H$1:$K$54,4,FALSE)</f>
        <v>20</v>
      </c>
      <c r="U214" s="46">
        <f t="shared" si="15"/>
        <v>353.32916666666671</v>
      </c>
    </row>
    <row r="215" spans="1:21" x14ac:dyDescent="0.2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Label'!$B$6</f>
        <v>249479.0324058788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4">
        <f>VLOOKUP(O215,'Furniture Label'!$H$1:$K$54,3,FALSE)</f>
        <v>109</v>
      </c>
      <c r="T215" s="34">
        <f>VLOOKUP(O215,'Furniture Label'!$H$1:$K$54,4,FALSE)</f>
        <v>20</v>
      </c>
      <c r="U215" s="46">
        <f t="shared" si="15"/>
        <v>353.32916666666671</v>
      </c>
    </row>
    <row r="216" spans="1:21" x14ac:dyDescent="0.2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Label'!$B$6</f>
        <v>249479.0324058788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4">
        <f>VLOOKUP(O216,'Furniture Label'!$H$1:$K$54,3,FALSE)</f>
        <v>109</v>
      </c>
      <c r="T216" s="34">
        <f>VLOOKUP(O216,'Furniture Label'!$H$1:$K$54,4,FALSE)</f>
        <v>20</v>
      </c>
      <c r="U216" s="46">
        <f t="shared" si="15"/>
        <v>353.32916666666671</v>
      </c>
    </row>
    <row r="217" spans="1:21" x14ac:dyDescent="0.2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Label'!$B$6</f>
        <v>249479.0324058788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4">
        <f>VLOOKUP(O217,'Furniture Label'!$H$1:$K$54,3,FALSE)</f>
        <v>109</v>
      </c>
      <c r="T217" s="34">
        <f>VLOOKUP(O217,'Furniture Label'!$H$1:$K$54,4,FALSE)</f>
        <v>20</v>
      </c>
      <c r="U217" s="46">
        <f t="shared" si="15"/>
        <v>353.32916666666671</v>
      </c>
    </row>
    <row r="218" spans="1:21" x14ac:dyDescent="0.2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Label'!$B$6</f>
        <v>249479.0324058788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4">
        <f>VLOOKUP(O218,'Furniture Label'!$H$1:$K$54,3,FALSE)</f>
        <v>109</v>
      </c>
      <c r="T218" s="34">
        <f>VLOOKUP(O218,'Furniture Label'!$H$1:$K$54,4,FALSE)</f>
        <v>20</v>
      </c>
      <c r="U218" s="46">
        <f t="shared" si="15"/>
        <v>353.32916666666671</v>
      </c>
    </row>
    <row r="219" spans="1:21" x14ac:dyDescent="0.2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Label'!$B$6</f>
        <v>249479.0324058788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4">
        <f>VLOOKUP(O219,'Furniture Label'!$H$1:$K$54,3,FALSE)</f>
        <v>109</v>
      </c>
      <c r="T219" s="34">
        <f>VLOOKUP(O219,'Furniture Label'!$H$1:$K$54,4,FALSE)</f>
        <v>20</v>
      </c>
      <c r="U219" s="46">
        <f t="shared" si="15"/>
        <v>353.32916666666671</v>
      </c>
    </row>
    <row r="220" spans="1:21" x14ac:dyDescent="0.2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Label'!$B$6</f>
        <v>249479.0324058788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4">
        <f>VLOOKUP(O220,'Furniture Label'!$H$1:$K$54,3,FALSE)</f>
        <v>109</v>
      </c>
      <c r="T220" s="34">
        <f>VLOOKUP(O220,'Furniture Label'!$H$1:$K$54,4,FALSE)</f>
        <v>20</v>
      </c>
      <c r="U220" s="46">
        <f t="shared" si="15"/>
        <v>353.32916666666671</v>
      </c>
    </row>
    <row r="221" spans="1:21" x14ac:dyDescent="0.2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Label'!$B$6</f>
        <v>249479.0324058788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4">
        <f>VLOOKUP(O221,'Furniture Label'!$H$1:$K$54,3,FALSE)</f>
        <v>109</v>
      </c>
      <c r="T221" s="34">
        <f>VLOOKUP(O221,'Furniture Label'!$H$1:$K$54,4,FALSE)</f>
        <v>20</v>
      </c>
      <c r="U221" s="46">
        <f t="shared" si="15"/>
        <v>353.32916666666671</v>
      </c>
    </row>
    <row r="222" spans="1:21" x14ac:dyDescent="0.2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Label'!$B$6</f>
        <v>249479.0324058788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4">
        <f>VLOOKUP(O222,'Furniture Label'!$H$1:$K$54,3,FALSE)</f>
        <v>62</v>
      </c>
      <c r="T222" s="34">
        <f>VLOOKUP(O222,'Furniture Label'!$H$1:$K$54,4,FALSE)</f>
        <v>12</v>
      </c>
      <c r="U222" s="46">
        <f t="shared" si="15"/>
        <v>367.31788750000004</v>
      </c>
    </row>
    <row r="223" spans="1:21" x14ac:dyDescent="0.2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Label'!$B$6</f>
        <v>249479.0324058788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4">
        <f>VLOOKUP(O223,'Furniture Label'!$H$1:$K$54,3,FALSE)</f>
        <v>62</v>
      </c>
      <c r="T223" s="34">
        <f>VLOOKUP(O223,'Furniture Label'!$H$1:$K$54,4,FALSE)</f>
        <v>12</v>
      </c>
      <c r="U223" s="46">
        <f t="shared" si="15"/>
        <v>367.31788750000004</v>
      </c>
    </row>
    <row r="224" spans="1:21" x14ac:dyDescent="0.2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Label'!$B$6</f>
        <v>249479.0324058788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4">
        <f>VLOOKUP(O224,'Furniture Label'!$H$1:$K$54,3,FALSE)</f>
        <v>62</v>
      </c>
      <c r="T224" s="34">
        <f>VLOOKUP(O224,'Furniture Label'!$H$1:$K$54,4,FALSE)</f>
        <v>12</v>
      </c>
      <c r="U224" s="46">
        <f t="shared" si="15"/>
        <v>367.31788750000004</v>
      </c>
    </row>
    <row r="225" spans="1:21" x14ac:dyDescent="0.2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Label'!$B$6</f>
        <v>249479.0324058788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4">
        <f>VLOOKUP(O225,'Furniture Label'!$H$1:$K$54,3,FALSE)</f>
        <v>62</v>
      </c>
      <c r="T225" s="34">
        <f>VLOOKUP(O225,'Furniture Label'!$H$1:$K$54,4,FALSE)</f>
        <v>12</v>
      </c>
      <c r="U225" s="46">
        <f t="shared" si="15"/>
        <v>367.31788750000004</v>
      </c>
    </row>
    <row r="226" spans="1:21" x14ac:dyDescent="0.2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Label'!$B$6</f>
        <v>249479.0324058788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4">
        <f>VLOOKUP(O226,'Furniture Label'!$H$1:$K$54,3,FALSE)</f>
        <v>62</v>
      </c>
      <c r="T226" s="34">
        <f>VLOOKUP(O226,'Furniture Label'!$H$1:$K$54,4,FALSE)</f>
        <v>12</v>
      </c>
      <c r="U226" s="46">
        <f t="shared" si="15"/>
        <v>367.31788750000004</v>
      </c>
    </row>
    <row r="227" spans="1:21" x14ac:dyDescent="0.2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Label'!$B$6</f>
        <v>249479.0324058788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4">
        <f>VLOOKUP(O227,'Furniture Label'!$H$1:$K$54,3,FALSE)</f>
        <v>62</v>
      </c>
      <c r="T227" s="34">
        <f>VLOOKUP(O227,'Furniture Label'!$H$1:$K$54,4,FALSE)</f>
        <v>12</v>
      </c>
      <c r="U227" s="46">
        <f t="shared" si="15"/>
        <v>367.31788750000004</v>
      </c>
    </row>
    <row r="228" spans="1:21" x14ac:dyDescent="0.2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Label'!$B$6</f>
        <v>249479.0324058788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4">
        <f>VLOOKUP(O228,'Furniture Label'!$H$1:$K$54,3,FALSE)</f>
        <v>62</v>
      </c>
      <c r="T228" s="34">
        <f>VLOOKUP(O228,'Furniture Label'!$H$1:$K$54,4,FALSE)</f>
        <v>12</v>
      </c>
      <c r="U228" s="46">
        <f t="shared" si="15"/>
        <v>367.31788750000004</v>
      </c>
    </row>
    <row r="229" spans="1:21" x14ac:dyDescent="0.2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Label'!$B$6</f>
        <v>249479.0324058788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4">
        <f>VLOOKUP(O229,'Furniture Label'!$H$1:$K$54,3,FALSE)</f>
        <v>62</v>
      </c>
      <c r="T229" s="34">
        <f>VLOOKUP(O229,'Furniture Label'!$H$1:$K$54,4,FALSE)</f>
        <v>12</v>
      </c>
      <c r="U229" s="46">
        <f t="shared" si="15"/>
        <v>367.31788750000004</v>
      </c>
    </row>
    <row r="230" spans="1:21" x14ac:dyDescent="0.2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Label'!$B$6</f>
        <v>249479.0324058788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4">
        <f>VLOOKUP(O230,'Furniture Label'!$H$1:$K$54,3,FALSE)</f>
        <v>62</v>
      </c>
      <c r="T230" s="34">
        <f>VLOOKUP(O230,'Furniture Label'!$H$1:$K$54,4,FALSE)</f>
        <v>12</v>
      </c>
      <c r="U230" s="46">
        <f t="shared" si="15"/>
        <v>367.31788750000004</v>
      </c>
    </row>
    <row r="231" spans="1:21" x14ac:dyDescent="0.2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Label'!$B$6</f>
        <v>249479.0324058788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4">
        <f>VLOOKUP(O231,'Furniture Label'!$H$1:$K$54,3,FALSE)</f>
        <v>62</v>
      </c>
      <c r="T231" s="34">
        <f>VLOOKUP(O231,'Furniture Label'!$H$1:$K$54,4,FALSE)</f>
        <v>12</v>
      </c>
      <c r="U231" s="46">
        <f t="shared" si="15"/>
        <v>367.31788750000004</v>
      </c>
    </row>
    <row r="232" spans="1:21" x14ac:dyDescent="0.2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Label'!$B$6</f>
        <v>249479.0324058788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4">
        <f>VLOOKUP(O232,'Furniture Label'!$H$1:$K$54,3,FALSE)</f>
        <v>62</v>
      </c>
      <c r="T232" s="34">
        <f>VLOOKUP(O232,'Furniture Label'!$H$1:$K$54,4,FALSE)</f>
        <v>12</v>
      </c>
      <c r="U232" s="46">
        <f t="shared" si="15"/>
        <v>367.31788750000004</v>
      </c>
    </row>
    <row r="233" spans="1:21" x14ac:dyDescent="0.2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Label'!$B$6</f>
        <v>249479.0324058788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4">
        <f>VLOOKUP(O233,'Furniture Label'!$H$1:$K$54,3,FALSE)</f>
        <v>62</v>
      </c>
      <c r="T233" s="34">
        <f>VLOOKUP(O233,'Furniture Label'!$H$1:$K$54,4,FALSE)</f>
        <v>12</v>
      </c>
      <c r="U233" s="46">
        <f t="shared" si="15"/>
        <v>367.31788750000004</v>
      </c>
    </row>
    <row r="234" spans="1:21" x14ac:dyDescent="0.2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Label'!$B$6</f>
        <v>249479.0324058788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4">
        <f>VLOOKUP(O234,'Furniture Label'!$H$1:$K$54,3,FALSE)</f>
        <v>62</v>
      </c>
      <c r="T234" s="34">
        <f>VLOOKUP(O234,'Furniture Label'!$H$1:$K$54,4,FALSE)</f>
        <v>12</v>
      </c>
      <c r="U234" s="46">
        <f t="shared" si="15"/>
        <v>367.31788750000004</v>
      </c>
    </row>
    <row r="235" spans="1:21" x14ac:dyDescent="0.2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Label'!$B$6</f>
        <v>249479.0324058788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4">
        <f>VLOOKUP(O235,'Furniture Label'!$H$1:$K$54,3,FALSE)</f>
        <v>62</v>
      </c>
      <c r="T235" s="34">
        <f>VLOOKUP(O235,'Furniture Label'!$H$1:$K$54,4,FALSE)</f>
        <v>12</v>
      </c>
      <c r="U235" s="46">
        <f t="shared" si="15"/>
        <v>367.31788750000004</v>
      </c>
    </row>
    <row r="236" spans="1:21" x14ac:dyDescent="0.2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Label'!$B$6</f>
        <v>249479.0324058788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4">
        <f>VLOOKUP(O236,'Furniture Label'!$H$1:$K$54,3,FALSE)</f>
        <v>62</v>
      </c>
      <c r="T236" s="34">
        <f>VLOOKUP(O236,'Furniture Label'!$H$1:$K$54,4,FALSE)</f>
        <v>12</v>
      </c>
      <c r="U236" s="46">
        <f t="shared" si="15"/>
        <v>367.31788750000004</v>
      </c>
    </row>
    <row r="237" spans="1:21" x14ac:dyDescent="0.2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Label'!$B$6</f>
        <v>249479.0324058788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4">
        <f>VLOOKUP(O237,'Furniture Label'!$H$1:$K$54,3,FALSE)</f>
        <v>62</v>
      </c>
      <c r="T237" s="34">
        <f>VLOOKUP(O237,'Furniture Label'!$H$1:$K$54,4,FALSE)</f>
        <v>12</v>
      </c>
      <c r="U237" s="46">
        <f t="shared" si="15"/>
        <v>367.31788750000004</v>
      </c>
    </row>
    <row r="238" spans="1:21" x14ac:dyDescent="0.2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Label'!$B$6</f>
        <v>249479.0324058788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4">
        <f>VLOOKUP(O238,'Furniture Label'!$H$1:$K$54,3,FALSE)</f>
        <v>71</v>
      </c>
      <c r="T238" s="34">
        <f>VLOOKUP(O238,'Furniture Label'!$H$1:$K$54,4,FALSE)</f>
        <v>14</v>
      </c>
      <c r="U238" s="46">
        <f t="shared" si="15"/>
        <v>162.95657142857144</v>
      </c>
    </row>
    <row r="239" spans="1:21" x14ac:dyDescent="0.2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Label'!$B$6</f>
        <v>249479.0324058788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4">
        <f>VLOOKUP(O239,'Furniture Label'!$H$1:$K$54,3,FALSE)</f>
        <v>71</v>
      </c>
      <c r="T239" s="34">
        <f>VLOOKUP(O239,'Furniture Label'!$H$1:$K$54,4,FALSE)</f>
        <v>14</v>
      </c>
      <c r="U239" s="46">
        <f t="shared" si="15"/>
        <v>162.95657142857144</v>
      </c>
    </row>
    <row r="240" spans="1:21" x14ac:dyDescent="0.2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Label'!$B$6</f>
        <v>249479.0324058788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4">
        <f>VLOOKUP(O240,'Furniture Label'!$H$1:$K$54,3,FALSE)</f>
        <v>71</v>
      </c>
      <c r="T240" s="34">
        <f>VLOOKUP(O240,'Furniture Label'!$H$1:$K$54,4,FALSE)</f>
        <v>14</v>
      </c>
      <c r="U240" s="46">
        <f t="shared" si="15"/>
        <v>162.95657142857144</v>
      </c>
    </row>
    <row r="241" spans="1:21" x14ac:dyDescent="0.2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Label'!$B$6</f>
        <v>249479.0324058788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4">
        <f>VLOOKUP(O241,'Furniture Label'!$H$1:$K$54,3,FALSE)</f>
        <v>71</v>
      </c>
      <c r="T241" s="34">
        <f>VLOOKUP(O241,'Furniture Label'!$H$1:$K$54,4,FALSE)</f>
        <v>14</v>
      </c>
      <c r="U241" s="46">
        <f t="shared" si="15"/>
        <v>162.95657142857144</v>
      </c>
    </row>
    <row r="242" spans="1:21" x14ac:dyDescent="0.2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Label'!$B$6</f>
        <v>249479.0324058788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4">
        <f>VLOOKUP(O242,'Furniture Label'!$H$1:$K$54,3,FALSE)</f>
        <v>71</v>
      </c>
      <c r="T242" s="34">
        <f>VLOOKUP(O242,'Furniture Label'!$H$1:$K$54,4,FALSE)</f>
        <v>14</v>
      </c>
      <c r="U242" s="46">
        <f t="shared" si="15"/>
        <v>162.95657142857144</v>
      </c>
    </row>
    <row r="243" spans="1:21" x14ac:dyDescent="0.2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Label'!$B$6</f>
        <v>249479.0324058788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4">
        <f>VLOOKUP(O243,'Furniture Label'!$H$1:$K$54,3,FALSE)</f>
        <v>71</v>
      </c>
      <c r="T243" s="34">
        <f>VLOOKUP(O243,'Furniture Label'!$H$1:$K$54,4,FALSE)</f>
        <v>14</v>
      </c>
      <c r="U243" s="46">
        <f t="shared" si="15"/>
        <v>162.95657142857144</v>
      </c>
    </row>
    <row r="244" spans="1:21" x14ac:dyDescent="0.2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Label'!$B$6</f>
        <v>249479.0324058788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4">
        <f>VLOOKUP(O244,'Furniture Label'!$H$1:$K$54,3,FALSE)</f>
        <v>71</v>
      </c>
      <c r="T244" s="34">
        <f>VLOOKUP(O244,'Furniture Label'!$H$1:$K$54,4,FALSE)</f>
        <v>14</v>
      </c>
      <c r="U244" s="46">
        <f t="shared" si="15"/>
        <v>162.95657142857144</v>
      </c>
    </row>
    <row r="245" spans="1:21" x14ac:dyDescent="0.2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Label'!$B$6</f>
        <v>249479.0324058788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4">
        <f>VLOOKUP(O245,'Furniture Label'!$H$1:$K$54,3,FALSE)</f>
        <v>71</v>
      </c>
      <c r="T245" s="34">
        <f>VLOOKUP(O245,'Furniture Label'!$H$1:$K$54,4,FALSE)</f>
        <v>14</v>
      </c>
      <c r="U245" s="46">
        <f t="shared" si="15"/>
        <v>162.95657142857144</v>
      </c>
    </row>
    <row r="246" spans="1:21" x14ac:dyDescent="0.2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Label'!$B$6</f>
        <v>249479.0324058788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4">
        <f>VLOOKUP(O246,'Furniture Label'!$H$1:$K$54,3,FALSE)</f>
        <v>71</v>
      </c>
      <c r="T246" s="34">
        <f>VLOOKUP(O246,'Furniture Label'!$H$1:$K$54,4,FALSE)</f>
        <v>14</v>
      </c>
      <c r="U246" s="46">
        <f t="shared" si="15"/>
        <v>162.95657142857144</v>
      </c>
    </row>
    <row r="247" spans="1:21" x14ac:dyDescent="0.2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Label'!$B$6</f>
        <v>249479.0324058788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4">
        <f>VLOOKUP(O247,'Furniture Label'!$H$1:$K$54,3,FALSE)</f>
        <v>71</v>
      </c>
      <c r="T247" s="34">
        <f>VLOOKUP(O247,'Furniture Label'!$H$1:$K$54,4,FALSE)</f>
        <v>14</v>
      </c>
      <c r="U247" s="46">
        <f t="shared" si="15"/>
        <v>162.95657142857144</v>
      </c>
    </row>
    <row r="248" spans="1:21" x14ac:dyDescent="0.2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Label'!$B$6</f>
        <v>249479.0324058788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4">
        <f>VLOOKUP(O248,'Furniture Label'!$H$1:$K$54,3,FALSE)</f>
        <v>71</v>
      </c>
      <c r="T248" s="34">
        <f>VLOOKUP(O248,'Furniture Label'!$H$1:$K$54,4,FALSE)</f>
        <v>14</v>
      </c>
      <c r="U248" s="46">
        <f t="shared" si="15"/>
        <v>162.95657142857144</v>
      </c>
    </row>
    <row r="249" spans="1:21" x14ac:dyDescent="0.2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Label'!$B$6</f>
        <v>249479.0324058788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4">
        <f>VLOOKUP(O249,'Furniture Label'!$H$1:$K$54,3,FALSE)</f>
        <v>71</v>
      </c>
      <c r="T249" s="34">
        <f>VLOOKUP(O249,'Furniture Label'!$H$1:$K$54,4,FALSE)</f>
        <v>14</v>
      </c>
      <c r="U249" s="46">
        <f t="shared" si="15"/>
        <v>162.95657142857144</v>
      </c>
    </row>
    <row r="250" spans="1:21" x14ac:dyDescent="0.2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Label'!$B$6</f>
        <v>249479.0324058788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4">
        <f>VLOOKUP(O250,'Furniture Label'!$H$1:$K$54,3,FALSE)</f>
        <v>71</v>
      </c>
      <c r="T250" s="34">
        <f>VLOOKUP(O250,'Furniture Label'!$H$1:$K$54,4,FALSE)</f>
        <v>14</v>
      </c>
      <c r="U250" s="46">
        <f t="shared" si="15"/>
        <v>162.95657142857144</v>
      </c>
    </row>
    <row r="251" spans="1:21" x14ac:dyDescent="0.2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Label'!$B$6</f>
        <v>249479.0324058788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4">
        <f>VLOOKUP(O251,'Furniture Label'!$H$1:$K$54,3,FALSE)</f>
        <v>71</v>
      </c>
      <c r="T251" s="34">
        <f>VLOOKUP(O251,'Furniture Label'!$H$1:$K$54,4,FALSE)</f>
        <v>14</v>
      </c>
      <c r="U251" s="46">
        <f t="shared" si="15"/>
        <v>162.95657142857144</v>
      </c>
    </row>
    <row r="252" spans="1:21" x14ac:dyDescent="0.2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Label'!$B$6</f>
        <v>249479.0324058788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4">
        <f>VLOOKUP(O252,'Furniture Label'!$H$1:$K$54,3,FALSE)</f>
        <v>117</v>
      </c>
      <c r="T252" s="34">
        <f>VLOOKUP(O252,'Furniture Label'!$H$1:$K$54,4,FALSE)</f>
        <v>22</v>
      </c>
      <c r="U252" s="46">
        <f t="shared" si="15"/>
        <v>352.91966666666667</v>
      </c>
    </row>
    <row r="253" spans="1:21" x14ac:dyDescent="0.2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Label'!$B$6</f>
        <v>249479.0324058788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4">
        <f>VLOOKUP(O253,'Furniture Label'!$H$1:$K$54,3,FALSE)</f>
        <v>117</v>
      </c>
      <c r="T253" s="34">
        <f>VLOOKUP(O253,'Furniture Label'!$H$1:$K$54,4,FALSE)</f>
        <v>22</v>
      </c>
      <c r="U253" s="46">
        <f t="shared" si="15"/>
        <v>352.91966666666667</v>
      </c>
    </row>
    <row r="254" spans="1:21" x14ac:dyDescent="0.2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Label'!$B$6</f>
        <v>249479.0324058788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4">
        <f>VLOOKUP(O254,'Furniture Label'!$H$1:$K$54,3,FALSE)</f>
        <v>117</v>
      </c>
      <c r="T254" s="34">
        <f>VLOOKUP(O254,'Furniture Label'!$H$1:$K$54,4,FALSE)</f>
        <v>22</v>
      </c>
      <c r="U254" s="46">
        <f t="shared" si="15"/>
        <v>352.91966666666667</v>
      </c>
    </row>
    <row r="255" spans="1:21" x14ac:dyDescent="0.2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Label'!$B$6</f>
        <v>249479.0324058788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4">
        <f>VLOOKUP(O255,'Furniture Label'!$H$1:$K$54,3,FALSE)</f>
        <v>117</v>
      </c>
      <c r="T255" s="34">
        <f>VLOOKUP(O255,'Furniture Label'!$H$1:$K$54,4,FALSE)</f>
        <v>22</v>
      </c>
      <c r="U255" s="46">
        <f t="shared" si="15"/>
        <v>352.91966666666667</v>
      </c>
    </row>
    <row r="256" spans="1:21" x14ac:dyDescent="0.2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Label'!$B$6</f>
        <v>249479.0324058788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4">
        <f>VLOOKUP(O256,'Furniture Label'!$H$1:$K$54,3,FALSE)</f>
        <v>117</v>
      </c>
      <c r="T256" s="34">
        <f>VLOOKUP(O256,'Furniture Label'!$H$1:$K$54,4,FALSE)</f>
        <v>22</v>
      </c>
      <c r="U256" s="46">
        <f t="shared" si="15"/>
        <v>352.91966666666667</v>
      </c>
    </row>
    <row r="257" spans="1:21" x14ac:dyDescent="0.2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Label'!$B$6</f>
        <v>249479.0324058788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4">
        <f>VLOOKUP(O257,'Furniture Label'!$H$1:$K$54,3,FALSE)</f>
        <v>117</v>
      </c>
      <c r="T257" s="34">
        <f>VLOOKUP(O257,'Furniture Label'!$H$1:$K$54,4,FALSE)</f>
        <v>22</v>
      </c>
      <c r="U257" s="46">
        <f t="shared" si="15"/>
        <v>352.91966666666667</v>
      </c>
    </row>
    <row r="258" spans="1:21" x14ac:dyDescent="0.2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Label'!$B$6</f>
        <v>249479.0324058788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4">
        <f>VLOOKUP(O258,'Furniture Label'!$H$1:$K$54,3,FALSE)</f>
        <v>117</v>
      </c>
      <c r="T258" s="34">
        <f>VLOOKUP(O258,'Furniture Label'!$H$1:$K$54,4,FALSE)</f>
        <v>22</v>
      </c>
      <c r="U258" s="46">
        <f t="shared" si="15"/>
        <v>352.91966666666667</v>
      </c>
    </row>
    <row r="259" spans="1:21" x14ac:dyDescent="0.2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Label'!$B$6</f>
        <v>249479.0324058788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4">
        <f>VLOOKUP(O259,'Furniture Label'!$H$1:$K$54,3,FALSE)</f>
        <v>117</v>
      </c>
      <c r="T259" s="34">
        <f>VLOOKUP(O259,'Furniture Label'!$H$1:$K$54,4,FALSE)</f>
        <v>22</v>
      </c>
      <c r="U259" s="46">
        <f t="shared" ref="U259:U322" si="19">AVERAGEIFS($I:$I,$N:$N,N259,$O:$O,O259,$M:$M,M259)</f>
        <v>352.91966666666667</v>
      </c>
    </row>
    <row r="260" spans="1:21" x14ac:dyDescent="0.2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Label'!$B$6</f>
        <v>249479.0324058788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4">
        <f>VLOOKUP(O260,'Furniture Label'!$H$1:$K$54,3,FALSE)</f>
        <v>117</v>
      </c>
      <c r="T260" s="34">
        <f>VLOOKUP(O260,'Furniture Label'!$H$1:$K$54,4,FALSE)</f>
        <v>22</v>
      </c>
      <c r="U260" s="46">
        <f t="shared" si="19"/>
        <v>352.91966666666667</v>
      </c>
    </row>
    <row r="261" spans="1:21" x14ac:dyDescent="0.2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Label'!$B$6</f>
        <v>249479.0324058788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4">
        <f>VLOOKUP(O261,'Furniture Label'!$H$1:$K$54,3,FALSE)</f>
        <v>70</v>
      </c>
      <c r="T261" s="34">
        <f>VLOOKUP(O261,'Furniture Label'!$H$1:$K$54,4,FALSE)</f>
        <v>16</v>
      </c>
      <c r="U261" s="46">
        <f t="shared" si="19"/>
        <v>264.22005555555558</v>
      </c>
    </row>
    <row r="262" spans="1:21" x14ac:dyDescent="0.2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Label'!$B$6</f>
        <v>249479.0324058788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4">
        <f>VLOOKUP(O262,'Furniture Label'!$H$1:$K$54,3,FALSE)</f>
        <v>70</v>
      </c>
      <c r="T262" s="34">
        <f>VLOOKUP(O262,'Furniture Label'!$H$1:$K$54,4,FALSE)</f>
        <v>16</v>
      </c>
      <c r="U262" s="46">
        <f t="shared" si="19"/>
        <v>264.22005555555558</v>
      </c>
    </row>
    <row r="263" spans="1:21" x14ac:dyDescent="0.2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Label'!$B$6</f>
        <v>249479.0324058788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4">
        <f>VLOOKUP(O263,'Furniture Label'!$H$1:$K$54,3,FALSE)</f>
        <v>70</v>
      </c>
      <c r="T263" s="34">
        <f>VLOOKUP(O263,'Furniture Label'!$H$1:$K$54,4,FALSE)</f>
        <v>16</v>
      </c>
      <c r="U263" s="46">
        <f t="shared" si="19"/>
        <v>264.22005555555558</v>
      </c>
    </row>
    <row r="264" spans="1:21" x14ac:dyDescent="0.2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Label'!$B$6</f>
        <v>249479.0324058788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4">
        <f>VLOOKUP(O264,'Furniture Label'!$H$1:$K$54,3,FALSE)</f>
        <v>70</v>
      </c>
      <c r="T264" s="34">
        <f>VLOOKUP(O264,'Furniture Label'!$H$1:$K$54,4,FALSE)</f>
        <v>16</v>
      </c>
      <c r="U264" s="46">
        <f t="shared" si="19"/>
        <v>264.22005555555558</v>
      </c>
    </row>
    <row r="265" spans="1:21" x14ac:dyDescent="0.2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Label'!$B$6</f>
        <v>249479.0324058788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4">
        <f>VLOOKUP(O265,'Furniture Label'!$H$1:$K$54,3,FALSE)</f>
        <v>70</v>
      </c>
      <c r="T265" s="34">
        <f>VLOOKUP(O265,'Furniture Label'!$H$1:$K$54,4,FALSE)</f>
        <v>16</v>
      </c>
      <c r="U265" s="46">
        <f t="shared" si="19"/>
        <v>264.22005555555558</v>
      </c>
    </row>
    <row r="266" spans="1:21" x14ac:dyDescent="0.2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Label'!$B$6</f>
        <v>249479.0324058788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4">
        <f>VLOOKUP(O266,'Furniture Label'!$H$1:$K$54,3,FALSE)</f>
        <v>70</v>
      </c>
      <c r="T266" s="34">
        <f>VLOOKUP(O266,'Furniture Label'!$H$1:$K$54,4,FALSE)</f>
        <v>16</v>
      </c>
      <c r="U266" s="46">
        <f t="shared" si="19"/>
        <v>264.22005555555558</v>
      </c>
    </row>
    <row r="267" spans="1:21" x14ac:dyDescent="0.2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Label'!$B$6</f>
        <v>249479.0324058788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4">
        <f>VLOOKUP(O267,'Furniture Label'!$H$1:$K$54,3,FALSE)</f>
        <v>70</v>
      </c>
      <c r="T267" s="34">
        <f>VLOOKUP(O267,'Furniture Label'!$H$1:$K$54,4,FALSE)</f>
        <v>16</v>
      </c>
      <c r="U267" s="46">
        <f t="shared" si="19"/>
        <v>264.22005555555558</v>
      </c>
    </row>
    <row r="268" spans="1:21" x14ac:dyDescent="0.2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Label'!$B$6</f>
        <v>249479.0324058788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4">
        <f>VLOOKUP(O268,'Furniture Label'!$H$1:$K$54,3,FALSE)</f>
        <v>70</v>
      </c>
      <c r="T268" s="34">
        <f>VLOOKUP(O268,'Furniture Label'!$H$1:$K$54,4,FALSE)</f>
        <v>16</v>
      </c>
      <c r="U268" s="46">
        <f t="shared" si="19"/>
        <v>264.22005555555558</v>
      </c>
    </row>
    <row r="269" spans="1:21" x14ac:dyDescent="0.2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Label'!$B$6</f>
        <v>249479.0324058788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4">
        <f>VLOOKUP(O269,'Furniture Label'!$H$1:$K$54,3,FALSE)</f>
        <v>70</v>
      </c>
      <c r="T269" s="34">
        <f>VLOOKUP(O269,'Furniture Label'!$H$1:$K$54,4,FALSE)</f>
        <v>16</v>
      </c>
      <c r="U269" s="46">
        <f t="shared" si="19"/>
        <v>264.22005555555558</v>
      </c>
    </row>
    <row r="270" spans="1:21" x14ac:dyDescent="0.2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Label'!$B$6</f>
        <v>249479.0324058788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4">
        <f>VLOOKUP(O270,'Furniture Label'!$H$1:$K$54,3,FALSE)</f>
        <v>70</v>
      </c>
      <c r="T270" s="34">
        <f>VLOOKUP(O270,'Furniture Label'!$H$1:$K$54,4,FALSE)</f>
        <v>16</v>
      </c>
      <c r="U270" s="46">
        <f t="shared" si="19"/>
        <v>264.22005555555558</v>
      </c>
    </row>
    <row r="271" spans="1:21" x14ac:dyDescent="0.2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Label'!$B$6</f>
        <v>249479.0324058788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4">
        <f>VLOOKUP(O271,'Furniture Label'!$H$1:$K$54,3,FALSE)</f>
        <v>70</v>
      </c>
      <c r="T271" s="34">
        <f>VLOOKUP(O271,'Furniture Label'!$H$1:$K$54,4,FALSE)</f>
        <v>16</v>
      </c>
      <c r="U271" s="46">
        <f t="shared" si="19"/>
        <v>264.22005555555558</v>
      </c>
    </row>
    <row r="272" spans="1:21" x14ac:dyDescent="0.2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Label'!$B$6</f>
        <v>249479.0324058788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4">
        <f>VLOOKUP(O272,'Furniture Label'!$H$1:$K$54,3,FALSE)</f>
        <v>70</v>
      </c>
      <c r="T272" s="34">
        <f>VLOOKUP(O272,'Furniture Label'!$H$1:$K$54,4,FALSE)</f>
        <v>16</v>
      </c>
      <c r="U272" s="46">
        <f t="shared" si="19"/>
        <v>264.22005555555558</v>
      </c>
    </row>
    <row r="273" spans="1:21" x14ac:dyDescent="0.2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Label'!$B$6</f>
        <v>249479.0324058788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4">
        <f>VLOOKUP(O273,'Furniture Label'!$H$1:$K$54,3,FALSE)</f>
        <v>70</v>
      </c>
      <c r="T273" s="34">
        <f>VLOOKUP(O273,'Furniture Label'!$H$1:$K$54,4,FALSE)</f>
        <v>16</v>
      </c>
      <c r="U273" s="46">
        <f t="shared" si="19"/>
        <v>264.22005555555558</v>
      </c>
    </row>
    <row r="274" spans="1:21" x14ac:dyDescent="0.2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Label'!$B$6</f>
        <v>249479.0324058788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4">
        <f>VLOOKUP(O274,'Furniture Label'!$H$1:$K$54,3,FALSE)</f>
        <v>70</v>
      </c>
      <c r="T274" s="34">
        <f>VLOOKUP(O274,'Furniture Label'!$H$1:$K$54,4,FALSE)</f>
        <v>16</v>
      </c>
      <c r="U274" s="46">
        <f t="shared" si="19"/>
        <v>264.22005555555558</v>
      </c>
    </row>
    <row r="275" spans="1:21" x14ac:dyDescent="0.2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Label'!$B$6</f>
        <v>249479.0324058788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4">
        <f>VLOOKUP(O275,'Furniture Label'!$H$1:$K$54,3,FALSE)</f>
        <v>70</v>
      </c>
      <c r="T275" s="34">
        <f>VLOOKUP(O275,'Furniture Label'!$H$1:$K$54,4,FALSE)</f>
        <v>16</v>
      </c>
      <c r="U275" s="46">
        <f t="shared" si="19"/>
        <v>264.22005555555558</v>
      </c>
    </row>
    <row r="276" spans="1:21" x14ac:dyDescent="0.2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Label'!$B$6</f>
        <v>249479.0324058788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4">
        <f>VLOOKUP(O276,'Furniture Label'!$H$1:$K$54,3,FALSE)</f>
        <v>70</v>
      </c>
      <c r="T276" s="34">
        <f>VLOOKUP(O276,'Furniture Label'!$H$1:$K$54,4,FALSE)</f>
        <v>16</v>
      </c>
      <c r="U276" s="46">
        <f t="shared" si="19"/>
        <v>264.22005555555558</v>
      </c>
    </row>
    <row r="277" spans="1:21" x14ac:dyDescent="0.2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Label'!$B$6</f>
        <v>249479.0324058788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4">
        <f>VLOOKUP(O277,'Furniture Label'!$H$1:$K$54,3,FALSE)</f>
        <v>70</v>
      </c>
      <c r="T277" s="34">
        <f>VLOOKUP(O277,'Furniture Label'!$H$1:$K$54,4,FALSE)</f>
        <v>16</v>
      </c>
      <c r="U277" s="46">
        <f t="shared" si="19"/>
        <v>264.22005555555558</v>
      </c>
    </row>
    <row r="278" spans="1:21" x14ac:dyDescent="0.2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Label'!$B$6</f>
        <v>249479.0324058788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4">
        <f>VLOOKUP(O278,'Furniture Label'!$H$1:$K$54,3,FALSE)</f>
        <v>70</v>
      </c>
      <c r="T278" s="34">
        <f>VLOOKUP(O278,'Furniture Label'!$H$1:$K$54,4,FALSE)</f>
        <v>16</v>
      </c>
      <c r="U278" s="46">
        <f t="shared" si="19"/>
        <v>264.22005555555558</v>
      </c>
    </row>
    <row r="279" spans="1:21" x14ac:dyDescent="0.2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Label'!$B$6</f>
        <v>249479.0324058788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4">
        <f>VLOOKUP(O279,'Furniture Label'!$H$1:$K$54,3,FALSE)</f>
        <v>112</v>
      </c>
      <c r="T279" s="34">
        <f>VLOOKUP(O279,'Furniture Label'!$H$1:$K$54,4,FALSE)</f>
        <v>16</v>
      </c>
      <c r="U279" s="46">
        <f t="shared" si="19"/>
        <v>156.2432</v>
      </c>
    </row>
    <row r="280" spans="1:21" x14ac:dyDescent="0.2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Label'!$B$6</f>
        <v>249479.0324058788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4">
        <f>VLOOKUP(O280,'Furniture Label'!$H$1:$K$54,3,FALSE)</f>
        <v>112</v>
      </c>
      <c r="T280" s="34">
        <f>VLOOKUP(O280,'Furniture Label'!$H$1:$K$54,4,FALSE)</f>
        <v>16</v>
      </c>
      <c r="U280" s="46">
        <f t="shared" si="19"/>
        <v>156.2432</v>
      </c>
    </row>
    <row r="281" spans="1:21" x14ac:dyDescent="0.2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Label'!$B$6</f>
        <v>249479.0324058788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4">
        <f>VLOOKUP(O281,'Furniture Label'!$H$1:$K$54,3,FALSE)</f>
        <v>112</v>
      </c>
      <c r="T281" s="34">
        <f>VLOOKUP(O281,'Furniture Label'!$H$1:$K$54,4,FALSE)</f>
        <v>16</v>
      </c>
      <c r="U281" s="46">
        <f t="shared" si="19"/>
        <v>156.2432</v>
      </c>
    </row>
    <row r="282" spans="1:21" x14ac:dyDescent="0.2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Label'!$B$6</f>
        <v>249479.0324058788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4">
        <f>VLOOKUP(O282,'Furniture Label'!$H$1:$K$54,3,FALSE)</f>
        <v>112</v>
      </c>
      <c r="T282" s="34">
        <f>VLOOKUP(O282,'Furniture Label'!$H$1:$K$54,4,FALSE)</f>
        <v>16</v>
      </c>
      <c r="U282" s="46">
        <f t="shared" si="19"/>
        <v>156.2432</v>
      </c>
    </row>
    <row r="283" spans="1:21" x14ac:dyDescent="0.2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Label'!$B$6</f>
        <v>249479.0324058788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4">
        <f>VLOOKUP(O283,'Furniture Label'!$H$1:$K$54,3,FALSE)</f>
        <v>112</v>
      </c>
      <c r="T283" s="34">
        <f>VLOOKUP(O283,'Furniture Label'!$H$1:$K$54,4,FALSE)</f>
        <v>16</v>
      </c>
      <c r="U283" s="46">
        <f t="shared" si="19"/>
        <v>156.2432</v>
      </c>
    </row>
    <row r="284" spans="1:21" x14ac:dyDescent="0.2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Label'!$B$6</f>
        <v>249479.0324058788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4">
        <f>VLOOKUP(O284,'Furniture Label'!$H$1:$K$54,3,FALSE)</f>
        <v>112</v>
      </c>
      <c r="T284" s="34">
        <f>VLOOKUP(O284,'Furniture Label'!$H$1:$K$54,4,FALSE)</f>
        <v>16</v>
      </c>
      <c r="U284" s="46">
        <f t="shared" si="19"/>
        <v>156.2432</v>
      </c>
    </row>
    <row r="285" spans="1:21" x14ac:dyDescent="0.2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Label'!$B$6</f>
        <v>249479.0324058788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4">
        <f>VLOOKUP(O285,'Furniture Label'!$H$1:$K$54,3,FALSE)</f>
        <v>112</v>
      </c>
      <c r="T285" s="34">
        <f>VLOOKUP(O285,'Furniture Label'!$H$1:$K$54,4,FALSE)</f>
        <v>16</v>
      </c>
      <c r="U285" s="46">
        <f t="shared" si="19"/>
        <v>156.2432</v>
      </c>
    </row>
    <row r="286" spans="1:21" x14ac:dyDescent="0.2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Label'!$B$6</f>
        <v>249479.0324058788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4">
        <f>VLOOKUP(O286,'Furniture Label'!$H$1:$K$54,3,FALSE)</f>
        <v>112</v>
      </c>
      <c r="T286" s="34">
        <f>VLOOKUP(O286,'Furniture Label'!$H$1:$K$54,4,FALSE)</f>
        <v>16</v>
      </c>
      <c r="U286" s="46">
        <f t="shared" si="19"/>
        <v>156.2432</v>
      </c>
    </row>
    <row r="287" spans="1:21" x14ac:dyDescent="0.2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Label'!$B$6</f>
        <v>249479.0324058788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4">
        <f>VLOOKUP(O287,'Furniture Label'!$H$1:$K$54,3,FALSE)</f>
        <v>112</v>
      </c>
      <c r="T287" s="34">
        <f>VLOOKUP(O287,'Furniture Label'!$H$1:$K$54,4,FALSE)</f>
        <v>16</v>
      </c>
      <c r="U287" s="46">
        <f t="shared" si="19"/>
        <v>156.2432</v>
      </c>
    </row>
    <row r="288" spans="1:21" x14ac:dyDescent="0.2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Label'!$B$6</f>
        <v>249479.0324058788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4">
        <f>VLOOKUP(O288,'Furniture Label'!$H$1:$K$54,3,FALSE)</f>
        <v>112</v>
      </c>
      <c r="T288" s="34">
        <f>VLOOKUP(O288,'Furniture Label'!$H$1:$K$54,4,FALSE)</f>
        <v>16</v>
      </c>
      <c r="U288" s="46">
        <f t="shared" si="19"/>
        <v>156.2432</v>
      </c>
    </row>
    <row r="289" spans="1:21" x14ac:dyDescent="0.2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Label'!$B$6</f>
        <v>249479.0324058788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4">
        <f>VLOOKUP(O289,'Furniture Label'!$H$1:$K$54,3,FALSE)</f>
        <v>95</v>
      </c>
      <c r="T289" s="34">
        <f>VLOOKUP(O289,'Furniture Label'!$H$1:$K$54,4,FALSE)</f>
        <v>11</v>
      </c>
      <c r="U289" s="46">
        <f t="shared" si="19"/>
        <v>36.96</v>
      </c>
    </row>
    <row r="290" spans="1:21" x14ac:dyDescent="0.2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Label'!$B$6</f>
        <v>249479.0324058788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4">
        <f>VLOOKUP(O290,'Furniture Label'!$H$1:$K$54,3,FALSE)</f>
        <v>95</v>
      </c>
      <c r="T290" s="34">
        <f>VLOOKUP(O290,'Furniture Label'!$H$1:$K$54,4,FALSE)</f>
        <v>11</v>
      </c>
      <c r="U290" s="46">
        <f t="shared" si="19"/>
        <v>153.666</v>
      </c>
    </row>
    <row r="291" spans="1:21" x14ac:dyDescent="0.2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Label'!$B$6</f>
        <v>249479.0324058788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4">
        <f>VLOOKUP(O291,'Furniture Label'!$H$1:$K$54,3,FALSE)</f>
        <v>95</v>
      </c>
      <c r="T291" s="34">
        <f>VLOOKUP(O291,'Furniture Label'!$H$1:$K$54,4,FALSE)</f>
        <v>11</v>
      </c>
      <c r="U291" s="46">
        <f t="shared" si="19"/>
        <v>153.666</v>
      </c>
    </row>
    <row r="292" spans="1:21" x14ac:dyDescent="0.2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Label'!$B$6</f>
        <v>249479.0324058788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4">
        <f>VLOOKUP(O292,'Furniture Label'!$H$1:$K$54,3,FALSE)</f>
        <v>78</v>
      </c>
      <c r="T292" s="34">
        <f>VLOOKUP(O292,'Furniture Label'!$H$1:$K$54,4,FALSE)</f>
        <v>12</v>
      </c>
      <c r="U292" s="46">
        <f t="shared" si="19"/>
        <v>339.45628571428568</v>
      </c>
    </row>
    <row r="293" spans="1:21" x14ac:dyDescent="0.2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Label'!$B$6</f>
        <v>249479.0324058788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4">
        <f>VLOOKUP(O293,'Furniture Label'!$H$1:$K$54,3,FALSE)</f>
        <v>78</v>
      </c>
      <c r="T293" s="34">
        <f>VLOOKUP(O293,'Furniture Label'!$H$1:$K$54,4,FALSE)</f>
        <v>12</v>
      </c>
      <c r="U293" s="46">
        <f t="shared" si="19"/>
        <v>339.45628571428568</v>
      </c>
    </row>
    <row r="294" spans="1:21" x14ac:dyDescent="0.2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Label'!$B$6</f>
        <v>249479.0324058788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4">
        <f>VLOOKUP(O294,'Furniture Label'!$H$1:$K$54,3,FALSE)</f>
        <v>78</v>
      </c>
      <c r="T294" s="34">
        <f>VLOOKUP(O294,'Furniture Label'!$H$1:$K$54,4,FALSE)</f>
        <v>12</v>
      </c>
      <c r="U294" s="46">
        <f t="shared" si="19"/>
        <v>339.45628571428568</v>
      </c>
    </row>
    <row r="295" spans="1:21" x14ac:dyDescent="0.2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Label'!$B$6</f>
        <v>249479.0324058788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4">
        <f>VLOOKUP(O295,'Furniture Label'!$H$1:$K$54,3,FALSE)</f>
        <v>78</v>
      </c>
      <c r="T295" s="34">
        <f>VLOOKUP(O295,'Furniture Label'!$H$1:$K$54,4,FALSE)</f>
        <v>12</v>
      </c>
      <c r="U295" s="46">
        <f t="shared" si="19"/>
        <v>339.45628571428568</v>
      </c>
    </row>
    <row r="296" spans="1:21" x14ac:dyDescent="0.2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Label'!$B$6</f>
        <v>249479.0324058788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4">
        <f>VLOOKUP(O296,'Furniture Label'!$H$1:$K$54,3,FALSE)</f>
        <v>78</v>
      </c>
      <c r="T296" s="34">
        <f>VLOOKUP(O296,'Furniture Label'!$H$1:$K$54,4,FALSE)</f>
        <v>12</v>
      </c>
      <c r="U296" s="46">
        <f t="shared" si="19"/>
        <v>339.45628571428568</v>
      </c>
    </row>
    <row r="297" spans="1:21" x14ac:dyDescent="0.2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Label'!$B$6</f>
        <v>249479.0324058788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4">
        <f>VLOOKUP(O297,'Furniture Label'!$H$1:$K$54,3,FALSE)</f>
        <v>78</v>
      </c>
      <c r="T297" s="34">
        <f>VLOOKUP(O297,'Furniture Label'!$H$1:$K$54,4,FALSE)</f>
        <v>12</v>
      </c>
      <c r="U297" s="46">
        <f t="shared" si="19"/>
        <v>339.45628571428568</v>
      </c>
    </row>
    <row r="298" spans="1:21" x14ac:dyDescent="0.2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Label'!$B$6</f>
        <v>249479.0324058788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4">
        <f>VLOOKUP(O298,'Furniture Label'!$H$1:$K$54,3,FALSE)</f>
        <v>78</v>
      </c>
      <c r="T298" s="34">
        <f>VLOOKUP(O298,'Furniture Label'!$H$1:$K$54,4,FALSE)</f>
        <v>12</v>
      </c>
      <c r="U298" s="46">
        <f t="shared" si="19"/>
        <v>339.45628571428568</v>
      </c>
    </row>
    <row r="299" spans="1:21" x14ac:dyDescent="0.2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Label'!$B$6</f>
        <v>249479.0324058788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4">
        <f>VLOOKUP(O299,'Furniture Label'!$H$1:$K$54,3,FALSE)</f>
        <v>69</v>
      </c>
      <c r="T299" s="34">
        <f>VLOOKUP(O299,'Furniture Label'!$H$1:$K$54,4,FALSE)</f>
        <v>8</v>
      </c>
      <c r="U299" s="46">
        <f t="shared" si="19"/>
        <v>549.85654545454543</v>
      </c>
    </row>
    <row r="300" spans="1:21" x14ac:dyDescent="0.2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Label'!$B$6</f>
        <v>249479.0324058788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4">
        <f>VLOOKUP(O300,'Furniture Label'!$H$1:$K$54,3,FALSE)</f>
        <v>69</v>
      </c>
      <c r="T300" s="34">
        <f>VLOOKUP(O300,'Furniture Label'!$H$1:$K$54,4,FALSE)</f>
        <v>8</v>
      </c>
      <c r="U300" s="46">
        <f t="shared" si="19"/>
        <v>549.85654545454543</v>
      </c>
    </row>
    <row r="301" spans="1:21" x14ac:dyDescent="0.2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Label'!$B$6</f>
        <v>249479.0324058788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4">
        <f>VLOOKUP(O301,'Furniture Label'!$H$1:$K$54,3,FALSE)</f>
        <v>69</v>
      </c>
      <c r="T301" s="34">
        <f>VLOOKUP(O301,'Furniture Label'!$H$1:$K$54,4,FALSE)</f>
        <v>8</v>
      </c>
      <c r="U301" s="46">
        <f t="shared" si="19"/>
        <v>549.85654545454543</v>
      </c>
    </row>
    <row r="302" spans="1:21" x14ac:dyDescent="0.2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Label'!$B$6</f>
        <v>249479.0324058788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4">
        <f>VLOOKUP(O302,'Furniture Label'!$H$1:$K$54,3,FALSE)</f>
        <v>69</v>
      </c>
      <c r="T302" s="34">
        <f>VLOOKUP(O302,'Furniture Label'!$H$1:$K$54,4,FALSE)</f>
        <v>8</v>
      </c>
      <c r="U302" s="46">
        <f t="shared" si="19"/>
        <v>549.85654545454543</v>
      </c>
    </row>
    <row r="303" spans="1:21" x14ac:dyDescent="0.2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Label'!$B$6</f>
        <v>249479.0324058788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4">
        <f>VLOOKUP(O303,'Furniture Label'!$H$1:$K$54,3,FALSE)</f>
        <v>69</v>
      </c>
      <c r="T303" s="34">
        <f>VLOOKUP(O303,'Furniture Label'!$H$1:$K$54,4,FALSE)</f>
        <v>8</v>
      </c>
      <c r="U303" s="46">
        <f t="shared" si="19"/>
        <v>549.85654545454543</v>
      </c>
    </row>
    <row r="304" spans="1:21" x14ac:dyDescent="0.2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Label'!$B$6</f>
        <v>249479.0324058788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4">
        <f>VLOOKUP(O304,'Furniture Label'!$H$1:$K$54,3,FALSE)</f>
        <v>69</v>
      </c>
      <c r="T304" s="34">
        <f>VLOOKUP(O304,'Furniture Label'!$H$1:$K$54,4,FALSE)</f>
        <v>8</v>
      </c>
      <c r="U304" s="46">
        <f t="shared" si="19"/>
        <v>549.85654545454543</v>
      </c>
    </row>
    <row r="305" spans="1:21" x14ac:dyDescent="0.2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Label'!$B$6</f>
        <v>249479.0324058788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4">
        <f>VLOOKUP(O305,'Furniture Label'!$H$1:$K$54,3,FALSE)</f>
        <v>69</v>
      </c>
      <c r="T305" s="34">
        <f>VLOOKUP(O305,'Furniture Label'!$H$1:$K$54,4,FALSE)</f>
        <v>8</v>
      </c>
      <c r="U305" s="46">
        <f t="shared" si="19"/>
        <v>549.85654545454543</v>
      </c>
    </row>
    <row r="306" spans="1:21" x14ac:dyDescent="0.2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Label'!$B$6</f>
        <v>249479.0324058788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4">
        <f>VLOOKUP(O306,'Furniture Label'!$H$1:$K$54,3,FALSE)</f>
        <v>69</v>
      </c>
      <c r="T306" s="34">
        <f>VLOOKUP(O306,'Furniture Label'!$H$1:$K$54,4,FALSE)</f>
        <v>8</v>
      </c>
      <c r="U306" s="46">
        <f t="shared" si="19"/>
        <v>549.85654545454543</v>
      </c>
    </row>
    <row r="307" spans="1:21" x14ac:dyDescent="0.2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Label'!$B$6</f>
        <v>249479.0324058788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4">
        <f>VLOOKUP(O307,'Furniture Label'!$H$1:$K$54,3,FALSE)</f>
        <v>69</v>
      </c>
      <c r="T307" s="34">
        <f>VLOOKUP(O307,'Furniture Label'!$H$1:$K$54,4,FALSE)</f>
        <v>8</v>
      </c>
      <c r="U307" s="46">
        <f t="shared" si="19"/>
        <v>549.85654545454543</v>
      </c>
    </row>
    <row r="308" spans="1:21" x14ac:dyDescent="0.2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Label'!$B$6</f>
        <v>249479.0324058788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4">
        <f>VLOOKUP(O308,'Furniture Label'!$H$1:$K$54,3,FALSE)</f>
        <v>69</v>
      </c>
      <c r="T308" s="34">
        <f>VLOOKUP(O308,'Furniture Label'!$H$1:$K$54,4,FALSE)</f>
        <v>8</v>
      </c>
      <c r="U308" s="46">
        <f t="shared" si="19"/>
        <v>549.85654545454543</v>
      </c>
    </row>
    <row r="309" spans="1:21" x14ac:dyDescent="0.2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Label'!$B$6</f>
        <v>249479.0324058788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4">
        <f>VLOOKUP(O309,'Furniture Label'!$H$1:$K$54,3,FALSE)</f>
        <v>69</v>
      </c>
      <c r="T309" s="34">
        <f>VLOOKUP(O309,'Furniture Label'!$H$1:$K$54,4,FALSE)</f>
        <v>8</v>
      </c>
      <c r="U309" s="46">
        <f t="shared" si="19"/>
        <v>549.85654545454543</v>
      </c>
    </row>
    <row r="310" spans="1:21" x14ac:dyDescent="0.2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Label'!$B$6</f>
        <v>249479.0324058788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4">
        <f>VLOOKUP(O310,'Furniture Label'!$H$1:$K$54,3,FALSE)</f>
        <v>67</v>
      </c>
      <c r="T310" s="34">
        <f>VLOOKUP(O310,'Furniture Label'!$H$1:$K$54,4,FALSE)</f>
        <v>12</v>
      </c>
      <c r="U310" s="46">
        <f t="shared" si="19"/>
        <v>234.73733333333337</v>
      </c>
    </row>
    <row r="311" spans="1:21" x14ac:dyDescent="0.2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Label'!$B$6</f>
        <v>249479.0324058788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4">
        <f>VLOOKUP(O311,'Furniture Label'!$H$1:$K$54,3,FALSE)</f>
        <v>67</v>
      </c>
      <c r="T311" s="34">
        <f>VLOOKUP(O311,'Furniture Label'!$H$1:$K$54,4,FALSE)</f>
        <v>12</v>
      </c>
      <c r="U311" s="46">
        <f t="shared" si="19"/>
        <v>234.73733333333337</v>
      </c>
    </row>
    <row r="312" spans="1:21" x14ac:dyDescent="0.2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Label'!$B$6</f>
        <v>249479.0324058788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4">
        <f>VLOOKUP(O312,'Furniture Label'!$H$1:$K$54,3,FALSE)</f>
        <v>67</v>
      </c>
      <c r="T312" s="34">
        <f>VLOOKUP(O312,'Furniture Label'!$H$1:$K$54,4,FALSE)</f>
        <v>12</v>
      </c>
      <c r="U312" s="46">
        <f t="shared" si="19"/>
        <v>234.73733333333337</v>
      </c>
    </row>
    <row r="313" spans="1:21" x14ac:dyDescent="0.2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Label'!$B$6</f>
        <v>249479.0324058788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4">
        <f>VLOOKUP(O313,'Furniture Label'!$H$1:$K$54,3,FALSE)</f>
        <v>67</v>
      </c>
      <c r="T313" s="34">
        <f>VLOOKUP(O313,'Furniture Label'!$H$1:$K$54,4,FALSE)</f>
        <v>12</v>
      </c>
      <c r="U313" s="46">
        <f t="shared" si="19"/>
        <v>234.73733333333337</v>
      </c>
    </row>
    <row r="314" spans="1:21" x14ac:dyDescent="0.2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Label'!$B$6</f>
        <v>249479.0324058788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4">
        <f>VLOOKUP(O314,'Furniture Label'!$H$1:$K$54,3,FALSE)</f>
        <v>67</v>
      </c>
      <c r="T314" s="34">
        <f>VLOOKUP(O314,'Furniture Label'!$H$1:$K$54,4,FALSE)</f>
        <v>12</v>
      </c>
      <c r="U314" s="46">
        <f t="shared" si="19"/>
        <v>234.73733333333337</v>
      </c>
    </row>
    <row r="315" spans="1:21" x14ac:dyDescent="0.2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Label'!$B$6</f>
        <v>249479.0324058788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4">
        <f>VLOOKUP(O315,'Furniture Label'!$H$1:$K$54,3,FALSE)</f>
        <v>67</v>
      </c>
      <c r="T315" s="34">
        <f>VLOOKUP(O315,'Furniture Label'!$H$1:$K$54,4,FALSE)</f>
        <v>12</v>
      </c>
      <c r="U315" s="46">
        <f t="shared" si="19"/>
        <v>234.73733333333337</v>
      </c>
    </row>
    <row r="316" spans="1:21" x14ac:dyDescent="0.2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Label'!$B$6</f>
        <v>249479.0324058788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4">
        <f>VLOOKUP(O316,'Furniture Label'!$H$1:$K$54,3,FALSE)</f>
        <v>67</v>
      </c>
      <c r="T316" s="34">
        <f>VLOOKUP(O316,'Furniture Label'!$H$1:$K$54,4,FALSE)</f>
        <v>12</v>
      </c>
      <c r="U316" s="46">
        <f t="shared" si="19"/>
        <v>234.73733333333337</v>
      </c>
    </row>
    <row r="317" spans="1:21" x14ac:dyDescent="0.2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Label'!$B$6</f>
        <v>249479.0324058788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4">
        <f>VLOOKUP(O317,'Furniture Label'!$H$1:$K$54,3,FALSE)</f>
        <v>67</v>
      </c>
      <c r="T317" s="34">
        <f>VLOOKUP(O317,'Furniture Label'!$H$1:$K$54,4,FALSE)</f>
        <v>12</v>
      </c>
      <c r="U317" s="46">
        <f t="shared" si="19"/>
        <v>234.73733333333337</v>
      </c>
    </row>
    <row r="318" spans="1:21" x14ac:dyDescent="0.2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Label'!$B$6</f>
        <v>249479.0324058788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4">
        <f>VLOOKUP(O318,'Furniture Label'!$H$1:$K$54,3,FALSE)</f>
        <v>67</v>
      </c>
      <c r="T318" s="34">
        <f>VLOOKUP(O318,'Furniture Label'!$H$1:$K$54,4,FALSE)</f>
        <v>12</v>
      </c>
      <c r="U318" s="46">
        <f t="shared" si="19"/>
        <v>234.73733333333337</v>
      </c>
    </row>
    <row r="319" spans="1:21" x14ac:dyDescent="0.2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Label'!$B$6</f>
        <v>249479.0324058788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4">
        <f>VLOOKUP(O319,'Furniture Label'!$H$1:$K$54,3,FALSE)</f>
        <v>67</v>
      </c>
      <c r="T319" s="34">
        <f>VLOOKUP(O319,'Furniture Label'!$H$1:$K$54,4,FALSE)</f>
        <v>12</v>
      </c>
      <c r="U319" s="46">
        <f t="shared" si="19"/>
        <v>234.73733333333337</v>
      </c>
    </row>
    <row r="320" spans="1:21" x14ac:dyDescent="0.2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Label'!$B$6</f>
        <v>249479.0324058788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4">
        <f>VLOOKUP(O320,'Furniture Label'!$H$1:$K$54,3,FALSE)</f>
        <v>67</v>
      </c>
      <c r="T320" s="34">
        <f>VLOOKUP(O320,'Furniture Label'!$H$1:$K$54,4,FALSE)</f>
        <v>12</v>
      </c>
      <c r="U320" s="46">
        <f t="shared" si="19"/>
        <v>234.73733333333337</v>
      </c>
    </row>
    <row r="321" spans="1:21" x14ac:dyDescent="0.2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Label'!$B$6</f>
        <v>249479.0324058788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4">
        <f>VLOOKUP(O321,'Furniture Label'!$H$1:$K$54,3,FALSE)</f>
        <v>67</v>
      </c>
      <c r="T321" s="34">
        <f>VLOOKUP(O321,'Furniture Label'!$H$1:$K$54,4,FALSE)</f>
        <v>12</v>
      </c>
      <c r="U321" s="46">
        <f t="shared" si="19"/>
        <v>234.73733333333337</v>
      </c>
    </row>
    <row r="322" spans="1:21" x14ac:dyDescent="0.2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Label'!$B$6</f>
        <v>249479.0324058788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4">
        <f>VLOOKUP(O322,'Furniture Label'!$H$1:$K$54,3,FALSE)</f>
        <v>95</v>
      </c>
      <c r="T322" s="34">
        <f>VLOOKUP(O322,'Furniture Label'!$H$1:$K$54,4,FALSE)</f>
        <v>17</v>
      </c>
      <c r="U322" s="46">
        <f t="shared" si="19"/>
        <v>556.154</v>
      </c>
    </row>
    <row r="323" spans="1:21" x14ac:dyDescent="0.2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Label'!$B$6</f>
        <v>249479.0324058788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4">
        <f>VLOOKUP(O323,'Furniture Label'!$H$1:$K$54,3,FALSE)</f>
        <v>95</v>
      </c>
      <c r="T323" s="34">
        <f>VLOOKUP(O323,'Furniture Label'!$H$1:$K$54,4,FALSE)</f>
        <v>17</v>
      </c>
      <c r="U323" s="46">
        <f t="shared" ref="U323:U386" si="23">AVERAGEIFS($I:$I,$N:$N,N323,$O:$O,O323,$M:$M,M323)</f>
        <v>556.154</v>
      </c>
    </row>
    <row r="324" spans="1:21" x14ac:dyDescent="0.2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Label'!$B$6</f>
        <v>249479.0324058788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4">
        <f>VLOOKUP(O324,'Furniture Label'!$H$1:$K$54,3,FALSE)</f>
        <v>95</v>
      </c>
      <c r="T324" s="34">
        <f>VLOOKUP(O324,'Furniture Label'!$H$1:$K$54,4,FALSE)</f>
        <v>17</v>
      </c>
      <c r="U324" s="46">
        <f t="shared" si="23"/>
        <v>556.154</v>
      </c>
    </row>
    <row r="325" spans="1:21" x14ac:dyDescent="0.2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Label'!$B$6</f>
        <v>249479.0324058788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4">
        <f>VLOOKUP(O325,'Furniture Label'!$H$1:$K$54,3,FALSE)</f>
        <v>95</v>
      </c>
      <c r="T325" s="34">
        <f>VLOOKUP(O325,'Furniture Label'!$H$1:$K$54,4,FALSE)</f>
        <v>17</v>
      </c>
      <c r="U325" s="46">
        <f t="shared" si="23"/>
        <v>556.154</v>
      </c>
    </row>
    <row r="326" spans="1:21" x14ac:dyDescent="0.2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Label'!$B$6</f>
        <v>249479.0324058788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4">
        <f>VLOOKUP(O326,'Furniture Label'!$H$1:$K$54,3,FALSE)</f>
        <v>95</v>
      </c>
      <c r="T326" s="34">
        <f>VLOOKUP(O326,'Furniture Label'!$H$1:$K$54,4,FALSE)</f>
        <v>17</v>
      </c>
      <c r="U326" s="46">
        <f t="shared" si="23"/>
        <v>556.154</v>
      </c>
    </row>
    <row r="327" spans="1:21" x14ac:dyDescent="0.2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Label'!$B$6</f>
        <v>249479.0324058788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4">
        <f>VLOOKUP(O327,'Furniture Label'!$H$1:$K$54,3,FALSE)</f>
        <v>95</v>
      </c>
      <c r="T327" s="34">
        <f>VLOOKUP(O327,'Furniture Label'!$H$1:$K$54,4,FALSE)</f>
        <v>17</v>
      </c>
      <c r="U327" s="46">
        <f t="shared" si="23"/>
        <v>556.154</v>
      </c>
    </row>
    <row r="328" spans="1:21" x14ac:dyDescent="0.2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Label'!$B$6</f>
        <v>249479.0324058788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4">
        <f>VLOOKUP(O328,'Furniture Label'!$H$1:$K$54,3,FALSE)</f>
        <v>95</v>
      </c>
      <c r="T328" s="34">
        <f>VLOOKUP(O328,'Furniture Label'!$H$1:$K$54,4,FALSE)</f>
        <v>17</v>
      </c>
      <c r="U328" s="46">
        <f t="shared" si="23"/>
        <v>556.154</v>
      </c>
    </row>
    <row r="329" spans="1:21" x14ac:dyDescent="0.2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Label'!$B$6</f>
        <v>249479.0324058788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4">
        <f>VLOOKUP(O329,'Furniture Label'!$H$1:$K$54,3,FALSE)</f>
        <v>95</v>
      </c>
      <c r="T329" s="34">
        <f>VLOOKUP(O329,'Furniture Label'!$H$1:$K$54,4,FALSE)</f>
        <v>17</v>
      </c>
      <c r="U329" s="46">
        <f t="shared" si="23"/>
        <v>342.42720000000003</v>
      </c>
    </row>
    <row r="330" spans="1:21" x14ac:dyDescent="0.2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Label'!$B$6</f>
        <v>249479.0324058788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4">
        <f>VLOOKUP(O330,'Furniture Label'!$H$1:$K$54,3,FALSE)</f>
        <v>95</v>
      </c>
      <c r="T330" s="34">
        <f>VLOOKUP(O330,'Furniture Label'!$H$1:$K$54,4,FALSE)</f>
        <v>17</v>
      </c>
      <c r="U330" s="46">
        <f t="shared" si="23"/>
        <v>342.42720000000003</v>
      </c>
    </row>
    <row r="331" spans="1:21" x14ac:dyDescent="0.2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Label'!$B$6</f>
        <v>249479.0324058788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4">
        <f>VLOOKUP(O331,'Furniture Label'!$H$1:$K$54,3,FALSE)</f>
        <v>95</v>
      </c>
      <c r="T331" s="34">
        <f>VLOOKUP(O331,'Furniture Label'!$H$1:$K$54,4,FALSE)</f>
        <v>17</v>
      </c>
      <c r="U331" s="46">
        <f t="shared" si="23"/>
        <v>342.42720000000003</v>
      </c>
    </row>
    <row r="332" spans="1:21" x14ac:dyDescent="0.2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Label'!$B$6</f>
        <v>249479.0324058788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4">
        <f>VLOOKUP(O332,'Furniture Label'!$H$1:$K$54,3,FALSE)</f>
        <v>95</v>
      </c>
      <c r="T332" s="34">
        <f>VLOOKUP(O332,'Furniture Label'!$H$1:$K$54,4,FALSE)</f>
        <v>17</v>
      </c>
      <c r="U332" s="46">
        <f t="shared" si="23"/>
        <v>342.42720000000003</v>
      </c>
    </row>
    <row r="333" spans="1:21" x14ac:dyDescent="0.2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Label'!$B$6</f>
        <v>249479.0324058788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4">
        <f>VLOOKUP(O333,'Furniture Label'!$H$1:$K$54,3,FALSE)</f>
        <v>95</v>
      </c>
      <c r="T333" s="34">
        <f>VLOOKUP(O333,'Furniture Label'!$H$1:$K$54,4,FALSE)</f>
        <v>17</v>
      </c>
      <c r="U333" s="46">
        <f t="shared" si="23"/>
        <v>342.42720000000003</v>
      </c>
    </row>
    <row r="334" spans="1:21" x14ac:dyDescent="0.2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Label'!$B$6</f>
        <v>249479.0324058788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4">
        <f>VLOOKUP(O334,'Furniture Label'!$H$1:$K$54,3,FALSE)</f>
        <v>95</v>
      </c>
      <c r="T334" s="34">
        <f>VLOOKUP(O334,'Furniture Label'!$H$1:$K$54,4,FALSE)</f>
        <v>17</v>
      </c>
      <c r="U334" s="46">
        <f t="shared" si="23"/>
        <v>342.42720000000003</v>
      </c>
    </row>
    <row r="335" spans="1:21" x14ac:dyDescent="0.2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Label'!$B$6</f>
        <v>249479.0324058788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4">
        <f>VLOOKUP(O335,'Furniture Label'!$H$1:$K$54,3,FALSE)</f>
        <v>95</v>
      </c>
      <c r="T335" s="34">
        <f>VLOOKUP(O335,'Furniture Label'!$H$1:$K$54,4,FALSE)</f>
        <v>17</v>
      </c>
      <c r="U335" s="46">
        <f t="shared" si="23"/>
        <v>342.42720000000003</v>
      </c>
    </row>
    <row r="336" spans="1:21" x14ac:dyDescent="0.2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Label'!$B$6</f>
        <v>249479.0324058788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4">
        <f>VLOOKUP(O336,'Furniture Label'!$H$1:$K$54,3,FALSE)</f>
        <v>95</v>
      </c>
      <c r="T336" s="34">
        <f>VLOOKUP(O336,'Furniture Label'!$H$1:$K$54,4,FALSE)</f>
        <v>17</v>
      </c>
      <c r="U336" s="46">
        <f t="shared" si="23"/>
        <v>342.42720000000003</v>
      </c>
    </row>
    <row r="337" spans="1:21" x14ac:dyDescent="0.2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Label'!$B$6</f>
        <v>249479.0324058788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4">
        <f>VLOOKUP(O337,'Furniture Label'!$H$1:$K$54,3,FALSE)</f>
        <v>95</v>
      </c>
      <c r="T337" s="34">
        <f>VLOOKUP(O337,'Furniture Label'!$H$1:$K$54,4,FALSE)</f>
        <v>17</v>
      </c>
      <c r="U337" s="46">
        <f t="shared" si="23"/>
        <v>342.42720000000003</v>
      </c>
    </row>
    <row r="338" spans="1:21" x14ac:dyDescent="0.2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Label'!$B$6</f>
        <v>249479.0324058788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4">
        <f>VLOOKUP(O338,'Furniture Label'!$H$1:$K$54,3,FALSE)</f>
        <v>95</v>
      </c>
      <c r="T338" s="34">
        <f>VLOOKUP(O338,'Furniture Label'!$H$1:$K$54,4,FALSE)</f>
        <v>17</v>
      </c>
      <c r="U338" s="46">
        <f t="shared" si="23"/>
        <v>342.42720000000003</v>
      </c>
    </row>
    <row r="339" spans="1:21" x14ac:dyDescent="0.2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Label'!$B$6</f>
        <v>249479.0324058788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4">
        <f>VLOOKUP(O339,'Furniture Label'!$H$1:$K$54,3,FALSE)</f>
        <v>92</v>
      </c>
      <c r="T339" s="34">
        <f>VLOOKUP(O339,'Furniture Label'!$H$1:$K$54,4,FALSE)</f>
        <v>16</v>
      </c>
      <c r="U339" s="46">
        <f t="shared" si="23"/>
        <v>286.23200000000008</v>
      </c>
    </row>
    <row r="340" spans="1:21" x14ac:dyDescent="0.2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Label'!$B$6</f>
        <v>249479.0324058788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4">
        <f>VLOOKUP(O340,'Furniture Label'!$H$1:$K$54,3,FALSE)</f>
        <v>92</v>
      </c>
      <c r="T340" s="34">
        <f>VLOOKUP(O340,'Furniture Label'!$H$1:$K$54,4,FALSE)</f>
        <v>16</v>
      </c>
      <c r="U340" s="46">
        <f t="shared" si="23"/>
        <v>286.23200000000008</v>
      </c>
    </row>
    <row r="341" spans="1:21" x14ac:dyDescent="0.2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Label'!$B$6</f>
        <v>249479.0324058788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4">
        <f>VLOOKUP(O341,'Furniture Label'!$H$1:$K$54,3,FALSE)</f>
        <v>92</v>
      </c>
      <c r="T341" s="34">
        <f>VLOOKUP(O341,'Furniture Label'!$H$1:$K$54,4,FALSE)</f>
        <v>16</v>
      </c>
      <c r="U341" s="46">
        <f t="shared" si="23"/>
        <v>286.23200000000008</v>
      </c>
    </row>
    <row r="342" spans="1:21" x14ac:dyDescent="0.2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Label'!$B$6</f>
        <v>249479.0324058788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4">
        <f>VLOOKUP(O342,'Furniture Label'!$H$1:$K$54,3,FALSE)</f>
        <v>92</v>
      </c>
      <c r="T342" s="34">
        <f>VLOOKUP(O342,'Furniture Label'!$H$1:$K$54,4,FALSE)</f>
        <v>16</v>
      </c>
      <c r="U342" s="46">
        <f t="shared" si="23"/>
        <v>286.23200000000008</v>
      </c>
    </row>
    <row r="343" spans="1:21" x14ac:dyDescent="0.2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Label'!$B$6</f>
        <v>249479.0324058788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4">
        <f>VLOOKUP(O343,'Furniture Label'!$H$1:$K$54,3,FALSE)</f>
        <v>92</v>
      </c>
      <c r="T343" s="34">
        <f>VLOOKUP(O343,'Furniture Label'!$H$1:$K$54,4,FALSE)</f>
        <v>16</v>
      </c>
      <c r="U343" s="46">
        <f t="shared" si="23"/>
        <v>286.23200000000008</v>
      </c>
    </row>
    <row r="344" spans="1:21" x14ac:dyDescent="0.2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Label'!$B$6</f>
        <v>249479.0324058788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4">
        <f>VLOOKUP(O344,'Furniture Label'!$H$1:$K$54,3,FALSE)</f>
        <v>92</v>
      </c>
      <c r="T344" s="34">
        <f>VLOOKUP(O344,'Furniture Label'!$H$1:$K$54,4,FALSE)</f>
        <v>16</v>
      </c>
      <c r="U344" s="46">
        <f t="shared" si="23"/>
        <v>286.23200000000008</v>
      </c>
    </row>
    <row r="345" spans="1:21" x14ac:dyDescent="0.2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Label'!$B$6</f>
        <v>249479.0324058788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4">
        <f>VLOOKUP(O345,'Furniture Label'!$H$1:$K$54,3,FALSE)</f>
        <v>92</v>
      </c>
      <c r="T345" s="34">
        <f>VLOOKUP(O345,'Furniture Label'!$H$1:$K$54,4,FALSE)</f>
        <v>16</v>
      </c>
      <c r="U345" s="46">
        <f t="shared" si="23"/>
        <v>286.23200000000008</v>
      </c>
    </row>
    <row r="346" spans="1:21" x14ac:dyDescent="0.2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Label'!$B$6</f>
        <v>249479.0324058788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4">
        <f>VLOOKUP(O346,'Furniture Label'!$H$1:$K$54,3,FALSE)</f>
        <v>92</v>
      </c>
      <c r="T346" s="34">
        <f>VLOOKUP(O346,'Furniture Label'!$H$1:$K$54,4,FALSE)</f>
        <v>16</v>
      </c>
      <c r="U346" s="46">
        <f t="shared" si="23"/>
        <v>286.23200000000008</v>
      </c>
    </row>
    <row r="347" spans="1:21" x14ac:dyDescent="0.2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Label'!$B$6</f>
        <v>249479.0324058788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4">
        <f>VLOOKUP(O347,'Furniture Label'!$H$1:$K$54,3,FALSE)</f>
        <v>92</v>
      </c>
      <c r="T347" s="34">
        <f>VLOOKUP(O347,'Furniture Label'!$H$1:$K$54,4,FALSE)</f>
        <v>16</v>
      </c>
      <c r="U347" s="46">
        <f t="shared" si="23"/>
        <v>286.23200000000008</v>
      </c>
    </row>
    <row r="348" spans="1:21" x14ac:dyDescent="0.2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Label'!$B$6</f>
        <v>249479.0324058788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4">
        <f>VLOOKUP(O348,'Furniture Label'!$H$1:$K$54,3,FALSE)</f>
        <v>92</v>
      </c>
      <c r="T348" s="34">
        <f>VLOOKUP(O348,'Furniture Label'!$H$1:$K$54,4,FALSE)</f>
        <v>16</v>
      </c>
      <c r="U348" s="46">
        <f t="shared" si="23"/>
        <v>286.23200000000008</v>
      </c>
    </row>
    <row r="349" spans="1:21" x14ac:dyDescent="0.2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Label'!$B$6</f>
        <v>249479.0324058788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4">
        <f>VLOOKUP(O349,'Furniture Label'!$H$1:$K$54,3,FALSE)</f>
        <v>92</v>
      </c>
      <c r="T349" s="34">
        <f>VLOOKUP(O349,'Furniture Label'!$H$1:$K$54,4,FALSE)</f>
        <v>16</v>
      </c>
      <c r="U349" s="46">
        <f t="shared" si="23"/>
        <v>286.23200000000008</v>
      </c>
    </row>
    <row r="350" spans="1:21" x14ac:dyDescent="0.2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Label'!$B$6</f>
        <v>249479.0324058788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4">
        <f>VLOOKUP(O350,'Furniture Label'!$H$1:$K$54,3,FALSE)</f>
        <v>92</v>
      </c>
      <c r="T350" s="34">
        <f>VLOOKUP(O350,'Furniture Label'!$H$1:$K$54,4,FALSE)</f>
        <v>16</v>
      </c>
      <c r="U350" s="46">
        <f t="shared" si="23"/>
        <v>286.23200000000008</v>
      </c>
    </row>
    <row r="351" spans="1:21" x14ac:dyDescent="0.2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Label'!$B$6</f>
        <v>249479.0324058788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4">
        <f>VLOOKUP(O351,'Furniture Label'!$H$1:$K$54,3,FALSE)</f>
        <v>92</v>
      </c>
      <c r="T351" s="34">
        <f>VLOOKUP(O351,'Furniture Label'!$H$1:$K$54,4,FALSE)</f>
        <v>16</v>
      </c>
      <c r="U351" s="46">
        <f t="shared" si="23"/>
        <v>286.23200000000008</v>
      </c>
    </row>
    <row r="352" spans="1:21" x14ac:dyDescent="0.2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Label'!$B$6</f>
        <v>249479.0324058788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4">
        <f>VLOOKUP(O352,'Furniture Label'!$H$1:$K$54,3,FALSE)</f>
        <v>92</v>
      </c>
      <c r="T352" s="34">
        <f>VLOOKUP(O352,'Furniture Label'!$H$1:$K$54,4,FALSE)</f>
        <v>16</v>
      </c>
      <c r="U352" s="46">
        <f t="shared" si="23"/>
        <v>286.23200000000008</v>
      </c>
    </row>
    <row r="353" spans="1:21" x14ac:dyDescent="0.2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Label'!$B$6</f>
        <v>249479.0324058788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4">
        <f>VLOOKUP(O353,'Furniture Label'!$H$1:$K$54,3,FALSE)</f>
        <v>92</v>
      </c>
      <c r="T353" s="34">
        <f>VLOOKUP(O353,'Furniture Label'!$H$1:$K$54,4,FALSE)</f>
        <v>16</v>
      </c>
      <c r="U353" s="46">
        <f t="shared" si="23"/>
        <v>286.23200000000008</v>
      </c>
    </row>
    <row r="354" spans="1:21" x14ac:dyDescent="0.2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Label'!$B$6</f>
        <v>249479.0324058788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4">
        <f>VLOOKUP(O354,'Furniture Label'!$H$1:$K$54,3,FALSE)</f>
        <v>92</v>
      </c>
      <c r="T354" s="34">
        <f>VLOOKUP(O354,'Furniture Label'!$H$1:$K$54,4,FALSE)</f>
        <v>16</v>
      </c>
      <c r="U354" s="46">
        <f t="shared" si="23"/>
        <v>286.23200000000008</v>
      </c>
    </row>
    <row r="355" spans="1:21" x14ac:dyDescent="0.2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Label'!$B$6</f>
        <v>249479.0324058788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4">
        <f>VLOOKUP(O355,'Furniture Label'!$H$1:$K$54,3,FALSE)</f>
        <v>92</v>
      </c>
      <c r="T355" s="34">
        <f>VLOOKUP(O355,'Furniture Label'!$H$1:$K$54,4,FALSE)</f>
        <v>16</v>
      </c>
      <c r="U355" s="46">
        <f t="shared" si="23"/>
        <v>286.23200000000008</v>
      </c>
    </row>
    <row r="356" spans="1:21" x14ac:dyDescent="0.2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Label'!$B$6</f>
        <v>249479.0324058788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4">
        <f>VLOOKUP(O356,'Furniture Label'!$H$1:$K$54,3,FALSE)</f>
        <v>92</v>
      </c>
      <c r="T356" s="34">
        <f>VLOOKUP(O356,'Furniture Label'!$H$1:$K$54,4,FALSE)</f>
        <v>16</v>
      </c>
      <c r="U356" s="46">
        <f t="shared" si="23"/>
        <v>286.23200000000008</v>
      </c>
    </row>
    <row r="357" spans="1:21" x14ac:dyDescent="0.2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Label'!$B$6</f>
        <v>249479.0324058788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4">
        <f>VLOOKUP(O357,'Furniture Label'!$H$1:$K$54,3,FALSE)</f>
        <v>92</v>
      </c>
      <c r="T357" s="34">
        <f>VLOOKUP(O357,'Furniture Label'!$H$1:$K$54,4,FALSE)</f>
        <v>16</v>
      </c>
      <c r="U357" s="46">
        <f t="shared" si="23"/>
        <v>286.23200000000008</v>
      </c>
    </row>
    <row r="358" spans="1:21" x14ac:dyDescent="0.2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Label'!$B$6</f>
        <v>249479.0324058788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4">
        <f>VLOOKUP(O358,'Furniture Label'!$H$1:$K$54,3,FALSE)</f>
        <v>92</v>
      </c>
      <c r="T358" s="34">
        <f>VLOOKUP(O358,'Furniture Label'!$H$1:$K$54,4,FALSE)</f>
        <v>16</v>
      </c>
      <c r="U358" s="46">
        <f t="shared" si="23"/>
        <v>286.23200000000008</v>
      </c>
    </row>
    <row r="359" spans="1:21" x14ac:dyDescent="0.2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Label'!$B$6</f>
        <v>249479.0324058788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4">
        <f>VLOOKUP(O359,'Furniture Label'!$H$1:$K$54,3,FALSE)</f>
        <v>92</v>
      </c>
      <c r="T359" s="34">
        <f>VLOOKUP(O359,'Furniture Label'!$H$1:$K$54,4,FALSE)</f>
        <v>16</v>
      </c>
      <c r="U359" s="46">
        <f t="shared" si="23"/>
        <v>286.23200000000008</v>
      </c>
    </row>
    <row r="360" spans="1:21" x14ac:dyDescent="0.2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Label'!$B$6</f>
        <v>249479.0324058788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4">
        <f>VLOOKUP(O360,'Furniture Label'!$H$1:$K$54,3,FALSE)</f>
        <v>92</v>
      </c>
      <c r="T360" s="34">
        <f>VLOOKUP(O360,'Furniture Label'!$H$1:$K$54,4,FALSE)</f>
        <v>16</v>
      </c>
      <c r="U360" s="46">
        <f t="shared" si="23"/>
        <v>286.23200000000008</v>
      </c>
    </row>
    <row r="361" spans="1:21" x14ac:dyDescent="0.2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Label'!$B$6</f>
        <v>249479.0324058788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4">
        <f>VLOOKUP(O361,'Furniture Label'!$H$1:$K$54,3,FALSE)</f>
        <v>193</v>
      </c>
      <c r="T361" s="34">
        <f>VLOOKUP(O361,'Furniture Label'!$H$1:$K$54,4,FALSE)</f>
        <v>31</v>
      </c>
      <c r="U361" s="46">
        <f t="shared" si="23"/>
        <v>349.87389473684215</v>
      </c>
    </row>
    <row r="362" spans="1:21" x14ac:dyDescent="0.2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Label'!$B$6</f>
        <v>249479.0324058788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4">
        <f>VLOOKUP(O362,'Furniture Label'!$H$1:$K$54,3,FALSE)</f>
        <v>193</v>
      </c>
      <c r="T362" s="34">
        <f>VLOOKUP(O362,'Furniture Label'!$H$1:$K$54,4,FALSE)</f>
        <v>31</v>
      </c>
      <c r="U362" s="46">
        <f t="shared" si="23"/>
        <v>349.87389473684215</v>
      </c>
    </row>
    <row r="363" spans="1:21" x14ac:dyDescent="0.2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Label'!$B$6</f>
        <v>249479.0324058788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4">
        <f>VLOOKUP(O363,'Furniture Label'!$H$1:$K$54,3,FALSE)</f>
        <v>193</v>
      </c>
      <c r="T363" s="34">
        <f>VLOOKUP(O363,'Furniture Label'!$H$1:$K$54,4,FALSE)</f>
        <v>31</v>
      </c>
      <c r="U363" s="46">
        <f t="shared" si="23"/>
        <v>349.87389473684215</v>
      </c>
    </row>
    <row r="364" spans="1:21" x14ac:dyDescent="0.2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Label'!$B$6</f>
        <v>249479.0324058788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4">
        <f>VLOOKUP(O364,'Furniture Label'!$H$1:$K$54,3,FALSE)</f>
        <v>193</v>
      </c>
      <c r="T364" s="34">
        <f>VLOOKUP(O364,'Furniture Label'!$H$1:$K$54,4,FALSE)</f>
        <v>31</v>
      </c>
      <c r="U364" s="46">
        <f t="shared" si="23"/>
        <v>349.87389473684215</v>
      </c>
    </row>
    <row r="365" spans="1:21" x14ac:dyDescent="0.2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Label'!$B$6</f>
        <v>249479.0324058788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4">
        <f>VLOOKUP(O365,'Furniture Label'!$H$1:$K$54,3,FALSE)</f>
        <v>193</v>
      </c>
      <c r="T365" s="34">
        <f>VLOOKUP(O365,'Furniture Label'!$H$1:$K$54,4,FALSE)</f>
        <v>31</v>
      </c>
      <c r="U365" s="46">
        <f t="shared" si="23"/>
        <v>349.87389473684215</v>
      </c>
    </row>
    <row r="366" spans="1:21" x14ac:dyDescent="0.2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Label'!$B$6</f>
        <v>249479.0324058788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4">
        <f>VLOOKUP(O366,'Furniture Label'!$H$1:$K$54,3,FALSE)</f>
        <v>193</v>
      </c>
      <c r="T366" s="34">
        <f>VLOOKUP(O366,'Furniture Label'!$H$1:$K$54,4,FALSE)</f>
        <v>31</v>
      </c>
      <c r="U366" s="46">
        <f t="shared" si="23"/>
        <v>349.87389473684215</v>
      </c>
    </row>
    <row r="367" spans="1:21" x14ac:dyDescent="0.2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Label'!$B$6</f>
        <v>249479.0324058788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4">
        <f>VLOOKUP(O367,'Furniture Label'!$H$1:$K$54,3,FALSE)</f>
        <v>193</v>
      </c>
      <c r="T367" s="34">
        <f>VLOOKUP(O367,'Furniture Label'!$H$1:$K$54,4,FALSE)</f>
        <v>31</v>
      </c>
      <c r="U367" s="46">
        <f t="shared" si="23"/>
        <v>349.87389473684215</v>
      </c>
    </row>
    <row r="368" spans="1:21" x14ac:dyDescent="0.2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Label'!$B$6</f>
        <v>249479.0324058788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4">
        <f>VLOOKUP(O368,'Furniture Label'!$H$1:$K$54,3,FALSE)</f>
        <v>193</v>
      </c>
      <c r="T368" s="34">
        <f>VLOOKUP(O368,'Furniture Label'!$H$1:$K$54,4,FALSE)</f>
        <v>31</v>
      </c>
      <c r="U368" s="46">
        <f t="shared" si="23"/>
        <v>349.87389473684215</v>
      </c>
    </row>
    <row r="369" spans="1:21" x14ac:dyDescent="0.2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Label'!$B$6</f>
        <v>249479.0324058788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4">
        <f>VLOOKUP(O369,'Furniture Label'!$H$1:$K$54,3,FALSE)</f>
        <v>193</v>
      </c>
      <c r="T369" s="34">
        <f>VLOOKUP(O369,'Furniture Label'!$H$1:$K$54,4,FALSE)</f>
        <v>31</v>
      </c>
      <c r="U369" s="46">
        <f t="shared" si="23"/>
        <v>349.87389473684215</v>
      </c>
    </row>
    <row r="370" spans="1:21" x14ac:dyDescent="0.2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Label'!$B$6</f>
        <v>249479.0324058788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4">
        <f>VLOOKUP(O370,'Furniture Label'!$H$1:$K$54,3,FALSE)</f>
        <v>193</v>
      </c>
      <c r="T370" s="34">
        <f>VLOOKUP(O370,'Furniture Label'!$H$1:$K$54,4,FALSE)</f>
        <v>31</v>
      </c>
      <c r="U370" s="46">
        <f t="shared" si="23"/>
        <v>349.87389473684215</v>
      </c>
    </row>
    <row r="371" spans="1:21" x14ac:dyDescent="0.2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Label'!$B$6</f>
        <v>249479.0324058788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4">
        <f>VLOOKUP(O371,'Furniture Label'!$H$1:$K$54,3,FALSE)</f>
        <v>193</v>
      </c>
      <c r="T371" s="34">
        <f>VLOOKUP(O371,'Furniture Label'!$H$1:$K$54,4,FALSE)</f>
        <v>31</v>
      </c>
      <c r="U371" s="46">
        <f t="shared" si="23"/>
        <v>349.87389473684215</v>
      </c>
    </row>
    <row r="372" spans="1:21" x14ac:dyDescent="0.2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Label'!$B$6</f>
        <v>249479.0324058788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4">
        <f>VLOOKUP(O372,'Furniture Label'!$H$1:$K$54,3,FALSE)</f>
        <v>193</v>
      </c>
      <c r="T372" s="34">
        <f>VLOOKUP(O372,'Furniture Label'!$H$1:$K$54,4,FALSE)</f>
        <v>31</v>
      </c>
      <c r="U372" s="46">
        <f t="shared" si="23"/>
        <v>349.87389473684215</v>
      </c>
    </row>
    <row r="373" spans="1:21" x14ac:dyDescent="0.2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Label'!$B$6</f>
        <v>249479.0324058788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4">
        <f>VLOOKUP(O373,'Furniture Label'!$H$1:$K$54,3,FALSE)</f>
        <v>193</v>
      </c>
      <c r="T373" s="34">
        <f>VLOOKUP(O373,'Furniture Label'!$H$1:$K$54,4,FALSE)</f>
        <v>31</v>
      </c>
      <c r="U373" s="46">
        <f t="shared" si="23"/>
        <v>349.87389473684215</v>
      </c>
    </row>
    <row r="374" spans="1:21" x14ac:dyDescent="0.2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Label'!$B$6</f>
        <v>249479.0324058788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4">
        <f>VLOOKUP(O374,'Furniture Label'!$H$1:$K$54,3,FALSE)</f>
        <v>193</v>
      </c>
      <c r="T374" s="34">
        <f>VLOOKUP(O374,'Furniture Label'!$H$1:$K$54,4,FALSE)</f>
        <v>31</v>
      </c>
      <c r="U374" s="46">
        <f t="shared" si="23"/>
        <v>349.87389473684215</v>
      </c>
    </row>
    <row r="375" spans="1:21" x14ac:dyDescent="0.2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Label'!$B$6</f>
        <v>249479.0324058788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4">
        <f>VLOOKUP(O375,'Furniture Label'!$H$1:$K$54,3,FALSE)</f>
        <v>193</v>
      </c>
      <c r="T375" s="34">
        <f>VLOOKUP(O375,'Furniture Label'!$H$1:$K$54,4,FALSE)</f>
        <v>31</v>
      </c>
      <c r="U375" s="46">
        <f t="shared" si="23"/>
        <v>349.87389473684215</v>
      </c>
    </row>
    <row r="376" spans="1:21" x14ac:dyDescent="0.2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Label'!$B$6</f>
        <v>249479.0324058788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4">
        <f>VLOOKUP(O376,'Furniture Label'!$H$1:$K$54,3,FALSE)</f>
        <v>193</v>
      </c>
      <c r="T376" s="34">
        <f>VLOOKUP(O376,'Furniture Label'!$H$1:$K$54,4,FALSE)</f>
        <v>31</v>
      </c>
      <c r="U376" s="46">
        <f t="shared" si="23"/>
        <v>349.87389473684215</v>
      </c>
    </row>
    <row r="377" spans="1:21" x14ac:dyDescent="0.2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Label'!$B$6</f>
        <v>249479.0324058788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4">
        <f>VLOOKUP(O377,'Furniture Label'!$H$1:$K$54,3,FALSE)</f>
        <v>193</v>
      </c>
      <c r="T377" s="34">
        <f>VLOOKUP(O377,'Furniture Label'!$H$1:$K$54,4,FALSE)</f>
        <v>31</v>
      </c>
      <c r="U377" s="46">
        <f t="shared" si="23"/>
        <v>349.87389473684215</v>
      </c>
    </row>
    <row r="378" spans="1:21" x14ac:dyDescent="0.2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Label'!$B$6</f>
        <v>249479.0324058788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4">
        <f>VLOOKUP(O378,'Furniture Label'!$H$1:$K$54,3,FALSE)</f>
        <v>193</v>
      </c>
      <c r="T378" s="34">
        <f>VLOOKUP(O378,'Furniture Label'!$H$1:$K$54,4,FALSE)</f>
        <v>31</v>
      </c>
      <c r="U378" s="46">
        <f t="shared" si="23"/>
        <v>349.87389473684215</v>
      </c>
    </row>
    <row r="379" spans="1:21" x14ac:dyDescent="0.2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Label'!$B$6</f>
        <v>249479.0324058788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4">
        <f>VLOOKUP(O379,'Furniture Label'!$H$1:$K$54,3,FALSE)</f>
        <v>193</v>
      </c>
      <c r="T379" s="34">
        <f>VLOOKUP(O379,'Furniture Label'!$H$1:$K$54,4,FALSE)</f>
        <v>31</v>
      </c>
      <c r="U379" s="46">
        <f t="shared" si="23"/>
        <v>349.87389473684215</v>
      </c>
    </row>
    <row r="380" spans="1:21" x14ac:dyDescent="0.2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Label'!$B$6</f>
        <v>249479.0324058788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4">
        <f>VLOOKUP(O380,'Furniture Label'!$H$1:$K$54,3,FALSE)</f>
        <v>196</v>
      </c>
      <c r="T380" s="34">
        <f>VLOOKUP(O380,'Furniture Label'!$H$1:$K$54,4,FALSE)</f>
        <v>29</v>
      </c>
      <c r="U380" s="46">
        <f t="shared" si="23"/>
        <v>587.635625</v>
      </c>
    </row>
    <row r="381" spans="1:21" x14ac:dyDescent="0.2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Label'!$B$6</f>
        <v>249479.0324058788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4">
        <f>VLOOKUP(O381,'Furniture Label'!$H$1:$K$54,3,FALSE)</f>
        <v>196</v>
      </c>
      <c r="T381" s="34">
        <f>VLOOKUP(O381,'Furniture Label'!$H$1:$K$54,4,FALSE)</f>
        <v>29</v>
      </c>
      <c r="U381" s="46">
        <f t="shared" si="23"/>
        <v>587.635625</v>
      </c>
    </row>
    <row r="382" spans="1:21" x14ac:dyDescent="0.2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Label'!$B$6</f>
        <v>249479.0324058788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4">
        <f>VLOOKUP(O382,'Furniture Label'!$H$1:$K$54,3,FALSE)</f>
        <v>196</v>
      </c>
      <c r="T382" s="34">
        <f>VLOOKUP(O382,'Furniture Label'!$H$1:$K$54,4,FALSE)</f>
        <v>29</v>
      </c>
      <c r="U382" s="46">
        <f t="shared" si="23"/>
        <v>587.635625</v>
      </c>
    </row>
    <row r="383" spans="1:21" x14ac:dyDescent="0.2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Label'!$B$6</f>
        <v>249479.0324058788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4">
        <f>VLOOKUP(O383,'Furniture Label'!$H$1:$K$54,3,FALSE)</f>
        <v>196</v>
      </c>
      <c r="T383" s="34">
        <f>VLOOKUP(O383,'Furniture Label'!$H$1:$K$54,4,FALSE)</f>
        <v>29</v>
      </c>
      <c r="U383" s="46">
        <f t="shared" si="23"/>
        <v>587.635625</v>
      </c>
    </row>
    <row r="384" spans="1:21" x14ac:dyDescent="0.2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Label'!$B$6</f>
        <v>249479.0324058788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4">
        <f>VLOOKUP(O384,'Furniture Label'!$H$1:$K$54,3,FALSE)</f>
        <v>196</v>
      </c>
      <c r="T384" s="34">
        <f>VLOOKUP(O384,'Furniture Label'!$H$1:$K$54,4,FALSE)</f>
        <v>29</v>
      </c>
      <c r="U384" s="46">
        <f t="shared" si="23"/>
        <v>587.635625</v>
      </c>
    </row>
    <row r="385" spans="1:21" x14ac:dyDescent="0.2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Label'!$B$6</f>
        <v>249479.0324058788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4">
        <f>VLOOKUP(O385,'Furniture Label'!$H$1:$K$54,3,FALSE)</f>
        <v>196</v>
      </c>
      <c r="T385" s="34">
        <f>VLOOKUP(O385,'Furniture Label'!$H$1:$K$54,4,FALSE)</f>
        <v>29</v>
      </c>
      <c r="U385" s="46">
        <f t="shared" si="23"/>
        <v>587.635625</v>
      </c>
    </row>
    <row r="386" spans="1:21" x14ac:dyDescent="0.2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Label'!$B$6</f>
        <v>249479.0324058788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4">
        <f>VLOOKUP(O386,'Furniture Label'!$H$1:$K$54,3,FALSE)</f>
        <v>196</v>
      </c>
      <c r="T386" s="34">
        <f>VLOOKUP(O386,'Furniture Label'!$H$1:$K$54,4,FALSE)</f>
        <v>29</v>
      </c>
      <c r="U386" s="46">
        <f t="shared" si="23"/>
        <v>587.635625</v>
      </c>
    </row>
    <row r="387" spans="1:21" x14ac:dyDescent="0.2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Label'!$B$6</f>
        <v>249479.0324058788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4">
        <f>VLOOKUP(O387,'Furniture Label'!$H$1:$K$54,3,FALSE)</f>
        <v>196</v>
      </c>
      <c r="T387" s="34">
        <f>VLOOKUP(O387,'Furniture Label'!$H$1:$K$54,4,FALSE)</f>
        <v>29</v>
      </c>
      <c r="U387" s="46">
        <f t="shared" ref="U387:U450" si="27">AVERAGEIFS($I:$I,$N:$N,N387,$O:$O,O387,$M:$M,M387)</f>
        <v>587.635625</v>
      </c>
    </row>
    <row r="388" spans="1:21" x14ac:dyDescent="0.2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Label'!$B$6</f>
        <v>249479.0324058788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4">
        <f>VLOOKUP(O388,'Furniture Label'!$H$1:$K$54,3,FALSE)</f>
        <v>196</v>
      </c>
      <c r="T388" s="34">
        <f>VLOOKUP(O388,'Furniture Label'!$H$1:$K$54,4,FALSE)</f>
        <v>29</v>
      </c>
      <c r="U388" s="46">
        <f t="shared" si="27"/>
        <v>587.635625</v>
      </c>
    </row>
    <row r="389" spans="1:21" x14ac:dyDescent="0.2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Label'!$B$6</f>
        <v>249479.0324058788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4">
        <f>VLOOKUP(O389,'Furniture Label'!$H$1:$K$54,3,FALSE)</f>
        <v>196</v>
      </c>
      <c r="T389" s="34">
        <f>VLOOKUP(O389,'Furniture Label'!$H$1:$K$54,4,FALSE)</f>
        <v>29</v>
      </c>
      <c r="U389" s="46">
        <f t="shared" si="27"/>
        <v>587.635625</v>
      </c>
    </row>
    <row r="390" spans="1:21" x14ac:dyDescent="0.2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Label'!$B$6</f>
        <v>249479.0324058788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4">
        <f>VLOOKUP(O390,'Furniture Label'!$H$1:$K$54,3,FALSE)</f>
        <v>196</v>
      </c>
      <c r="T390" s="34">
        <f>VLOOKUP(O390,'Furniture Label'!$H$1:$K$54,4,FALSE)</f>
        <v>29</v>
      </c>
      <c r="U390" s="46">
        <f t="shared" si="27"/>
        <v>587.635625</v>
      </c>
    </row>
    <row r="391" spans="1:21" x14ac:dyDescent="0.2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Label'!$B$6</f>
        <v>249479.0324058788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4">
        <f>VLOOKUP(O391,'Furniture Label'!$H$1:$K$54,3,FALSE)</f>
        <v>196</v>
      </c>
      <c r="T391" s="34">
        <f>VLOOKUP(O391,'Furniture Label'!$H$1:$K$54,4,FALSE)</f>
        <v>29</v>
      </c>
      <c r="U391" s="46">
        <f t="shared" si="27"/>
        <v>587.635625</v>
      </c>
    </row>
    <row r="392" spans="1:21" x14ac:dyDescent="0.2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Label'!$B$6</f>
        <v>249479.0324058788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4">
        <f>VLOOKUP(O392,'Furniture Label'!$H$1:$K$54,3,FALSE)</f>
        <v>196</v>
      </c>
      <c r="T392" s="34">
        <f>VLOOKUP(O392,'Furniture Label'!$H$1:$K$54,4,FALSE)</f>
        <v>29</v>
      </c>
      <c r="U392" s="46">
        <f t="shared" si="27"/>
        <v>587.635625</v>
      </c>
    </row>
    <row r="393" spans="1:21" x14ac:dyDescent="0.2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Label'!$B$6</f>
        <v>249479.0324058788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4">
        <f>VLOOKUP(O393,'Furniture Label'!$H$1:$K$54,3,FALSE)</f>
        <v>196</v>
      </c>
      <c r="T393" s="34">
        <f>VLOOKUP(O393,'Furniture Label'!$H$1:$K$54,4,FALSE)</f>
        <v>29</v>
      </c>
      <c r="U393" s="46">
        <f t="shared" si="27"/>
        <v>587.635625</v>
      </c>
    </row>
    <row r="394" spans="1:21" x14ac:dyDescent="0.2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Label'!$B$6</f>
        <v>249479.0324058788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4">
        <f>VLOOKUP(O394,'Furniture Label'!$H$1:$K$54,3,FALSE)</f>
        <v>196</v>
      </c>
      <c r="T394" s="34">
        <f>VLOOKUP(O394,'Furniture Label'!$H$1:$K$54,4,FALSE)</f>
        <v>29</v>
      </c>
      <c r="U394" s="46">
        <f t="shared" si="27"/>
        <v>587.635625</v>
      </c>
    </row>
    <row r="395" spans="1:21" x14ac:dyDescent="0.2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Label'!$B$6</f>
        <v>249479.0324058788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4">
        <f>VLOOKUP(O395,'Furniture Label'!$H$1:$K$54,3,FALSE)</f>
        <v>196</v>
      </c>
      <c r="T395" s="34">
        <f>VLOOKUP(O395,'Furniture Label'!$H$1:$K$54,4,FALSE)</f>
        <v>29</v>
      </c>
      <c r="U395" s="46">
        <f t="shared" si="27"/>
        <v>587.635625</v>
      </c>
    </row>
    <row r="396" spans="1:21" x14ac:dyDescent="0.2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Label'!$B$6</f>
        <v>249479.0324058788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4">
        <f>VLOOKUP(O396,'Furniture Label'!$H$1:$K$54,3,FALSE)</f>
        <v>164</v>
      </c>
      <c r="T396" s="34">
        <f>VLOOKUP(O396,'Furniture Label'!$H$1:$K$54,4,FALSE)</f>
        <v>29</v>
      </c>
      <c r="U396" s="46">
        <f t="shared" si="27"/>
        <v>203.56599999999997</v>
      </c>
    </row>
    <row r="397" spans="1:21" x14ac:dyDescent="0.2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Label'!$B$6</f>
        <v>249479.0324058788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4">
        <f>VLOOKUP(O397,'Furniture Label'!$H$1:$K$54,3,FALSE)</f>
        <v>164</v>
      </c>
      <c r="T397" s="34">
        <f>VLOOKUP(O397,'Furniture Label'!$H$1:$K$54,4,FALSE)</f>
        <v>29</v>
      </c>
      <c r="U397" s="46">
        <f t="shared" si="27"/>
        <v>203.56599999999997</v>
      </c>
    </row>
    <row r="398" spans="1:21" x14ac:dyDescent="0.2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Label'!$B$6</f>
        <v>249479.0324058788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4">
        <f>VLOOKUP(O398,'Furniture Label'!$H$1:$K$54,3,FALSE)</f>
        <v>164</v>
      </c>
      <c r="T398" s="34">
        <f>VLOOKUP(O398,'Furniture Label'!$H$1:$K$54,4,FALSE)</f>
        <v>29</v>
      </c>
      <c r="U398" s="46">
        <f t="shared" si="27"/>
        <v>203.56599999999997</v>
      </c>
    </row>
    <row r="399" spans="1:21" x14ac:dyDescent="0.2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Label'!$B$6</f>
        <v>249479.0324058788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4">
        <f>VLOOKUP(O399,'Furniture Label'!$H$1:$K$54,3,FALSE)</f>
        <v>164</v>
      </c>
      <c r="T399" s="34">
        <f>VLOOKUP(O399,'Furniture Label'!$H$1:$K$54,4,FALSE)</f>
        <v>29</v>
      </c>
      <c r="U399" s="46">
        <f t="shared" si="27"/>
        <v>203.56599999999997</v>
      </c>
    </row>
    <row r="400" spans="1:21" x14ac:dyDescent="0.2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Label'!$B$6</f>
        <v>249479.0324058788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4">
        <f>VLOOKUP(O400,'Furniture Label'!$H$1:$K$54,3,FALSE)</f>
        <v>164</v>
      </c>
      <c r="T400" s="34">
        <f>VLOOKUP(O400,'Furniture Label'!$H$1:$K$54,4,FALSE)</f>
        <v>29</v>
      </c>
      <c r="U400" s="46">
        <f t="shared" si="27"/>
        <v>203.56599999999997</v>
      </c>
    </row>
    <row r="401" spans="1:21" x14ac:dyDescent="0.2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Label'!$B$6</f>
        <v>249479.0324058788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4">
        <f>VLOOKUP(O401,'Furniture Label'!$H$1:$K$54,3,FALSE)</f>
        <v>164</v>
      </c>
      <c r="T401" s="34">
        <f>VLOOKUP(O401,'Furniture Label'!$H$1:$K$54,4,FALSE)</f>
        <v>29</v>
      </c>
      <c r="U401" s="46">
        <f t="shared" si="27"/>
        <v>203.56599999999997</v>
      </c>
    </row>
    <row r="402" spans="1:21" x14ac:dyDescent="0.2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Label'!$B$6</f>
        <v>249479.0324058788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4">
        <f>VLOOKUP(O402,'Furniture Label'!$H$1:$K$54,3,FALSE)</f>
        <v>164</v>
      </c>
      <c r="T402" s="34">
        <f>VLOOKUP(O402,'Furniture Label'!$H$1:$K$54,4,FALSE)</f>
        <v>29</v>
      </c>
      <c r="U402" s="46">
        <f t="shared" si="27"/>
        <v>203.56599999999997</v>
      </c>
    </row>
    <row r="403" spans="1:21" x14ac:dyDescent="0.2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Label'!$B$6</f>
        <v>249479.0324058788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4">
        <f>VLOOKUP(O403,'Furniture Label'!$H$1:$K$54,3,FALSE)</f>
        <v>164</v>
      </c>
      <c r="T403" s="34">
        <f>VLOOKUP(O403,'Furniture Label'!$H$1:$K$54,4,FALSE)</f>
        <v>29</v>
      </c>
      <c r="U403" s="46">
        <f t="shared" si="27"/>
        <v>203.56599999999997</v>
      </c>
    </row>
    <row r="404" spans="1:21" x14ac:dyDescent="0.2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Label'!$B$6</f>
        <v>249479.0324058788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4">
        <f>VLOOKUP(O404,'Furniture Label'!$H$1:$K$54,3,FALSE)</f>
        <v>164</v>
      </c>
      <c r="T404" s="34">
        <f>VLOOKUP(O404,'Furniture Label'!$H$1:$K$54,4,FALSE)</f>
        <v>29</v>
      </c>
      <c r="U404" s="46">
        <f t="shared" si="27"/>
        <v>203.56599999999997</v>
      </c>
    </row>
    <row r="405" spans="1:21" x14ac:dyDescent="0.2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Label'!$B$6</f>
        <v>249479.0324058788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4">
        <f>VLOOKUP(O405,'Furniture Label'!$H$1:$K$54,3,FALSE)</f>
        <v>164</v>
      </c>
      <c r="T405" s="34">
        <f>VLOOKUP(O405,'Furniture Label'!$H$1:$K$54,4,FALSE)</f>
        <v>29</v>
      </c>
      <c r="U405" s="46">
        <f t="shared" si="27"/>
        <v>203.56599999999997</v>
      </c>
    </row>
    <row r="406" spans="1:21" x14ac:dyDescent="0.2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Label'!$B$6</f>
        <v>249479.0324058788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4">
        <f>VLOOKUP(O406,'Furniture Label'!$H$1:$K$54,3,FALSE)</f>
        <v>164</v>
      </c>
      <c r="T406" s="34">
        <f>VLOOKUP(O406,'Furniture Label'!$H$1:$K$54,4,FALSE)</f>
        <v>29</v>
      </c>
      <c r="U406" s="46">
        <f t="shared" si="27"/>
        <v>203.56599999999997</v>
      </c>
    </row>
    <row r="407" spans="1:21" x14ac:dyDescent="0.2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Label'!$B$6</f>
        <v>249479.0324058788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4">
        <f>VLOOKUP(O407,'Furniture Label'!$H$1:$K$54,3,FALSE)</f>
        <v>164</v>
      </c>
      <c r="T407" s="34">
        <f>VLOOKUP(O407,'Furniture Label'!$H$1:$K$54,4,FALSE)</f>
        <v>29</v>
      </c>
      <c r="U407" s="46">
        <f t="shared" si="27"/>
        <v>203.56599999999997</v>
      </c>
    </row>
    <row r="408" spans="1:21" x14ac:dyDescent="0.2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Label'!$B$6</f>
        <v>249479.0324058788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4">
        <f>VLOOKUP(O408,'Furniture Label'!$H$1:$K$54,3,FALSE)</f>
        <v>164</v>
      </c>
      <c r="T408" s="34">
        <f>VLOOKUP(O408,'Furniture Label'!$H$1:$K$54,4,FALSE)</f>
        <v>29</v>
      </c>
      <c r="U408" s="46">
        <f t="shared" si="27"/>
        <v>203.56599999999997</v>
      </c>
    </row>
    <row r="409" spans="1:21" x14ac:dyDescent="0.2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Label'!$B$6</f>
        <v>249479.0324058788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4">
        <f>VLOOKUP(O409,'Furniture Label'!$H$1:$K$54,3,FALSE)</f>
        <v>164</v>
      </c>
      <c r="T409" s="34">
        <f>VLOOKUP(O409,'Furniture Label'!$H$1:$K$54,4,FALSE)</f>
        <v>29</v>
      </c>
      <c r="U409" s="46">
        <f t="shared" si="27"/>
        <v>203.56599999999997</v>
      </c>
    </row>
    <row r="410" spans="1:21" x14ac:dyDescent="0.2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Label'!$B$6</f>
        <v>249479.0324058788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4">
        <f>VLOOKUP(O410,'Furniture Label'!$H$1:$K$54,3,FALSE)</f>
        <v>164</v>
      </c>
      <c r="T410" s="34">
        <f>VLOOKUP(O410,'Furniture Label'!$H$1:$K$54,4,FALSE)</f>
        <v>29</v>
      </c>
      <c r="U410" s="46">
        <f t="shared" si="27"/>
        <v>203.56599999999997</v>
      </c>
    </row>
    <row r="411" spans="1:21" x14ac:dyDescent="0.2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Label'!$B$6</f>
        <v>249479.0324058788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4">
        <f>VLOOKUP(O411,'Furniture Label'!$H$1:$K$54,3,FALSE)</f>
        <v>164</v>
      </c>
      <c r="T411" s="34">
        <f>VLOOKUP(O411,'Furniture Label'!$H$1:$K$54,4,FALSE)</f>
        <v>29</v>
      </c>
      <c r="U411" s="46">
        <f t="shared" si="27"/>
        <v>203.56599999999997</v>
      </c>
    </row>
    <row r="412" spans="1:21" x14ac:dyDescent="0.2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Label'!$B$6</f>
        <v>249479.0324058788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4">
        <f>VLOOKUP(O412,'Furniture Label'!$H$1:$K$54,3,FALSE)</f>
        <v>106</v>
      </c>
      <c r="T412" s="34">
        <f>VLOOKUP(O412,'Furniture Label'!$H$1:$K$54,4,FALSE)</f>
        <v>22</v>
      </c>
      <c r="U412" s="46">
        <f t="shared" si="27"/>
        <v>251.68020000000001</v>
      </c>
    </row>
    <row r="413" spans="1:21" x14ac:dyDescent="0.2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Label'!$B$6</f>
        <v>249479.0324058788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4">
        <f>VLOOKUP(O413,'Furniture Label'!$H$1:$K$54,3,FALSE)</f>
        <v>106</v>
      </c>
      <c r="T413" s="34">
        <f>VLOOKUP(O413,'Furniture Label'!$H$1:$K$54,4,FALSE)</f>
        <v>22</v>
      </c>
      <c r="U413" s="46">
        <f t="shared" si="27"/>
        <v>251.68020000000001</v>
      </c>
    </row>
    <row r="414" spans="1:21" x14ac:dyDescent="0.2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Label'!$B$6</f>
        <v>249479.0324058788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4">
        <f>VLOOKUP(O414,'Furniture Label'!$H$1:$K$54,3,FALSE)</f>
        <v>106</v>
      </c>
      <c r="T414" s="34">
        <f>VLOOKUP(O414,'Furniture Label'!$H$1:$K$54,4,FALSE)</f>
        <v>22</v>
      </c>
      <c r="U414" s="46">
        <f t="shared" si="27"/>
        <v>251.68020000000001</v>
      </c>
    </row>
    <row r="415" spans="1:21" x14ac:dyDescent="0.2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Label'!$B$6</f>
        <v>249479.0324058788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4">
        <f>VLOOKUP(O415,'Furniture Label'!$H$1:$K$54,3,FALSE)</f>
        <v>106</v>
      </c>
      <c r="T415" s="34">
        <f>VLOOKUP(O415,'Furniture Label'!$H$1:$K$54,4,FALSE)</f>
        <v>22</v>
      </c>
      <c r="U415" s="46">
        <f t="shared" si="27"/>
        <v>251.68020000000001</v>
      </c>
    </row>
    <row r="416" spans="1:21" x14ac:dyDescent="0.2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Label'!$B$6</f>
        <v>249479.0324058788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4">
        <f>VLOOKUP(O416,'Furniture Label'!$H$1:$K$54,3,FALSE)</f>
        <v>106</v>
      </c>
      <c r="T416" s="34">
        <f>VLOOKUP(O416,'Furniture Label'!$H$1:$K$54,4,FALSE)</f>
        <v>22</v>
      </c>
      <c r="U416" s="46">
        <f t="shared" si="27"/>
        <v>251.68020000000001</v>
      </c>
    </row>
    <row r="417" spans="1:21" x14ac:dyDescent="0.2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Label'!$B$6</f>
        <v>249479.0324058788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4">
        <f>VLOOKUP(O417,'Furniture Label'!$H$1:$K$54,3,FALSE)</f>
        <v>106</v>
      </c>
      <c r="T417" s="34">
        <f>VLOOKUP(O417,'Furniture Label'!$H$1:$K$54,4,FALSE)</f>
        <v>22</v>
      </c>
      <c r="U417" s="46">
        <f t="shared" si="27"/>
        <v>251.68020000000001</v>
      </c>
    </row>
    <row r="418" spans="1:21" x14ac:dyDescent="0.2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Label'!$B$6</f>
        <v>249479.0324058788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4">
        <f>VLOOKUP(O418,'Furniture Label'!$H$1:$K$54,3,FALSE)</f>
        <v>106</v>
      </c>
      <c r="T418" s="34">
        <f>VLOOKUP(O418,'Furniture Label'!$H$1:$K$54,4,FALSE)</f>
        <v>22</v>
      </c>
      <c r="U418" s="46">
        <f t="shared" si="27"/>
        <v>251.68020000000001</v>
      </c>
    </row>
    <row r="419" spans="1:21" x14ac:dyDescent="0.2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Label'!$B$6</f>
        <v>249479.0324058788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4">
        <f>VLOOKUP(O419,'Furniture Label'!$H$1:$K$54,3,FALSE)</f>
        <v>106</v>
      </c>
      <c r="T419" s="34">
        <f>VLOOKUP(O419,'Furniture Label'!$H$1:$K$54,4,FALSE)</f>
        <v>22</v>
      </c>
      <c r="U419" s="46">
        <f t="shared" si="27"/>
        <v>251.68020000000001</v>
      </c>
    </row>
    <row r="420" spans="1:21" x14ac:dyDescent="0.2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Label'!$B$6</f>
        <v>249479.0324058788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4">
        <f>VLOOKUP(O420,'Furniture Label'!$H$1:$K$54,3,FALSE)</f>
        <v>106</v>
      </c>
      <c r="T420" s="34">
        <f>VLOOKUP(O420,'Furniture Label'!$H$1:$K$54,4,FALSE)</f>
        <v>22</v>
      </c>
      <c r="U420" s="46">
        <f t="shared" si="27"/>
        <v>251.68020000000001</v>
      </c>
    </row>
    <row r="421" spans="1:21" x14ac:dyDescent="0.2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Label'!$B$6</f>
        <v>249479.0324058788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4">
        <f>VLOOKUP(O421,'Furniture Label'!$H$1:$K$54,3,FALSE)</f>
        <v>106</v>
      </c>
      <c r="T421" s="34">
        <f>VLOOKUP(O421,'Furniture Label'!$H$1:$K$54,4,FALSE)</f>
        <v>22</v>
      </c>
      <c r="U421" s="46">
        <f t="shared" si="27"/>
        <v>251.68020000000001</v>
      </c>
    </row>
    <row r="422" spans="1:21" x14ac:dyDescent="0.2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Label'!$B$6</f>
        <v>249479.0324058788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4">
        <f>VLOOKUP(O422,'Furniture Label'!$H$1:$K$54,3,FALSE)</f>
        <v>106</v>
      </c>
      <c r="T422" s="34">
        <f>VLOOKUP(O422,'Furniture Label'!$H$1:$K$54,4,FALSE)</f>
        <v>22</v>
      </c>
      <c r="U422" s="46">
        <f t="shared" si="27"/>
        <v>251.68020000000001</v>
      </c>
    </row>
    <row r="423" spans="1:21" x14ac:dyDescent="0.2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Label'!$B$6</f>
        <v>249479.0324058788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4">
        <f>VLOOKUP(O423,'Furniture Label'!$H$1:$K$54,3,FALSE)</f>
        <v>106</v>
      </c>
      <c r="T423" s="34">
        <f>VLOOKUP(O423,'Furniture Label'!$H$1:$K$54,4,FALSE)</f>
        <v>22</v>
      </c>
      <c r="U423" s="46">
        <f t="shared" si="27"/>
        <v>251.68020000000001</v>
      </c>
    </row>
    <row r="424" spans="1:21" x14ac:dyDescent="0.2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Label'!$B$6</f>
        <v>249479.0324058788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4">
        <f>VLOOKUP(O424,'Furniture Label'!$H$1:$K$54,3,FALSE)</f>
        <v>106</v>
      </c>
      <c r="T424" s="34">
        <f>VLOOKUP(O424,'Furniture Label'!$H$1:$K$54,4,FALSE)</f>
        <v>22</v>
      </c>
      <c r="U424" s="46">
        <f t="shared" si="27"/>
        <v>251.68020000000001</v>
      </c>
    </row>
    <row r="425" spans="1:21" x14ac:dyDescent="0.2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Label'!$B$6</f>
        <v>249479.0324058788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4">
        <f>VLOOKUP(O425,'Furniture Label'!$H$1:$K$54,3,FALSE)</f>
        <v>106</v>
      </c>
      <c r="T425" s="34">
        <f>VLOOKUP(O425,'Furniture Label'!$H$1:$K$54,4,FALSE)</f>
        <v>22</v>
      </c>
      <c r="U425" s="46">
        <f t="shared" si="27"/>
        <v>251.68020000000001</v>
      </c>
    </row>
    <row r="426" spans="1:21" x14ac:dyDescent="0.2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Label'!$B$6</f>
        <v>249479.0324058788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4">
        <f>VLOOKUP(O426,'Furniture Label'!$H$1:$K$54,3,FALSE)</f>
        <v>106</v>
      </c>
      <c r="T426" s="34">
        <f>VLOOKUP(O426,'Furniture Label'!$H$1:$K$54,4,FALSE)</f>
        <v>22</v>
      </c>
      <c r="U426" s="46">
        <f t="shared" si="27"/>
        <v>251.68020000000001</v>
      </c>
    </row>
    <row r="427" spans="1:21" x14ac:dyDescent="0.2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Label'!$B$6</f>
        <v>249479.0324058788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4">
        <f>VLOOKUP(O427,'Furniture Label'!$H$1:$K$54,3,FALSE)</f>
        <v>106</v>
      </c>
      <c r="T427" s="34">
        <f>VLOOKUP(O427,'Furniture Label'!$H$1:$K$54,4,FALSE)</f>
        <v>22</v>
      </c>
      <c r="U427" s="46">
        <f t="shared" si="27"/>
        <v>251.68020000000001</v>
      </c>
    </row>
    <row r="428" spans="1:21" x14ac:dyDescent="0.2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Label'!$B$6</f>
        <v>249479.0324058788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4">
        <f>VLOOKUP(O428,'Furniture Label'!$H$1:$K$54,3,FALSE)</f>
        <v>106</v>
      </c>
      <c r="T428" s="34">
        <f>VLOOKUP(O428,'Furniture Label'!$H$1:$K$54,4,FALSE)</f>
        <v>22</v>
      </c>
      <c r="U428" s="46">
        <f t="shared" si="27"/>
        <v>251.68020000000001</v>
      </c>
    </row>
    <row r="429" spans="1:21" x14ac:dyDescent="0.2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Label'!$B$6</f>
        <v>249479.0324058788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4">
        <f>VLOOKUP(O429,'Furniture Label'!$H$1:$K$54,3,FALSE)</f>
        <v>106</v>
      </c>
      <c r="T429" s="34">
        <f>VLOOKUP(O429,'Furniture Label'!$H$1:$K$54,4,FALSE)</f>
        <v>22</v>
      </c>
      <c r="U429" s="46">
        <f t="shared" si="27"/>
        <v>251.68020000000001</v>
      </c>
    </row>
    <row r="430" spans="1:21" x14ac:dyDescent="0.2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Label'!$B$6</f>
        <v>249479.0324058788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4">
        <f>VLOOKUP(O430,'Furniture Label'!$H$1:$K$54,3,FALSE)</f>
        <v>106</v>
      </c>
      <c r="T430" s="34">
        <f>VLOOKUP(O430,'Furniture Label'!$H$1:$K$54,4,FALSE)</f>
        <v>22</v>
      </c>
      <c r="U430" s="46">
        <f t="shared" si="27"/>
        <v>251.68020000000001</v>
      </c>
    </row>
    <row r="431" spans="1:21" x14ac:dyDescent="0.2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Label'!$B$6</f>
        <v>249479.0324058788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4">
        <f>VLOOKUP(O431,'Furniture Label'!$H$1:$K$54,3,FALSE)</f>
        <v>106</v>
      </c>
      <c r="T431" s="34">
        <f>VLOOKUP(O431,'Furniture Label'!$H$1:$K$54,4,FALSE)</f>
        <v>22</v>
      </c>
      <c r="U431" s="46">
        <f t="shared" si="27"/>
        <v>251.68020000000001</v>
      </c>
    </row>
    <row r="432" spans="1:21" x14ac:dyDescent="0.2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Label'!$B$6</f>
        <v>249479.0324058788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4">
        <f>VLOOKUP(O432,'Furniture Label'!$H$1:$K$54,3,FALSE)</f>
        <v>85</v>
      </c>
      <c r="T432" s="34">
        <f>VLOOKUP(O432,'Furniture Label'!$H$1:$K$54,4,FALSE)</f>
        <v>15</v>
      </c>
      <c r="U432" s="46">
        <f t="shared" si="27"/>
        <v>454.73564285714286</v>
      </c>
    </row>
    <row r="433" spans="1:21" x14ac:dyDescent="0.2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Label'!$B$6</f>
        <v>249479.0324058788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4">
        <f>VLOOKUP(O433,'Furniture Label'!$H$1:$K$54,3,FALSE)</f>
        <v>85</v>
      </c>
      <c r="T433" s="34">
        <f>VLOOKUP(O433,'Furniture Label'!$H$1:$K$54,4,FALSE)</f>
        <v>15</v>
      </c>
      <c r="U433" s="46">
        <f t="shared" si="27"/>
        <v>454.73564285714286</v>
      </c>
    </row>
    <row r="434" spans="1:21" x14ac:dyDescent="0.2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Label'!$B$6</f>
        <v>249479.0324058788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4">
        <f>VLOOKUP(O434,'Furniture Label'!$H$1:$K$54,3,FALSE)</f>
        <v>85</v>
      </c>
      <c r="T434" s="34">
        <f>VLOOKUP(O434,'Furniture Label'!$H$1:$K$54,4,FALSE)</f>
        <v>15</v>
      </c>
      <c r="U434" s="46">
        <f t="shared" si="27"/>
        <v>454.73564285714286</v>
      </c>
    </row>
    <row r="435" spans="1:21" x14ac:dyDescent="0.2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Label'!$B$6</f>
        <v>249479.0324058788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4">
        <f>VLOOKUP(O435,'Furniture Label'!$H$1:$K$54,3,FALSE)</f>
        <v>85</v>
      </c>
      <c r="T435" s="34">
        <f>VLOOKUP(O435,'Furniture Label'!$H$1:$K$54,4,FALSE)</f>
        <v>15</v>
      </c>
      <c r="U435" s="46">
        <f t="shared" si="27"/>
        <v>454.73564285714286</v>
      </c>
    </row>
    <row r="436" spans="1:21" x14ac:dyDescent="0.2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Label'!$B$6</f>
        <v>249479.0324058788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4">
        <f>VLOOKUP(O436,'Furniture Label'!$H$1:$K$54,3,FALSE)</f>
        <v>85</v>
      </c>
      <c r="T436" s="34">
        <f>VLOOKUP(O436,'Furniture Label'!$H$1:$K$54,4,FALSE)</f>
        <v>15</v>
      </c>
      <c r="U436" s="46">
        <f t="shared" si="27"/>
        <v>454.73564285714286</v>
      </c>
    </row>
    <row r="437" spans="1:21" x14ac:dyDescent="0.2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Label'!$B$6</f>
        <v>249479.0324058788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4">
        <f>VLOOKUP(O437,'Furniture Label'!$H$1:$K$54,3,FALSE)</f>
        <v>85</v>
      </c>
      <c r="T437" s="34">
        <f>VLOOKUP(O437,'Furniture Label'!$H$1:$K$54,4,FALSE)</f>
        <v>15</v>
      </c>
      <c r="U437" s="46">
        <f t="shared" si="27"/>
        <v>454.73564285714286</v>
      </c>
    </row>
    <row r="438" spans="1:21" x14ac:dyDescent="0.2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Label'!$B$6</f>
        <v>249479.0324058788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4">
        <f>VLOOKUP(O438,'Furniture Label'!$H$1:$K$54,3,FALSE)</f>
        <v>85</v>
      </c>
      <c r="T438" s="34">
        <f>VLOOKUP(O438,'Furniture Label'!$H$1:$K$54,4,FALSE)</f>
        <v>15</v>
      </c>
      <c r="U438" s="46">
        <f t="shared" si="27"/>
        <v>454.73564285714286</v>
      </c>
    </row>
    <row r="439" spans="1:21" x14ac:dyDescent="0.2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Label'!$B$6</f>
        <v>249479.0324058788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4">
        <f>VLOOKUP(O439,'Furniture Label'!$H$1:$K$54,3,FALSE)</f>
        <v>85</v>
      </c>
      <c r="T439" s="34">
        <f>VLOOKUP(O439,'Furniture Label'!$H$1:$K$54,4,FALSE)</f>
        <v>15</v>
      </c>
      <c r="U439" s="46">
        <f t="shared" si="27"/>
        <v>454.73564285714286</v>
      </c>
    </row>
    <row r="440" spans="1:21" x14ac:dyDescent="0.2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Label'!$B$6</f>
        <v>249479.0324058788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4">
        <f>VLOOKUP(O440,'Furniture Label'!$H$1:$K$54,3,FALSE)</f>
        <v>85</v>
      </c>
      <c r="T440" s="34">
        <f>VLOOKUP(O440,'Furniture Label'!$H$1:$K$54,4,FALSE)</f>
        <v>15</v>
      </c>
      <c r="U440" s="46">
        <f t="shared" si="27"/>
        <v>454.73564285714286</v>
      </c>
    </row>
    <row r="441" spans="1:21" x14ac:dyDescent="0.2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Label'!$B$6</f>
        <v>249479.0324058788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4">
        <f>VLOOKUP(O441,'Furniture Label'!$H$1:$K$54,3,FALSE)</f>
        <v>85</v>
      </c>
      <c r="T441" s="34">
        <f>VLOOKUP(O441,'Furniture Label'!$H$1:$K$54,4,FALSE)</f>
        <v>15</v>
      </c>
      <c r="U441" s="46">
        <f t="shared" si="27"/>
        <v>454.73564285714286</v>
      </c>
    </row>
    <row r="442" spans="1:21" x14ac:dyDescent="0.2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Label'!$B$6</f>
        <v>249479.0324058788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4">
        <f>VLOOKUP(O442,'Furniture Label'!$H$1:$K$54,3,FALSE)</f>
        <v>85</v>
      </c>
      <c r="T442" s="34">
        <f>VLOOKUP(O442,'Furniture Label'!$H$1:$K$54,4,FALSE)</f>
        <v>15</v>
      </c>
      <c r="U442" s="46">
        <f t="shared" si="27"/>
        <v>454.73564285714286</v>
      </c>
    </row>
    <row r="443" spans="1:21" x14ac:dyDescent="0.2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Label'!$B$6</f>
        <v>249479.0324058788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4">
        <f>VLOOKUP(O443,'Furniture Label'!$H$1:$K$54,3,FALSE)</f>
        <v>85</v>
      </c>
      <c r="T443" s="34">
        <f>VLOOKUP(O443,'Furniture Label'!$H$1:$K$54,4,FALSE)</f>
        <v>15</v>
      </c>
      <c r="U443" s="46">
        <f t="shared" si="27"/>
        <v>454.73564285714286</v>
      </c>
    </row>
    <row r="444" spans="1:21" x14ac:dyDescent="0.2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Label'!$B$6</f>
        <v>249479.0324058788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4">
        <f>VLOOKUP(O444,'Furniture Label'!$H$1:$K$54,3,FALSE)</f>
        <v>85</v>
      </c>
      <c r="T444" s="34">
        <f>VLOOKUP(O444,'Furniture Label'!$H$1:$K$54,4,FALSE)</f>
        <v>15</v>
      </c>
      <c r="U444" s="46">
        <f t="shared" si="27"/>
        <v>454.73564285714286</v>
      </c>
    </row>
    <row r="445" spans="1:21" x14ac:dyDescent="0.2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Label'!$B$6</f>
        <v>249479.0324058788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4">
        <f>VLOOKUP(O445,'Furniture Label'!$H$1:$K$54,3,FALSE)</f>
        <v>85</v>
      </c>
      <c r="T445" s="34">
        <f>VLOOKUP(O445,'Furniture Label'!$H$1:$K$54,4,FALSE)</f>
        <v>15</v>
      </c>
      <c r="U445" s="46">
        <f t="shared" si="27"/>
        <v>454.73564285714286</v>
      </c>
    </row>
    <row r="446" spans="1:21" x14ac:dyDescent="0.2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Label'!$B$6</f>
        <v>249479.0324058788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4">
        <f>VLOOKUP(O446,'Furniture Label'!$H$1:$K$54,3,FALSE)</f>
        <v>107</v>
      </c>
      <c r="T446" s="34">
        <f>VLOOKUP(O446,'Furniture Label'!$H$1:$K$54,4,FALSE)</f>
        <v>18</v>
      </c>
      <c r="U446" s="46">
        <f t="shared" si="27"/>
        <v>352.34787999999998</v>
      </c>
    </row>
    <row r="447" spans="1:21" x14ac:dyDescent="0.2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Label'!$B$6</f>
        <v>249479.0324058788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4">
        <f>VLOOKUP(O447,'Furniture Label'!$H$1:$K$54,3,FALSE)</f>
        <v>107</v>
      </c>
      <c r="T447" s="34">
        <f>VLOOKUP(O447,'Furniture Label'!$H$1:$K$54,4,FALSE)</f>
        <v>18</v>
      </c>
      <c r="U447" s="46">
        <f t="shared" si="27"/>
        <v>352.34787999999998</v>
      </c>
    </row>
    <row r="448" spans="1:21" x14ac:dyDescent="0.2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Label'!$B$6</f>
        <v>249479.0324058788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4">
        <f>VLOOKUP(O448,'Furniture Label'!$H$1:$K$54,3,FALSE)</f>
        <v>107</v>
      </c>
      <c r="T448" s="34">
        <f>VLOOKUP(O448,'Furniture Label'!$H$1:$K$54,4,FALSE)</f>
        <v>18</v>
      </c>
      <c r="U448" s="46">
        <f t="shared" si="27"/>
        <v>352.34787999999998</v>
      </c>
    </row>
    <row r="449" spans="1:21" x14ac:dyDescent="0.2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Label'!$B$6</f>
        <v>249479.0324058788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4">
        <f>VLOOKUP(O449,'Furniture Label'!$H$1:$K$54,3,FALSE)</f>
        <v>107</v>
      </c>
      <c r="T449" s="34">
        <f>VLOOKUP(O449,'Furniture Label'!$H$1:$K$54,4,FALSE)</f>
        <v>18</v>
      </c>
      <c r="U449" s="46">
        <f t="shared" si="27"/>
        <v>352.34787999999998</v>
      </c>
    </row>
    <row r="450" spans="1:21" x14ac:dyDescent="0.2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Label'!$B$6</f>
        <v>249479.0324058788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4">
        <f>VLOOKUP(O450,'Furniture Label'!$H$1:$K$54,3,FALSE)</f>
        <v>107</v>
      </c>
      <c r="T450" s="34">
        <f>VLOOKUP(O450,'Furniture Label'!$H$1:$K$54,4,FALSE)</f>
        <v>18</v>
      </c>
      <c r="U450" s="46">
        <f t="shared" si="27"/>
        <v>352.34787999999998</v>
      </c>
    </row>
    <row r="451" spans="1:21" x14ac:dyDescent="0.2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Label'!$B$6</f>
        <v>249479.0324058788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4">
        <f>VLOOKUP(O451,'Furniture Label'!$H$1:$K$54,3,FALSE)</f>
        <v>107</v>
      </c>
      <c r="T451" s="34">
        <f>VLOOKUP(O451,'Furniture Label'!$H$1:$K$54,4,FALSE)</f>
        <v>18</v>
      </c>
      <c r="U451" s="46">
        <f t="shared" ref="U451:U514" si="31">AVERAGEIFS($I:$I,$N:$N,N451,$O:$O,O451,$M:$M,M451)</f>
        <v>352.34787999999998</v>
      </c>
    </row>
    <row r="452" spans="1:21" x14ac:dyDescent="0.2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Label'!$B$6</f>
        <v>249479.0324058788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4">
        <f>VLOOKUP(O452,'Furniture Label'!$H$1:$K$54,3,FALSE)</f>
        <v>107</v>
      </c>
      <c r="T452" s="34">
        <f>VLOOKUP(O452,'Furniture Label'!$H$1:$K$54,4,FALSE)</f>
        <v>18</v>
      </c>
      <c r="U452" s="46">
        <f t="shared" si="31"/>
        <v>352.34787999999998</v>
      </c>
    </row>
    <row r="453" spans="1:21" x14ac:dyDescent="0.2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Label'!$B$6</f>
        <v>249479.0324058788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4">
        <f>VLOOKUP(O453,'Furniture Label'!$H$1:$K$54,3,FALSE)</f>
        <v>107</v>
      </c>
      <c r="T453" s="34">
        <f>VLOOKUP(O453,'Furniture Label'!$H$1:$K$54,4,FALSE)</f>
        <v>18</v>
      </c>
      <c r="U453" s="46">
        <f t="shared" si="31"/>
        <v>352.34787999999998</v>
      </c>
    </row>
    <row r="454" spans="1:21" x14ac:dyDescent="0.2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Label'!$B$6</f>
        <v>249479.0324058788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4">
        <f>VLOOKUP(O454,'Furniture Label'!$H$1:$K$54,3,FALSE)</f>
        <v>107</v>
      </c>
      <c r="T454" s="34">
        <f>VLOOKUP(O454,'Furniture Label'!$H$1:$K$54,4,FALSE)</f>
        <v>18</v>
      </c>
      <c r="U454" s="46">
        <f t="shared" si="31"/>
        <v>352.34787999999998</v>
      </c>
    </row>
    <row r="455" spans="1:21" x14ac:dyDescent="0.2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Label'!$B$6</f>
        <v>249479.0324058788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4">
        <f>VLOOKUP(O455,'Furniture Label'!$H$1:$K$54,3,FALSE)</f>
        <v>107</v>
      </c>
      <c r="T455" s="34">
        <f>VLOOKUP(O455,'Furniture Label'!$H$1:$K$54,4,FALSE)</f>
        <v>18</v>
      </c>
      <c r="U455" s="46">
        <f t="shared" si="31"/>
        <v>352.34787999999998</v>
      </c>
    </row>
    <row r="456" spans="1:21" x14ac:dyDescent="0.2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Label'!$B$6</f>
        <v>249479.0324058788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4">
        <f>VLOOKUP(O456,'Furniture Label'!$H$1:$K$54,3,FALSE)</f>
        <v>107</v>
      </c>
      <c r="T456" s="34">
        <f>VLOOKUP(O456,'Furniture Label'!$H$1:$K$54,4,FALSE)</f>
        <v>18</v>
      </c>
      <c r="U456" s="46">
        <f t="shared" si="31"/>
        <v>352.34787999999998</v>
      </c>
    </row>
    <row r="457" spans="1:21" x14ac:dyDescent="0.2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Label'!$B$6</f>
        <v>249479.0324058788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4">
        <f>VLOOKUP(O457,'Furniture Label'!$H$1:$K$54,3,FALSE)</f>
        <v>107</v>
      </c>
      <c r="T457" s="34">
        <f>VLOOKUP(O457,'Furniture Label'!$H$1:$K$54,4,FALSE)</f>
        <v>18</v>
      </c>
      <c r="U457" s="46">
        <f t="shared" si="31"/>
        <v>352.34787999999998</v>
      </c>
    </row>
    <row r="458" spans="1:21" x14ac:dyDescent="0.2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Label'!$B$6</f>
        <v>249479.0324058788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4">
        <f>VLOOKUP(O458,'Furniture Label'!$H$1:$K$54,3,FALSE)</f>
        <v>107</v>
      </c>
      <c r="T458" s="34">
        <f>VLOOKUP(O458,'Furniture Label'!$H$1:$K$54,4,FALSE)</f>
        <v>18</v>
      </c>
      <c r="U458" s="46">
        <f t="shared" si="31"/>
        <v>352.34787999999998</v>
      </c>
    </row>
    <row r="459" spans="1:21" x14ac:dyDescent="0.2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Label'!$B$6</f>
        <v>249479.0324058788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4">
        <f>VLOOKUP(O459,'Furniture Label'!$H$1:$K$54,3,FALSE)</f>
        <v>107</v>
      </c>
      <c r="T459" s="34">
        <f>VLOOKUP(O459,'Furniture Label'!$H$1:$K$54,4,FALSE)</f>
        <v>18</v>
      </c>
      <c r="U459" s="46">
        <f t="shared" si="31"/>
        <v>352.34787999999998</v>
      </c>
    </row>
    <row r="460" spans="1:21" x14ac:dyDescent="0.2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Label'!$B$6</f>
        <v>249479.0324058788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4">
        <f>VLOOKUP(O460,'Furniture Label'!$H$1:$K$54,3,FALSE)</f>
        <v>107</v>
      </c>
      <c r="T460" s="34">
        <f>VLOOKUP(O460,'Furniture Label'!$H$1:$K$54,4,FALSE)</f>
        <v>18</v>
      </c>
      <c r="U460" s="46">
        <f t="shared" si="31"/>
        <v>352.34787999999998</v>
      </c>
    </row>
    <row r="461" spans="1:21" x14ac:dyDescent="0.2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Label'!$B$6</f>
        <v>249479.0324058788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4">
        <f>VLOOKUP(O461,'Furniture Label'!$H$1:$K$54,3,FALSE)</f>
        <v>107</v>
      </c>
      <c r="T461" s="34">
        <f>VLOOKUP(O461,'Furniture Label'!$H$1:$K$54,4,FALSE)</f>
        <v>17</v>
      </c>
      <c r="U461" s="46">
        <f t="shared" si="31"/>
        <v>299.78376923076928</v>
      </c>
    </row>
    <row r="462" spans="1:21" x14ac:dyDescent="0.2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Label'!$B$6</f>
        <v>249479.0324058788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4">
        <f>VLOOKUP(O462,'Furniture Label'!$H$1:$K$54,3,FALSE)</f>
        <v>107</v>
      </c>
      <c r="T462" s="34">
        <f>VLOOKUP(O462,'Furniture Label'!$H$1:$K$54,4,FALSE)</f>
        <v>17</v>
      </c>
      <c r="U462" s="46">
        <f t="shared" si="31"/>
        <v>299.78376923076928</v>
      </c>
    </row>
    <row r="463" spans="1:21" x14ac:dyDescent="0.2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Label'!$B$6</f>
        <v>249479.0324058788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4">
        <f>VLOOKUP(O463,'Furniture Label'!$H$1:$K$54,3,FALSE)</f>
        <v>107</v>
      </c>
      <c r="T463" s="34">
        <f>VLOOKUP(O463,'Furniture Label'!$H$1:$K$54,4,FALSE)</f>
        <v>17</v>
      </c>
      <c r="U463" s="46">
        <f t="shared" si="31"/>
        <v>299.78376923076928</v>
      </c>
    </row>
    <row r="464" spans="1:21" x14ac:dyDescent="0.2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Label'!$B$6</f>
        <v>249479.0324058788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4">
        <f>VLOOKUP(O464,'Furniture Label'!$H$1:$K$54,3,FALSE)</f>
        <v>107</v>
      </c>
      <c r="T464" s="34">
        <f>VLOOKUP(O464,'Furniture Label'!$H$1:$K$54,4,FALSE)</f>
        <v>17</v>
      </c>
      <c r="U464" s="46">
        <f t="shared" si="31"/>
        <v>299.78376923076928</v>
      </c>
    </row>
    <row r="465" spans="1:21" x14ac:dyDescent="0.2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Label'!$B$6</f>
        <v>249479.0324058788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4">
        <f>VLOOKUP(O465,'Furniture Label'!$H$1:$K$54,3,FALSE)</f>
        <v>107</v>
      </c>
      <c r="T465" s="34">
        <f>VLOOKUP(O465,'Furniture Label'!$H$1:$K$54,4,FALSE)</f>
        <v>17</v>
      </c>
      <c r="U465" s="46">
        <f t="shared" si="31"/>
        <v>299.78376923076928</v>
      </c>
    </row>
    <row r="466" spans="1:21" x14ac:dyDescent="0.2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Label'!$B$6</f>
        <v>249479.0324058788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4">
        <f>VLOOKUP(O466,'Furniture Label'!$H$1:$K$54,3,FALSE)</f>
        <v>107</v>
      </c>
      <c r="T466" s="34">
        <f>VLOOKUP(O466,'Furniture Label'!$H$1:$K$54,4,FALSE)</f>
        <v>17</v>
      </c>
      <c r="U466" s="46">
        <f t="shared" si="31"/>
        <v>299.78376923076928</v>
      </c>
    </row>
    <row r="467" spans="1:21" x14ac:dyDescent="0.2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Label'!$B$6</f>
        <v>249479.0324058788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4">
        <f>VLOOKUP(O467,'Furniture Label'!$H$1:$K$54,3,FALSE)</f>
        <v>107</v>
      </c>
      <c r="T467" s="34">
        <f>VLOOKUP(O467,'Furniture Label'!$H$1:$K$54,4,FALSE)</f>
        <v>17</v>
      </c>
      <c r="U467" s="46">
        <f t="shared" si="31"/>
        <v>299.78376923076928</v>
      </c>
    </row>
    <row r="468" spans="1:21" x14ac:dyDescent="0.2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Label'!$B$6</f>
        <v>249479.0324058788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4">
        <f>VLOOKUP(O468,'Furniture Label'!$H$1:$K$54,3,FALSE)</f>
        <v>107</v>
      </c>
      <c r="T468" s="34">
        <f>VLOOKUP(O468,'Furniture Label'!$H$1:$K$54,4,FALSE)</f>
        <v>17</v>
      </c>
      <c r="U468" s="46">
        <f t="shared" si="31"/>
        <v>299.78376923076928</v>
      </c>
    </row>
    <row r="469" spans="1:21" x14ac:dyDescent="0.2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Label'!$B$6</f>
        <v>249479.0324058788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4">
        <f>VLOOKUP(O469,'Furniture Label'!$H$1:$K$54,3,FALSE)</f>
        <v>107</v>
      </c>
      <c r="T469" s="34">
        <f>VLOOKUP(O469,'Furniture Label'!$H$1:$K$54,4,FALSE)</f>
        <v>17</v>
      </c>
      <c r="U469" s="46">
        <f t="shared" si="31"/>
        <v>299.78376923076928</v>
      </c>
    </row>
    <row r="470" spans="1:21" x14ac:dyDescent="0.2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Label'!$B$6</f>
        <v>249479.0324058788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4">
        <f>VLOOKUP(O470,'Furniture Label'!$H$1:$K$54,3,FALSE)</f>
        <v>107</v>
      </c>
      <c r="T470" s="34">
        <f>VLOOKUP(O470,'Furniture Label'!$H$1:$K$54,4,FALSE)</f>
        <v>17</v>
      </c>
      <c r="U470" s="46">
        <f t="shared" si="31"/>
        <v>299.78376923076928</v>
      </c>
    </row>
    <row r="471" spans="1:21" x14ac:dyDescent="0.2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Label'!$B$6</f>
        <v>249479.0324058788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4">
        <f>VLOOKUP(O471,'Furniture Label'!$H$1:$K$54,3,FALSE)</f>
        <v>107</v>
      </c>
      <c r="T471" s="34">
        <f>VLOOKUP(O471,'Furniture Label'!$H$1:$K$54,4,FALSE)</f>
        <v>17</v>
      </c>
      <c r="U471" s="46">
        <f t="shared" si="31"/>
        <v>299.78376923076928</v>
      </c>
    </row>
    <row r="472" spans="1:21" x14ac:dyDescent="0.2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Label'!$B$6</f>
        <v>249479.0324058788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4">
        <f>VLOOKUP(O472,'Furniture Label'!$H$1:$K$54,3,FALSE)</f>
        <v>107</v>
      </c>
      <c r="T472" s="34">
        <f>VLOOKUP(O472,'Furniture Label'!$H$1:$K$54,4,FALSE)</f>
        <v>17</v>
      </c>
      <c r="U472" s="46">
        <f t="shared" si="31"/>
        <v>299.78376923076928</v>
      </c>
    </row>
    <row r="473" spans="1:21" x14ac:dyDescent="0.2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Label'!$B$6</f>
        <v>249479.0324058788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4">
        <f>VLOOKUP(O473,'Furniture Label'!$H$1:$K$54,3,FALSE)</f>
        <v>107</v>
      </c>
      <c r="T473" s="34">
        <f>VLOOKUP(O473,'Furniture Label'!$H$1:$K$54,4,FALSE)</f>
        <v>17</v>
      </c>
      <c r="U473" s="46">
        <f t="shared" si="31"/>
        <v>299.78376923076928</v>
      </c>
    </row>
    <row r="474" spans="1:21" x14ac:dyDescent="0.2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Label'!$B$6</f>
        <v>249479.0324058788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4">
        <f>VLOOKUP(O474,'Furniture Label'!$H$1:$K$54,3,FALSE)</f>
        <v>124</v>
      </c>
      <c r="T474" s="34">
        <f>VLOOKUP(O474,'Furniture Label'!$H$1:$K$54,4,FALSE)</f>
        <v>15</v>
      </c>
      <c r="U474" s="46">
        <f t="shared" si="31"/>
        <v>144.63977777777779</v>
      </c>
    </row>
    <row r="475" spans="1:21" x14ac:dyDescent="0.2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Label'!$B$6</f>
        <v>249479.0324058788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4">
        <f>VLOOKUP(O475,'Furniture Label'!$H$1:$K$54,3,FALSE)</f>
        <v>124</v>
      </c>
      <c r="T475" s="34">
        <f>VLOOKUP(O475,'Furniture Label'!$H$1:$K$54,4,FALSE)</f>
        <v>15</v>
      </c>
      <c r="U475" s="46">
        <f t="shared" si="31"/>
        <v>144.63977777777779</v>
      </c>
    </row>
    <row r="476" spans="1:21" x14ac:dyDescent="0.2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Label'!$B$6</f>
        <v>249479.0324058788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4">
        <f>VLOOKUP(O476,'Furniture Label'!$H$1:$K$54,3,FALSE)</f>
        <v>124</v>
      </c>
      <c r="T476" s="34">
        <f>VLOOKUP(O476,'Furniture Label'!$H$1:$K$54,4,FALSE)</f>
        <v>15</v>
      </c>
      <c r="U476" s="46">
        <f t="shared" si="31"/>
        <v>144.63977777777779</v>
      </c>
    </row>
    <row r="477" spans="1:21" x14ac:dyDescent="0.2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Label'!$B$6</f>
        <v>249479.0324058788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4">
        <f>VLOOKUP(O477,'Furniture Label'!$H$1:$K$54,3,FALSE)</f>
        <v>124</v>
      </c>
      <c r="T477" s="34">
        <f>VLOOKUP(O477,'Furniture Label'!$H$1:$K$54,4,FALSE)</f>
        <v>15</v>
      </c>
      <c r="U477" s="46">
        <f t="shared" si="31"/>
        <v>144.63977777777779</v>
      </c>
    </row>
    <row r="478" spans="1:21" x14ac:dyDescent="0.2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Label'!$B$6</f>
        <v>249479.0324058788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4">
        <f>VLOOKUP(O478,'Furniture Label'!$H$1:$K$54,3,FALSE)</f>
        <v>124</v>
      </c>
      <c r="T478" s="34">
        <f>VLOOKUP(O478,'Furniture Label'!$H$1:$K$54,4,FALSE)</f>
        <v>15</v>
      </c>
      <c r="U478" s="46">
        <f t="shared" si="31"/>
        <v>144.63977777777779</v>
      </c>
    </row>
    <row r="479" spans="1:21" x14ac:dyDescent="0.2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Label'!$B$6</f>
        <v>249479.0324058788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4">
        <f>VLOOKUP(O479,'Furniture Label'!$H$1:$K$54,3,FALSE)</f>
        <v>124</v>
      </c>
      <c r="T479" s="34">
        <f>VLOOKUP(O479,'Furniture Label'!$H$1:$K$54,4,FALSE)</f>
        <v>15</v>
      </c>
      <c r="U479" s="46">
        <f t="shared" si="31"/>
        <v>144.63977777777779</v>
      </c>
    </row>
    <row r="480" spans="1:21" x14ac:dyDescent="0.2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Label'!$B$6</f>
        <v>249479.0324058788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4">
        <f>VLOOKUP(O480,'Furniture Label'!$H$1:$K$54,3,FALSE)</f>
        <v>124</v>
      </c>
      <c r="T480" s="34">
        <f>VLOOKUP(O480,'Furniture Label'!$H$1:$K$54,4,FALSE)</f>
        <v>15</v>
      </c>
      <c r="U480" s="46">
        <f t="shared" si="31"/>
        <v>144.63977777777779</v>
      </c>
    </row>
    <row r="481" spans="1:21" x14ac:dyDescent="0.2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Label'!$B$6</f>
        <v>249479.0324058788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4">
        <f>VLOOKUP(O481,'Furniture Label'!$H$1:$K$54,3,FALSE)</f>
        <v>124</v>
      </c>
      <c r="T481" s="34">
        <f>VLOOKUP(O481,'Furniture Label'!$H$1:$K$54,4,FALSE)</f>
        <v>15</v>
      </c>
      <c r="U481" s="46">
        <f t="shared" si="31"/>
        <v>144.63977777777779</v>
      </c>
    </row>
    <row r="482" spans="1:21" x14ac:dyDescent="0.2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Label'!$B$6</f>
        <v>249479.0324058788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4">
        <f>VLOOKUP(O482,'Furniture Label'!$H$1:$K$54,3,FALSE)</f>
        <v>124</v>
      </c>
      <c r="T482" s="34">
        <f>VLOOKUP(O482,'Furniture Label'!$H$1:$K$54,4,FALSE)</f>
        <v>15</v>
      </c>
      <c r="U482" s="46">
        <f t="shared" si="31"/>
        <v>144.63977777777779</v>
      </c>
    </row>
    <row r="483" spans="1:21" x14ac:dyDescent="0.2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Label'!$B$6</f>
        <v>249479.0324058788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4">
        <f>VLOOKUP(O483,'Furniture Label'!$H$1:$K$54,3,FALSE)</f>
        <v>124</v>
      </c>
      <c r="T483" s="34">
        <f>VLOOKUP(O483,'Furniture Label'!$H$1:$K$54,4,FALSE)</f>
        <v>15</v>
      </c>
      <c r="U483" s="46">
        <f t="shared" si="31"/>
        <v>624.82345454545452</v>
      </c>
    </row>
    <row r="484" spans="1:21" x14ac:dyDescent="0.2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Label'!$B$6</f>
        <v>249479.0324058788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4">
        <f>VLOOKUP(O484,'Furniture Label'!$H$1:$K$54,3,FALSE)</f>
        <v>124</v>
      </c>
      <c r="T484" s="34">
        <f>VLOOKUP(O484,'Furniture Label'!$H$1:$K$54,4,FALSE)</f>
        <v>15</v>
      </c>
      <c r="U484" s="46">
        <f t="shared" si="31"/>
        <v>624.82345454545452</v>
      </c>
    </row>
    <row r="485" spans="1:21" x14ac:dyDescent="0.2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Label'!$B$6</f>
        <v>249479.0324058788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4">
        <f>VLOOKUP(O485,'Furniture Label'!$H$1:$K$54,3,FALSE)</f>
        <v>124</v>
      </c>
      <c r="T485" s="34">
        <f>VLOOKUP(O485,'Furniture Label'!$H$1:$K$54,4,FALSE)</f>
        <v>15</v>
      </c>
      <c r="U485" s="46">
        <f t="shared" si="31"/>
        <v>624.82345454545452</v>
      </c>
    </row>
    <row r="486" spans="1:21" x14ac:dyDescent="0.2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Label'!$B$6</f>
        <v>249479.0324058788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4">
        <f>VLOOKUP(O486,'Furniture Label'!$H$1:$K$54,3,FALSE)</f>
        <v>124</v>
      </c>
      <c r="T486" s="34">
        <f>VLOOKUP(O486,'Furniture Label'!$H$1:$K$54,4,FALSE)</f>
        <v>15</v>
      </c>
      <c r="U486" s="46">
        <f t="shared" si="31"/>
        <v>624.82345454545452</v>
      </c>
    </row>
    <row r="487" spans="1:21" x14ac:dyDescent="0.2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Label'!$B$6</f>
        <v>249479.0324058788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4">
        <f>VLOOKUP(O487,'Furniture Label'!$H$1:$K$54,3,FALSE)</f>
        <v>124</v>
      </c>
      <c r="T487" s="34">
        <f>VLOOKUP(O487,'Furniture Label'!$H$1:$K$54,4,FALSE)</f>
        <v>15</v>
      </c>
      <c r="U487" s="46">
        <f t="shared" si="31"/>
        <v>624.82345454545452</v>
      </c>
    </row>
    <row r="488" spans="1:21" x14ac:dyDescent="0.2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Label'!$B$6</f>
        <v>249479.0324058788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4">
        <f>VLOOKUP(O488,'Furniture Label'!$H$1:$K$54,3,FALSE)</f>
        <v>124</v>
      </c>
      <c r="T488" s="34">
        <f>VLOOKUP(O488,'Furniture Label'!$H$1:$K$54,4,FALSE)</f>
        <v>15</v>
      </c>
      <c r="U488" s="46">
        <f t="shared" si="31"/>
        <v>624.82345454545452</v>
      </c>
    </row>
    <row r="489" spans="1:21" x14ac:dyDescent="0.2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Label'!$B$6</f>
        <v>249479.0324058788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4">
        <f>VLOOKUP(O489,'Furniture Label'!$H$1:$K$54,3,FALSE)</f>
        <v>124</v>
      </c>
      <c r="T489" s="34">
        <f>VLOOKUP(O489,'Furniture Label'!$H$1:$K$54,4,FALSE)</f>
        <v>15</v>
      </c>
      <c r="U489" s="46">
        <f t="shared" si="31"/>
        <v>624.82345454545452</v>
      </c>
    </row>
    <row r="490" spans="1:21" x14ac:dyDescent="0.2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Label'!$B$6</f>
        <v>249479.0324058788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4">
        <f>VLOOKUP(O490,'Furniture Label'!$H$1:$K$54,3,FALSE)</f>
        <v>124</v>
      </c>
      <c r="T490" s="34">
        <f>VLOOKUP(O490,'Furniture Label'!$H$1:$K$54,4,FALSE)</f>
        <v>15</v>
      </c>
      <c r="U490" s="46">
        <f t="shared" si="31"/>
        <v>624.82345454545452</v>
      </c>
    </row>
    <row r="491" spans="1:21" x14ac:dyDescent="0.2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Label'!$B$6</f>
        <v>249479.0324058788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4">
        <f>VLOOKUP(O491,'Furniture Label'!$H$1:$K$54,3,FALSE)</f>
        <v>124</v>
      </c>
      <c r="T491" s="34">
        <f>VLOOKUP(O491,'Furniture Label'!$H$1:$K$54,4,FALSE)</f>
        <v>15</v>
      </c>
      <c r="U491" s="46">
        <f t="shared" si="31"/>
        <v>624.82345454545452</v>
      </c>
    </row>
    <row r="492" spans="1:21" x14ac:dyDescent="0.2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Label'!$B$6</f>
        <v>249479.0324058788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4">
        <f>VLOOKUP(O492,'Furniture Label'!$H$1:$K$54,3,FALSE)</f>
        <v>124</v>
      </c>
      <c r="T492" s="34">
        <f>VLOOKUP(O492,'Furniture Label'!$H$1:$K$54,4,FALSE)</f>
        <v>15</v>
      </c>
      <c r="U492" s="46">
        <f t="shared" si="31"/>
        <v>624.82345454545452</v>
      </c>
    </row>
    <row r="493" spans="1:21" x14ac:dyDescent="0.2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Label'!$B$6</f>
        <v>249479.0324058788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4">
        <f>VLOOKUP(O493,'Furniture Label'!$H$1:$K$54,3,FALSE)</f>
        <v>124</v>
      </c>
      <c r="T493" s="34">
        <f>VLOOKUP(O493,'Furniture Label'!$H$1:$K$54,4,FALSE)</f>
        <v>15</v>
      </c>
      <c r="U493" s="46">
        <f t="shared" si="31"/>
        <v>624.82345454545452</v>
      </c>
    </row>
    <row r="494" spans="1:21" x14ac:dyDescent="0.2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Label'!$B$6</f>
        <v>249479.0324058788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4">
        <f>VLOOKUP(O494,'Furniture Label'!$H$1:$K$54,3,FALSE)</f>
        <v>195</v>
      </c>
      <c r="T494" s="34">
        <f>VLOOKUP(O494,'Furniture Label'!$H$1:$K$54,4,FALSE)</f>
        <v>29</v>
      </c>
      <c r="U494" s="46">
        <f t="shared" si="31"/>
        <v>307.8231428571429</v>
      </c>
    </row>
    <row r="495" spans="1:21" x14ac:dyDescent="0.2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Label'!$B$6</f>
        <v>249479.0324058788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4">
        <f>VLOOKUP(O495,'Furniture Label'!$H$1:$K$54,3,FALSE)</f>
        <v>195</v>
      </c>
      <c r="T495" s="34">
        <f>VLOOKUP(O495,'Furniture Label'!$H$1:$K$54,4,FALSE)</f>
        <v>29</v>
      </c>
      <c r="U495" s="46">
        <f t="shared" si="31"/>
        <v>307.8231428571429</v>
      </c>
    </row>
    <row r="496" spans="1:21" x14ac:dyDescent="0.2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Label'!$B$6</f>
        <v>249479.0324058788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4">
        <f>VLOOKUP(O496,'Furniture Label'!$H$1:$K$54,3,FALSE)</f>
        <v>195</v>
      </c>
      <c r="T496" s="34">
        <f>VLOOKUP(O496,'Furniture Label'!$H$1:$K$54,4,FALSE)</f>
        <v>29</v>
      </c>
      <c r="U496" s="46">
        <f t="shared" si="31"/>
        <v>307.8231428571429</v>
      </c>
    </row>
    <row r="497" spans="1:21" x14ac:dyDescent="0.2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Label'!$B$6</f>
        <v>249479.0324058788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4">
        <f>VLOOKUP(O497,'Furniture Label'!$H$1:$K$54,3,FALSE)</f>
        <v>195</v>
      </c>
      <c r="T497" s="34">
        <f>VLOOKUP(O497,'Furniture Label'!$H$1:$K$54,4,FALSE)</f>
        <v>29</v>
      </c>
      <c r="U497" s="46">
        <f t="shared" si="31"/>
        <v>307.8231428571429</v>
      </c>
    </row>
    <row r="498" spans="1:21" x14ac:dyDescent="0.2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Label'!$B$6</f>
        <v>249479.0324058788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4">
        <f>VLOOKUP(O498,'Furniture Label'!$H$1:$K$54,3,FALSE)</f>
        <v>195</v>
      </c>
      <c r="T498" s="34">
        <f>VLOOKUP(O498,'Furniture Label'!$H$1:$K$54,4,FALSE)</f>
        <v>29</v>
      </c>
      <c r="U498" s="46">
        <f t="shared" si="31"/>
        <v>307.8231428571429</v>
      </c>
    </row>
    <row r="499" spans="1:21" x14ac:dyDescent="0.2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Label'!$B$6</f>
        <v>249479.0324058788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4">
        <f>VLOOKUP(O499,'Furniture Label'!$H$1:$K$54,3,FALSE)</f>
        <v>195</v>
      </c>
      <c r="T499" s="34">
        <f>VLOOKUP(O499,'Furniture Label'!$H$1:$K$54,4,FALSE)</f>
        <v>29</v>
      </c>
      <c r="U499" s="46">
        <f t="shared" si="31"/>
        <v>307.8231428571429</v>
      </c>
    </row>
    <row r="500" spans="1:21" x14ac:dyDescent="0.2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Label'!$B$6</f>
        <v>249479.0324058788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4">
        <f>VLOOKUP(O500,'Furniture Label'!$H$1:$K$54,3,FALSE)</f>
        <v>195</v>
      </c>
      <c r="T500" s="34">
        <f>VLOOKUP(O500,'Furniture Label'!$H$1:$K$54,4,FALSE)</f>
        <v>29</v>
      </c>
      <c r="U500" s="46">
        <f t="shared" si="31"/>
        <v>307.8231428571429</v>
      </c>
    </row>
    <row r="501" spans="1:21" x14ac:dyDescent="0.2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Label'!$B$6</f>
        <v>249479.0324058788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4">
        <f>VLOOKUP(O501,'Furniture Label'!$H$1:$K$54,3,FALSE)</f>
        <v>195</v>
      </c>
      <c r="T501" s="34">
        <f>VLOOKUP(O501,'Furniture Label'!$H$1:$K$54,4,FALSE)</f>
        <v>29</v>
      </c>
      <c r="U501" s="46">
        <f t="shared" si="31"/>
        <v>307.8231428571429</v>
      </c>
    </row>
    <row r="502" spans="1:21" x14ac:dyDescent="0.2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Label'!$B$6</f>
        <v>249479.0324058788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4">
        <f>VLOOKUP(O502,'Furniture Label'!$H$1:$K$54,3,FALSE)</f>
        <v>195</v>
      </c>
      <c r="T502" s="34">
        <f>VLOOKUP(O502,'Furniture Label'!$H$1:$K$54,4,FALSE)</f>
        <v>29</v>
      </c>
      <c r="U502" s="46">
        <f t="shared" si="31"/>
        <v>307.8231428571429</v>
      </c>
    </row>
    <row r="503" spans="1:21" x14ac:dyDescent="0.2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Label'!$B$6</f>
        <v>249479.0324058788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4">
        <f>VLOOKUP(O503,'Furniture Label'!$H$1:$K$54,3,FALSE)</f>
        <v>195</v>
      </c>
      <c r="T503" s="34">
        <f>VLOOKUP(O503,'Furniture Label'!$H$1:$K$54,4,FALSE)</f>
        <v>29</v>
      </c>
      <c r="U503" s="46">
        <f t="shared" si="31"/>
        <v>307.8231428571429</v>
      </c>
    </row>
    <row r="504" spans="1:21" x14ac:dyDescent="0.2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Label'!$B$6</f>
        <v>249479.0324058788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4">
        <f>VLOOKUP(O504,'Furniture Label'!$H$1:$K$54,3,FALSE)</f>
        <v>195</v>
      </c>
      <c r="T504" s="34">
        <f>VLOOKUP(O504,'Furniture Label'!$H$1:$K$54,4,FALSE)</f>
        <v>29</v>
      </c>
      <c r="U504" s="46">
        <f t="shared" si="31"/>
        <v>307.8231428571429</v>
      </c>
    </row>
    <row r="505" spans="1:21" x14ac:dyDescent="0.2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Label'!$B$6</f>
        <v>249479.0324058788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4">
        <f>VLOOKUP(O505,'Furniture Label'!$H$1:$K$54,3,FALSE)</f>
        <v>195</v>
      </c>
      <c r="T505" s="34">
        <f>VLOOKUP(O505,'Furniture Label'!$H$1:$K$54,4,FALSE)</f>
        <v>29</v>
      </c>
      <c r="U505" s="46">
        <f t="shared" si="31"/>
        <v>307.8231428571429</v>
      </c>
    </row>
    <row r="506" spans="1:21" x14ac:dyDescent="0.2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Label'!$B$6</f>
        <v>249479.0324058788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4">
        <f>VLOOKUP(O506,'Furniture Label'!$H$1:$K$54,3,FALSE)</f>
        <v>195</v>
      </c>
      <c r="T506" s="34">
        <f>VLOOKUP(O506,'Furniture Label'!$H$1:$K$54,4,FALSE)</f>
        <v>29</v>
      </c>
      <c r="U506" s="46">
        <f t="shared" si="31"/>
        <v>307.8231428571429</v>
      </c>
    </row>
    <row r="507" spans="1:21" x14ac:dyDescent="0.2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Label'!$B$6</f>
        <v>249479.0324058788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4">
        <f>VLOOKUP(O507,'Furniture Label'!$H$1:$K$54,3,FALSE)</f>
        <v>195</v>
      </c>
      <c r="T507" s="34">
        <f>VLOOKUP(O507,'Furniture Label'!$H$1:$K$54,4,FALSE)</f>
        <v>29</v>
      </c>
      <c r="U507" s="46">
        <f t="shared" si="31"/>
        <v>307.8231428571429</v>
      </c>
    </row>
    <row r="508" spans="1:21" x14ac:dyDescent="0.2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Label'!$B$6</f>
        <v>249479.0324058788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4">
        <f>VLOOKUP(O508,'Furniture Label'!$H$1:$K$54,3,FALSE)</f>
        <v>195</v>
      </c>
      <c r="T508" s="34">
        <f>VLOOKUP(O508,'Furniture Label'!$H$1:$K$54,4,FALSE)</f>
        <v>29</v>
      </c>
      <c r="U508" s="46">
        <f t="shared" si="31"/>
        <v>307.8231428571429</v>
      </c>
    </row>
    <row r="509" spans="1:21" x14ac:dyDescent="0.2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Label'!$B$6</f>
        <v>249479.0324058788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4">
        <f>VLOOKUP(O509,'Furniture Label'!$H$1:$K$54,3,FALSE)</f>
        <v>195</v>
      </c>
      <c r="T509" s="34">
        <f>VLOOKUP(O509,'Furniture Label'!$H$1:$K$54,4,FALSE)</f>
        <v>29</v>
      </c>
      <c r="U509" s="46">
        <f t="shared" si="31"/>
        <v>307.8231428571429</v>
      </c>
    </row>
    <row r="510" spans="1:21" x14ac:dyDescent="0.2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Label'!$B$6</f>
        <v>249479.0324058788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4">
        <f>VLOOKUP(O510,'Furniture Label'!$H$1:$K$54,3,FALSE)</f>
        <v>195</v>
      </c>
      <c r="T510" s="34">
        <f>VLOOKUP(O510,'Furniture Label'!$H$1:$K$54,4,FALSE)</f>
        <v>29</v>
      </c>
      <c r="U510" s="46">
        <f t="shared" si="31"/>
        <v>307.8231428571429</v>
      </c>
    </row>
    <row r="511" spans="1:21" x14ac:dyDescent="0.2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Label'!$B$6</f>
        <v>249479.0324058788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4">
        <f>VLOOKUP(O511,'Furniture Label'!$H$1:$K$54,3,FALSE)</f>
        <v>195</v>
      </c>
      <c r="T511" s="34">
        <f>VLOOKUP(O511,'Furniture Label'!$H$1:$K$54,4,FALSE)</f>
        <v>29</v>
      </c>
      <c r="U511" s="46">
        <f t="shared" si="31"/>
        <v>307.8231428571429</v>
      </c>
    </row>
    <row r="512" spans="1:21" x14ac:dyDescent="0.2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Label'!$B$6</f>
        <v>249479.0324058788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4">
        <f>VLOOKUP(O512,'Furniture Label'!$H$1:$K$54,3,FALSE)</f>
        <v>195</v>
      </c>
      <c r="T512" s="34">
        <f>VLOOKUP(O512,'Furniture Label'!$H$1:$K$54,4,FALSE)</f>
        <v>29</v>
      </c>
      <c r="U512" s="46">
        <f t="shared" si="31"/>
        <v>307.8231428571429</v>
      </c>
    </row>
    <row r="513" spans="1:21" x14ac:dyDescent="0.2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Label'!$B$6</f>
        <v>249479.0324058788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4">
        <f>VLOOKUP(O513,'Furniture Label'!$H$1:$K$54,3,FALSE)</f>
        <v>195</v>
      </c>
      <c r="T513" s="34">
        <f>VLOOKUP(O513,'Furniture Label'!$H$1:$K$54,4,FALSE)</f>
        <v>29</v>
      </c>
      <c r="U513" s="46">
        <f t="shared" si="31"/>
        <v>307.8231428571429</v>
      </c>
    </row>
    <row r="514" spans="1:21" x14ac:dyDescent="0.2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Label'!$B$6</f>
        <v>249479.0324058788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4">
        <f>VLOOKUP(O514,'Furniture Label'!$H$1:$K$54,3,FALSE)</f>
        <v>195</v>
      </c>
      <c r="T514" s="34">
        <f>VLOOKUP(O514,'Furniture Label'!$H$1:$K$54,4,FALSE)</f>
        <v>29</v>
      </c>
      <c r="U514" s="46">
        <f t="shared" si="31"/>
        <v>307.8231428571429</v>
      </c>
    </row>
    <row r="515" spans="1:21" x14ac:dyDescent="0.2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Label'!$B$6</f>
        <v>249479.0324058788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4">
        <f>VLOOKUP(O515,'Furniture Label'!$H$1:$K$54,3,FALSE)</f>
        <v>219</v>
      </c>
      <c r="T515" s="34">
        <f>VLOOKUP(O515,'Furniture Label'!$H$1:$K$54,4,FALSE)</f>
        <v>35</v>
      </c>
      <c r="U515" s="46">
        <f t="shared" ref="U515:U578" si="35">AVERAGEIFS($I:$I,$N:$N,N515,$O:$O,O515,$M:$M,M515)</f>
        <v>269.70966666666669</v>
      </c>
    </row>
    <row r="516" spans="1:21" x14ac:dyDescent="0.2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Label'!$B$6</f>
        <v>249479.0324058788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4">
        <f>VLOOKUP(O516,'Furniture Label'!$H$1:$K$54,3,FALSE)</f>
        <v>219</v>
      </c>
      <c r="T516" s="34">
        <f>VLOOKUP(O516,'Furniture Label'!$H$1:$K$54,4,FALSE)</f>
        <v>35</v>
      </c>
      <c r="U516" s="46">
        <f t="shared" si="35"/>
        <v>269.70966666666669</v>
      </c>
    </row>
    <row r="517" spans="1:21" x14ac:dyDescent="0.2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Label'!$B$6</f>
        <v>249479.0324058788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4">
        <f>VLOOKUP(O517,'Furniture Label'!$H$1:$K$54,3,FALSE)</f>
        <v>219</v>
      </c>
      <c r="T517" s="34">
        <f>VLOOKUP(O517,'Furniture Label'!$H$1:$K$54,4,FALSE)</f>
        <v>35</v>
      </c>
      <c r="U517" s="46">
        <f t="shared" si="35"/>
        <v>269.70966666666669</v>
      </c>
    </row>
    <row r="518" spans="1:21" x14ac:dyDescent="0.2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Label'!$B$6</f>
        <v>249479.0324058788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4">
        <f>VLOOKUP(O518,'Furniture Label'!$H$1:$K$54,3,FALSE)</f>
        <v>219</v>
      </c>
      <c r="T518" s="34">
        <f>VLOOKUP(O518,'Furniture Label'!$H$1:$K$54,4,FALSE)</f>
        <v>35</v>
      </c>
      <c r="U518" s="46">
        <f t="shared" si="35"/>
        <v>269.70966666666669</v>
      </c>
    </row>
    <row r="519" spans="1:21" x14ac:dyDescent="0.2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Label'!$B$6</f>
        <v>249479.0324058788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4">
        <f>VLOOKUP(O519,'Furniture Label'!$H$1:$K$54,3,FALSE)</f>
        <v>219</v>
      </c>
      <c r="T519" s="34">
        <f>VLOOKUP(O519,'Furniture Label'!$H$1:$K$54,4,FALSE)</f>
        <v>35</v>
      </c>
      <c r="U519" s="46">
        <f t="shared" si="35"/>
        <v>269.70966666666669</v>
      </c>
    </row>
    <row r="520" spans="1:21" x14ac:dyDescent="0.2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Label'!$B$6</f>
        <v>249479.0324058788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4">
        <f>VLOOKUP(O520,'Furniture Label'!$H$1:$K$54,3,FALSE)</f>
        <v>219</v>
      </c>
      <c r="T520" s="34">
        <f>VLOOKUP(O520,'Furniture Label'!$H$1:$K$54,4,FALSE)</f>
        <v>35</v>
      </c>
      <c r="U520" s="46">
        <f t="shared" si="35"/>
        <v>269.70966666666669</v>
      </c>
    </row>
    <row r="521" spans="1:21" x14ac:dyDescent="0.2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Label'!$B$6</f>
        <v>249479.0324058788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4">
        <f>VLOOKUP(O521,'Furniture Label'!$H$1:$K$54,3,FALSE)</f>
        <v>219</v>
      </c>
      <c r="T521" s="34">
        <f>VLOOKUP(O521,'Furniture Label'!$H$1:$K$54,4,FALSE)</f>
        <v>35</v>
      </c>
      <c r="U521" s="46">
        <f t="shared" si="35"/>
        <v>269.70966666666669</v>
      </c>
    </row>
    <row r="522" spans="1:21" x14ac:dyDescent="0.2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Label'!$B$6</f>
        <v>249479.0324058788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4">
        <f>VLOOKUP(O522,'Furniture Label'!$H$1:$K$54,3,FALSE)</f>
        <v>219</v>
      </c>
      <c r="T522" s="34">
        <f>VLOOKUP(O522,'Furniture Label'!$H$1:$K$54,4,FALSE)</f>
        <v>35</v>
      </c>
      <c r="U522" s="46">
        <f t="shared" si="35"/>
        <v>269.70966666666669</v>
      </c>
    </row>
    <row r="523" spans="1:21" x14ac:dyDescent="0.2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Label'!$B$6</f>
        <v>249479.0324058788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4">
        <f>VLOOKUP(O523,'Furniture Label'!$H$1:$K$54,3,FALSE)</f>
        <v>219</v>
      </c>
      <c r="T523" s="34">
        <f>VLOOKUP(O523,'Furniture Label'!$H$1:$K$54,4,FALSE)</f>
        <v>35</v>
      </c>
      <c r="U523" s="46">
        <f t="shared" si="35"/>
        <v>269.70966666666669</v>
      </c>
    </row>
    <row r="524" spans="1:21" x14ac:dyDescent="0.2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Label'!$B$6</f>
        <v>249479.0324058788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4">
        <f>VLOOKUP(O524,'Furniture Label'!$H$1:$K$54,3,FALSE)</f>
        <v>219</v>
      </c>
      <c r="T524" s="34">
        <f>VLOOKUP(O524,'Furniture Label'!$H$1:$K$54,4,FALSE)</f>
        <v>35</v>
      </c>
      <c r="U524" s="46">
        <f t="shared" si="35"/>
        <v>269.70966666666669</v>
      </c>
    </row>
    <row r="525" spans="1:21" x14ac:dyDescent="0.2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Label'!$B$6</f>
        <v>249479.0324058788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4">
        <f>VLOOKUP(O525,'Furniture Label'!$H$1:$K$54,3,FALSE)</f>
        <v>219</v>
      </c>
      <c r="T525" s="34">
        <f>VLOOKUP(O525,'Furniture Label'!$H$1:$K$54,4,FALSE)</f>
        <v>35</v>
      </c>
      <c r="U525" s="46">
        <f t="shared" si="35"/>
        <v>269.70966666666669</v>
      </c>
    </row>
    <row r="526" spans="1:21" x14ac:dyDescent="0.2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Label'!$B$6</f>
        <v>249479.0324058788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4">
        <f>VLOOKUP(O526,'Furniture Label'!$H$1:$K$54,3,FALSE)</f>
        <v>219</v>
      </c>
      <c r="T526" s="34">
        <f>VLOOKUP(O526,'Furniture Label'!$H$1:$K$54,4,FALSE)</f>
        <v>35</v>
      </c>
      <c r="U526" s="46">
        <f t="shared" si="35"/>
        <v>269.70966666666669</v>
      </c>
    </row>
    <row r="527" spans="1:21" x14ac:dyDescent="0.2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Label'!$B$6</f>
        <v>249479.0324058788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4">
        <f>VLOOKUP(O527,'Furniture Label'!$H$1:$K$54,3,FALSE)</f>
        <v>219</v>
      </c>
      <c r="T527" s="34">
        <f>VLOOKUP(O527,'Furniture Label'!$H$1:$K$54,4,FALSE)</f>
        <v>35</v>
      </c>
      <c r="U527" s="46">
        <f t="shared" si="35"/>
        <v>269.70966666666669</v>
      </c>
    </row>
    <row r="528" spans="1:21" x14ac:dyDescent="0.2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Label'!$B$6</f>
        <v>249479.0324058788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4">
        <f>VLOOKUP(O528,'Furniture Label'!$H$1:$K$54,3,FALSE)</f>
        <v>219</v>
      </c>
      <c r="T528" s="34">
        <f>VLOOKUP(O528,'Furniture Label'!$H$1:$K$54,4,FALSE)</f>
        <v>35</v>
      </c>
      <c r="U528" s="46">
        <f t="shared" si="35"/>
        <v>269.70966666666669</v>
      </c>
    </row>
    <row r="529" spans="1:21" x14ac:dyDescent="0.2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Label'!$B$6</f>
        <v>249479.0324058788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4">
        <f>VLOOKUP(O529,'Furniture Label'!$H$1:$K$54,3,FALSE)</f>
        <v>219</v>
      </c>
      <c r="T529" s="34">
        <f>VLOOKUP(O529,'Furniture Label'!$H$1:$K$54,4,FALSE)</f>
        <v>35</v>
      </c>
      <c r="U529" s="46">
        <f t="shared" si="35"/>
        <v>269.70966666666669</v>
      </c>
    </row>
    <row r="530" spans="1:21" x14ac:dyDescent="0.2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Label'!$B$6</f>
        <v>249479.0324058788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4">
        <f>VLOOKUP(O530,'Furniture Label'!$H$1:$K$54,3,FALSE)</f>
        <v>219</v>
      </c>
      <c r="T530" s="34">
        <f>VLOOKUP(O530,'Furniture Label'!$H$1:$K$54,4,FALSE)</f>
        <v>35</v>
      </c>
      <c r="U530" s="46">
        <f t="shared" si="35"/>
        <v>269.70966666666669</v>
      </c>
    </row>
    <row r="531" spans="1:21" x14ac:dyDescent="0.2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Label'!$B$6</f>
        <v>249479.0324058788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4">
        <f>VLOOKUP(O531,'Furniture Label'!$H$1:$K$54,3,FALSE)</f>
        <v>219</v>
      </c>
      <c r="T531" s="34">
        <f>VLOOKUP(O531,'Furniture Label'!$H$1:$K$54,4,FALSE)</f>
        <v>35</v>
      </c>
      <c r="U531" s="46">
        <f t="shared" si="35"/>
        <v>269.70966666666669</v>
      </c>
    </row>
    <row r="532" spans="1:21" x14ac:dyDescent="0.2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Label'!$B$6</f>
        <v>249479.0324058788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4">
        <f>VLOOKUP(O532,'Furniture Label'!$H$1:$K$54,3,FALSE)</f>
        <v>219</v>
      </c>
      <c r="T532" s="34">
        <f>VLOOKUP(O532,'Furniture Label'!$H$1:$K$54,4,FALSE)</f>
        <v>35</v>
      </c>
      <c r="U532" s="46">
        <f t="shared" si="35"/>
        <v>269.70966666666669</v>
      </c>
    </row>
    <row r="533" spans="1:21" x14ac:dyDescent="0.2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Label'!$B$6</f>
        <v>249479.0324058788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4">
        <f>VLOOKUP(O533,'Furniture Label'!$H$1:$K$54,3,FALSE)</f>
        <v>177</v>
      </c>
      <c r="T533" s="34">
        <f>VLOOKUP(O533,'Furniture Label'!$H$1:$K$54,4,FALSE)</f>
        <v>27</v>
      </c>
      <c r="U533" s="46">
        <f t="shared" si="35"/>
        <v>262.66003225806452</v>
      </c>
    </row>
    <row r="534" spans="1:21" x14ac:dyDescent="0.2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Label'!$B$6</f>
        <v>249479.0324058788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4">
        <f>VLOOKUP(O534,'Furniture Label'!$H$1:$K$54,3,FALSE)</f>
        <v>177</v>
      </c>
      <c r="T534" s="34">
        <f>VLOOKUP(O534,'Furniture Label'!$H$1:$K$54,4,FALSE)</f>
        <v>27</v>
      </c>
      <c r="U534" s="46">
        <f t="shared" si="35"/>
        <v>262.66003225806452</v>
      </c>
    </row>
    <row r="535" spans="1:21" x14ac:dyDescent="0.2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Label'!$B$6</f>
        <v>249479.0324058788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4">
        <f>VLOOKUP(O535,'Furniture Label'!$H$1:$K$54,3,FALSE)</f>
        <v>177</v>
      </c>
      <c r="T535" s="34">
        <f>VLOOKUP(O535,'Furniture Label'!$H$1:$K$54,4,FALSE)</f>
        <v>27</v>
      </c>
      <c r="U535" s="46">
        <f t="shared" si="35"/>
        <v>262.66003225806452</v>
      </c>
    </row>
    <row r="536" spans="1:21" x14ac:dyDescent="0.2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Label'!$B$6</f>
        <v>249479.0324058788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4">
        <f>VLOOKUP(O536,'Furniture Label'!$H$1:$K$54,3,FALSE)</f>
        <v>177</v>
      </c>
      <c r="T536" s="34">
        <f>VLOOKUP(O536,'Furniture Label'!$H$1:$K$54,4,FALSE)</f>
        <v>27</v>
      </c>
      <c r="U536" s="46">
        <f t="shared" si="35"/>
        <v>262.66003225806452</v>
      </c>
    </row>
    <row r="537" spans="1:21" x14ac:dyDescent="0.2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Label'!$B$6</f>
        <v>249479.0324058788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4">
        <f>VLOOKUP(O537,'Furniture Label'!$H$1:$K$54,3,FALSE)</f>
        <v>177</v>
      </c>
      <c r="T537" s="34">
        <f>VLOOKUP(O537,'Furniture Label'!$H$1:$K$54,4,FALSE)</f>
        <v>27</v>
      </c>
      <c r="U537" s="46">
        <f t="shared" si="35"/>
        <v>262.66003225806452</v>
      </c>
    </row>
    <row r="538" spans="1:21" x14ac:dyDescent="0.2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Label'!$B$6</f>
        <v>249479.0324058788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4">
        <f>VLOOKUP(O538,'Furniture Label'!$H$1:$K$54,3,FALSE)</f>
        <v>177</v>
      </c>
      <c r="T538" s="34">
        <f>VLOOKUP(O538,'Furniture Label'!$H$1:$K$54,4,FALSE)</f>
        <v>27</v>
      </c>
      <c r="U538" s="46">
        <f t="shared" si="35"/>
        <v>262.66003225806452</v>
      </c>
    </row>
    <row r="539" spans="1:21" x14ac:dyDescent="0.2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Label'!$B$6</f>
        <v>249479.0324058788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4">
        <f>VLOOKUP(O539,'Furniture Label'!$H$1:$K$54,3,FALSE)</f>
        <v>177</v>
      </c>
      <c r="T539" s="34">
        <f>VLOOKUP(O539,'Furniture Label'!$H$1:$K$54,4,FALSE)</f>
        <v>27</v>
      </c>
      <c r="U539" s="46">
        <f t="shared" si="35"/>
        <v>262.66003225806452</v>
      </c>
    </row>
    <row r="540" spans="1:21" x14ac:dyDescent="0.2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Label'!$B$6</f>
        <v>249479.0324058788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4">
        <f>VLOOKUP(O540,'Furniture Label'!$H$1:$K$54,3,FALSE)</f>
        <v>177</v>
      </c>
      <c r="T540" s="34">
        <f>VLOOKUP(O540,'Furniture Label'!$H$1:$K$54,4,FALSE)</f>
        <v>27</v>
      </c>
      <c r="U540" s="46">
        <f t="shared" si="35"/>
        <v>262.66003225806452</v>
      </c>
    </row>
    <row r="541" spans="1:21" x14ac:dyDescent="0.2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Label'!$B$6</f>
        <v>249479.0324058788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4">
        <f>VLOOKUP(O541,'Furniture Label'!$H$1:$K$54,3,FALSE)</f>
        <v>177</v>
      </c>
      <c r="T541" s="34">
        <f>VLOOKUP(O541,'Furniture Label'!$H$1:$K$54,4,FALSE)</f>
        <v>27</v>
      </c>
      <c r="U541" s="46">
        <f t="shared" si="35"/>
        <v>262.66003225806452</v>
      </c>
    </row>
    <row r="542" spans="1:21" x14ac:dyDescent="0.2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Label'!$B$6</f>
        <v>249479.0324058788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4">
        <f>VLOOKUP(O542,'Furniture Label'!$H$1:$K$54,3,FALSE)</f>
        <v>177</v>
      </c>
      <c r="T542" s="34">
        <f>VLOOKUP(O542,'Furniture Label'!$H$1:$K$54,4,FALSE)</f>
        <v>27</v>
      </c>
      <c r="U542" s="46">
        <f t="shared" si="35"/>
        <v>262.66003225806452</v>
      </c>
    </row>
    <row r="543" spans="1:21" x14ac:dyDescent="0.2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Label'!$B$6</f>
        <v>249479.0324058788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4">
        <f>VLOOKUP(O543,'Furniture Label'!$H$1:$K$54,3,FALSE)</f>
        <v>177</v>
      </c>
      <c r="T543" s="34">
        <f>VLOOKUP(O543,'Furniture Label'!$H$1:$K$54,4,FALSE)</f>
        <v>27</v>
      </c>
      <c r="U543" s="46">
        <f t="shared" si="35"/>
        <v>262.66003225806452</v>
      </c>
    </row>
    <row r="544" spans="1:21" x14ac:dyDescent="0.2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Label'!$B$6</f>
        <v>249479.0324058788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4">
        <f>VLOOKUP(O544,'Furniture Label'!$H$1:$K$54,3,FALSE)</f>
        <v>177</v>
      </c>
      <c r="T544" s="34">
        <f>VLOOKUP(O544,'Furniture Label'!$H$1:$K$54,4,FALSE)</f>
        <v>27</v>
      </c>
      <c r="U544" s="46">
        <f t="shared" si="35"/>
        <v>262.66003225806452</v>
      </c>
    </row>
    <row r="545" spans="1:21" x14ac:dyDescent="0.2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Label'!$B$6</f>
        <v>249479.0324058788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4">
        <f>VLOOKUP(O545,'Furniture Label'!$H$1:$K$54,3,FALSE)</f>
        <v>177</v>
      </c>
      <c r="T545" s="34">
        <f>VLOOKUP(O545,'Furniture Label'!$H$1:$K$54,4,FALSE)</f>
        <v>27</v>
      </c>
      <c r="U545" s="46">
        <f t="shared" si="35"/>
        <v>262.66003225806452</v>
      </c>
    </row>
    <row r="546" spans="1:21" x14ac:dyDescent="0.2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Label'!$B$6</f>
        <v>249479.0324058788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4">
        <f>VLOOKUP(O546,'Furniture Label'!$H$1:$K$54,3,FALSE)</f>
        <v>177</v>
      </c>
      <c r="T546" s="34">
        <f>VLOOKUP(O546,'Furniture Label'!$H$1:$K$54,4,FALSE)</f>
        <v>27</v>
      </c>
      <c r="U546" s="46">
        <f t="shared" si="35"/>
        <v>262.66003225806452</v>
      </c>
    </row>
    <row r="547" spans="1:21" x14ac:dyDescent="0.2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Label'!$B$6</f>
        <v>249479.0324058788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4">
        <f>VLOOKUP(O547,'Furniture Label'!$H$1:$K$54,3,FALSE)</f>
        <v>177</v>
      </c>
      <c r="T547" s="34">
        <f>VLOOKUP(O547,'Furniture Label'!$H$1:$K$54,4,FALSE)</f>
        <v>27</v>
      </c>
      <c r="U547" s="46">
        <f t="shared" si="35"/>
        <v>262.66003225806452</v>
      </c>
    </row>
    <row r="548" spans="1:21" x14ac:dyDescent="0.2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Label'!$B$6</f>
        <v>249479.0324058788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4">
        <f>VLOOKUP(O548,'Furniture Label'!$H$1:$K$54,3,FALSE)</f>
        <v>177</v>
      </c>
      <c r="T548" s="34">
        <f>VLOOKUP(O548,'Furniture Label'!$H$1:$K$54,4,FALSE)</f>
        <v>27</v>
      </c>
      <c r="U548" s="46">
        <f t="shared" si="35"/>
        <v>262.66003225806452</v>
      </c>
    </row>
    <row r="549" spans="1:21" x14ac:dyDescent="0.2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Label'!$B$6</f>
        <v>249479.0324058788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4">
        <f>VLOOKUP(O549,'Furniture Label'!$H$1:$K$54,3,FALSE)</f>
        <v>177</v>
      </c>
      <c r="T549" s="34">
        <f>VLOOKUP(O549,'Furniture Label'!$H$1:$K$54,4,FALSE)</f>
        <v>27</v>
      </c>
      <c r="U549" s="46">
        <f t="shared" si="35"/>
        <v>262.66003225806452</v>
      </c>
    </row>
    <row r="550" spans="1:21" x14ac:dyDescent="0.2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Label'!$B$6</f>
        <v>249479.0324058788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4">
        <f>VLOOKUP(O550,'Furniture Label'!$H$1:$K$54,3,FALSE)</f>
        <v>177</v>
      </c>
      <c r="T550" s="34">
        <f>VLOOKUP(O550,'Furniture Label'!$H$1:$K$54,4,FALSE)</f>
        <v>27</v>
      </c>
      <c r="U550" s="46">
        <f t="shared" si="35"/>
        <v>262.66003225806452</v>
      </c>
    </row>
    <row r="551" spans="1:21" x14ac:dyDescent="0.2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Label'!$B$6</f>
        <v>249479.0324058788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4">
        <f>VLOOKUP(O551,'Furniture Label'!$H$1:$K$54,3,FALSE)</f>
        <v>177</v>
      </c>
      <c r="T551" s="34">
        <f>VLOOKUP(O551,'Furniture Label'!$H$1:$K$54,4,FALSE)</f>
        <v>27</v>
      </c>
      <c r="U551" s="46">
        <f t="shared" si="35"/>
        <v>262.66003225806452</v>
      </c>
    </row>
    <row r="552" spans="1:21" x14ac:dyDescent="0.2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Label'!$B$6</f>
        <v>249479.0324058788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4">
        <f>VLOOKUP(O552,'Furniture Label'!$H$1:$K$54,3,FALSE)</f>
        <v>177</v>
      </c>
      <c r="T552" s="34">
        <f>VLOOKUP(O552,'Furniture Label'!$H$1:$K$54,4,FALSE)</f>
        <v>27</v>
      </c>
      <c r="U552" s="46">
        <f t="shared" si="35"/>
        <v>262.66003225806452</v>
      </c>
    </row>
    <row r="553" spans="1:21" x14ac:dyDescent="0.2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Label'!$B$6</f>
        <v>249479.0324058788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4">
        <f>VLOOKUP(O553,'Furniture Label'!$H$1:$K$54,3,FALSE)</f>
        <v>177</v>
      </c>
      <c r="T553" s="34">
        <f>VLOOKUP(O553,'Furniture Label'!$H$1:$K$54,4,FALSE)</f>
        <v>27</v>
      </c>
      <c r="U553" s="46">
        <f t="shared" si="35"/>
        <v>262.66003225806452</v>
      </c>
    </row>
    <row r="554" spans="1:21" x14ac:dyDescent="0.2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Label'!$B$6</f>
        <v>249479.0324058788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4">
        <f>VLOOKUP(O554,'Furniture Label'!$H$1:$K$54,3,FALSE)</f>
        <v>177</v>
      </c>
      <c r="T554" s="34">
        <f>VLOOKUP(O554,'Furniture Label'!$H$1:$K$54,4,FALSE)</f>
        <v>27</v>
      </c>
      <c r="U554" s="46">
        <f t="shared" si="35"/>
        <v>262.66003225806452</v>
      </c>
    </row>
    <row r="555" spans="1:21" x14ac:dyDescent="0.2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Label'!$B$6</f>
        <v>249479.0324058788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4">
        <f>VLOOKUP(O555,'Furniture Label'!$H$1:$K$54,3,FALSE)</f>
        <v>177</v>
      </c>
      <c r="T555" s="34">
        <f>VLOOKUP(O555,'Furniture Label'!$H$1:$K$54,4,FALSE)</f>
        <v>27</v>
      </c>
      <c r="U555" s="46">
        <f t="shared" si="35"/>
        <v>262.66003225806452</v>
      </c>
    </row>
    <row r="556" spans="1:21" x14ac:dyDescent="0.2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Label'!$B$6</f>
        <v>249479.0324058788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4">
        <f>VLOOKUP(O556,'Furniture Label'!$H$1:$K$54,3,FALSE)</f>
        <v>177</v>
      </c>
      <c r="T556" s="34">
        <f>VLOOKUP(O556,'Furniture Label'!$H$1:$K$54,4,FALSE)</f>
        <v>27</v>
      </c>
      <c r="U556" s="46">
        <f t="shared" si="35"/>
        <v>262.66003225806452</v>
      </c>
    </row>
    <row r="557" spans="1:21" x14ac:dyDescent="0.2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Label'!$B$6</f>
        <v>249479.0324058788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4">
        <f>VLOOKUP(O557,'Furniture Label'!$H$1:$K$54,3,FALSE)</f>
        <v>177</v>
      </c>
      <c r="T557" s="34">
        <f>VLOOKUP(O557,'Furniture Label'!$H$1:$K$54,4,FALSE)</f>
        <v>27</v>
      </c>
      <c r="U557" s="46">
        <f t="shared" si="35"/>
        <v>262.66003225806452</v>
      </c>
    </row>
    <row r="558" spans="1:21" x14ac:dyDescent="0.2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Label'!$B$6</f>
        <v>249479.0324058788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4">
        <f>VLOOKUP(O558,'Furniture Label'!$H$1:$K$54,3,FALSE)</f>
        <v>177</v>
      </c>
      <c r="T558" s="34">
        <f>VLOOKUP(O558,'Furniture Label'!$H$1:$K$54,4,FALSE)</f>
        <v>27</v>
      </c>
      <c r="U558" s="46">
        <f t="shared" si="35"/>
        <v>262.66003225806452</v>
      </c>
    </row>
    <row r="559" spans="1:21" x14ac:dyDescent="0.2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Label'!$B$6</f>
        <v>249479.0324058788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4">
        <f>VLOOKUP(O559,'Furniture Label'!$H$1:$K$54,3,FALSE)</f>
        <v>177</v>
      </c>
      <c r="T559" s="34">
        <f>VLOOKUP(O559,'Furniture Label'!$H$1:$K$54,4,FALSE)</f>
        <v>27</v>
      </c>
      <c r="U559" s="46">
        <f t="shared" si="35"/>
        <v>262.66003225806452</v>
      </c>
    </row>
    <row r="560" spans="1:21" x14ac:dyDescent="0.2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Label'!$B$6</f>
        <v>249479.0324058788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4">
        <f>VLOOKUP(O560,'Furniture Label'!$H$1:$K$54,3,FALSE)</f>
        <v>177</v>
      </c>
      <c r="T560" s="34">
        <f>VLOOKUP(O560,'Furniture Label'!$H$1:$K$54,4,FALSE)</f>
        <v>27</v>
      </c>
      <c r="U560" s="46">
        <f t="shared" si="35"/>
        <v>262.66003225806452</v>
      </c>
    </row>
    <row r="561" spans="1:21" x14ac:dyDescent="0.2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Label'!$B$6</f>
        <v>249479.0324058788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4">
        <f>VLOOKUP(O561,'Furniture Label'!$H$1:$K$54,3,FALSE)</f>
        <v>177</v>
      </c>
      <c r="T561" s="34">
        <f>VLOOKUP(O561,'Furniture Label'!$H$1:$K$54,4,FALSE)</f>
        <v>27</v>
      </c>
      <c r="U561" s="46">
        <f t="shared" si="35"/>
        <v>262.66003225806452</v>
      </c>
    </row>
    <row r="562" spans="1:21" x14ac:dyDescent="0.2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Label'!$B$6</f>
        <v>249479.0324058788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4">
        <f>VLOOKUP(O562,'Furniture Label'!$H$1:$K$54,3,FALSE)</f>
        <v>177</v>
      </c>
      <c r="T562" s="34">
        <f>VLOOKUP(O562,'Furniture Label'!$H$1:$K$54,4,FALSE)</f>
        <v>27</v>
      </c>
      <c r="U562" s="46">
        <f t="shared" si="35"/>
        <v>262.66003225806452</v>
      </c>
    </row>
    <row r="563" spans="1:21" x14ac:dyDescent="0.2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Label'!$B$6</f>
        <v>249479.0324058788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4">
        <f>VLOOKUP(O563,'Furniture Label'!$H$1:$K$54,3,FALSE)</f>
        <v>177</v>
      </c>
      <c r="T563" s="34">
        <f>VLOOKUP(O563,'Furniture Label'!$H$1:$K$54,4,FALSE)</f>
        <v>27</v>
      </c>
      <c r="U563" s="46">
        <f t="shared" si="35"/>
        <v>262.66003225806452</v>
      </c>
    </row>
    <row r="564" spans="1:21" x14ac:dyDescent="0.2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Label'!$B$6</f>
        <v>249479.0324058788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4">
        <f>VLOOKUP(O564,'Furniture Label'!$H$1:$K$54,3,FALSE)</f>
        <v>212</v>
      </c>
      <c r="T564" s="34">
        <f>VLOOKUP(O564,'Furniture Label'!$H$1:$K$54,4,FALSE)</f>
        <v>36</v>
      </c>
      <c r="U564" s="46">
        <f t="shared" si="35"/>
        <v>595.67422222222228</v>
      </c>
    </row>
    <row r="565" spans="1:21" x14ac:dyDescent="0.2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Label'!$B$6</f>
        <v>249479.0324058788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4">
        <f>VLOOKUP(O565,'Furniture Label'!$H$1:$K$54,3,FALSE)</f>
        <v>212</v>
      </c>
      <c r="T565" s="34">
        <f>VLOOKUP(O565,'Furniture Label'!$H$1:$K$54,4,FALSE)</f>
        <v>36</v>
      </c>
      <c r="U565" s="46">
        <f t="shared" si="35"/>
        <v>595.67422222222228</v>
      </c>
    </row>
    <row r="566" spans="1:21" x14ac:dyDescent="0.2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Label'!$B$6</f>
        <v>249479.0324058788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4">
        <f>VLOOKUP(O566,'Furniture Label'!$H$1:$K$54,3,FALSE)</f>
        <v>212</v>
      </c>
      <c r="T566" s="34">
        <f>VLOOKUP(O566,'Furniture Label'!$H$1:$K$54,4,FALSE)</f>
        <v>36</v>
      </c>
      <c r="U566" s="46">
        <f t="shared" si="35"/>
        <v>595.67422222222228</v>
      </c>
    </row>
    <row r="567" spans="1:21" x14ac:dyDescent="0.2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Label'!$B$6</f>
        <v>249479.0324058788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4">
        <f>VLOOKUP(O567,'Furniture Label'!$H$1:$K$54,3,FALSE)</f>
        <v>212</v>
      </c>
      <c r="T567" s="34">
        <f>VLOOKUP(O567,'Furniture Label'!$H$1:$K$54,4,FALSE)</f>
        <v>36</v>
      </c>
      <c r="U567" s="46">
        <f t="shared" si="35"/>
        <v>595.67422222222228</v>
      </c>
    </row>
    <row r="568" spans="1:21" x14ac:dyDescent="0.2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Label'!$B$6</f>
        <v>249479.0324058788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4">
        <f>VLOOKUP(O568,'Furniture Label'!$H$1:$K$54,3,FALSE)</f>
        <v>212</v>
      </c>
      <c r="T568" s="34">
        <f>VLOOKUP(O568,'Furniture Label'!$H$1:$K$54,4,FALSE)</f>
        <v>36</v>
      </c>
      <c r="U568" s="46">
        <f t="shared" si="35"/>
        <v>595.67422222222228</v>
      </c>
    </row>
    <row r="569" spans="1:21" x14ac:dyDescent="0.2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Label'!$B$6</f>
        <v>249479.0324058788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4">
        <f>VLOOKUP(O569,'Furniture Label'!$H$1:$K$54,3,FALSE)</f>
        <v>212</v>
      </c>
      <c r="T569" s="34">
        <f>VLOOKUP(O569,'Furniture Label'!$H$1:$K$54,4,FALSE)</f>
        <v>36</v>
      </c>
      <c r="U569" s="46">
        <f t="shared" si="35"/>
        <v>595.67422222222228</v>
      </c>
    </row>
    <row r="570" spans="1:21" x14ac:dyDescent="0.2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Label'!$B$6</f>
        <v>249479.0324058788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4">
        <f>VLOOKUP(O570,'Furniture Label'!$H$1:$K$54,3,FALSE)</f>
        <v>212</v>
      </c>
      <c r="T570" s="34">
        <f>VLOOKUP(O570,'Furniture Label'!$H$1:$K$54,4,FALSE)</f>
        <v>36</v>
      </c>
      <c r="U570" s="46">
        <f t="shared" si="35"/>
        <v>595.67422222222228</v>
      </c>
    </row>
    <row r="571" spans="1:21" x14ac:dyDescent="0.2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Label'!$B$6</f>
        <v>249479.0324058788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4">
        <f>VLOOKUP(O571,'Furniture Label'!$H$1:$K$54,3,FALSE)</f>
        <v>212</v>
      </c>
      <c r="T571" s="34">
        <f>VLOOKUP(O571,'Furniture Label'!$H$1:$K$54,4,FALSE)</f>
        <v>36</v>
      </c>
      <c r="U571" s="46">
        <f t="shared" si="35"/>
        <v>595.67422222222228</v>
      </c>
    </row>
    <row r="572" spans="1:21" x14ac:dyDescent="0.2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Label'!$B$6</f>
        <v>249479.0324058788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4">
        <f>VLOOKUP(O572,'Furniture Label'!$H$1:$K$54,3,FALSE)</f>
        <v>212</v>
      </c>
      <c r="T572" s="34">
        <f>VLOOKUP(O572,'Furniture Label'!$H$1:$K$54,4,FALSE)</f>
        <v>36</v>
      </c>
      <c r="U572" s="46">
        <f t="shared" si="35"/>
        <v>595.67422222222228</v>
      </c>
    </row>
    <row r="573" spans="1:21" x14ac:dyDescent="0.2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Label'!$B$6</f>
        <v>249479.0324058788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4">
        <f>VLOOKUP(O573,'Furniture Label'!$H$1:$K$54,3,FALSE)</f>
        <v>212</v>
      </c>
      <c r="T573" s="34">
        <f>VLOOKUP(O573,'Furniture Label'!$H$1:$K$54,4,FALSE)</f>
        <v>36</v>
      </c>
      <c r="U573" s="46">
        <f t="shared" si="35"/>
        <v>595.67422222222228</v>
      </c>
    </row>
    <row r="574" spans="1:21" x14ac:dyDescent="0.2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Label'!$B$6</f>
        <v>249479.0324058788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4">
        <f>VLOOKUP(O574,'Furniture Label'!$H$1:$K$54,3,FALSE)</f>
        <v>212</v>
      </c>
      <c r="T574" s="34">
        <f>VLOOKUP(O574,'Furniture Label'!$H$1:$K$54,4,FALSE)</f>
        <v>36</v>
      </c>
      <c r="U574" s="46">
        <f t="shared" si="35"/>
        <v>595.67422222222228</v>
      </c>
    </row>
    <row r="575" spans="1:21" x14ac:dyDescent="0.2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Label'!$B$6</f>
        <v>249479.0324058788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4">
        <f>VLOOKUP(O575,'Furniture Label'!$H$1:$K$54,3,FALSE)</f>
        <v>212</v>
      </c>
      <c r="T575" s="34">
        <f>VLOOKUP(O575,'Furniture Label'!$H$1:$K$54,4,FALSE)</f>
        <v>36</v>
      </c>
      <c r="U575" s="46">
        <f t="shared" si="35"/>
        <v>595.67422222222228</v>
      </c>
    </row>
    <row r="576" spans="1:21" x14ac:dyDescent="0.2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Label'!$B$6</f>
        <v>249479.0324058788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4">
        <f>VLOOKUP(O576,'Furniture Label'!$H$1:$K$54,3,FALSE)</f>
        <v>212</v>
      </c>
      <c r="T576" s="34">
        <f>VLOOKUP(O576,'Furniture Label'!$H$1:$K$54,4,FALSE)</f>
        <v>36</v>
      </c>
      <c r="U576" s="46">
        <f t="shared" si="35"/>
        <v>595.67422222222228</v>
      </c>
    </row>
    <row r="577" spans="1:21" x14ac:dyDescent="0.2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Label'!$B$6</f>
        <v>249479.0324058788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4">
        <f>VLOOKUP(O577,'Furniture Label'!$H$1:$K$54,3,FALSE)</f>
        <v>212</v>
      </c>
      <c r="T577" s="34">
        <f>VLOOKUP(O577,'Furniture Label'!$H$1:$K$54,4,FALSE)</f>
        <v>36</v>
      </c>
      <c r="U577" s="46">
        <f t="shared" si="35"/>
        <v>595.67422222222228</v>
      </c>
    </row>
    <row r="578" spans="1:21" x14ac:dyDescent="0.2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Label'!$B$6</f>
        <v>249479.0324058788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4">
        <f>VLOOKUP(O578,'Furniture Label'!$H$1:$K$54,3,FALSE)</f>
        <v>212</v>
      </c>
      <c r="T578" s="34">
        <f>VLOOKUP(O578,'Furniture Label'!$H$1:$K$54,4,FALSE)</f>
        <v>36</v>
      </c>
      <c r="U578" s="46">
        <f t="shared" si="35"/>
        <v>595.67422222222228</v>
      </c>
    </row>
    <row r="579" spans="1:21" x14ac:dyDescent="0.2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Label'!$B$6</f>
        <v>249479.0324058788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4">
        <f>VLOOKUP(O579,'Furniture Label'!$H$1:$K$54,3,FALSE)</f>
        <v>212</v>
      </c>
      <c r="T579" s="34">
        <f>VLOOKUP(O579,'Furniture Label'!$H$1:$K$54,4,FALSE)</f>
        <v>36</v>
      </c>
      <c r="U579" s="46">
        <f t="shared" ref="U579:U642" si="39">AVERAGEIFS($I:$I,$N:$N,N579,$O:$O,O579,$M:$M,M579)</f>
        <v>595.67422222222228</v>
      </c>
    </row>
    <row r="580" spans="1:21" x14ac:dyDescent="0.2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Label'!$B$6</f>
        <v>249479.0324058788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4">
        <f>VLOOKUP(O580,'Furniture Label'!$H$1:$K$54,3,FALSE)</f>
        <v>212</v>
      </c>
      <c r="T580" s="34">
        <f>VLOOKUP(O580,'Furniture Label'!$H$1:$K$54,4,FALSE)</f>
        <v>36</v>
      </c>
      <c r="U580" s="46">
        <f t="shared" si="39"/>
        <v>595.67422222222228</v>
      </c>
    </row>
    <row r="581" spans="1:21" x14ac:dyDescent="0.2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Label'!$B$6</f>
        <v>249479.0324058788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4">
        <f>VLOOKUP(O581,'Furniture Label'!$H$1:$K$54,3,FALSE)</f>
        <v>212</v>
      </c>
      <c r="T581" s="34">
        <f>VLOOKUP(O581,'Furniture Label'!$H$1:$K$54,4,FALSE)</f>
        <v>36</v>
      </c>
      <c r="U581" s="46">
        <f t="shared" si="39"/>
        <v>595.67422222222228</v>
      </c>
    </row>
    <row r="582" spans="1:21" x14ac:dyDescent="0.2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Label'!$B$6</f>
        <v>249479.0324058788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4">
        <f>VLOOKUP(O582,'Furniture Label'!$H$1:$K$54,3,FALSE)</f>
        <v>212</v>
      </c>
      <c r="T582" s="34">
        <f>VLOOKUP(O582,'Furniture Label'!$H$1:$K$54,4,FALSE)</f>
        <v>36</v>
      </c>
      <c r="U582" s="46">
        <f t="shared" si="39"/>
        <v>433.55685714285715</v>
      </c>
    </row>
    <row r="583" spans="1:21" x14ac:dyDescent="0.2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Label'!$B$6</f>
        <v>249479.0324058788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4">
        <f>VLOOKUP(O583,'Furniture Label'!$H$1:$K$54,3,FALSE)</f>
        <v>212</v>
      </c>
      <c r="T583" s="34">
        <f>VLOOKUP(O583,'Furniture Label'!$H$1:$K$54,4,FALSE)</f>
        <v>36</v>
      </c>
      <c r="U583" s="46">
        <f t="shared" si="39"/>
        <v>433.55685714285715</v>
      </c>
    </row>
    <row r="584" spans="1:21" x14ac:dyDescent="0.2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Label'!$B$6</f>
        <v>249479.0324058788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4">
        <f>VLOOKUP(O584,'Furniture Label'!$H$1:$K$54,3,FALSE)</f>
        <v>212</v>
      </c>
      <c r="T584" s="34">
        <f>VLOOKUP(O584,'Furniture Label'!$H$1:$K$54,4,FALSE)</f>
        <v>36</v>
      </c>
      <c r="U584" s="46">
        <f t="shared" si="39"/>
        <v>433.55685714285715</v>
      </c>
    </row>
    <row r="585" spans="1:21" x14ac:dyDescent="0.2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Label'!$B$6</f>
        <v>249479.0324058788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4">
        <f>VLOOKUP(O585,'Furniture Label'!$H$1:$K$54,3,FALSE)</f>
        <v>212</v>
      </c>
      <c r="T585" s="34">
        <f>VLOOKUP(O585,'Furniture Label'!$H$1:$K$54,4,FALSE)</f>
        <v>36</v>
      </c>
      <c r="U585" s="46">
        <f t="shared" si="39"/>
        <v>433.55685714285715</v>
      </c>
    </row>
    <row r="586" spans="1:21" x14ac:dyDescent="0.2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Label'!$B$6</f>
        <v>249479.0324058788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4">
        <f>VLOOKUP(O586,'Furniture Label'!$H$1:$K$54,3,FALSE)</f>
        <v>212</v>
      </c>
      <c r="T586" s="34">
        <f>VLOOKUP(O586,'Furniture Label'!$H$1:$K$54,4,FALSE)</f>
        <v>36</v>
      </c>
      <c r="U586" s="46">
        <f t="shared" si="39"/>
        <v>433.55685714285715</v>
      </c>
    </row>
    <row r="587" spans="1:21" x14ac:dyDescent="0.2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Label'!$B$6</f>
        <v>249479.0324058788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4">
        <f>VLOOKUP(O587,'Furniture Label'!$H$1:$K$54,3,FALSE)</f>
        <v>212</v>
      </c>
      <c r="T587" s="34">
        <f>VLOOKUP(O587,'Furniture Label'!$H$1:$K$54,4,FALSE)</f>
        <v>36</v>
      </c>
      <c r="U587" s="46">
        <f t="shared" si="39"/>
        <v>433.55685714285715</v>
      </c>
    </row>
    <row r="588" spans="1:21" x14ac:dyDescent="0.2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Label'!$B$6</f>
        <v>249479.0324058788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4">
        <f>VLOOKUP(O588,'Furniture Label'!$H$1:$K$54,3,FALSE)</f>
        <v>212</v>
      </c>
      <c r="T588" s="34">
        <f>VLOOKUP(O588,'Furniture Label'!$H$1:$K$54,4,FALSE)</f>
        <v>36</v>
      </c>
      <c r="U588" s="46">
        <f t="shared" si="39"/>
        <v>433.55685714285715</v>
      </c>
    </row>
    <row r="589" spans="1:21" x14ac:dyDescent="0.2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Label'!$B$6</f>
        <v>249479.0324058788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4">
        <f>VLOOKUP(O589,'Furniture Label'!$H$1:$K$54,3,FALSE)</f>
        <v>212</v>
      </c>
      <c r="T589" s="34">
        <f>VLOOKUP(O589,'Furniture Label'!$H$1:$K$54,4,FALSE)</f>
        <v>36</v>
      </c>
      <c r="U589" s="46">
        <f t="shared" si="39"/>
        <v>433.55685714285715</v>
      </c>
    </row>
    <row r="590" spans="1:21" x14ac:dyDescent="0.2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Label'!$B$6</f>
        <v>249479.0324058788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4">
        <f>VLOOKUP(O590,'Furniture Label'!$H$1:$K$54,3,FALSE)</f>
        <v>212</v>
      </c>
      <c r="T590" s="34">
        <f>VLOOKUP(O590,'Furniture Label'!$H$1:$K$54,4,FALSE)</f>
        <v>36</v>
      </c>
      <c r="U590" s="46">
        <f t="shared" si="39"/>
        <v>433.55685714285715</v>
      </c>
    </row>
    <row r="591" spans="1:21" x14ac:dyDescent="0.2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Label'!$B$6</f>
        <v>249479.0324058788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4">
        <f>VLOOKUP(O591,'Furniture Label'!$H$1:$K$54,3,FALSE)</f>
        <v>212</v>
      </c>
      <c r="T591" s="34">
        <f>VLOOKUP(O591,'Furniture Label'!$H$1:$K$54,4,FALSE)</f>
        <v>36</v>
      </c>
      <c r="U591" s="46">
        <f t="shared" si="39"/>
        <v>433.55685714285715</v>
      </c>
    </row>
    <row r="592" spans="1:21" x14ac:dyDescent="0.2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Label'!$B$6</f>
        <v>249479.0324058788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4">
        <f>VLOOKUP(O592,'Furniture Label'!$H$1:$K$54,3,FALSE)</f>
        <v>212</v>
      </c>
      <c r="T592" s="34">
        <f>VLOOKUP(O592,'Furniture Label'!$H$1:$K$54,4,FALSE)</f>
        <v>36</v>
      </c>
      <c r="U592" s="46">
        <f t="shared" si="39"/>
        <v>433.55685714285715</v>
      </c>
    </row>
    <row r="593" spans="1:21" x14ac:dyDescent="0.2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Label'!$B$6</f>
        <v>249479.0324058788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4">
        <f>VLOOKUP(O593,'Furniture Label'!$H$1:$K$54,3,FALSE)</f>
        <v>212</v>
      </c>
      <c r="T593" s="34">
        <f>VLOOKUP(O593,'Furniture Label'!$H$1:$K$54,4,FALSE)</f>
        <v>36</v>
      </c>
      <c r="U593" s="46">
        <f t="shared" si="39"/>
        <v>433.55685714285715</v>
      </c>
    </row>
    <row r="594" spans="1:21" x14ac:dyDescent="0.2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Label'!$B$6</f>
        <v>249479.0324058788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4">
        <f>VLOOKUP(O594,'Furniture Label'!$H$1:$K$54,3,FALSE)</f>
        <v>212</v>
      </c>
      <c r="T594" s="34">
        <f>VLOOKUP(O594,'Furniture Label'!$H$1:$K$54,4,FALSE)</f>
        <v>36</v>
      </c>
      <c r="U594" s="46">
        <f t="shared" si="39"/>
        <v>433.55685714285715</v>
      </c>
    </row>
    <row r="595" spans="1:21" x14ac:dyDescent="0.2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Label'!$B$6</f>
        <v>249479.0324058788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4">
        <f>VLOOKUP(O595,'Furniture Label'!$H$1:$K$54,3,FALSE)</f>
        <v>212</v>
      </c>
      <c r="T595" s="34">
        <f>VLOOKUP(O595,'Furniture Label'!$H$1:$K$54,4,FALSE)</f>
        <v>36</v>
      </c>
      <c r="U595" s="46">
        <f t="shared" si="39"/>
        <v>433.55685714285715</v>
      </c>
    </row>
    <row r="596" spans="1:21" x14ac:dyDescent="0.2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Label'!$B$6</f>
        <v>249479.0324058788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4">
        <f>VLOOKUP(O596,'Furniture Label'!$H$1:$K$54,3,FALSE)</f>
        <v>258</v>
      </c>
      <c r="T596" s="34">
        <f>VLOOKUP(O596,'Furniture Label'!$H$1:$K$54,4,FALSE)</f>
        <v>35</v>
      </c>
      <c r="U596" s="46">
        <f t="shared" si="39"/>
        <v>260.1421428571428</v>
      </c>
    </row>
    <row r="597" spans="1:21" x14ac:dyDescent="0.2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Label'!$B$6</f>
        <v>249479.0324058788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4">
        <f>VLOOKUP(O597,'Furniture Label'!$H$1:$K$54,3,FALSE)</f>
        <v>258</v>
      </c>
      <c r="T597" s="34">
        <f>VLOOKUP(O597,'Furniture Label'!$H$1:$K$54,4,FALSE)</f>
        <v>35</v>
      </c>
      <c r="U597" s="46">
        <f t="shared" si="39"/>
        <v>260.1421428571428</v>
      </c>
    </row>
    <row r="598" spans="1:21" x14ac:dyDescent="0.2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Label'!$B$6</f>
        <v>249479.0324058788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4">
        <f>VLOOKUP(O598,'Furniture Label'!$H$1:$K$54,3,FALSE)</f>
        <v>258</v>
      </c>
      <c r="T598" s="34">
        <f>VLOOKUP(O598,'Furniture Label'!$H$1:$K$54,4,FALSE)</f>
        <v>35</v>
      </c>
      <c r="U598" s="46">
        <f t="shared" si="39"/>
        <v>260.1421428571428</v>
      </c>
    </row>
    <row r="599" spans="1:21" x14ac:dyDescent="0.2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Label'!$B$6</f>
        <v>249479.0324058788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4">
        <f>VLOOKUP(O599,'Furniture Label'!$H$1:$K$54,3,FALSE)</f>
        <v>258</v>
      </c>
      <c r="T599" s="34">
        <f>VLOOKUP(O599,'Furniture Label'!$H$1:$K$54,4,FALSE)</f>
        <v>35</v>
      </c>
      <c r="U599" s="46">
        <f t="shared" si="39"/>
        <v>260.1421428571428</v>
      </c>
    </row>
    <row r="600" spans="1:21" x14ac:dyDescent="0.2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Label'!$B$6</f>
        <v>249479.0324058788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4">
        <f>VLOOKUP(O600,'Furniture Label'!$H$1:$K$54,3,FALSE)</f>
        <v>258</v>
      </c>
      <c r="T600" s="34">
        <f>VLOOKUP(O600,'Furniture Label'!$H$1:$K$54,4,FALSE)</f>
        <v>35</v>
      </c>
      <c r="U600" s="46">
        <f t="shared" si="39"/>
        <v>260.1421428571428</v>
      </c>
    </row>
    <row r="601" spans="1:21" x14ac:dyDescent="0.2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Label'!$B$6</f>
        <v>249479.0324058788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4">
        <f>VLOOKUP(O601,'Furniture Label'!$H$1:$K$54,3,FALSE)</f>
        <v>258</v>
      </c>
      <c r="T601" s="34">
        <f>VLOOKUP(O601,'Furniture Label'!$H$1:$K$54,4,FALSE)</f>
        <v>35</v>
      </c>
      <c r="U601" s="46">
        <f t="shared" si="39"/>
        <v>260.1421428571428</v>
      </c>
    </row>
    <row r="602" spans="1:21" x14ac:dyDescent="0.2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Label'!$B$6</f>
        <v>249479.0324058788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4">
        <f>VLOOKUP(O602,'Furniture Label'!$H$1:$K$54,3,FALSE)</f>
        <v>258</v>
      </c>
      <c r="T602" s="34">
        <f>VLOOKUP(O602,'Furniture Label'!$H$1:$K$54,4,FALSE)</f>
        <v>35</v>
      </c>
      <c r="U602" s="46">
        <f t="shared" si="39"/>
        <v>260.1421428571428</v>
      </c>
    </row>
    <row r="603" spans="1:21" x14ac:dyDescent="0.2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Label'!$B$6</f>
        <v>249479.0324058788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4">
        <f>VLOOKUP(O603,'Furniture Label'!$H$1:$K$54,3,FALSE)</f>
        <v>258</v>
      </c>
      <c r="T603" s="34">
        <f>VLOOKUP(O603,'Furniture Label'!$H$1:$K$54,4,FALSE)</f>
        <v>35</v>
      </c>
      <c r="U603" s="46">
        <f t="shared" si="39"/>
        <v>260.1421428571428</v>
      </c>
    </row>
    <row r="604" spans="1:21" x14ac:dyDescent="0.2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Label'!$B$6</f>
        <v>249479.0324058788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4">
        <f>VLOOKUP(O604,'Furniture Label'!$H$1:$K$54,3,FALSE)</f>
        <v>258</v>
      </c>
      <c r="T604" s="34">
        <f>VLOOKUP(O604,'Furniture Label'!$H$1:$K$54,4,FALSE)</f>
        <v>35</v>
      </c>
      <c r="U604" s="46">
        <f t="shared" si="39"/>
        <v>260.1421428571428</v>
      </c>
    </row>
    <row r="605" spans="1:21" x14ac:dyDescent="0.2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Label'!$B$6</f>
        <v>249479.0324058788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4">
        <f>VLOOKUP(O605,'Furniture Label'!$H$1:$K$54,3,FALSE)</f>
        <v>258</v>
      </c>
      <c r="T605" s="34">
        <f>VLOOKUP(O605,'Furniture Label'!$H$1:$K$54,4,FALSE)</f>
        <v>35</v>
      </c>
      <c r="U605" s="46">
        <f t="shared" si="39"/>
        <v>260.1421428571428</v>
      </c>
    </row>
    <row r="606" spans="1:21" x14ac:dyDescent="0.2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Label'!$B$6</f>
        <v>249479.0324058788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4">
        <f>VLOOKUP(O606,'Furniture Label'!$H$1:$K$54,3,FALSE)</f>
        <v>258</v>
      </c>
      <c r="T606" s="34">
        <f>VLOOKUP(O606,'Furniture Label'!$H$1:$K$54,4,FALSE)</f>
        <v>35</v>
      </c>
      <c r="U606" s="46">
        <f t="shared" si="39"/>
        <v>260.1421428571428</v>
      </c>
    </row>
    <row r="607" spans="1:21" x14ac:dyDescent="0.2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Label'!$B$6</f>
        <v>249479.0324058788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4">
        <f>VLOOKUP(O607,'Furniture Label'!$H$1:$K$54,3,FALSE)</f>
        <v>258</v>
      </c>
      <c r="T607" s="34">
        <f>VLOOKUP(O607,'Furniture Label'!$H$1:$K$54,4,FALSE)</f>
        <v>35</v>
      </c>
      <c r="U607" s="46">
        <f t="shared" si="39"/>
        <v>260.1421428571428</v>
      </c>
    </row>
    <row r="608" spans="1:21" x14ac:dyDescent="0.2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Label'!$B$6</f>
        <v>249479.0324058788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4">
        <f>VLOOKUP(O608,'Furniture Label'!$H$1:$K$54,3,FALSE)</f>
        <v>258</v>
      </c>
      <c r="T608" s="34">
        <f>VLOOKUP(O608,'Furniture Label'!$H$1:$K$54,4,FALSE)</f>
        <v>35</v>
      </c>
      <c r="U608" s="46">
        <f t="shared" si="39"/>
        <v>260.1421428571428</v>
      </c>
    </row>
    <row r="609" spans="1:21" x14ac:dyDescent="0.2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Label'!$B$6</f>
        <v>249479.0324058788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4">
        <f>VLOOKUP(O609,'Furniture Label'!$H$1:$K$54,3,FALSE)</f>
        <v>258</v>
      </c>
      <c r="T609" s="34">
        <f>VLOOKUP(O609,'Furniture Label'!$H$1:$K$54,4,FALSE)</f>
        <v>35</v>
      </c>
      <c r="U609" s="46">
        <f t="shared" si="39"/>
        <v>260.1421428571428</v>
      </c>
    </row>
    <row r="610" spans="1:21" x14ac:dyDescent="0.2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Label'!$B$6</f>
        <v>249479.0324058788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4">
        <f>VLOOKUP(O610,'Furniture Label'!$H$1:$K$54,3,FALSE)</f>
        <v>258</v>
      </c>
      <c r="T610" s="34">
        <f>VLOOKUP(O610,'Furniture Label'!$H$1:$K$54,4,FALSE)</f>
        <v>35</v>
      </c>
      <c r="U610" s="46">
        <f t="shared" si="39"/>
        <v>260.1421428571428</v>
      </c>
    </row>
    <row r="611" spans="1:21" x14ac:dyDescent="0.2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Label'!$B$6</f>
        <v>249479.0324058788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4">
        <f>VLOOKUP(O611,'Furniture Label'!$H$1:$K$54,3,FALSE)</f>
        <v>258</v>
      </c>
      <c r="T611" s="34">
        <f>VLOOKUP(O611,'Furniture Label'!$H$1:$K$54,4,FALSE)</f>
        <v>35</v>
      </c>
      <c r="U611" s="46">
        <f t="shared" si="39"/>
        <v>260.1421428571428</v>
      </c>
    </row>
    <row r="612" spans="1:21" x14ac:dyDescent="0.2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Label'!$B$6</f>
        <v>249479.0324058788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4">
        <f>VLOOKUP(O612,'Furniture Label'!$H$1:$K$54,3,FALSE)</f>
        <v>258</v>
      </c>
      <c r="T612" s="34">
        <f>VLOOKUP(O612,'Furniture Label'!$H$1:$K$54,4,FALSE)</f>
        <v>35</v>
      </c>
      <c r="U612" s="46">
        <f t="shared" si="39"/>
        <v>260.1421428571428</v>
      </c>
    </row>
    <row r="613" spans="1:21" x14ac:dyDescent="0.2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Label'!$B$6</f>
        <v>249479.0324058788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4">
        <f>VLOOKUP(O613,'Furniture Label'!$H$1:$K$54,3,FALSE)</f>
        <v>258</v>
      </c>
      <c r="T613" s="34">
        <f>VLOOKUP(O613,'Furniture Label'!$H$1:$K$54,4,FALSE)</f>
        <v>35</v>
      </c>
      <c r="U613" s="46">
        <f t="shared" si="39"/>
        <v>260.1421428571428</v>
      </c>
    </row>
    <row r="614" spans="1:21" x14ac:dyDescent="0.2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Label'!$B$6</f>
        <v>249479.0324058788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4">
        <f>VLOOKUP(O614,'Furniture Label'!$H$1:$K$54,3,FALSE)</f>
        <v>258</v>
      </c>
      <c r="T614" s="34">
        <f>VLOOKUP(O614,'Furniture Label'!$H$1:$K$54,4,FALSE)</f>
        <v>35</v>
      </c>
      <c r="U614" s="46">
        <f t="shared" si="39"/>
        <v>260.1421428571428</v>
      </c>
    </row>
    <row r="615" spans="1:21" x14ac:dyDescent="0.2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Label'!$B$6</f>
        <v>249479.0324058788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4">
        <f>VLOOKUP(O615,'Furniture Label'!$H$1:$K$54,3,FALSE)</f>
        <v>258</v>
      </c>
      <c r="T615" s="34">
        <f>VLOOKUP(O615,'Furniture Label'!$H$1:$K$54,4,FALSE)</f>
        <v>35</v>
      </c>
      <c r="U615" s="46">
        <f t="shared" si="39"/>
        <v>260.1421428571428</v>
      </c>
    </row>
    <row r="616" spans="1:21" x14ac:dyDescent="0.2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Label'!$B$6</f>
        <v>249479.0324058788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4">
        <f>VLOOKUP(O616,'Furniture Label'!$H$1:$K$54,3,FALSE)</f>
        <v>258</v>
      </c>
      <c r="T616" s="34">
        <f>VLOOKUP(O616,'Furniture Label'!$H$1:$K$54,4,FALSE)</f>
        <v>35</v>
      </c>
      <c r="U616" s="46">
        <f t="shared" si="39"/>
        <v>260.1421428571428</v>
      </c>
    </row>
    <row r="617" spans="1:21" x14ac:dyDescent="0.2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Label'!$B$6</f>
        <v>249479.0324058788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4">
        <f>VLOOKUP(O617,'Furniture Label'!$H$1:$K$54,3,FALSE)</f>
        <v>258</v>
      </c>
      <c r="T617" s="34">
        <f>VLOOKUP(O617,'Furniture Label'!$H$1:$K$54,4,FALSE)</f>
        <v>35</v>
      </c>
      <c r="U617" s="46">
        <f t="shared" si="39"/>
        <v>260.1421428571428</v>
      </c>
    </row>
    <row r="618" spans="1:21" x14ac:dyDescent="0.2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Label'!$B$6</f>
        <v>249479.0324058788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4">
        <f>VLOOKUP(O618,'Furniture Label'!$H$1:$K$54,3,FALSE)</f>
        <v>258</v>
      </c>
      <c r="T618" s="34">
        <f>VLOOKUP(O618,'Furniture Label'!$H$1:$K$54,4,FALSE)</f>
        <v>35</v>
      </c>
      <c r="U618" s="46">
        <f t="shared" si="39"/>
        <v>260.1421428571428</v>
      </c>
    </row>
    <row r="619" spans="1:21" x14ac:dyDescent="0.2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Label'!$B$6</f>
        <v>249479.0324058788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4">
        <f>VLOOKUP(O619,'Furniture Label'!$H$1:$K$54,3,FALSE)</f>
        <v>258</v>
      </c>
      <c r="T619" s="34">
        <f>VLOOKUP(O619,'Furniture Label'!$H$1:$K$54,4,FALSE)</f>
        <v>35</v>
      </c>
      <c r="U619" s="46">
        <f t="shared" si="39"/>
        <v>260.1421428571428</v>
      </c>
    </row>
    <row r="620" spans="1:21" x14ac:dyDescent="0.2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Label'!$B$6</f>
        <v>249479.0324058788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4">
        <f>VLOOKUP(O620,'Furniture Label'!$H$1:$K$54,3,FALSE)</f>
        <v>258</v>
      </c>
      <c r="T620" s="34">
        <f>VLOOKUP(O620,'Furniture Label'!$H$1:$K$54,4,FALSE)</f>
        <v>35</v>
      </c>
      <c r="U620" s="46">
        <f t="shared" si="39"/>
        <v>260.1421428571428</v>
      </c>
    </row>
    <row r="621" spans="1:21" x14ac:dyDescent="0.2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Label'!$B$6</f>
        <v>249479.0324058788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4">
        <f>VLOOKUP(O621,'Furniture Label'!$H$1:$K$54,3,FALSE)</f>
        <v>258</v>
      </c>
      <c r="T621" s="34">
        <f>VLOOKUP(O621,'Furniture Label'!$H$1:$K$54,4,FALSE)</f>
        <v>35</v>
      </c>
      <c r="U621" s="46">
        <f t="shared" si="39"/>
        <v>260.1421428571428</v>
      </c>
    </row>
    <row r="622" spans="1:21" x14ac:dyDescent="0.2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Label'!$B$6</f>
        <v>249479.0324058788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4">
        <f>VLOOKUP(O622,'Furniture Label'!$H$1:$K$54,3,FALSE)</f>
        <v>258</v>
      </c>
      <c r="T622" s="34">
        <f>VLOOKUP(O622,'Furniture Label'!$H$1:$K$54,4,FALSE)</f>
        <v>35</v>
      </c>
      <c r="U622" s="46">
        <f t="shared" si="39"/>
        <v>260.1421428571428</v>
      </c>
    </row>
    <row r="623" spans="1:21" x14ac:dyDescent="0.2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Label'!$B$6</f>
        <v>249479.0324058788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4">
        <f>VLOOKUP(O623,'Furniture Label'!$H$1:$K$54,3,FALSE)</f>
        <v>258</v>
      </c>
      <c r="T623" s="34">
        <f>VLOOKUP(O623,'Furniture Label'!$H$1:$K$54,4,FALSE)</f>
        <v>35</v>
      </c>
      <c r="U623" s="46">
        <f t="shared" si="39"/>
        <v>260.1421428571428</v>
      </c>
    </row>
    <row r="624" spans="1:21" x14ac:dyDescent="0.2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Label'!$B$6</f>
        <v>249479.0324058788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4">
        <f>VLOOKUP(O624,'Furniture Label'!$H$1:$K$54,3,FALSE)</f>
        <v>155</v>
      </c>
      <c r="T624" s="34">
        <f>VLOOKUP(O624,'Furniture Label'!$H$1:$K$54,4,FALSE)</f>
        <v>18</v>
      </c>
      <c r="U624" s="46">
        <f t="shared" si="39"/>
        <v>277.85559090909095</v>
      </c>
    </row>
    <row r="625" spans="1:21" x14ac:dyDescent="0.2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Label'!$B$6</f>
        <v>249479.0324058788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4">
        <f>VLOOKUP(O625,'Furniture Label'!$H$1:$K$54,3,FALSE)</f>
        <v>155</v>
      </c>
      <c r="T625" s="34">
        <f>VLOOKUP(O625,'Furniture Label'!$H$1:$K$54,4,FALSE)</f>
        <v>18</v>
      </c>
      <c r="U625" s="46">
        <f t="shared" si="39"/>
        <v>277.85559090909095</v>
      </c>
    </row>
    <row r="626" spans="1:21" x14ac:dyDescent="0.2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Label'!$B$6</f>
        <v>249479.0324058788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4">
        <f>VLOOKUP(O626,'Furniture Label'!$H$1:$K$54,3,FALSE)</f>
        <v>155</v>
      </c>
      <c r="T626" s="34">
        <f>VLOOKUP(O626,'Furniture Label'!$H$1:$K$54,4,FALSE)</f>
        <v>18</v>
      </c>
      <c r="U626" s="46">
        <f t="shared" si="39"/>
        <v>277.85559090909095</v>
      </c>
    </row>
    <row r="627" spans="1:21" x14ac:dyDescent="0.2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Label'!$B$6</f>
        <v>249479.0324058788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4">
        <f>VLOOKUP(O627,'Furniture Label'!$H$1:$K$54,3,FALSE)</f>
        <v>155</v>
      </c>
      <c r="T627" s="34">
        <f>VLOOKUP(O627,'Furniture Label'!$H$1:$K$54,4,FALSE)</f>
        <v>18</v>
      </c>
      <c r="U627" s="46">
        <f t="shared" si="39"/>
        <v>277.85559090909095</v>
      </c>
    </row>
    <row r="628" spans="1:21" x14ac:dyDescent="0.2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Label'!$B$6</f>
        <v>249479.0324058788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4">
        <f>VLOOKUP(O628,'Furniture Label'!$H$1:$K$54,3,FALSE)</f>
        <v>155</v>
      </c>
      <c r="T628" s="34">
        <f>VLOOKUP(O628,'Furniture Label'!$H$1:$K$54,4,FALSE)</f>
        <v>18</v>
      </c>
      <c r="U628" s="46">
        <f t="shared" si="39"/>
        <v>277.85559090909095</v>
      </c>
    </row>
    <row r="629" spans="1:21" x14ac:dyDescent="0.2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Label'!$B$6</f>
        <v>249479.0324058788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4">
        <f>VLOOKUP(O629,'Furniture Label'!$H$1:$K$54,3,FALSE)</f>
        <v>155</v>
      </c>
      <c r="T629" s="34">
        <f>VLOOKUP(O629,'Furniture Label'!$H$1:$K$54,4,FALSE)</f>
        <v>18</v>
      </c>
      <c r="U629" s="46">
        <f t="shared" si="39"/>
        <v>277.85559090909095</v>
      </c>
    </row>
    <row r="630" spans="1:21" x14ac:dyDescent="0.2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Label'!$B$6</f>
        <v>249479.0324058788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4">
        <f>VLOOKUP(O630,'Furniture Label'!$H$1:$K$54,3,FALSE)</f>
        <v>155</v>
      </c>
      <c r="T630" s="34">
        <f>VLOOKUP(O630,'Furniture Label'!$H$1:$K$54,4,FALSE)</f>
        <v>18</v>
      </c>
      <c r="U630" s="46">
        <f t="shared" si="39"/>
        <v>277.85559090909095</v>
      </c>
    </row>
    <row r="631" spans="1:21" x14ac:dyDescent="0.2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Label'!$B$6</f>
        <v>249479.0324058788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4">
        <f>VLOOKUP(O631,'Furniture Label'!$H$1:$K$54,3,FALSE)</f>
        <v>155</v>
      </c>
      <c r="T631" s="34">
        <f>VLOOKUP(O631,'Furniture Label'!$H$1:$K$54,4,FALSE)</f>
        <v>18</v>
      </c>
      <c r="U631" s="46">
        <f t="shared" si="39"/>
        <v>277.85559090909095</v>
      </c>
    </row>
    <row r="632" spans="1:21" x14ac:dyDescent="0.2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Label'!$B$6</f>
        <v>249479.0324058788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4">
        <f>VLOOKUP(O632,'Furniture Label'!$H$1:$K$54,3,FALSE)</f>
        <v>155</v>
      </c>
      <c r="T632" s="34">
        <f>VLOOKUP(O632,'Furniture Label'!$H$1:$K$54,4,FALSE)</f>
        <v>18</v>
      </c>
      <c r="U632" s="46">
        <f t="shared" si="39"/>
        <v>277.85559090909095</v>
      </c>
    </row>
    <row r="633" spans="1:21" x14ac:dyDescent="0.2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Label'!$B$6</f>
        <v>249479.0324058788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4">
        <f>VLOOKUP(O633,'Furniture Label'!$H$1:$K$54,3,FALSE)</f>
        <v>155</v>
      </c>
      <c r="T633" s="34">
        <f>VLOOKUP(O633,'Furniture Label'!$H$1:$K$54,4,FALSE)</f>
        <v>18</v>
      </c>
      <c r="U633" s="46">
        <f t="shared" si="39"/>
        <v>277.85559090909095</v>
      </c>
    </row>
    <row r="634" spans="1:21" x14ac:dyDescent="0.2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Label'!$B$6</f>
        <v>249479.0324058788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4">
        <f>VLOOKUP(O634,'Furniture Label'!$H$1:$K$54,3,FALSE)</f>
        <v>155</v>
      </c>
      <c r="T634" s="34">
        <f>VLOOKUP(O634,'Furniture Label'!$H$1:$K$54,4,FALSE)</f>
        <v>18</v>
      </c>
      <c r="U634" s="46">
        <f t="shared" si="39"/>
        <v>277.85559090909095</v>
      </c>
    </row>
    <row r="635" spans="1:21" x14ac:dyDescent="0.2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Label'!$B$6</f>
        <v>249479.0324058788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4">
        <f>VLOOKUP(O635,'Furniture Label'!$H$1:$K$54,3,FALSE)</f>
        <v>155</v>
      </c>
      <c r="T635" s="34">
        <f>VLOOKUP(O635,'Furniture Label'!$H$1:$K$54,4,FALSE)</f>
        <v>18</v>
      </c>
      <c r="U635" s="46">
        <f t="shared" si="39"/>
        <v>277.85559090909095</v>
      </c>
    </row>
    <row r="636" spans="1:21" x14ac:dyDescent="0.2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Label'!$B$6</f>
        <v>249479.0324058788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4">
        <f>VLOOKUP(O636,'Furniture Label'!$H$1:$K$54,3,FALSE)</f>
        <v>155</v>
      </c>
      <c r="T636" s="34">
        <f>VLOOKUP(O636,'Furniture Label'!$H$1:$K$54,4,FALSE)</f>
        <v>18</v>
      </c>
      <c r="U636" s="46">
        <f t="shared" si="39"/>
        <v>277.85559090909095</v>
      </c>
    </row>
    <row r="637" spans="1:21" x14ac:dyDescent="0.2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Label'!$B$6</f>
        <v>249479.0324058788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4">
        <f>VLOOKUP(O637,'Furniture Label'!$H$1:$K$54,3,FALSE)</f>
        <v>155</v>
      </c>
      <c r="T637" s="34">
        <f>VLOOKUP(O637,'Furniture Label'!$H$1:$K$54,4,FALSE)</f>
        <v>18</v>
      </c>
      <c r="U637" s="46">
        <f t="shared" si="39"/>
        <v>277.85559090909095</v>
      </c>
    </row>
    <row r="638" spans="1:21" x14ac:dyDescent="0.2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Label'!$B$6</f>
        <v>249479.0324058788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4">
        <f>VLOOKUP(O638,'Furniture Label'!$H$1:$K$54,3,FALSE)</f>
        <v>155</v>
      </c>
      <c r="T638" s="34">
        <f>VLOOKUP(O638,'Furniture Label'!$H$1:$K$54,4,FALSE)</f>
        <v>18</v>
      </c>
      <c r="U638" s="46">
        <f t="shared" si="39"/>
        <v>277.85559090909095</v>
      </c>
    </row>
    <row r="639" spans="1:21" x14ac:dyDescent="0.2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Label'!$B$6</f>
        <v>249479.0324058788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4">
        <f>VLOOKUP(O639,'Furniture Label'!$H$1:$K$54,3,FALSE)</f>
        <v>155</v>
      </c>
      <c r="T639" s="34">
        <f>VLOOKUP(O639,'Furniture Label'!$H$1:$K$54,4,FALSE)</f>
        <v>18</v>
      </c>
      <c r="U639" s="46">
        <f t="shared" si="39"/>
        <v>277.85559090909095</v>
      </c>
    </row>
    <row r="640" spans="1:21" x14ac:dyDescent="0.2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Label'!$B$6</f>
        <v>249479.0324058788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4">
        <f>VLOOKUP(O640,'Furniture Label'!$H$1:$K$54,3,FALSE)</f>
        <v>155</v>
      </c>
      <c r="T640" s="34">
        <f>VLOOKUP(O640,'Furniture Label'!$H$1:$K$54,4,FALSE)</f>
        <v>18</v>
      </c>
      <c r="U640" s="46">
        <f t="shared" si="39"/>
        <v>277.85559090909095</v>
      </c>
    </row>
    <row r="641" spans="1:21" x14ac:dyDescent="0.2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Label'!$B$6</f>
        <v>249479.0324058788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4">
        <f>VLOOKUP(O641,'Furniture Label'!$H$1:$K$54,3,FALSE)</f>
        <v>155</v>
      </c>
      <c r="T641" s="34">
        <f>VLOOKUP(O641,'Furniture Label'!$H$1:$K$54,4,FALSE)</f>
        <v>18</v>
      </c>
      <c r="U641" s="46">
        <f t="shared" si="39"/>
        <v>277.85559090909095</v>
      </c>
    </row>
    <row r="642" spans="1:21" x14ac:dyDescent="0.2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Label'!$B$6</f>
        <v>249479.0324058788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4">
        <f>VLOOKUP(O642,'Furniture Label'!$H$1:$K$54,3,FALSE)</f>
        <v>155</v>
      </c>
      <c r="T642" s="34">
        <f>VLOOKUP(O642,'Furniture Label'!$H$1:$K$54,4,FALSE)</f>
        <v>18</v>
      </c>
      <c r="U642" s="46">
        <f t="shared" si="39"/>
        <v>277.85559090909095</v>
      </c>
    </row>
    <row r="643" spans="1:21" x14ac:dyDescent="0.2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Label'!$B$6</f>
        <v>249479.0324058788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4">
        <f>VLOOKUP(O643,'Furniture Label'!$H$1:$K$54,3,FALSE)</f>
        <v>155</v>
      </c>
      <c r="T643" s="34">
        <f>VLOOKUP(O643,'Furniture Label'!$H$1:$K$54,4,FALSE)</f>
        <v>18</v>
      </c>
      <c r="U643" s="46">
        <f t="shared" ref="U643:U687" si="43">AVERAGEIFS($I:$I,$N:$N,N643,$O:$O,O643,$M:$M,M643)</f>
        <v>277.85559090909095</v>
      </c>
    </row>
    <row r="644" spans="1:21" x14ac:dyDescent="0.2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Label'!$B$6</f>
        <v>249479.0324058788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4">
        <f>VLOOKUP(O644,'Furniture Label'!$H$1:$K$54,3,FALSE)</f>
        <v>155</v>
      </c>
      <c r="T644" s="34">
        <f>VLOOKUP(O644,'Furniture Label'!$H$1:$K$54,4,FALSE)</f>
        <v>18</v>
      </c>
      <c r="U644" s="46">
        <f t="shared" si="43"/>
        <v>277.85559090909095</v>
      </c>
    </row>
    <row r="645" spans="1:21" x14ac:dyDescent="0.2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Label'!$B$6</f>
        <v>249479.0324058788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4">
        <f>VLOOKUP(O645,'Furniture Label'!$H$1:$K$54,3,FALSE)</f>
        <v>155</v>
      </c>
      <c r="T645" s="34">
        <f>VLOOKUP(O645,'Furniture Label'!$H$1:$K$54,4,FALSE)</f>
        <v>18</v>
      </c>
      <c r="U645" s="46">
        <f t="shared" si="43"/>
        <v>277.85559090909095</v>
      </c>
    </row>
    <row r="646" spans="1:21" x14ac:dyDescent="0.2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Label'!$B$6</f>
        <v>249479.0324058788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4">
        <f>VLOOKUP(O646,'Furniture Label'!$H$1:$K$54,3,FALSE)</f>
        <v>215</v>
      </c>
      <c r="T646" s="34">
        <f>VLOOKUP(O646,'Furniture Label'!$H$1:$K$54,4,FALSE)</f>
        <v>30</v>
      </c>
      <c r="U646" s="46">
        <f t="shared" si="43"/>
        <v>342.62152631578942</v>
      </c>
    </row>
    <row r="647" spans="1:21" x14ac:dyDescent="0.2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Label'!$B$6</f>
        <v>249479.0324058788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4">
        <f>VLOOKUP(O647,'Furniture Label'!$H$1:$K$54,3,FALSE)</f>
        <v>215</v>
      </c>
      <c r="T647" s="34">
        <f>VLOOKUP(O647,'Furniture Label'!$H$1:$K$54,4,FALSE)</f>
        <v>30</v>
      </c>
      <c r="U647" s="46">
        <f t="shared" si="43"/>
        <v>342.62152631578942</v>
      </c>
    </row>
    <row r="648" spans="1:21" x14ac:dyDescent="0.2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Label'!$B$6</f>
        <v>249479.0324058788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4">
        <f>VLOOKUP(O648,'Furniture Label'!$H$1:$K$54,3,FALSE)</f>
        <v>215</v>
      </c>
      <c r="T648" s="34">
        <f>VLOOKUP(O648,'Furniture Label'!$H$1:$K$54,4,FALSE)</f>
        <v>30</v>
      </c>
      <c r="U648" s="46">
        <f t="shared" si="43"/>
        <v>342.62152631578942</v>
      </c>
    </row>
    <row r="649" spans="1:21" x14ac:dyDescent="0.2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Label'!$B$6</f>
        <v>249479.0324058788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4">
        <f>VLOOKUP(O649,'Furniture Label'!$H$1:$K$54,3,FALSE)</f>
        <v>215</v>
      </c>
      <c r="T649" s="34">
        <f>VLOOKUP(O649,'Furniture Label'!$H$1:$K$54,4,FALSE)</f>
        <v>30</v>
      </c>
      <c r="U649" s="46">
        <f t="shared" si="43"/>
        <v>342.62152631578942</v>
      </c>
    </row>
    <row r="650" spans="1:21" x14ac:dyDescent="0.2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Label'!$B$6</f>
        <v>249479.0324058788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4">
        <f>VLOOKUP(O650,'Furniture Label'!$H$1:$K$54,3,FALSE)</f>
        <v>215</v>
      </c>
      <c r="T650" s="34">
        <f>VLOOKUP(O650,'Furniture Label'!$H$1:$K$54,4,FALSE)</f>
        <v>30</v>
      </c>
      <c r="U650" s="46">
        <f t="shared" si="43"/>
        <v>342.62152631578942</v>
      </c>
    </row>
    <row r="651" spans="1:21" x14ac:dyDescent="0.2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Label'!$B$6</f>
        <v>249479.0324058788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4">
        <f>VLOOKUP(O651,'Furniture Label'!$H$1:$K$54,3,FALSE)</f>
        <v>215</v>
      </c>
      <c r="T651" s="34">
        <f>VLOOKUP(O651,'Furniture Label'!$H$1:$K$54,4,FALSE)</f>
        <v>30</v>
      </c>
      <c r="U651" s="46">
        <f t="shared" si="43"/>
        <v>342.62152631578942</v>
      </c>
    </row>
    <row r="652" spans="1:21" x14ac:dyDescent="0.2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Label'!$B$6</f>
        <v>249479.0324058788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4">
        <f>VLOOKUP(O652,'Furniture Label'!$H$1:$K$54,3,FALSE)</f>
        <v>215</v>
      </c>
      <c r="T652" s="34">
        <f>VLOOKUP(O652,'Furniture Label'!$H$1:$K$54,4,FALSE)</f>
        <v>30</v>
      </c>
      <c r="U652" s="46">
        <f t="shared" si="43"/>
        <v>342.62152631578942</v>
      </c>
    </row>
    <row r="653" spans="1:21" x14ac:dyDescent="0.2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Label'!$B$6</f>
        <v>249479.0324058788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4">
        <f>VLOOKUP(O653,'Furniture Label'!$H$1:$K$54,3,FALSE)</f>
        <v>215</v>
      </c>
      <c r="T653" s="34">
        <f>VLOOKUP(O653,'Furniture Label'!$H$1:$K$54,4,FALSE)</f>
        <v>30</v>
      </c>
      <c r="U653" s="46">
        <f t="shared" si="43"/>
        <v>342.62152631578942</v>
      </c>
    </row>
    <row r="654" spans="1:21" x14ac:dyDescent="0.2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Label'!$B$6</f>
        <v>249479.0324058788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4">
        <f>VLOOKUP(O654,'Furniture Label'!$H$1:$K$54,3,FALSE)</f>
        <v>215</v>
      </c>
      <c r="T654" s="34">
        <f>VLOOKUP(O654,'Furniture Label'!$H$1:$K$54,4,FALSE)</f>
        <v>30</v>
      </c>
      <c r="U654" s="46">
        <f t="shared" si="43"/>
        <v>342.62152631578942</v>
      </c>
    </row>
    <row r="655" spans="1:21" x14ac:dyDescent="0.2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Label'!$B$6</f>
        <v>249479.0324058788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4">
        <f>VLOOKUP(O655,'Furniture Label'!$H$1:$K$54,3,FALSE)</f>
        <v>215</v>
      </c>
      <c r="T655" s="34">
        <f>VLOOKUP(O655,'Furniture Label'!$H$1:$K$54,4,FALSE)</f>
        <v>30</v>
      </c>
      <c r="U655" s="46">
        <f t="shared" si="43"/>
        <v>342.62152631578942</v>
      </c>
    </row>
    <row r="656" spans="1:21" x14ac:dyDescent="0.2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Label'!$B$6</f>
        <v>249479.0324058788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4">
        <f>VLOOKUP(O656,'Furniture Label'!$H$1:$K$54,3,FALSE)</f>
        <v>215</v>
      </c>
      <c r="T656" s="34">
        <f>VLOOKUP(O656,'Furniture Label'!$H$1:$K$54,4,FALSE)</f>
        <v>30</v>
      </c>
      <c r="U656" s="46">
        <f t="shared" si="43"/>
        <v>342.62152631578942</v>
      </c>
    </row>
    <row r="657" spans="1:21" x14ac:dyDescent="0.2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Label'!$B$6</f>
        <v>249479.0324058788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4">
        <f>VLOOKUP(O657,'Furniture Label'!$H$1:$K$54,3,FALSE)</f>
        <v>215</v>
      </c>
      <c r="T657" s="34">
        <f>VLOOKUP(O657,'Furniture Label'!$H$1:$K$54,4,FALSE)</f>
        <v>30</v>
      </c>
      <c r="U657" s="46">
        <f t="shared" si="43"/>
        <v>342.62152631578942</v>
      </c>
    </row>
    <row r="658" spans="1:21" x14ac:dyDescent="0.2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Label'!$B$6</f>
        <v>249479.0324058788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4">
        <f>VLOOKUP(O658,'Furniture Label'!$H$1:$K$54,3,FALSE)</f>
        <v>215</v>
      </c>
      <c r="T658" s="34">
        <f>VLOOKUP(O658,'Furniture Label'!$H$1:$K$54,4,FALSE)</f>
        <v>30</v>
      </c>
      <c r="U658" s="46">
        <f t="shared" si="43"/>
        <v>342.62152631578942</v>
      </c>
    </row>
    <row r="659" spans="1:21" x14ac:dyDescent="0.2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Label'!$B$6</f>
        <v>249479.0324058788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4">
        <f>VLOOKUP(O659,'Furniture Label'!$H$1:$K$54,3,FALSE)</f>
        <v>215</v>
      </c>
      <c r="T659" s="34">
        <f>VLOOKUP(O659,'Furniture Label'!$H$1:$K$54,4,FALSE)</f>
        <v>30</v>
      </c>
      <c r="U659" s="46">
        <f t="shared" si="43"/>
        <v>342.62152631578942</v>
      </c>
    </row>
    <row r="660" spans="1:21" x14ac:dyDescent="0.2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Label'!$B$6</f>
        <v>249479.0324058788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4">
        <f>VLOOKUP(O660,'Furniture Label'!$H$1:$K$54,3,FALSE)</f>
        <v>215</v>
      </c>
      <c r="T660" s="34">
        <f>VLOOKUP(O660,'Furniture Label'!$H$1:$K$54,4,FALSE)</f>
        <v>30</v>
      </c>
      <c r="U660" s="46">
        <f t="shared" si="43"/>
        <v>342.62152631578942</v>
      </c>
    </row>
    <row r="661" spans="1:21" x14ac:dyDescent="0.2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Label'!$B$6</f>
        <v>249479.0324058788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4">
        <f>VLOOKUP(O661,'Furniture Label'!$H$1:$K$54,3,FALSE)</f>
        <v>215</v>
      </c>
      <c r="T661" s="34">
        <f>VLOOKUP(O661,'Furniture Label'!$H$1:$K$54,4,FALSE)</f>
        <v>30</v>
      </c>
      <c r="U661" s="46">
        <f t="shared" si="43"/>
        <v>342.62152631578942</v>
      </c>
    </row>
    <row r="662" spans="1:21" x14ac:dyDescent="0.2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Label'!$B$6</f>
        <v>249479.0324058788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4">
        <f>VLOOKUP(O662,'Furniture Label'!$H$1:$K$54,3,FALSE)</f>
        <v>215</v>
      </c>
      <c r="T662" s="34">
        <f>VLOOKUP(O662,'Furniture Label'!$H$1:$K$54,4,FALSE)</f>
        <v>30</v>
      </c>
      <c r="U662" s="46">
        <f t="shared" si="43"/>
        <v>342.62152631578942</v>
      </c>
    </row>
    <row r="663" spans="1:21" x14ac:dyDescent="0.2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Label'!$B$6</f>
        <v>249479.0324058788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4">
        <f>VLOOKUP(O663,'Furniture Label'!$H$1:$K$54,3,FALSE)</f>
        <v>215</v>
      </c>
      <c r="T663" s="34">
        <f>VLOOKUP(O663,'Furniture Label'!$H$1:$K$54,4,FALSE)</f>
        <v>30</v>
      </c>
      <c r="U663" s="46">
        <f t="shared" si="43"/>
        <v>342.62152631578942</v>
      </c>
    </row>
    <row r="664" spans="1:21" x14ac:dyDescent="0.2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Label'!$B$6</f>
        <v>249479.0324058788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4">
        <f>VLOOKUP(O664,'Furniture Label'!$H$1:$K$54,3,FALSE)</f>
        <v>215</v>
      </c>
      <c r="T664" s="34">
        <f>VLOOKUP(O664,'Furniture Label'!$H$1:$K$54,4,FALSE)</f>
        <v>30</v>
      </c>
      <c r="U664" s="46">
        <f t="shared" si="43"/>
        <v>342.62152631578942</v>
      </c>
    </row>
    <row r="665" spans="1:21" x14ac:dyDescent="0.2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Label'!$B$6</f>
        <v>249479.0324058788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4">
        <f>VLOOKUP(O665,'Furniture Label'!$H$1:$K$54,3,FALSE)</f>
        <v>215</v>
      </c>
      <c r="T665" s="34">
        <f>VLOOKUP(O665,'Furniture Label'!$H$1:$K$54,4,FALSE)</f>
        <v>33</v>
      </c>
      <c r="U665" s="46">
        <f t="shared" si="43"/>
        <v>236.13299130434785</v>
      </c>
    </row>
    <row r="666" spans="1:21" x14ac:dyDescent="0.2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Label'!$B$6</f>
        <v>249479.0324058788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4">
        <f>VLOOKUP(O666,'Furniture Label'!$H$1:$K$54,3,FALSE)</f>
        <v>215</v>
      </c>
      <c r="T666" s="34">
        <f>VLOOKUP(O666,'Furniture Label'!$H$1:$K$54,4,FALSE)</f>
        <v>33</v>
      </c>
      <c r="U666" s="46">
        <f t="shared" si="43"/>
        <v>236.13299130434785</v>
      </c>
    </row>
    <row r="667" spans="1:21" x14ac:dyDescent="0.2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Label'!$B$6</f>
        <v>249479.0324058788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4">
        <f>VLOOKUP(O667,'Furniture Label'!$H$1:$K$54,3,FALSE)</f>
        <v>215</v>
      </c>
      <c r="T667" s="34">
        <f>VLOOKUP(O667,'Furniture Label'!$H$1:$K$54,4,FALSE)</f>
        <v>33</v>
      </c>
      <c r="U667" s="46">
        <f t="shared" si="43"/>
        <v>236.13299130434785</v>
      </c>
    </row>
    <row r="668" spans="1:21" x14ac:dyDescent="0.2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Label'!$B$6</f>
        <v>249479.0324058788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4">
        <f>VLOOKUP(O668,'Furniture Label'!$H$1:$K$54,3,FALSE)</f>
        <v>215</v>
      </c>
      <c r="T668" s="34">
        <f>VLOOKUP(O668,'Furniture Label'!$H$1:$K$54,4,FALSE)</f>
        <v>33</v>
      </c>
      <c r="U668" s="46">
        <f t="shared" si="43"/>
        <v>236.13299130434785</v>
      </c>
    </row>
    <row r="669" spans="1:21" x14ac:dyDescent="0.2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Label'!$B$6</f>
        <v>249479.0324058788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4">
        <f>VLOOKUP(O669,'Furniture Label'!$H$1:$K$54,3,FALSE)</f>
        <v>215</v>
      </c>
      <c r="T669" s="34">
        <f>VLOOKUP(O669,'Furniture Label'!$H$1:$K$54,4,FALSE)</f>
        <v>33</v>
      </c>
      <c r="U669" s="46">
        <f t="shared" si="43"/>
        <v>236.13299130434785</v>
      </c>
    </row>
    <row r="670" spans="1:21" x14ac:dyDescent="0.2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Label'!$B$6</f>
        <v>249479.0324058788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4">
        <f>VLOOKUP(O670,'Furniture Label'!$H$1:$K$54,3,FALSE)</f>
        <v>215</v>
      </c>
      <c r="T670" s="34">
        <f>VLOOKUP(O670,'Furniture Label'!$H$1:$K$54,4,FALSE)</f>
        <v>33</v>
      </c>
      <c r="U670" s="46">
        <f t="shared" si="43"/>
        <v>236.13299130434785</v>
      </c>
    </row>
    <row r="671" spans="1:21" x14ac:dyDescent="0.2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Label'!$B$6</f>
        <v>249479.0324058788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4">
        <f>VLOOKUP(O671,'Furniture Label'!$H$1:$K$54,3,FALSE)</f>
        <v>215</v>
      </c>
      <c r="T671" s="34">
        <f>VLOOKUP(O671,'Furniture Label'!$H$1:$K$54,4,FALSE)</f>
        <v>33</v>
      </c>
      <c r="U671" s="46">
        <f t="shared" si="43"/>
        <v>236.13299130434785</v>
      </c>
    </row>
    <row r="672" spans="1:21" x14ac:dyDescent="0.2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Label'!$B$6</f>
        <v>249479.0324058788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4">
        <f>VLOOKUP(O672,'Furniture Label'!$H$1:$K$54,3,FALSE)</f>
        <v>215</v>
      </c>
      <c r="T672" s="34">
        <f>VLOOKUP(O672,'Furniture Label'!$H$1:$K$54,4,FALSE)</f>
        <v>33</v>
      </c>
      <c r="U672" s="46">
        <f t="shared" si="43"/>
        <v>236.13299130434785</v>
      </c>
    </row>
    <row r="673" spans="1:21" x14ac:dyDescent="0.2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Label'!$B$6</f>
        <v>249479.0324058788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4">
        <f>VLOOKUP(O673,'Furniture Label'!$H$1:$K$54,3,FALSE)</f>
        <v>215</v>
      </c>
      <c r="T673" s="34">
        <f>VLOOKUP(O673,'Furniture Label'!$H$1:$K$54,4,FALSE)</f>
        <v>33</v>
      </c>
      <c r="U673" s="46">
        <f t="shared" si="43"/>
        <v>236.13299130434785</v>
      </c>
    </row>
    <row r="674" spans="1:21" x14ac:dyDescent="0.2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Label'!$B$6</f>
        <v>249479.0324058788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4">
        <f>VLOOKUP(O674,'Furniture Label'!$H$1:$K$54,3,FALSE)</f>
        <v>215</v>
      </c>
      <c r="T674" s="34">
        <f>VLOOKUP(O674,'Furniture Label'!$H$1:$K$54,4,FALSE)</f>
        <v>33</v>
      </c>
      <c r="U674" s="46">
        <f t="shared" si="43"/>
        <v>236.13299130434785</v>
      </c>
    </row>
    <row r="675" spans="1:21" x14ac:dyDescent="0.2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Label'!$B$6</f>
        <v>249479.0324058788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4">
        <f>VLOOKUP(O675,'Furniture Label'!$H$1:$K$54,3,FALSE)</f>
        <v>215</v>
      </c>
      <c r="T675" s="34">
        <f>VLOOKUP(O675,'Furniture Label'!$H$1:$K$54,4,FALSE)</f>
        <v>33</v>
      </c>
      <c r="U675" s="46">
        <f t="shared" si="43"/>
        <v>236.13299130434785</v>
      </c>
    </row>
    <row r="676" spans="1:21" x14ac:dyDescent="0.2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Label'!$B$6</f>
        <v>249479.0324058788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4">
        <f>VLOOKUP(O676,'Furniture Label'!$H$1:$K$54,3,FALSE)</f>
        <v>215</v>
      </c>
      <c r="T676" s="34">
        <f>VLOOKUP(O676,'Furniture Label'!$H$1:$K$54,4,FALSE)</f>
        <v>33</v>
      </c>
      <c r="U676" s="46">
        <f t="shared" si="43"/>
        <v>236.13299130434785</v>
      </c>
    </row>
    <row r="677" spans="1:21" x14ac:dyDescent="0.2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Label'!$B$6</f>
        <v>249479.0324058788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4">
        <f>VLOOKUP(O677,'Furniture Label'!$H$1:$K$54,3,FALSE)</f>
        <v>215</v>
      </c>
      <c r="T677" s="34">
        <f>VLOOKUP(O677,'Furniture Label'!$H$1:$K$54,4,FALSE)</f>
        <v>33</v>
      </c>
      <c r="U677" s="46">
        <f t="shared" si="43"/>
        <v>236.13299130434785</v>
      </c>
    </row>
    <row r="678" spans="1:21" x14ac:dyDescent="0.2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Label'!$B$6</f>
        <v>249479.0324058788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4">
        <f>VLOOKUP(O678,'Furniture Label'!$H$1:$K$54,3,FALSE)</f>
        <v>215</v>
      </c>
      <c r="T678" s="34">
        <f>VLOOKUP(O678,'Furniture Label'!$H$1:$K$54,4,FALSE)</f>
        <v>33</v>
      </c>
      <c r="U678" s="46">
        <f t="shared" si="43"/>
        <v>236.13299130434785</v>
      </c>
    </row>
    <row r="679" spans="1:21" x14ac:dyDescent="0.2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Label'!$B$6</f>
        <v>249479.0324058788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4">
        <f>VLOOKUP(O679,'Furniture Label'!$H$1:$K$54,3,FALSE)</f>
        <v>215</v>
      </c>
      <c r="T679" s="34">
        <f>VLOOKUP(O679,'Furniture Label'!$H$1:$K$54,4,FALSE)</f>
        <v>33</v>
      </c>
      <c r="U679" s="46">
        <f t="shared" si="43"/>
        <v>236.13299130434785</v>
      </c>
    </row>
    <row r="680" spans="1:21" x14ac:dyDescent="0.2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Label'!$B$6</f>
        <v>249479.0324058788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4">
        <f>VLOOKUP(O680,'Furniture Label'!$H$1:$K$54,3,FALSE)</f>
        <v>215</v>
      </c>
      <c r="T680" s="34">
        <f>VLOOKUP(O680,'Furniture Label'!$H$1:$K$54,4,FALSE)</f>
        <v>33</v>
      </c>
      <c r="U680" s="46">
        <f t="shared" si="43"/>
        <v>236.13299130434785</v>
      </c>
    </row>
    <row r="681" spans="1:21" x14ac:dyDescent="0.2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Label'!$B$6</f>
        <v>249479.0324058788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4">
        <f>VLOOKUP(O681,'Furniture Label'!$H$1:$K$54,3,FALSE)</f>
        <v>215</v>
      </c>
      <c r="T681" s="34">
        <f>VLOOKUP(O681,'Furniture Label'!$H$1:$K$54,4,FALSE)</f>
        <v>33</v>
      </c>
      <c r="U681" s="46">
        <f t="shared" si="43"/>
        <v>236.13299130434785</v>
      </c>
    </row>
    <row r="682" spans="1:21" x14ac:dyDescent="0.2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Label'!$B$6</f>
        <v>249479.0324058788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4">
        <f>VLOOKUP(O682,'Furniture Label'!$H$1:$K$54,3,FALSE)</f>
        <v>215</v>
      </c>
      <c r="T682" s="34">
        <f>VLOOKUP(O682,'Furniture Label'!$H$1:$K$54,4,FALSE)</f>
        <v>33</v>
      </c>
      <c r="U682" s="46">
        <f t="shared" si="43"/>
        <v>236.13299130434785</v>
      </c>
    </row>
    <row r="683" spans="1:21" x14ac:dyDescent="0.2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Label'!$B$6</f>
        <v>249479.0324058788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4">
        <f>VLOOKUP(O683,'Furniture Label'!$H$1:$K$54,3,FALSE)</f>
        <v>215</v>
      </c>
      <c r="T683" s="34">
        <f>VLOOKUP(O683,'Furniture Label'!$H$1:$K$54,4,FALSE)</f>
        <v>33</v>
      </c>
      <c r="U683" s="46">
        <f t="shared" si="43"/>
        <v>236.13299130434785</v>
      </c>
    </row>
    <row r="684" spans="1:21" x14ac:dyDescent="0.2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Label'!$B$6</f>
        <v>249479.0324058788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4">
        <f>VLOOKUP(O684,'Furniture Label'!$H$1:$K$54,3,FALSE)</f>
        <v>215</v>
      </c>
      <c r="T684" s="34">
        <f>VLOOKUP(O684,'Furniture Label'!$H$1:$K$54,4,FALSE)</f>
        <v>33</v>
      </c>
      <c r="U684" s="46">
        <f t="shared" si="43"/>
        <v>236.13299130434785</v>
      </c>
    </row>
    <row r="685" spans="1:21" x14ac:dyDescent="0.2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Label'!$B$6</f>
        <v>249479.0324058788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4">
        <f>VLOOKUP(O685,'Furniture Label'!$H$1:$K$54,3,FALSE)</f>
        <v>215</v>
      </c>
      <c r="T685" s="34">
        <f>VLOOKUP(O685,'Furniture Label'!$H$1:$K$54,4,FALSE)</f>
        <v>33</v>
      </c>
      <c r="U685" s="46">
        <f t="shared" si="43"/>
        <v>236.13299130434785</v>
      </c>
    </row>
    <row r="686" spans="1:21" x14ac:dyDescent="0.2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Label'!$B$6</f>
        <v>249479.0324058788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4">
        <f>VLOOKUP(O686,'Furniture Label'!$H$1:$K$54,3,FALSE)</f>
        <v>215</v>
      </c>
      <c r="T686" s="34">
        <f>VLOOKUP(O686,'Furniture Label'!$H$1:$K$54,4,FALSE)</f>
        <v>33</v>
      </c>
      <c r="U686" s="46">
        <f t="shared" si="43"/>
        <v>236.13299130434785</v>
      </c>
    </row>
    <row r="687" spans="1:21" x14ac:dyDescent="0.2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Label'!$B$6</f>
        <v>249479.0324058788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4">
        <f>VLOOKUP(O687,'Furniture Label'!$H$1:$K$54,3,FALSE)</f>
        <v>215</v>
      </c>
      <c r="T687" s="34">
        <f>VLOOKUP(O687,'Furniture Label'!$H$1:$K$54,4,FALSE)</f>
        <v>33</v>
      </c>
      <c r="U687" s="46">
        <f t="shared" si="43"/>
        <v>236.13299130434785</v>
      </c>
    </row>
  </sheetData>
  <autoFilter ref="A1:U687" xr:uid="{0BAEFE02-9157-463B-B774-B3A701DF88EC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D22" sqref="D22"/>
    </sheetView>
  </sheetViews>
  <sheetFormatPr defaultColWidth="9" defaultRowHeight="15.75" x14ac:dyDescent="0.25"/>
  <cols>
    <col min="1" max="1" width="7.25" style="24" customWidth="1"/>
    <col min="2" max="2" width="11" style="25" customWidth="1"/>
    <col min="3" max="3" width="8.5" style="25" customWidth="1"/>
    <col min="4" max="4" width="6" style="25" customWidth="1"/>
    <col min="5" max="5" width="7.125" style="24" customWidth="1"/>
    <col min="6" max="6" width="9.875" style="25" customWidth="1"/>
    <col min="7" max="7" width="6" style="25" customWidth="1"/>
    <col min="8" max="8" width="6.5" style="24" customWidth="1"/>
    <col min="9" max="9" width="9.125" style="25" customWidth="1"/>
    <col min="10" max="10" width="9.75" style="24" customWidth="1"/>
    <col min="11" max="11" width="14.375" style="24" customWidth="1"/>
    <col min="12" max="16384" width="9" style="24"/>
  </cols>
  <sheetData>
    <row r="1" spans="1:11" s="26" customFormat="1" ht="32.25" customHeight="1" x14ac:dyDescent="0.2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2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2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2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2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25">
      <c r="A6" s="31">
        <v>2017</v>
      </c>
      <c r="B6" s="21">
        <f>C6*B4</f>
        <v>249479.0324058788</v>
      </c>
      <c r="C6" s="32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2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2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2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2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2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2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2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2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2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2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2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2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2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2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2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2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2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2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2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2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2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2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2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2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2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2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2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2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2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2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2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2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2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2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2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2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2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2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2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2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2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2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2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2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2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2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2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2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2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2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2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2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2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2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2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2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2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2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2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2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2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2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2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2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2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2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2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2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2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2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2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2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2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2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2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2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2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2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2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2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2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2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2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2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2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2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2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2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2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2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2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2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2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2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2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2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2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2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2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2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2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2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2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2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2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2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2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2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2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2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2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2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2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2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2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2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2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2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2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2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2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2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2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2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2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2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2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2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2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2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2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2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2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2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2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2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2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2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2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2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2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2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2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2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2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2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2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2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2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2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2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2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2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2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2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2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2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2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2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2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2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2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2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2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2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2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2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2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2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2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2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2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2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2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2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2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2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2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2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2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2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2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2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2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2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2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2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2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2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2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2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2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2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2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2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2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2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2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2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2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2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2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2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2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2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2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2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2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2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2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2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2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2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2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2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2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2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2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2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2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2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2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2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2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2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2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2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2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2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2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2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2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2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2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2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2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2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2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2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2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2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2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2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2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2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2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2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2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2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2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2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2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2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2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2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2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2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2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2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2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2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2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2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2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2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2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2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2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2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2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2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2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2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2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2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2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2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2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2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2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2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2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2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2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2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2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2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2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2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2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2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2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2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2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2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2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2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2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2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2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2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2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2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2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2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2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2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2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2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2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2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2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2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2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2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2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2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2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2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2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2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2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2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2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2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2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2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2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2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2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2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2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2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2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2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2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2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2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2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2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2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2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2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2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2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2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2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2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2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2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2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2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2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2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2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2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2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2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2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2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2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2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2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2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2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2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2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2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2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2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2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2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2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2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2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2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2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2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2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2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2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2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2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2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2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2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2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2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2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2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2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2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2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2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2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2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2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2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2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2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2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2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2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2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2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2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2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2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2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2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2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2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2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2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2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2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2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2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2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2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2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2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2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2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2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2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2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2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2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2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2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2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2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2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2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2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2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2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2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2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2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2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2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2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2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2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2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2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2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2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2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2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2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2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2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2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2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2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2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2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2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2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2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2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2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2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2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2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2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2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2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2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2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2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2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2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2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2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2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2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2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2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2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2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2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2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2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2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2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2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2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2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2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2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2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2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2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2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2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2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2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2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2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2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2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2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2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2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2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2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2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2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2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2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2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2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2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2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2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2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2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2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2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2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2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2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2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2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2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2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2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2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2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2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2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2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2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2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2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2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2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2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2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2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2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2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2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2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2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2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2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2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2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2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2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2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2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2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2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2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2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2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2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2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2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2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2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2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2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2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2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2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2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2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2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2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2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2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2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2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2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2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2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2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2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2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2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2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2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2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2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2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2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2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2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2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2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2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2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2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2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2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2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2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2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2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2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2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2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2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2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2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2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2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2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2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2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2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2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2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3</vt:i4>
      </vt:variant>
    </vt:vector>
  </HeadingPairs>
  <TitlesOfParts>
    <vt:vector size="8" baseType="lpstr"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ubirajara coutinho filho</cp:lastModifiedBy>
  <dcterms:created xsi:type="dcterms:W3CDTF">2014-11-07T23:43:06Z</dcterms:created>
  <dcterms:modified xsi:type="dcterms:W3CDTF">2021-04-14T21:39:28Z</dcterms:modified>
</cp:coreProperties>
</file>