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defaultThemeVersion="166925"/>
  <mc:AlternateContent xmlns:mc="http://schemas.openxmlformats.org/markup-compatibility/2006">
    <mc:Choice Requires="x15">
      <x15ac:absPath xmlns:x15ac="http://schemas.microsoft.com/office/spreadsheetml/2010/11/ac" url="https://nanthealth.sharepoint.com/sites/opennms-elt/Shared Documents/General/Security/Risk Assessments/"/>
    </mc:Choice>
  </mc:AlternateContent>
  <xr:revisionPtr revIDLastSave="0" documentId="8_{575FD178-5C28-4248-BF8F-6DE1A8217DD7}" xr6:coauthVersionLast="47" xr6:coauthVersionMax="47" xr10:uidLastSave="{00000000-0000-0000-0000-000000000000}"/>
  <bookViews>
    <workbookView xWindow="31440" yWindow="1580" windowWidth="33440" windowHeight="16280" xr2:uid="{7D8FF623-D479-064C-B9BF-DC5B95943676}"/>
  </bookViews>
  <sheets>
    <sheet name="Instructions" sheetId="3" r:id="rId1"/>
    <sheet name="Register" sheetId="1" r:id="rId2"/>
    <sheet name="Refs" sheetId="2" r:id="rId3"/>
  </sheets>
  <externalReferences>
    <externalReference r:id="rId4"/>
  </externalReferences>
  <definedNames>
    <definedName name="_xlnm._FilterDatabase" localSheetId="1" hidden="1">Register!$A$6:$Z$206</definedName>
    <definedName name="CtlRiskRedux" localSheetId="0">[1]Refs!$G$5:$H$29</definedName>
    <definedName name="CtlRiskRedux">Refs!$E$5:$F$29</definedName>
    <definedName name="CtlStrength" localSheetId="0">[1]Refs!$G$5:$G$29</definedName>
    <definedName name="CtlStrength">Refs!$E$5:$E$29</definedName>
    <definedName name="ImpactMag" localSheetId="0">[1]Refs!$D$5:$E$14</definedName>
    <definedName name="Inherent_ALE">Register!$K$7:$K$206</definedName>
    <definedName name="Likelihood" localSheetId="0">[1]Refs!$A$5:$A$26</definedName>
    <definedName name="Likelihood">Refs!$A$5:$A$26</definedName>
    <definedName name="LikeProb" localSheetId="0">[1]Refs!$A$5:$B$26</definedName>
    <definedName name="LikeProb">Refs!$A$5:$B$26</definedName>
    <definedName name="NISTtypes">Refs!$K$5:$K$9</definedName>
    <definedName name="Residual_ALE">Register!$Y$7:$Y$206</definedName>
    <definedName name="Sales">Register!$B$1</definedName>
    <definedName name="ThreatCat" localSheetId="0">[1]Refs!$K$5:$K$8</definedName>
    <definedName name="ThreatCat">Refs!$I$5:$I$8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9" i="1" l="1"/>
  <c r="V199" i="1"/>
  <c r="U199" i="1"/>
  <c r="T199" i="1"/>
  <c r="X199" i="1" s="1"/>
  <c r="J199" i="1"/>
  <c r="I199" i="1"/>
  <c r="H199" i="1"/>
  <c r="G199" i="1"/>
  <c r="W190" i="1"/>
  <c r="V190" i="1"/>
  <c r="U190" i="1"/>
  <c r="T190" i="1"/>
  <c r="J190" i="1"/>
  <c r="I190" i="1"/>
  <c r="H190" i="1"/>
  <c r="G190" i="1"/>
  <c r="W189" i="1"/>
  <c r="V189" i="1"/>
  <c r="U189" i="1"/>
  <c r="T189" i="1"/>
  <c r="J189" i="1"/>
  <c r="I189" i="1"/>
  <c r="H189" i="1"/>
  <c r="G189" i="1"/>
  <c r="W188" i="1"/>
  <c r="V188" i="1"/>
  <c r="U188" i="1"/>
  <c r="T188" i="1"/>
  <c r="J188" i="1"/>
  <c r="I188" i="1"/>
  <c r="H188" i="1"/>
  <c r="G188" i="1"/>
  <c r="W187" i="1"/>
  <c r="V187" i="1"/>
  <c r="U187" i="1"/>
  <c r="T187" i="1"/>
  <c r="J187" i="1"/>
  <c r="I187" i="1"/>
  <c r="H187" i="1"/>
  <c r="G187" i="1"/>
  <c r="W186" i="1"/>
  <c r="V186" i="1"/>
  <c r="U186" i="1"/>
  <c r="T186" i="1"/>
  <c r="X186" i="1" s="1"/>
  <c r="J186" i="1"/>
  <c r="I186" i="1"/>
  <c r="H186" i="1"/>
  <c r="G186" i="1"/>
  <c r="W185" i="1"/>
  <c r="V185" i="1"/>
  <c r="U185" i="1"/>
  <c r="T185" i="1"/>
  <c r="J185" i="1"/>
  <c r="I185" i="1"/>
  <c r="H185" i="1"/>
  <c r="G185" i="1"/>
  <c r="W145" i="1"/>
  <c r="V145" i="1"/>
  <c r="U145" i="1"/>
  <c r="T145" i="1"/>
  <c r="J145" i="1"/>
  <c r="I145" i="1"/>
  <c r="H145" i="1"/>
  <c r="G145" i="1"/>
  <c r="W144" i="1"/>
  <c r="V144" i="1"/>
  <c r="U144" i="1"/>
  <c r="T144" i="1"/>
  <c r="J144" i="1"/>
  <c r="I144" i="1"/>
  <c r="H144" i="1"/>
  <c r="G144" i="1"/>
  <c r="W143" i="1"/>
  <c r="V143" i="1"/>
  <c r="U143" i="1"/>
  <c r="T143" i="1"/>
  <c r="J143" i="1"/>
  <c r="I143" i="1"/>
  <c r="H143" i="1"/>
  <c r="G143" i="1"/>
  <c r="W142" i="1"/>
  <c r="V142" i="1"/>
  <c r="U142" i="1"/>
  <c r="T142" i="1"/>
  <c r="J142" i="1"/>
  <c r="I142" i="1"/>
  <c r="H142" i="1"/>
  <c r="G142" i="1"/>
  <c r="W141" i="1"/>
  <c r="V141" i="1"/>
  <c r="U141" i="1"/>
  <c r="T141" i="1"/>
  <c r="J141" i="1"/>
  <c r="I141" i="1"/>
  <c r="H141" i="1"/>
  <c r="G141" i="1"/>
  <c r="W140" i="1"/>
  <c r="V140" i="1"/>
  <c r="U140" i="1"/>
  <c r="T140" i="1"/>
  <c r="J140" i="1"/>
  <c r="I140" i="1"/>
  <c r="H140" i="1"/>
  <c r="G140" i="1"/>
  <c r="W139" i="1"/>
  <c r="V139" i="1"/>
  <c r="U139" i="1"/>
  <c r="T139" i="1"/>
  <c r="J139" i="1"/>
  <c r="I139" i="1"/>
  <c r="H139" i="1"/>
  <c r="G139" i="1"/>
  <c r="W138" i="1"/>
  <c r="V138" i="1"/>
  <c r="U138" i="1"/>
  <c r="T138" i="1"/>
  <c r="J138" i="1"/>
  <c r="I138" i="1"/>
  <c r="H138" i="1"/>
  <c r="G138" i="1"/>
  <c r="W137" i="1"/>
  <c r="V137" i="1"/>
  <c r="U137" i="1"/>
  <c r="T137" i="1"/>
  <c r="J137" i="1"/>
  <c r="I137" i="1"/>
  <c r="H137" i="1"/>
  <c r="G137" i="1"/>
  <c r="W136" i="1"/>
  <c r="V136" i="1"/>
  <c r="U136" i="1"/>
  <c r="T136" i="1"/>
  <c r="J136" i="1"/>
  <c r="I136" i="1"/>
  <c r="H136" i="1"/>
  <c r="G136" i="1"/>
  <c r="W135" i="1"/>
  <c r="V135" i="1"/>
  <c r="U135" i="1"/>
  <c r="T135" i="1"/>
  <c r="J135" i="1"/>
  <c r="I135" i="1"/>
  <c r="H135" i="1"/>
  <c r="G135" i="1"/>
  <c r="W134" i="1"/>
  <c r="V134" i="1"/>
  <c r="U134" i="1"/>
  <c r="T134" i="1"/>
  <c r="J134" i="1"/>
  <c r="I134" i="1"/>
  <c r="H134" i="1"/>
  <c r="G134" i="1"/>
  <c r="W133" i="1"/>
  <c r="V133" i="1"/>
  <c r="U133" i="1"/>
  <c r="T133" i="1"/>
  <c r="J133" i="1"/>
  <c r="I133" i="1"/>
  <c r="H133" i="1"/>
  <c r="G133" i="1"/>
  <c r="W132" i="1"/>
  <c r="V132" i="1"/>
  <c r="U132" i="1"/>
  <c r="T132" i="1"/>
  <c r="J132" i="1"/>
  <c r="I132" i="1"/>
  <c r="H132" i="1"/>
  <c r="G132" i="1"/>
  <c r="W131" i="1"/>
  <c r="V131" i="1"/>
  <c r="U131" i="1"/>
  <c r="T131" i="1"/>
  <c r="J131" i="1"/>
  <c r="I131" i="1"/>
  <c r="H131" i="1"/>
  <c r="G131" i="1"/>
  <c r="W130" i="1"/>
  <c r="V130" i="1"/>
  <c r="U130" i="1"/>
  <c r="T130" i="1"/>
  <c r="J130" i="1"/>
  <c r="I130" i="1"/>
  <c r="H130" i="1"/>
  <c r="G130" i="1"/>
  <c r="W129" i="1"/>
  <c r="V129" i="1"/>
  <c r="U129" i="1"/>
  <c r="T129" i="1"/>
  <c r="J129" i="1"/>
  <c r="I129" i="1"/>
  <c r="H129" i="1"/>
  <c r="G129" i="1"/>
  <c r="W128" i="1"/>
  <c r="V128" i="1"/>
  <c r="U128" i="1"/>
  <c r="T128" i="1"/>
  <c r="J128" i="1"/>
  <c r="I128" i="1"/>
  <c r="H128" i="1"/>
  <c r="G128" i="1"/>
  <c r="W127" i="1"/>
  <c r="V127" i="1"/>
  <c r="U127" i="1"/>
  <c r="T127" i="1"/>
  <c r="J127" i="1"/>
  <c r="I127" i="1"/>
  <c r="H127" i="1"/>
  <c r="G127" i="1"/>
  <c r="W126" i="1"/>
  <c r="V126" i="1"/>
  <c r="U126" i="1"/>
  <c r="T126" i="1"/>
  <c r="J126" i="1"/>
  <c r="I126" i="1"/>
  <c r="H126" i="1"/>
  <c r="G126" i="1"/>
  <c r="W125" i="1"/>
  <c r="V125" i="1"/>
  <c r="U125" i="1"/>
  <c r="T125" i="1"/>
  <c r="J125" i="1"/>
  <c r="I125" i="1"/>
  <c r="H125" i="1"/>
  <c r="G125" i="1"/>
  <c r="W124" i="1"/>
  <c r="V124" i="1"/>
  <c r="U124" i="1"/>
  <c r="T124" i="1"/>
  <c r="J124" i="1"/>
  <c r="I124" i="1"/>
  <c r="H124" i="1"/>
  <c r="G124" i="1"/>
  <c r="W123" i="1"/>
  <c r="V123" i="1"/>
  <c r="U123" i="1"/>
  <c r="T123" i="1"/>
  <c r="J123" i="1"/>
  <c r="I123" i="1"/>
  <c r="H123" i="1"/>
  <c r="G123" i="1"/>
  <c r="W122" i="1"/>
  <c r="V122" i="1"/>
  <c r="U122" i="1"/>
  <c r="T122" i="1"/>
  <c r="J122" i="1"/>
  <c r="I122" i="1"/>
  <c r="H122" i="1"/>
  <c r="G122" i="1"/>
  <c r="W121" i="1"/>
  <c r="V121" i="1"/>
  <c r="U121" i="1"/>
  <c r="T121" i="1"/>
  <c r="J121" i="1"/>
  <c r="I121" i="1"/>
  <c r="H121" i="1"/>
  <c r="G121" i="1"/>
  <c r="W120" i="1"/>
  <c r="V120" i="1"/>
  <c r="U120" i="1"/>
  <c r="T120" i="1"/>
  <c r="J120" i="1"/>
  <c r="I120" i="1"/>
  <c r="H120" i="1"/>
  <c r="G120" i="1"/>
  <c r="W183" i="1"/>
  <c r="V183" i="1"/>
  <c r="U183" i="1"/>
  <c r="T183" i="1"/>
  <c r="J183" i="1"/>
  <c r="I183" i="1"/>
  <c r="H183" i="1"/>
  <c r="G183" i="1"/>
  <c r="W182" i="1"/>
  <c r="V182" i="1"/>
  <c r="U182" i="1"/>
  <c r="T182" i="1"/>
  <c r="J182" i="1"/>
  <c r="I182" i="1"/>
  <c r="H182" i="1"/>
  <c r="G182" i="1"/>
  <c r="W181" i="1"/>
  <c r="V181" i="1"/>
  <c r="U181" i="1"/>
  <c r="T181" i="1"/>
  <c r="J181" i="1"/>
  <c r="I181" i="1"/>
  <c r="H181" i="1"/>
  <c r="G181" i="1"/>
  <c r="W180" i="1"/>
  <c r="V180" i="1"/>
  <c r="U180" i="1"/>
  <c r="T180" i="1"/>
  <c r="J180" i="1"/>
  <c r="I180" i="1"/>
  <c r="H180" i="1"/>
  <c r="G180" i="1"/>
  <c r="W179" i="1"/>
  <c r="V179" i="1"/>
  <c r="U179" i="1"/>
  <c r="T179" i="1"/>
  <c r="J179" i="1"/>
  <c r="I179" i="1"/>
  <c r="H179" i="1"/>
  <c r="G179" i="1"/>
  <c r="W178" i="1"/>
  <c r="V178" i="1"/>
  <c r="U178" i="1"/>
  <c r="T178" i="1"/>
  <c r="J178" i="1"/>
  <c r="I178" i="1"/>
  <c r="H178" i="1"/>
  <c r="G178" i="1"/>
  <c r="W177" i="1"/>
  <c r="V177" i="1"/>
  <c r="U177" i="1"/>
  <c r="T177" i="1"/>
  <c r="J177" i="1"/>
  <c r="I177" i="1"/>
  <c r="H177" i="1"/>
  <c r="G177" i="1"/>
  <c r="W176" i="1"/>
  <c r="V176" i="1"/>
  <c r="U176" i="1"/>
  <c r="T176" i="1"/>
  <c r="J176" i="1"/>
  <c r="I176" i="1"/>
  <c r="H176" i="1"/>
  <c r="G176" i="1"/>
  <c r="W175" i="1"/>
  <c r="V175" i="1"/>
  <c r="U175" i="1"/>
  <c r="T175" i="1"/>
  <c r="J175" i="1"/>
  <c r="I175" i="1"/>
  <c r="H175" i="1"/>
  <c r="G175" i="1"/>
  <c r="W174" i="1"/>
  <c r="V174" i="1"/>
  <c r="U174" i="1"/>
  <c r="T174" i="1"/>
  <c r="J174" i="1"/>
  <c r="I174" i="1"/>
  <c r="H174" i="1"/>
  <c r="G174" i="1"/>
  <c r="W173" i="1"/>
  <c r="V173" i="1"/>
  <c r="U173" i="1"/>
  <c r="T173" i="1"/>
  <c r="J173" i="1"/>
  <c r="I173" i="1"/>
  <c r="H173" i="1"/>
  <c r="G173" i="1"/>
  <c r="W172" i="1"/>
  <c r="V172" i="1"/>
  <c r="U172" i="1"/>
  <c r="T172" i="1"/>
  <c r="J172" i="1"/>
  <c r="I172" i="1"/>
  <c r="H172" i="1"/>
  <c r="G172" i="1"/>
  <c r="W171" i="1"/>
  <c r="V171" i="1"/>
  <c r="U171" i="1"/>
  <c r="T171" i="1"/>
  <c r="J171" i="1"/>
  <c r="I171" i="1"/>
  <c r="H171" i="1"/>
  <c r="G171" i="1"/>
  <c r="W170" i="1"/>
  <c r="V170" i="1"/>
  <c r="U170" i="1"/>
  <c r="T170" i="1"/>
  <c r="J170" i="1"/>
  <c r="I170" i="1"/>
  <c r="H170" i="1"/>
  <c r="G170" i="1"/>
  <c r="F6" i="1"/>
  <c r="E6" i="1" s="1"/>
  <c r="D6" i="1" s="1"/>
  <c r="C6" i="1" s="1"/>
  <c r="T37" i="1"/>
  <c r="W95" i="1"/>
  <c r="V95" i="1"/>
  <c r="U95" i="1"/>
  <c r="T95" i="1"/>
  <c r="J95" i="1"/>
  <c r="I95" i="1"/>
  <c r="H95" i="1"/>
  <c r="G95" i="1"/>
  <c r="W94" i="1"/>
  <c r="V94" i="1"/>
  <c r="U94" i="1"/>
  <c r="T94" i="1"/>
  <c r="J94" i="1"/>
  <c r="I94" i="1"/>
  <c r="H94" i="1"/>
  <c r="G94" i="1"/>
  <c r="W93" i="1"/>
  <c r="V93" i="1"/>
  <c r="U93" i="1"/>
  <c r="T93" i="1"/>
  <c r="J93" i="1"/>
  <c r="I93" i="1"/>
  <c r="H93" i="1"/>
  <c r="G93" i="1"/>
  <c r="W92" i="1"/>
  <c r="V92" i="1"/>
  <c r="U92" i="1"/>
  <c r="T92" i="1"/>
  <c r="J92" i="1"/>
  <c r="I92" i="1"/>
  <c r="H92" i="1"/>
  <c r="G92" i="1"/>
  <c r="W91" i="1"/>
  <c r="V91" i="1"/>
  <c r="U91" i="1"/>
  <c r="T91" i="1"/>
  <c r="J91" i="1"/>
  <c r="I91" i="1"/>
  <c r="H91" i="1"/>
  <c r="G91" i="1"/>
  <c r="W90" i="1"/>
  <c r="V90" i="1"/>
  <c r="U90" i="1"/>
  <c r="T90" i="1"/>
  <c r="J90" i="1"/>
  <c r="I90" i="1"/>
  <c r="H90" i="1"/>
  <c r="G90" i="1"/>
  <c r="W89" i="1"/>
  <c r="V89" i="1"/>
  <c r="U89" i="1"/>
  <c r="T89" i="1"/>
  <c r="J89" i="1"/>
  <c r="I89" i="1"/>
  <c r="H89" i="1"/>
  <c r="G89" i="1"/>
  <c r="W88" i="1"/>
  <c r="V88" i="1"/>
  <c r="U88" i="1"/>
  <c r="T88" i="1"/>
  <c r="J88" i="1"/>
  <c r="I88" i="1"/>
  <c r="H88" i="1"/>
  <c r="G88" i="1"/>
  <c r="W87" i="1"/>
  <c r="V87" i="1"/>
  <c r="U87" i="1"/>
  <c r="T87" i="1"/>
  <c r="J87" i="1"/>
  <c r="I87" i="1"/>
  <c r="H87" i="1"/>
  <c r="G87" i="1"/>
  <c r="W86" i="1"/>
  <c r="V86" i="1"/>
  <c r="U86" i="1"/>
  <c r="T86" i="1"/>
  <c r="J86" i="1"/>
  <c r="I86" i="1"/>
  <c r="H86" i="1"/>
  <c r="G86" i="1"/>
  <c r="W85" i="1"/>
  <c r="V85" i="1"/>
  <c r="U85" i="1"/>
  <c r="T85" i="1"/>
  <c r="J85" i="1"/>
  <c r="I85" i="1"/>
  <c r="H85" i="1"/>
  <c r="G85" i="1"/>
  <c r="W84" i="1"/>
  <c r="V84" i="1"/>
  <c r="U84" i="1"/>
  <c r="T84" i="1"/>
  <c r="J84" i="1"/>
  <c r="I84" i="1"/>
  <c r="H84" i="1"/>
  <c r="G84" i="1"/>
  <c r="W83" i="1"/>
  <c r="V83" i="1"/>
  <c r="U83" i="1"/>
  <c r="T83" i="1"/>
  <c r="J83" i="1"/>
  <c r="I83" i="1"/>
  <c r="H83" i="1"/>
  <c r="G83" i="1"/>
  <c r="W82" i="1"/>
  <c r="V82" i="1"/>
  <c r="U82" i="1"/>
  <c r="T82" i="1"/>
  <c r="J82" i="1"/>
  <c r="I82" i="1"/>
  <c r="H82" i="1"/>
  <c r="G82" i="1"/>
  <c r="W81" i="1"/>
  <c r="V81" i="1"/>
  <c r="U81" i="1"/>
  <c r="T81" i="1"/>
  <c r="J81" i="1"/>
  <c r="I81" i="1"/>
  <c r="H81" i="1"/>
  <c r="G81" i="1"/>
  <c r="W80" i="1"/>
  <c r="V80" i="1"/>
  <c r="U80" i="1"/>
  <c r="T80" i="1"/>
  <c r="J80" i="1"/>
  <c r="I80" i="1"/>
  <c r="H80" i="1"/>
  <c r="G80" i="1"/>
  <c r="W79" i="1"/>
  <c r="V79" i="1"/>
  <c r="U79" i="1"/>
  <c r="T79" i="1"/>
  <c r="J79" i="1"/>
  <c r="I79" i="1"/>
  <c r="H79" i="1"/>
  <c r="G79" i="1"/>
  <c r="W78" i="1"/>
  <c r="V78" i="1"/>
  <c r="U78" i="1"/>
  <c r="T78" i="1"/>
  <c r="J78" i="1"/>
  <c r="I78" i="1"/>
  <c r="H78" i="1"/>
  <c r="G78" i="1"/>
  <c r="W77" i="1"/>
  <c r="V77" i="1"/>
  <c r="U77" i="1"/>
  <c r="T77" i="1"/>
  <c r="J77" i="1"/>
  <c r="I77" i="1"/>
  <c r="H77" i="1"/>
  <c r="G77" i="1"/>
  <c r="W76" i="1"/>
  <c r="V76" i="1"/>
  <c r="U76" i="1"/>
  <c r="T76" i="1"/>
  <c r="J76" i="1"/>
  <c r="I76" i="1"/>
  <c r="H76" i="1"/>
  <c r="G76" i="1"/>
  <c r="W75" i="1"/>
  <c r="V75" i="1"/>
  <c r="U75" i="1"/>
  <c r="T75" i="1"/>
  <c r="J75" i="1"/>
  <c r="I75" i="1"/>
  <c r="H75" i="1"/>
  <c r="G75" i="1"/>
  <c r="W74" i="1"/>
  <c r="V74" i="1"/>
  <c r="U74" i="1"/>
  <c r="T74" i="1"/>
  <c r="J74" i="1"/>
  <c r="I74" i="1"/>
  <c r="H74" i="1"/>
  <c r="G74" i="1"/>
  <c r="W73" i="1"/>
  <c r="V73" i="1"/>
  <c r="U73" i="1"/>
  <c r="T73" i="1"/>
  <c r="J73" i="1"/>
  <c r="I73" i="1"/>
  <c r="H73" i="1"/>
  <c r="G73" i="1"/>
  <c r="W72" i="1"/>
  <c r="V72" i="1"/>
  <c r="U72" i="1"/>
  <c r="T72" i="1"/>
  <c r="J72" i="1"/>
  <c r="I72" i="1"/>
  <c r="H72" i="1"/>
  <c r="G72" i="1"/>
  <c r="W71" i="1"/>
  <c r="V71" i="1"/>
  <c r="U71" i="1"/>
  <c r="T71" i="1"/>
  <c r="J71" i="1"/>
  <c r="I71" i="1"/>
  <c r="H71" i="1"/>
  <c r="G71" i="1"/>
  <c r="W70" i="1"/>
  <c r="V70" i="1"/>
  <c r="U70" i="1"/>
  <c r="T70" i="1"/>
  <c r="J70" i="1"/>
  <c r="I70" i="1"/>
  <c r="H70" i="1"/>
  <c r="G70" i="1"/>
  <c r="W69" i="1"/>
  <c r="V69" i="1"/>
  <c r="U69" i="1"/>
  <c r="T69" i="1"/>
  <c r="J69" i="1"/>
  <c r="I69" i="1"/>
  <c r="H69" i="1"/>
  <c r="G69" i="1"/>
  <c r="W68" i="1"/>
  <c r="V68" i="1"/>
  <c r="U68" i="1"/>
  <c r="T68" i="1"/>
  <c r="J68" i="1"/>
  <c r="I68" i="1"/>
  <c r="H68" i="1"/>
  <c r="G68" i="1"/>
  <c r="W67" i="1"/>
  <c r="V67" i="1"/>
  <c r="U67" i="1"/>
  <c r="T67" i="1"/>
  <c r="J67" i="1"/>
  <c r="I67" i="1"/>
  <c r="H67" i="1"/>
  <c r="G67" i="1"/>
  <c r="W66" i="1"/>
  <c r="V66" i="1"/>
  <c r="U66" i="1"/>
  <c r="T66" i="1"/>
  <c r="J66" i="1"/>
  <c r="I66" i="1"/>
  <c r="H66" i="1"/>
  <c r="G66" i="1"/>
  <c r="W65" i="1"/>
  <c r="V65" i="1"/>
  <c r="U65" i="1"/>
  <c r="T65" i="1"/>
  <c r="J65" i="1"/>
  <c r="I65" i="1"/>
  <c r="H65" i="1"/>
  <c r="G65" i="1"/>
  <c r="W64" i="1"/>
  <c r="V64" i="1"/>
  <c r="U64" i="1"/>
  <c r="T64" i="1"/>
  <c r="J64" i="1"/>
  <c r="I64" i="1"/>
  <c r="H64" i="1"/>
  <c r="G64" i="1"/>
  <c r="W63" i="1"/>
  <c r="V63" i="1"/>
  <c r="U63" i="1"/>
  <c r="T63" i="1"/>
  <c r="J63" i="1"/>
  <c r="I63" i="1"/>
  <c r="H63" i="1"/>
  <c r="G63" i="1"/>
  <c r="W62" i="1"/>
  <c r="V62" i="1"/>
  <c r="U62" i="1"/>
  <c r="T62" i="1"/>
  <c r="J62" i="1"/>
  <c r="I62" i="1"/>
  <c r="H62" i="1"/>
  <c r="G62" i="1"/>
  <c r="W61" i="1"/>
  <c r="V61" i="1"/>
  <c r="U61" i="1"/>
  <c r="T61" i="1"/>
  <c r="J61" i="1"/>
  <c r="I61" i="1"/>
  <c r="H61" i="1"/>
  <c r="G61" i="1"/>
  <c r="W16" i="1"/>
  <c r="V16" i="1"/>
  <c r="U16" i="1"/>
  <c r="T16" i="1"/>
  <c r="W23" i="1"/>
  <c r="V23" i="1"/>
  <c r="U23" i="1"/>
  <c r="T23" i="1"/>
  <c r="W18" i="1"/>
  <c r="V18" i="1"/>
  <c r="U18" i="1"/>
  <c r="T18" i="1"/>
  <c r="W34" i="1"/>
  <c r="V34" i="1"/>
  <c r="U34" i="1"/>
  <c r="T34" i="1"/>
  <c r="W11" i="1"/>
  <c r="V11" i="1"/>
  <c r="U11" i="1"/>
  <c r="T11" i="1"/>
  <c r="W29" i="1"/>
  <c r="V29" i="1"/>
  <c r="U29" i="1"/>
  <c r="T29" i="1"/>
  <c r="W40" i="1"/>
  <c r="V40" i="1"/>
  <c r="U40" i="1"/>
  <c r="T40" i="1"/>
  <c r="W43" i="1"/>
  <c r="V43" i="1"/>
  <c r="U43" i="1"/>
  <c r="T43" i="1"/>
  <c r="W60" i="1"/>
  <c r="V60" i="1"/>
  <c r="U60" i="1"/>
  <c r="T60" i="1"/>
  <c r="W59" i="1"/>
  <c r="V59" i="1"/>
  <c r="U59" i="1"/>
  <c r="T59" i="1"/>
  <c r="W58" i="1"/>
  <c r="V58" i="1"/>
  <c r="U58" i="1"/>
  <c r="T58" i="1"/>
  <c r="W31" i="1"/>
  <c r="V31" i="1"/>
  <c r="U31" i="1"/>
  <c r="T31" i="1"/>
  <c r="W21" i="1"/>
  <c r="V21" i="1"/>
  <c r="U21" i="1"/>
  <c r="T21" i="1"/>
  <c r="W35" i="1"/>
  <c r="V35" i="1"/>
  <c r="U35" i="1"/>
  <c r="T35" i="1"/>
  <c r="W13" i="1"/>
  <c r="V13" i="1"/>
  <c r="U13" i="1"/>
  <c r="T13" i="1"/>
  <c r="W49" i="1"/>
  <c r="V49" i="1"/>
  <c r="U49" i="1"/>
  <c r="T49" i="1"/>
  <c r="W19" i="1"/>
  <c r="V19" i="1"/>
  <c r="U19" i="1"/>
  <c r="T19" i="1"/>
  <c r="W48" i="1"/>
  <c r="V48" i="1"/>
  <c r="U48" i="1"/>
  <c r="T48" i="1"/>
  <c r="W47" i="1"/>
  <c r="V47" i="1"/>
  <c r="U47" i="1"/>
  <c r="T47" i="1"/>
  <c r="W46" i="1"/>
  <c r="V46" i="1"/>
  <c r="U46" i="1"/>
  <c r="T46" i="1"/>
  <c r="W45" i="1"/>
  <c r="V45" i="1"/>
  <c r="U45" i="1"/>
  <c r="T45" i="1"/>
  <c r="W51" i="1"/>
  <c r="V51" i="1"/>
  <c r="U51" i="1"/>
  <c r="T51" i="1"/>
  <c r="W50" i="1"/>
  <c r="V50" i="1"/>
  <c r="U50" i="1"/>
  <c r="T50" i="1"/>
  <c r="W53" i="1"/>
  <c r="V53" i="1"/>
  <c r="U53" i="1"/>
  <c r="T53" i="1"/>
  <c r="W42" i="1"/>
  <c r="V42" i="1"/>
  <c r="U42" i="1"/>
  <c r="T42" i="1"/>
  <c r="W57" i="1"/>
  <c r="V57" i="1"/>
  <c r="U57" i="1"/>
  <c r="T57" i="1"/>
  <c r="W24" i="1"/>
  <c r="V24" i="1"/>
  <c r="U24" i="1"/>
  <c r="T24" i="1"/>
  <c r="W28" i="1"/>
  <c r="V28" i="1"/>
  <c r="U28" i="1"/>
  <c r="T28" i="1"/>
  <c r="T36" i="1"/>
  <c r="U36" i="1"/>
  <c r="V36" i="1"/>
  <c r="W36" i="1"/>
  <c r="T26" i="1"/>
  <c r="U26" i="1"/>
  <c r="V26" i="1"/>
  <c r="W26" i="1"/>
  <c r="T7" i="1"/>
  <c r="U7" i="1"/>
  <c r="V7" i="1"/>
  <c r="W7" i="1"/>
  <c r="T22" i="1"/>
  <c r="U22" i="1"/>
  <c r="V22" i="1"/>
  <c r="W22" i="1"/>
  <c r="T33" i="1"/>
  <c r="U33" i="1"/>
  <c r="V33" i="1"/>
  <c r="W33" i="1"/>
  <c r="T25" i="1"/>
  <c r="U25" i="1"/>
  <c r="V25" i="1"/>
  <c r="W25" i="1"/>
  <c r="T20" i="1"/>
  <c r="U20" i="1"/>
  <c r="V20" i="1"/>
  <c r="W20" i="1"/>
  <c r="T12" i="1"/>
  <c r="U12" i="1"/>
  <c r="V12" i="1"/>
  <c r="W12" i="1"/>
  <c r="T10" i="1"/>
  <c r="U10" i="1"/>
  <c r="V10" i="1"/>
  <c r="W10" i="1"/>
  <c r="T15" i="1"/>
  <c r="U15" i="1"/>
  <c r="V15" i="1"/>
  <c r="W15" i="1"/>
  <c r="T44" i="1"/>
  <c r="U44" i="1"/>
  <c r="V44" i="1"/>
  <c r="W44" i="1"/>
  <c r="T8" i="1"/>
  <c r="U8" i="1"/>
  <c r="V8" i="1"/>
  <c r="W8" i="1"/>
  <c r="T38" i="1"/>
  <c r="U38" i="1"/>
  <c r="V38" i="1"/>
  <c r="W38" i="1"/>
  <c r="T30" i="1"/>
  <c r="U30" i="1"/>
  <c r="V30" i="1"/>
  <c r="W30" i="1"/>
  <c r="T54" i="1"/>
  <c r="U54" i="1"/>
  <c r="V54" i="1"/>
  <c r="W54" i="1"/>
  <c r="T55" i="1"/>
  <c r="U55" i="1"/>
  <c r="V55" i="1"/>
  <c r="W55" i="1"/>
  <c r="T56" i="1"/>
  <c r="U56" i="1"/>
  <c r="V56" i="1"/>
  <c r="W56" i="1"/>
  <c r="T9" i="1"/>
  <c r="U9" i="1"/>
  <c r="V9" i="1"/>
  <c r="W9" i="1"/>
  <c r="U37" i="1"/>
  <c r="V37" i="1"/>
  <c r="W37" i="1"/>
  <c r="T39" i="1"/>
  <c r="U39" i="1"/>
  <c r="V39" i="1"/>
  <c r="W39" i="1"/>
  <c r="T17" i="1"/>
  <c r="U17" i="1"/>
  <c r="V17" i="1"/>
  <c r="W17" i="1"/>
  <c r="T14" i="1"/>
  <c r="U14" i="1"/>
  <c r="V14" i="1"/>
  <c r="W14" i="1"/>
  <c r="T27" i="1"/>
  <c r="U27" i="1"/>
  <c r="V27" i="1"/>
  <c r="W27" i="1"/>
  <c r="T41" i="1"/>
  <c r="U41" i="1"/>
  <c r="V41" i="1"/>
  <c r="W41" i="1"/>
  <c r="T52" i="1"/>
  <c r="U52" i="1"/>
  <c r="V52" i="1"/>
  <c r="W52" i="1"/>
  <c r="T32" i="1"/>
  <c r="U32" i="1"/>
  <c r="V32" i="1"/>
  <c r="W32" i="1"/>
  <c r="T96" i="1"/>
  <c r="U96" i="1"/>
  <c r="V96" i="1"/>
  <c r="W96" i="1"/>
  <c r="T97" i="1"/>
  <c r="U97" i="1"/>
  <c r="V97" i="1"/>
  <c r="W97" i="1"/>
  <c r="T98" i="1"/>
  <c r="U98" i="1"/>
  <c r="V98" i="1"/>
  <c r="W98" i="1"/>
  <c r="T99" i="1"/>
  <c r="U99" i="1"/>
  <c r="V99" i="1"/>
  <c r="W99" i="1"/>
  <c r="T100" i="1"/>
  <c r="U100" i="1"/>
  <c r="V100" i="1"/>
  <c r="W100" i="1"/>
  <c r="T101" i="1"/>
  <c r="U101" i="1"/>
  <c r="V101" i="1"/>
  <c r="W101" i="1"/>
  <c r="T102" i="1"/>
  <c r="U102" i="1"/>
  <c r="V102" i="1"/>
  <c r="W102" i="1"/>
  <c r="T103" i="1"/>
  <c r="U103" i="1"/>
  <c r="V103" i="1"/>
  <c r="W103" i="1"/>
  <c r="T104" i="1"/>
  <c r="U104" i="1"/>
  <c r="V104" i="1"/>
  <c r="W104" i="1"/>
  <c r="T105" i="1"/>
  <c r="U105" i="1"/>
  <c r="V105" i="1"/>
  <c r="W105" i="1"/>
  <c r="T106" i="1"/>
  <c r="U106" i="1"/>
  <c r="V106" i="1"/>
  <c r="W106" i="1"/>
  <c r="T107" i="1"/>
  <c r="U107" i="1"/>
  <c r="V107" i="1"/>
  <c r="W107" i="1"/>
  <c r="T108" i="1"/>
  <c r="U108" i="1"/>
  <c r="V108" i="1"/>
  <c r="W108" i="1"/>
  <c r="T109" i="1"/>
  <c r="U109" i="1"/>
  <c r="V109" i="1"/>
  <c r="W109" i="1"/>
  <c r="T110" i="1"/>
  <c r="U110" i="1"/>
  <c r="V110" i="1"/>
  <c r="W110" i="1"/>
  <c r="T111" i="1"/>
  <c r="U111" i="1"/>
  <c r="V111" i="1"/>
  <c r="W111" i="1"/>
  <c r="T112" i="1"/>
  <c r="U112" i="1"/>
  <c r="V112" i="1"/>
  <c r="W112" i="1"/>
  <c r="T113" i="1"/>
  <c r="U113" i="1"/>
  <c r="V113" i="1"/>
  <c r="W113" i="1"/>
  <c r="T114" i="1"/>
  <c r="U114" i="1"/>
  <c r="V114" i="1"/>
  <c r="W114" i="1"/>
  <c r="T115" i="1"/>
  <c r="U115" i="1"/>
  <c r="V115" i="1"/>
  <c r="W115" i="1"/>
  <c r="T116" i="1"/>
  <c r="U116" i="1"/>
  <c r="V116" i="1"/>
  <c r="W116" i="1"/>
  <c r="T117" i="1"/>
  <c r="U117" i="1"/>
  <c r="V117" i="1"/>
  <c r="W117" i="1"/>
  <c r="T118" i="1"/>
  <c r="U118" i="1"/>
  <c r="V118" i="1"/>
  <c r="W118" i="1"/>
  <c r="T119" i="1"/>
  <c r="U119" i="1"/>
  <c r="V119" i="1"/>
  <c r="W119" i="1"/>
  <c r="T146" i="1"/>
  <c r="U146" i="1"/>
  <c r="V146" i="1"/>
  <c r="W146" i="1"/>
  <c r="T147" i="1"/>
  <c r="U147" i="1"/>
  <c r="V147" i="1"/>
  <c r="W147" i="1"/>
  <c r="T148" i="1"/>
  <c r="U148" i="1"/>
  <c r="V148" i="1"/>
  <c r="W148" i="1"/>
  <c r="T149" i="1"/>
  <c r="U149" i="1"/>
  <c r="V149" i="1"/>
  <c r="W149" i="1"/>
  <c r="T150" i="1"/>
  <c r="U150" i="1"/>
  <c r="V150" i="1"/>
  <c r="W150" i="1"/>
  <c r="T151" i="1"/>
  <c r="U151" i="1"/>
  <c r="V151" i="1"/>
  <c r="W151" i="1"/>
  <c r="T152" i="1"/>
  <c r="U152" i="1"/>
  <c r="V152" i="1"/>
  <c r="W152" i="1"/>
  <c r="T153" i="1"/>
  <c r="U153" i="1"/>
  <c r="V153" i="1"/>
  <c r="W153" i="1"/>
  <c r="T154" i="1"/>
  <c r="U154" i="1"/>
  <c r="V154" i="1"/>
  <c r="W154" i="1"/>
  <c r="T155" i="1"/>
  <c r="U155" i="1"/>
  <c r="V155" i="1"/>
  <c r="W155" i="1"/>
  <c r="T156" i="1"/>
  <c r="U156" i="1"/>
  <c r="V156" i="1"/>
  <c r="W156" i="1"/>
  <c r="T157" i="1"/>
  <c r="U157" i="1"/>
  <c r="V157" i="1"/>
  <c r="W157" i="1"/>
  <c r="T158" i="1"/>
  <c r="U158" i="1"/>
  <c r="V158" i="1"/>
  <c r="W158" i="1"/>
  <c r="T159" i="1"/>
  <c r="U159" i="1"/>
  <c r="V159" i="1"/>
  <c r="W159" i="1"/>
  <c r="T160" i="1"/>
  <c r="U160" i="1"/>
  <c r="V160" i="1"/>
  <c r="W160" i="1"/>
  <c r="T161" i="1"/>
  <c r="U161" i="1"/>
  <c r="V161" i="1"/>
  <c r="W161" i="1"/>
  <c r="T162" i="1"/>
  <c r="U162" i="1"/>
  <c r="V162" i="1"/>
  <c r="W162" i="1"/>
  <c r="T163" i="1"/>
  <c r="U163" i="1"/>
  <c r="V163" i="1"/>
  <c r="W163" i="1"/>
  <c r="T164" i="1"/>
  <c r="U164" i="1"/>
  <c r="V164" i="1"/>
  <c r="W164" i="1"/>
  <c r="T165" i="1"/>
  <c r="U165" i="1"/>
  <c r="V165" i="1"/>
  <c r="W165" i="1"/>
  <c r="T166" i="1"/>
  <c r="U166" i="1"/>
  <c r="V166" i="1"/>
  <c r="W166" i="1"/>
  <c r="T167" i="1"/>
  <c r="U167" i="1"/>
  <c r="V167" i="1"/>
  <c r="W167" i="1"/>
  <c r="T168" i="1"/>
  <c r="U168" i="1"/>
  <c r="V168" i="1"/>
  <c r="W168" i="1"/>
  <c r="T169" i="1"/>
  <c r="U169" i="1"/>
  <c r="V169" i="1"/>
  <c r="W169" i="1"/>
  <c r="T184" i="1"/>
  <c r="U184" i="1"/>
  <c r="V184" i="1"/>
  <c r="W184" i="1"/>
  <c r="T191" i="1"/>
  <c r="U191" i="1"/>
  <c r="V191" i="1"/>
  <c r="W191" i="1"/>
  <c r="T192" i="1"/>
  <c r="U192" i="1"/>
  <c r="V192" i="1"/>
  <c r="W192" i="1"/>
  <c r="T193" i="1"/>
  <c r="U193" i="1"/>
  <c r="V193" i="1"/>
  <c r="W193" i="1"/>
  <c r="T194" i="1"/>
  <c r="U194" i="1"/>
  <c r="V194" i="1"/>
  <c r="W194" i="1"/>
  <c r="T195" i="1"/>
  <c r="U195" i="1"/>
  <c r="V195" i="1"/>
  <c r="W195" i="1"/>
  <c r="T196" i="1"/>
  <c r="U196" i="1"/>
  <c r="V196" i="1"/>
  <c r="W196" i="1"/>
  <c r="T197" i="1"/>
  <c r="U197" i="1"/>
  <c r="V197" i="1"/>
  <c r="W197" i="1"/>
  <c r="T198" i="1"/>
  <c r="U198" i="1"/>
  <c r="V198" i="1"/>
  <c r="W198" i="1"/>
  <c r="T200" i="1"/>
  <c r="U200" i="1"/>
  <c r="V200" i="1"/>
  <c r="W200" i="1"/>
  <c r="T201" i="1"/>
  <c r="U201" i="1"/>
  <c r="V201" i="1"/>
  <c r="W201" i="1"/>
  <c r="T202" i="1"/>
  <c r="U202" i="1"/>
  <c r="V202" i="1"/>
  <c r="W202" i="1"/>
  <c r="T203" i="1"/>
  <c r="U203" i="1"/>
  <c r="V203" i="1"/>
  <c r="W203" i="1"/>
  <c r="T204" i="1"/>
  <c r="U204" i="1"/>
  <c r="V204" i="1"/>
  <c r="W204" i="1"/>
  <c r="T205" i="1"/>
  <c r="U205" i="1"/>
  <c r="V205" i="1"/>
  <c r="W205" i="1"/>
  <c r="T206" i="1"/>
  <c r="U206" i="1"/>
  <c r="V206" i="1"/>
  <c r="W206" i="1"/>
  <c r="J205" i="1"/>
  <c r="I205" i="1"/>
  <c r="H205" i="1"/>
  <c r="G205" i="1"/>
  <c r="J204" i="1"/>
  <c r="I204" i="1"/>
  <c r="H204" i="1"/>
  <c r="G204" i="1"/>
  <c r="J203" i="1"/>
  <c r="I203" i="1"/>
  <c r="H203" i="1"/>
  <c r="G203" i="1"/>
  <c r="J202" i="1"/>
  <c r="I202" i="1"/>
  <c r="H202" i="1"/>
  <c r="G202" i="1"/>
  <c r="J201" i="1"/>
  <c r="I201" i="1"/>
  <c r="H201" i="1"/>
  <c r="G201" i="1"/>
  <c r="J200" i="1"/>
  <c r="I200" i="1"/>
  <c r="H200" i="1"/>
  <c r="G200" i="1"/>
  <c r="J198" i="1"/>
  <c r="I198" i="1"/>
  <c r="H198" i="1"/>
  <c r="G198" i="1"/>
  <c r="J197" i="1"/>
  <c r="I197" i="1"/>
  <c r="H197" i="1"/>
  <c r="G197" i="1"/>
  <c r="J196" i="1"/>
  <c r="I196" i="1"/>
  <c r="H196" i="1"/>
  <c r="G196" i="1"/>
  <c r="J195" i="1"/>
  <c r="I195" i="1"/>
  <c r="H195" i="1"/>
  <c r="G195" i="1"/>
  <c r="J194" i="1"/>
  <c r="I194" i="1"/>
  <c r="H194" i="1"/>
  <c r="G194" i="1"/>
  <c r="J193" i="1"/>
  <c r="I193" i="1"/>
  <c r="H193" i="1"/>
  <c r="G193" i="1"/>
  <c r="J192" i="1"/>
  <c r="I192" i="1"/>
  <c r="H192" i="1"/>
  <c r="G192" i="1"/>
  <c r="J191" i="1"/>
  <c r="I191" i="1"/>
  <c r="H191" i="1"/>
  <c r="G191" i="1"/>
  <c r="J184" i="1"/>
  <c r="I184" i="1"/>
  <c r="H184" i="1"/>
  <c r="G184" i="1"/>
  <c r="J169" i="1"/>
  <c r="I169" i="1"/>
  <c r="H169" i="1"/>
  <c r="G169" i="1"/>
  <c r="J168" i="1"/>
  <c r="I168" i="1"/>
  <c r="H168" i="1"/>
  <c r="G168" i="1"/>
  <c r="J167" i="1"/>
  <c r="I167" i="1"/>
  <c r="H167" i="1"/>
  <c r="G167" i="1"/>
  <c r="J166" i="1"/>
  <c r="I166" i="1"/>
  <c r="H166" i="1"/>
  <c r="G166" i="1"/>
  <c r="J165" i="1"/>
  <c r="I165" i="1"/>
  <c r="H165" i="1"/>
  <c r="G165" i="1"/>
  <c r="J164" i="1"/>
  <c r="I164" i="1"/>
  <c r="H164" i="1"/>
  <c r="G164" i="1"/>
  <c r="J163" i="1"/>
  <c r="I163" i="1"/>
  <c r="H163" i="1"/>
  <c r="G163" i="1"/>
  <c r="J162" i="1"/>
  <c r="I162" i="1"/>
  <c r="H162" i="1"/>
  <c r="G162" i="1"/>
  <c r="J161" i="1"/>
  <c r="I161" i="1"/>
  <c r="H161" i="1"/>
  <c r="G161" i="1"/>
  <c r="J160" i="1"/>
  <c r="I160" i="1"/>
  <c r="H160" i="1"/>
  <c r="G160" i="1"/>
  <c r="J159" i="1"/>
  <c r="I159" i="1"/>
  <c r="H159" i="1"/>
  <c r="G159" i="1"/>
  <c r="J158" i="1"/>
  <c r="I158" i="1"/>
  <c r="H158" i="1"/>
  <c r="G158" i="1"/>
  <c r="J157" i="1"/>
  <c r="I157" i="1"/>
  <c r="H157" i="1"/>
  <c r="G157" i="1"/>
  <c r="J156" i="1"/>
  <c r="I156" i="1"/>
  <c r="H156" i="1"/>
  <c r="G156" i="1"/>
  <c r="J155" i="1"/>
  <c r="I155" i="1"/>
  <c r="H155" i="1"/>
  <c r="G155" i="1"/>
  <c r="J154" i="1"/>
  <c r="I154" i="1"/>
  <c r="H154" i="1"/>
  <c r="G154" i="1"/>
  <c r="J153" i="1"/>
  <c r="I153" i="1"/>
  <c r="H153" i="1"/>
  <c r="G153" i="1"/>
  <c r="J152" i="1"/>
  <c r="I152" i="1"/>
  <c r="H152" i="1"/>
  <c r="G152" i="1"/>
  <c r="J151" i="1"/>
  <c r="I151" i="1"/>
  <c r="H151" i="1"/>
  <c r="G151" i="1"/>
  <c r="J150" i="1"/>
  <c r="I150" i="1"/>
  <c r="H150" i="1"/>
  <c r="G150" i="1"/>
  <c r="J149" i="1"/>
  <c r="I149" i="1"/>
  <c r="H149" i="1"/>
  <c r="G149" i="1"/>
  <c r="J148" i="1"/>
  <c r="I148" i="1"/>
  <c r="H148" i="1"/>
  <c r="G148" i="1"/>
  <c r="J147" i="1"/>
  <c r="I147" i="1"/>
  <c r="H147" i="1"/>
  <c r="G147" i="1"/>
  <c r="J146" i="1"/>
  <c r="I146" i="1"/>
  <c r="H146" i="1"/>
  <c r="G146" i="1"/>
  <c r="J119" i="1"/>
  <c r="I119" i="1"/>
  <c r="H119" i="1"/>
  <c r="G119" i="1"/>
  <c r="J118" i="1"/>
  <c r="I118" i="1"/>
  <c r="H118" i="1"/>
  <c r="G118" i="1"/>
  <c r="J117" i="1"/>
  <c r="I117" i="1"/>
  <c r="H117" i="1"/>
  <c r="G117" i="1"/>
  <c r="J116" i="1"/>
  <c r="I116" i="1"/>
  <c r="H116" i="1"/>
  <c r="G116" i="1"/>
  <c r="J115" i="1"/>
  <c r="I115" i="1"/>
  <c r="H115" i="1"/>
  <c r="G115" i="1"/>
  <c r="J114" i="1"/>
  <c r="I114" i="1"/>
  <c r="H114" i="1"/>
  <c r="G114" i="1"/>
  <c r="J113" i="1"/>
  <c r="I113" i="1"/>
  <c r="H113" i="1"/>
  <c r="G113" i="1"/>
  <c r="J112" i="1"/>
  <c r="I112" i="1"/>
  <c r="H112" i="1"/>
  <c r="G112" i="1"/>
  <c r="J111" i="1"/>
  <c r="I111" i="1"/>
  <c r="H111" i="1"/>
  <c r="G111" i="1"/>
  <c r="J110" i="1"/>
  <c r="I110" i="1"/>
  <c r="H110" i="1"/>
  <c r="G110" i="1"/>
  <c r="J109" i="1"/>
  <c r="I109" i="1"/>
  <c r="H109" i="1"/>
  <c r="G109" i="1"/>
  <c r="J108" i="1"/>
  <c r="I108" i="1"/>
  <c r="H108" i="1"/>
  <c r="G108" i="1"/>
  <c r="J107" i="1"/>
  <c r="I107" i="1"/>
  <c r="H107" i="1"/>
  <c r="G107" i="1"/>
  <c r="J106" i="1"/>
  <c r="I106" i="1"/>
  <c r="H106" i="1"/>
  <c r="G106" i="1"/>
  <c r="J105" i="1"/>
  <c r="I105" i="1"/>
  <c r="H105" i="1"/>
  <c r="G105" i="1"/>
  <c r="J104" i="1"/>
  <c r="I104" i="1"/>
  <c r="H104" i="1"/>
  <c r="G104" i="1"/>
  <c r="J103" i="1"/>
  <c r="I103" i="1"/>
  <c r="H103" i="1"/>
  <c r="G103" i="1"/>
  <c r="J102" i="1"/>
  <c r="I102" i="1"/>
  <c r="H102" i="1"/>
  <c r="G102" i="1"/>
  <c r="J101" i="1"/>
  <c r="I101" i="1"/>
  <c r="H101" i="1"/>
  <c r="G101" i="1"/>
  <c r="J100" i="1"/>
  <c r="I100" i="1"/>
  <c r="H100" i="1"/>
  <c r="G100" i="1"/>
  <c r="J99" i="1"/>
  <c r="I99" i="1"/>
  <c r="H99" i="1"/>
  <c r="G99" i="1"/>
  <c r="J98" i="1"/>
  <c r="I98" i="1"/>
  <c r="H98" i="1"/>
  <c r="G98" i="1"/>
  <c r="J97" i="1"/>
  <c r="I97" i="1"/>
  <c r="H97" i="1"/>
  <c r="G97" i="1"/>
  <c r="J96" i="1"/>
  <c r="I96" i="1"/>
  <c r="H96" i="1"/>
  <c r="G96" i="1"/>
  <c r="J206" i="1"/>
  <c r="I206" i="1"/>
  <c r="H206" i="1"/>
  <c r="J36" i="1"/>
  <c r="K176" i="1" l="1"/>
  <c r="K188" i="1"/>
  <c r="K199" i="1"/>
  <c r="Y199" i="1" s="1"/>
  <c r="X179" i="1"/>
  <c r="X125" i="1"/>
  <c r="K132" i="1"/>
  <c r="K185" i="1"/>
  <c r="X189" i="1"/>
  <c r="X142" i="1"/>
  <c r="X143" i="1"/>
  <c r="X185" i="1"/>
  <c r="X188" i="1"/>
  <c r="X190" i="1"/>
  <c r="K120" i="1"/>
  <c r="K121" i="1"/>
  <c r="K122" i="1"/>
  <c r="K123" i="1"/>
  <c r="K124" i="1"/>
  <c r="K126" i="1"/>
  <c r="K128" i="1"/>
  <c r="K129" i="1"/>
  <c r="K130" i="1"/>
  <c r="K131" i="1"/>
  <c r="X136" i="1"/>
  <c r="X141" i="1"/>
  <c r="X187" i="1"/>
  <c r="K136" i="1"/>
  <c r="K137" i="1"/>
  <c r="K138" i="1"/>
  <c r="K139" i="1"/>
  <c r="K140" i="1"/>
  <c r="K142" i="1"/>
  <c r="Y142" i="1" s="1"/>
  <c r="K144" i="1"/>
  <c r="K134" i="1"/>
  <c r="K186" i="1"/>
  <c r="Y186" i="1" s="1"/>
  <c r="K187" i="1"/>
  <c r="Y187" i="1" s="1"/>
  <c r="K189" i="1"/>
  <c r="K190" i="1"/>
  <c r="X175" i="1"/>
  <c r="X176" i="1"/>
  <c r="Y176" i="1" s="1"/>
  <c r="X177" i="1"/>
  <c r="X121" i="1"/>
  <c r="X122" i="1"/>
  <c r="X123" i="1"/>
  <c r="Y123" i="1" s="1"/>
  <c r="X129" i="1"/>
  <c r="X130" i="1"/>
  <c r="X131" i="1"/>
  <c r="Y131" i="1" s="1"/>
  <c r="X126" i="1"/>
  <c r="X127" i="1"/>
  <c r="X132" i="1"/>
  <c r="X133" i="1"/>
  <c r="X135" i="1"/>
  <c r="X137" i="1"/>
  <c r="X138" i="1"/>
  <c r="X139" i="1"/>
  <c r="X145" i="1"/>
  <c r="K175" i="1"/>
  <c r="K127" i="1"/>
  <c r="Y127" i="1" s="1"/>
  <c r="K133" i="1"/>
  <c r="Y133" i="1" s="1"/>
  <c r="K143" i="1"/>
  <c r="Y143" i="1" s="1"/>
  <c r="X120" i="1"/>
  <c r="K170" i="1"/>
  <c r="K183" i="1"/>
  <c r="X144" i="1"/>
  <c r="Y144" i="1" s="1"/>
  <c r="K125" i="1"/>
  <c r="K135" i="1"/>
  <c r="K141" i="1"/>
  <c r="Y141" i="1" s="1"/>
  <c r="X128" i="1"/>
  <c r="X134" i="1"/>
  <c r="Y134" i="1" s="1"/>
  <c r="K145" i="1"/>
  <c r="X124" i="1"/>
  <c r="X140" i="1"/>
  <c r="K177" i="1"/>
  <c r="Y177" i="1" s="1"/>
  <c r="X170" i="1"/>
  <c r="X172" i="1"/>
  <c r="X173" i="1"/>
  <c r="K179" i="1"/>
  <c r="Y179" i="1" s="1"/>
  <c r="K180" i="1"/>
  <c r="K182" i="1"/>
  <c r="X171" i="1"/>
  <c r="K171" i="1"/>
  <c r="K172" i="1"/>
  <c r="K174" i="1"/>
  <c r="X178" i="1"/>
  <c r="X180" i="1"/>
  <c r="X181" i="1"/>
  <c r="X174" i="1"/>
  <c r="K181" i="1"/>
  <c r="X183" i="1"/>
  <c r="K178" i="1"/>
  <c r="K173" i="1"/>
  <c r="X182" i="1"/>
  <c r="I36" i="1"/>
  <c r="I16" i="1"/>
  <c r="J16" i="1"/>
  <c r="I40" i="1"/>
  <c r="I29" i="1"/>
  <c r="I11" i="1"/>
  <c r="I34" i="1"/>
  <c r="I18" i="1"/>
  <c r="I23" i="1"/>
  <c r="J29" i="1"/>
  <c r="J34" i="1"/>
  <c r="J23" i="1"/>
  <c r="J11" i="1"/>
  <c r="J40" i="1"/>
  <c r="J18" i="1"/>
  <c r="J43" i="1"/>
  <c r="J60" i="1"/>
  <c r="I60" i="1"/>
  <c r="I43" i="1"/>
  <c r="J48" i="1"/>
  <c r="J55" i="1"/>
  <c r="J35" i="1"/>
  <c r="J39" i="1"/>
  <c r="J41" i="1"/>
  <c r="J51" i="1"/>
  <c r="J59" i="1"/>
  <c r="J57" i="1"/>
  <c r="I42" i="1"/>
  <c r="I45" i="1"/>
  <c r="I19" i="1"/>
  <c r="I21" i="1"/>
  <c r="J9" i="1"/>
  <c r="J32" i="1"/>
  <c r="J42" i="1"/>
  <c r="J45" i="1"/>
  <c r="J19" i="1"/>
  <c r="J21" i="1"/>
  <c r="I57" i="1"/>
  <c r="I51" i="1"/>
  <c r="I48" i="1"/>
  <c r="I59" i="1"/>
  <c r="I32" i="1"/>
  <c r="I35" i="1"/>
  <c r="I24" i="1"/>
  <c r="I47" i="1"/>
  <c r="I13" i="1"/>
  <c r="I58" i="1"/>
  <c r="J14" i="1"/>
  <c r="J24" i="1"/>
  <c r="J50" i="1"/>
  <c r="J47" i="1"/>
  <c r="J13" i="1"/>
  <c r="J58" i="1"/>
  <c r="I9" i="1"/>
  <c r="I39" i="1"/>
  <c r="I50" i="1"/>
  <c r="I55" i="1"/>
  <c r="I41" i="1"/>
  <c r="I28" i="1"/>
  <c r="I53" i="1"/>
  <c r="I46" i="1"/>
  <c r="I49" i="1"/>
  <c r="I31" i="1"/>
  <c r="I14" i="1"/>
  <c r="J28" i="1"/>
  <c r="J53" i="1"/>
  <c r="J46" i="1"/>
  <c r="J49" i="1"/>
  <c r="J31" i="1"/>
  <c r="J54" i="1"/>
  <c r="J37" i="1"/>
  <c r="J17" i="1"/>
  <c r="I54" i="1"/>
  <c r="I56" i="1"/>
  <c r="I37" i="1"/>
  <c r="I17" i="1"/>
  <c r="I27" i="1"/>
  <c r="I52" i="1"/>
  <c r="J56" i="1"/>
  <c r="J27" i="1"/>
  <c r="J52" i="1"/>
  <c r="X87" i="1"/>
  <c r="X95" i="1"/>
  <c r="X88" i="1"/>
  <c r="K73" i="1"/>
  <c r="K75" i="1"/>
  <c r="K76" i="1"/>
  <c r="K78" i="1"/>
  <c r="K79" i="1"/>
  <c r="K87" i="1"/>
  <c r="X45" i="1"/>
  <c r="X72" i="1"/>
  <c r="X90" i="1"/>
  <c r="K71" i="1"/>
  <c r="X31" i="1"/>
  <c r="X64" i="1"/>
  <c r="K63" i="1"/>
  <c r="K95" i="1"/>
  <c r="X21" i="1"/>
  <c r="X29" i="1"/>
  <c r="X11" i="1"/>
  <c r="X18" i="1"/>
  <c r="X16" i="1"/>
  <c r="X61" i="1"/>
  <c r="X63" i="1"/>
  <c r="K82" i="1"/>
  <c r="K90" i="1"/>
  <c r="X57" i="1"/>
  <c r="X48" i="1"/>
  <c r="X81" i="1"/>
  <c r="X67" i="1"/>
  <c r="X80" i="1"/>
  <c r="X75" i="1"/>
  <c r="X46" i="1"/>
  <c r="X35" i="1"/>
  <c r="X73" i="1"/>
  <c r="X79" i="1"/>
  <c r="X13" i="1"/>
  <c r="X58" i="1"/>
  <c r="X60" i="1"/>
  <c r="X43" i="1"/>
  <c r="K61" i="1"/>
  <c r="K64" i="1"/>
  <c r="K65" i="1"/>
  <c r="K67" i="1"/>
  <c r="K68" i="1"/>
  <c r="K70" i="1"/>
  <c r="X78" i="1"/>
  <c r="X82" i="1"/>
  <c r="X84" i="1"/>
  <c r="X85" i="1"/>
  <c r="K93" i="1"/>
  <c r="K72" i="1"/>
  <c r="X86" i="1"/>
  <c r="X92" i="1"/>
  <c r="X93" i="1"/>
  <c r="K69" i="1"/>
  <c r="X59" i="1"/>
  <c r="X34" i="1"/>
  <c r="X83" i="1"/>
  <c r="X24" i="1"/>
  <c r="X42" i="1"/>
  <c r="X53" i="1"/>
  <c r="X62" i="1"/>
  <c r="X66" i="1"/>
  <c r="X68" i="1"/>
  <c r="X69" i="1"/>
  <c r="K77" i="1"/>
  <c r="K80" i="1"/>
  <c r="K81" i="1"/>
  <c r="K83" i="1"/>
  <c r="K84" i="1"/>
  <c r="K86" i="1"/>
  <c r="X94" i="1"/>
  <c r="X40" i="1"/>
  <c r="K66" i="1"/>
  <c r="X89" i="1"/>
  <c r="X28" i="1"/>
  <c r="X51" i="1"/>
  <c r="X23" i="1"/>
  <c r="X65" i="1"/>
  <c r="X71" i="1"/>
  <c r="K74" i="1"/>
  <c r="X91" i="1"/>
  <c r="X50" i="1"/>
  <c r="X47" i="1"/>
  <c r="X19" i="1"/>
  <c r="X49" i="1"/>
  <c r="K62" i="1"/>
  <c r="X70" i="1"/>
  <c r="X74" i="1"/>
  <c r="X76" i="1"/>
  <c r="X77" i="1"/>
  <c r="K85" i="1"/>
  <c r="K88" i="1"/>
  <c r="K89" i="1"/>
  <c r="K91" i="1"/>
  <c r="K92" i="1"/>
  <c r="K94" i="1"/>
  <c r="K98" i="1"/>
  <c r="K168" i="1"/>
  <c r="K194" i="1"/>
  <c r="I8" i="1"/>
  <c r="J15" i="1"/>
  <c r="J38" i="1"/>
  <c r="I33" i="1"/>
  <c r="I38" i="1"/>
  <c r="J12" i="1"/>
  <c r="I25" i="1"/>
  <c r="I26" i="1"/>
  <c r="I20" i="1"/>
  <c r="I10" i="1"/>
  <c r="I44" i="1"/>
  <c r="I30" i="1"/>
  <c r="J8" i="1"/>
  <c r="I12" i="1"/>
  <c r="J33" i="1"/>
  <c r="J25" i="1"/>
  <c r="I22" i="1"/>
  <c r="J20" i="1"/>
  <c r="J10" i="1"/>
  <c r="J44" i="1"/>
  <c r="J30" i="1"/>
  <c r="I15" i="1"/>
  <c r="K166" i="1"/>
  <c r="K192" i="1"/>
  <c r="K196" i="1"/>
  <c r="K198" i="1"/>
  <c r="K201" i="1"/>
  <c r="K203" i="1"/>
  <c r="K205" i="1"/>
  <c r="X166" i="1"/>
  <c r="X160" i="1"/>
  <c r="X156" i="1"/>
  <c r="X152" i="1"/>
  <c r="X150" i="1"/>
  <c r="X148" i="1"/>
  <c r="X146" i="1"/>
  <c r="X118" i="1"/>
  <c r="X116" i="1"/>
  <c r="X110" i="1"/>
  <c r="X102" i="1"/>
  <c r="X98" i="1"/>
  <c r="X96" i="1"/>
  <c r="X27" i="1"/>
  <c r="X17" i="1"/>
  <c r="X99" i="1"/>
  <c r="X56" i="1"/>
  <c r="J26" i="1"/>
  <c r="J22" i="1"/>
  <c r="I7" i="1"/>
  <c r="J7" i="1"/>
  <c r="X164" i="1"/>
  <c r="X158" i="1"/>
  <c r="K100" i="1"/>
  <c r="K102" i="1"/>
  <c r="K104" i="1"/>
  <c r="K106" i="1"/>
  <c r="K108" i="1"/>
  <c r="K110" i="1"/>
  <c r="K112" i="1"/>
  <c r="K114" i="1"/>
  <c r="K116" i="1"/>
  <c r="K118" i="1"/>
  <c r="K146" i="1"/>
  <c r="K148" i="1"/>
  <c r="K150" i="1"/>
  <c r="X204" i="1"/>
  <c r="X202" i="1"/>
  <c r="X195" i="1"/>
  <c r="X193" i="1"/>
  <c r="X161" i="1"/>
  <c r="X151" i="1"/>
  <c r="X119" i="1"/>
  <c r="X117" i="1"/>
  <c r="X159" i="1"/>
  <c r="X153" i="1"/>
  <c r="X55" i="1"/>
  <c r="X184" i="1"/>
  <c r="K151" i="1"/>
  <c r="K153" i="1"/>
  <c r="K155" i="1"/>
  <c r="K157" i="1"/>
  <c r="K96" i="1"/>
  <c r="K159" i="1"/>
  <c r="K161" i="1"/>
  <c r="K163" i="1"/>
  <c r="K117" i="1"/>
  <c r="K119" i="1"/>
  <c r="K147" i="1"/>
  <c r="K149" i="1"/>
  <c r="K160" i="1"/>
  <c r="K162" i="1"/>
  <c r="K164" i="1"/>
  <c r="K197" i="1"/>
  <c r="K200" i="1"/>
  <c r="K202" i="1"/>
  <c r="K204" i="1"/>
  <c r="K184" i="1"/>
  <c r="K152" i="1"/>
  <c r="K165" i="1"/>
  <c r="K97" i="1"/>
  <c r="K99" i="1"/>
  <c r="K154" i="1"/>
  <c r="K156" i="1"/>
  <c r="K158" i="1"/>
  <c r="K167" i="1"/>
  <c r="K169" i="1"/>
  <c r="K101" i="1"/>
  <c r="K103" i="1"/>
  <c r="K105" i="1"/>
  <c r="K107" i="1"/>
  <c r="K109" i="1"/>
  <c r="K111" i="1"/>
  <c r="K113" i="1"/>
  <c r="K115" i="1"/>
  <c r="K191" i="1"/>
  <c r="K193" i="1"/>
  <c r="K195" i="1"/>
  <c r="X201" i="1"/>
  <c r="X192" i="1"/>
  <c r="X169" i="1"/>
  <c r="X200" i="1"/>
  <c r="X197" i="1"/>
  <c r="X191" i="1"/>
  <c r="X167" i="1"/>
  <c r="X165" i="1"/>
  <c r="X163" i="1"/>
  <c r="X157" i="1"/>
  <c r="X155" i="1"/>
  <c r="X149" i="1"/>
  <c r="X147" i="1"/>
  <c r="X115" i="1"/>
  <c r="X107" i="1"/>
  <c r="X32" i="1"/>
  <c r="X41" i="1"/>
  <c r="X203" i="1"/>
  <c r="X198" i="1"/>
  <c r="X194" i="1"/>
  <c r="X205" i="1"/>
  <c r="X196" i="1"/>
  <c r="X168" i="1"/>
  <c r="X162" i="1"/>
  <c r="X154" i="1"/>
  <c r="X108" i="1"/>
  <c r="X114" i="1"/>
  <c r="X113" i="1"/>
  <c r="X97" i="1"/>
  <c r="X101" i="1"/>
  <c r="X103" i="1"/>
  <c r="X104" i="1"/>
  <c r="X52" i="1"/>
  <c r="X100" i="1"/>
  <c r="X106" i="1"/>
  <c r="X105" i="1"/>
  <c r="X109" i="1"/>
  <c r="X111" i="1"/>
  <c r="X112" i="1"/>
  <c r="X37" i="1"/>
  <c r="X38" i="1"/>
  <c r="X30" i="1"/>
  <c r="X54" i="1"/>
  <c r="X15" i="1"/>
  <c r="X9" i="1"/>
  <c r="X39" i="1"/>
  <c r="X14" i="1"/>
  <c r="X12" i="1"/>
  <c r="X10" i="1"/>
  <c r="X44" i="1"/>
  <c r="X20" i="1"/>
  <c r="X33" i="1"/>
  <c r="X22" i="1"/>
  <c r="X7" i="1"/>
  <c r="X26" i="1"/>
  <c r="X25" i="1"/>
  <c r="X206" i="1"/>
  <c r="X8" i="1"/>
  <c r="X36" i="1"/>
  <c r="Y140" i="1" l="1"/>
  <c r="Y121" i="1"/>
  <c r="Y185" i="1"/>
  <c r="Y190" i="1"/>
  <c r="Y173" i="1"/>
  <c r="Y172" i="1"/>
  <c r="Y145" i="1"/>
  <c r="Y139" i="1"/>
  <c r="Y189" i="1"/>
  <c r="Y138" i="1"/>
  <c r="Y171" i="1"/>
  <c r="Y137" i="1"/>
  <c r="Y136" i="1"/>
  <c r="Y126" i="1"/>
  <c r="Y188" i="1"/>
  <c r="Y182" i="1"/>
  <c r="Y122" i="1"/>
  <c r="Y130" i="1"/>
  <c r="Y120" i="1"/>
  <c r="Y129" i="1"/>
  <c r="Y128" i="1"/>
  <c r="Y170" i="1"/>
  <c r="Y135" i="1"/>
  <c r="Y181" i="1"/>
  <c r="Y125" i="1"/>
  <c r="Y132" i="1"/>
  <c r="Y180" i="1"/>
  <c r="Y175" i="1"/>
  <c r="Y183" i="1"/>
  <c r="Y124" i="1"/>
  <c r="Y174" i="1"/>
  <c r="Y87" i="1"/>
  <c r="Y178" i="1"/>
  <c r="Y95" i="1"/>
  <c r="Y148" i="1"/>
  <c r="Y73" i="1"/>
  <c r="Y64" i="1"/>
  <c r="Y168" i="1"/>
  <c r="Y90" i="1"/>
  <c r="Y161" i="1"/>
  <c r="Y88" i="1"/>
  <c r="Y72" i="1"/>
  <c r="Y79" i="1"/>
  <c r="Y76" i="1"/>
  <c r="Y71" i="1"/>
  <c r="Y75" i="1"/>
  <c r="Y83" i="1"/>
  <c r="Y84" i="1"/>
  <c r="Y118" i="1"/>
  <c r="Y78" i="1"/>
  <c r="Y62" i="1"/>
  <c r="Y102" i="1"/>
  <c r="Y89" i="1"/>
  <c r="Y86" i="1"/>
  <c r="Y66" i="1"/>
  <c r="Y80" i="1"/>
  <c r="Y67" i="1"/>
  <c r="Y81" i="1"/>
  <c r="Y194" i="1"/>
  <c r="Y94" i="1"/>
  <c r="Y61" i="1"/>
  <c r="Y115" i="1"/>
  <c r="Y166" i="1"/>
  <c r="Y82" i="1"/>
  <c r="Y92" i="1"/>
  <c r="Y70" i="1"/>
  <c r="Y85" i="1"/>
  <c r="Y68" i="1"/>
  <c r="Y63" i="1"/>
  <c r="Y91" i="1"/>
  <c r="Y201" i="1"/>
  <c r="Y160" i="1"/>
  <c r="Y146" i="1"/>
  <c r="Y150" i="1"/>
  <c r="Y65" i="1"/>
  <c r="Y69" i="1"/>
  <c r="Y98" i="1"/>
  <c r="Y110" i="1"/>
  <c r="Y74" i="1"/>
  <c r="Y93" i="1"/>
  <c r="Y156" i="1"/>
  <c r="Y77" i="1"/>
  <c r="Y198" i="1"/>
  <c r="Y99" i="1"/>
  <c r="Y116" i="1"/>
  <c r="Y106" i="1"/>
  <c r="Y203" i="1"/>
  <c r="Y192" i="1"/>
  <c r="Y96" i="1"/>
  <c r="Y196" i="1"/>
  <c r="Y152" i="1"/>
  <c r="Y205" i="1"/>
  <c r="Y164" i="1"/>
  <c r="Y165" i="1"/>
  <c r="Y151" i="1"/>
  <c r="Y158" i="1"/>
  <c r="Y195" i="1"/>
  <c r="Y193" i="1"/>
  <c r="Y155" i="1"/>
  <c r="Y108" i="1"/>
  <c r="Y184" i="1"/>
  <c r="Y191" i="1"/>
  <c r="Y163" i="1"/>
  <c r="Y119" i="1"/>
  <c r="Y153" i="1"/>
  <c r="Y162" i="1"/>
  <c r="Y117" i="1"/>
  <c r="Y167" i="1"/>
  <c r="Y197" i="1"/>
  <c r="Y159" i="1"/>
  <c r="Y204" i="1"/>
  <c r="Y107" i="1"/>
  <c r="Y202" i="1"/>
  <c r="Y200" i="1"/>
  <c r="Y169" i="1"/>
  <c r="Y149" i="1"/>
  <c r="Y157" i="1"/>
  <c r="Y147" i="1"/>
  <c r="Y154" i="1"/>
  <c r="Y103" i="1"/>
  <c r="Y101" i="1"/>
  <c r="Y113" i="1"/>
  <c r="Y114" i="1"/>
  <c r="Y111" i="1"/>
  <c r="Y109" i="1"/>
  <c r="Y104" i="1"/>
  <c r="Y97" i="1"/>
  <c r="Y100" i="1"/>
  <c r="Y105" i="1"/>
  <c r="Y112" i="1"/>
  <c r="H16" i="1"/>
  <c r="G16" i="1"/>
  <c r="K16" i="1" l="1"/>
  <c r="Y16" i="1" s="1"/>
  <c r="H18" i="1"/>
  <c r="H34" i="1"/>
  <c r="H29" i="1"/>
  <c r="H11" i="1"/>
  <c r="H40" i="1"/>
  <c r="H23" i="1"/>
  <c r="G23" i="1"/>
  <c r="G18" i="1"/>
  <c r="G34" i="1"/>
  <c r="G11" i="1"/>
  <c r="G29" i="1"/>
  <c r="G40" i="1"/>
  <c r="G60" i="1"/>
  <c r="G43" i="1"/>
  <c r="H43" i="1"/>
  <c r="H60" i="1"/>
  <c r="G37" i="1"/>
  <c r="G52" i="1"/>
  <c r="G56" i="1"/>
  <c r="G17" i="1"/>
  <c r="G59" i="1"/>
  <c r="G58" i="1"/>
  <c r="G31" i="1"/>
  <c r="G21" i="1"/>
  <c r="G35" i="1"/>
  <c r="G13" i="1"/>
  <c r="G49" i="1"/>
  <c r="G19" i="1"/>
  <c r="G48" i="1"/>
  <c r="G47" i="1"/>
  <c r="G46" i="1"/>
  <c r="G45" i="1"/>
  <c r="G51" i="1"/>
  <c r="G50" i="1"/>
  <c r="G53" i="1"/>
  <c r="G42" i="1"/>
  <c r="G57" i="1"/>
  <c r="G24" i="1"/>
  <c r="G28" i="1"/>
  <c r="G32" i="1"/>
  <c r="G41" i="1"/>
  <c r="G14" i="1"/>
  <c r="G39" i="1"/>
  <c r="G9" i="1"/>
  <c r="G55" i="1"/>
  <c r="G27" i="1"/>
  <c r="G54" i="1"/>
  <c r="H32" i="1"/>
  <c r="H55" i="1"/>
  <c r="H14" i="1"/>
  <c r="H52" i="1"/>
  <c r="H27" i="1"/>
  <c r="H17" i="1"/>
  <c r="H37" i="1"/>
  <c r="H56" i="1"/>
  <c r="H54" i="1"/>
  <c r="H9" i="1"/>
  <c r="H41" i="1"/>
  <c r="H59" i="1"/>
  <c r="H58" i="1"/>
  <c r="H31" i="1"/>
  <c r="H21" i="1"/>
  <c r="H35" i="1"/>
  <c r="H13" i="1"/>
  <c r="H49" i="1"/>
  <c r="H19" i="1"/>
  <c r="H48" i="1"/>
  <c r="H47" i="1"/>
  <c r="H46" i="1"/>
  <c r="H45" i="1"/>
  <c r="H51" i="1"/>
  <c r="H50" i="1"/>
  <c r="H53" i="1"/>
  <c r="H42" i="1"/>
  <c r="H57" i="1"/>
  <c r="H24" i="1"/>
  <c r="H28" i="1"/>
  <c r="H39" i="1"/>
  <c r="G10" i="1"/>
  <c r="G44" i="1"/>
  <c r="G20" i="1"/>
  <c r="G38" i="1"/>
  <c r="G15" i="1"/>
  <c r="G12" i="1"/>
  <c r="G33" i="1"/>
  <c r="G30" i="1"/>
  <c r="H44" i="1"/>
  <c r="H30" i="1"/>
  <c r="H25" i="1"/>
  <c r="H10" i="1"/>
  <c r="H38" i="1"/>
  <c r="H15" i="1"/>
  <c r="H12" i="1"/>
  <c r="H33" i="1"/>
  <c r="H8" i="1"/>
  <c r="H20" i="1"/>
  <c r="G22" i="1"/>
  <c r="G26" i="1"/>
  <c r="G7" i="1"/>
  <c r="H36" i="1"/>
  <c r="H22" i="1"/>
  <c r="H7" i="1"/>
  <c r="H26" i="1"/>
  <c r="G25" i="1"/>
  <c r="G206" i="1"/>
  <c r="G8" i="1"/>
  <c r="G36" i="1"/>
  <c r="K29" i="1" l="1"/>
  <c r="Y29" i="1" s="1"/>
  <c r="K18" i="1"/>
  <c r="Y18" i="1" s="1"/>
  <c r="K34" i="1"/>
  <c r="Y34" i="1" s="1"/>
  <c r="K23" i="1"/>
  <c r="Y23" i="1" s="1"/>
  <c r="K40" i="1"/>
  <c r="Y40" i="1" s="1"/>
  <c r="K11" i="1"/>
  <c r="Y11" i="1" s="1"/>
  <c r="K55" i="1"/>
  <c r="Y55" i="1" s="1"/>
  <c r="K43" i="1"/>
  <c r="Y43" i="1" s="1"/>
  <c r="K9" i="1"/>
  <c r="Y9" i="1" s="1"/>
  <c r="K60" i="1"/>
  <c r="Y60" i="1" s="1"/>
  <c r="K27" i="1"/>
  <c r="Y27" i="1" s="1"/>
  <c r="K24" i="1"/>
  <c r="Y24" i="1" s="1"/>
  <c r="K47" i="1"/>
  <c r="Y47" i="1" s="1"/>
  <c r="K58" i="1"/>
  <c r="Y58" i="1" s="1"/>
  <c r="K57" i="1"/>
  <c r="Y57" i="1" s="1"/>
  <c r="K48" i="1"/>
  <c r="Y48" i="1" s="1"/>
  <c r="K59" i="1"/>
  <c r="Y59" i="1" s="1"/>
  <c r="K42" i="1"/>
  <c r="Y42" i="1" s="1"/>
  <c r="K19" i="1"/>
  <c r="Y19" i="1" s="1"/>
  <c r="K54" i="1"/>
  <c r="Y54" i="1" s="1"/>
  <c r="K28" i="1"/>
  <c r="Y28" i="1" s="1"/>
  <c r="K46" i="1"/>
  <c r="Y46" i="1" s="1"/>
  <c r="K31" i="1"/>
  <c r="Y31" i="1" s="1"/>
  <c r="K32" i="1"/>
  <c r="Y32" i="1" s="1"/>
  <c r="K45" i="1"/>
  <c r="Y45" i="1" s="1"/>
  <c r="K21" i="1"/>
  <c r="Y21" i="1" s="1"/>
  <c r="K39" i="1"/>
  <c r="Y39" i="1" s="1"/>
  <c r="K53" i="1"/>
  <c r="Y53" i="1" s="1"/>
  <c r="K49" i="1"/>
  <c r="Y49" i="1" s="1"/>
  <c r="K56" i="1"/>
  <c r="Y56" i="1" s="1"/>
  <c r="K17" i="1"/>
  <c r="Y17" i="1" s="1"/>
  <c r="K14" i="1"/>
  <c r="Y14" i="1" s="1"/>
  <c r="K50" i="1"/>
  <c r="Y50" i="1" s="1"/>
  <c r="K13" i="1"/>
  <c r="Y13" i="1" s="1"/>
  <c r="K52" i="1"/>
  <c r="Y52" i="1" s="1"/>
  <c r="K41" i="1"/>
  <c r="Y41" i="1" s="1"/>
  <c r="K51" i="1"/>
  <c r="Y51" i="1" s="1"/>
  <c r="K35" i="1"/>
  <c r="Y35" i="1" s="1"/>
  <c r="K37" i="1"/>
  <c r="Y37" i="1" s="1"/>
  <c r="K30" i="1"/>
  <c r="Y30" i="1" s="1"/>
  <c r="K12" i="1"/>
  <c r="Y12" i="1" s="1"/>
  <c r="K44" i="1"/>
  <c r="Y44" i="1" s="1"/>
  <c r="K15" i="1"/>
  <c r="Y15" i="1" s="1"/>
  <c r="K20" i="1"/>
  <c r="Y20" i="1" s="1"/>
  <c r="K33" i="1"/>
  <c r="Y33" i="1" s="1"/>
  <c r="K38" i="1"/>
  <c r="Y38" i="1" s="1"/>
  <c r="K10" i="1"/>
  <c r="Y10" i="1" s="1"/>
  <c r="K7" i="1"/>
  <c r="Y7" i="1" s="1"/>
  <c r="K26" i="1"/>
  <c r="Y26" i="1" s="1"/>
  <c r="K22" i="1"/>
  <c r="Y22" i="1" s="1"/>
  <c r="K8" i="1"/>
  <c r="Y8" i="1" s="1"/>
  <c r="K206" i="1"/>
  <c r="Y206" i="1" s="1"/>
  <c r="K25" i="1"/>
  <c r="Y25" i="1" s="1"/>
  <c r="K36" i="1"/>
  <c r="Y36" i="1" s="1"/>
</calcChain>
</file>

<file path=xl/sharedStrings.xml><?xml version="1.0" encoding="utf-8"?>
<sst xmlns="http://schemas.openxmlformats.org/spreadsheetml/2006/main" count="807" uniqueCount="199">
  <si>
    <t>Tabs:</t>
  </si>
  <si>
    <t>Instructions - This page.</t>
  </si>
  <si>
    <t>Register - The primary risk register page, the catalog of an organization's cybersecurity risks.</t>
  </si>
  <si>
    <t>Refs - Support tables referenced by formulas in the main Register page.</t>
  </si>
  <si>
    <t>Using the Register page</t>
  </si>
  <si>
    <t>This risk register is a simplified version of FAIR, NIST, and Carnegie-Mellon risk methodologies. This version is easier to use, at the expense of thoroughness and accuracy of calculations. However, this register is suitable for most small-to-moderate sized organizations.</t>
  </si>
  <si>
    <t>The risk register page has room for approximately 200 risks, which should be sufficient for most organizations. More rows can be added by copying/insert-pasting from the middle of the table.</t>
  </si>
  <si>
    <t>All risks are equated to dollar-values of annual loss expectancies. Dollar values are ONLY USED FOR RISK-RANKING, they do not predict actual loss amounts. (See calculations.)</t>
  </si>
  <si>
    <t>The entire table is usually sorted (using custom sort-with heading columns) in order of decending residual risk - allowing the most urgent risks to be listed near the top.</t>
  </si>
  <si>
    <t>Annual sales (or expenses) at the top of the page sets the scales for catestrophic, large, moderate, and negligible impacts. The presumption is that organizations with larger sales can tolerate larger losses. For start-ups where profits are yet to be realized, substitute with annual expenses. If annual sales or expenses are not known, an acceptable substitute is 10x annual gross profits. (See calculations.)</t>
  </si>
  <si>
    <t>Issues column describes the actual risk situation. They are typically worded as one of the following:
"Liability from…"
"Reputational damage due to…"
"Operational loss caused by…"</t>
  </si>
  <si>
    <t>The category column allows for easy filtering of the risks table by different product lines or business units. (Optional)</t>
  </si>
  <si>
    <t>In each impact column, select the appropriate values from the drop-down lists under negligible, moderate, large, and catastrophic impacts.
Impacts should be considered by IGNORING CONTROLS.
As an example, the "Operational impact of a malware attack delivered via email" (assuming no controls) might be listed as "Frequently" for negligible, "Probable" for moderate impact, "Yearly" for large impact, and "Every 10 years" for catastrophic impact.
Notice that the dollar amounts for each column are based on annual sales (see calculations.)</t>
  </si>
  <si>
    <t>The annual loss expectancy (ALE-N,M,L,C) columns are calculated from the impact columns. The Inherent ALE column is the sum of those calculations, and the only relevant value for the remaining calculations.
(It is safe to hide ALE-N,M,L,C columns).</t>
  </si>
  <si>
    <t>The Inherent ALE column is color coded for the top 10 risks.</t>
  </si>
  <si>
    <t>The control effectiveness columns have room to describe up to 4 significant controls that help mitigate each risk. It is recommended (but not required) to place the most effective control first, followed by remaining controls in decending order.
Each control description is followed by an effectiveness column (drop-down list).
As an example, the control description for the malware risk might list "Microsoft Defender on WIndows systems" as a control with "Very Good" effectiveness in the first column; and then "Proofpoint email ingress filtering" as another "Very Good" control in the second column.</t>
  </si>
  <si>
    <t>The Effectiveness% columns are calculated from the control effectiveness columns' drop-down values. It is safe to hide Effective%-1,2,3,4 columns.</t>
  </si>
  <si>
    <t>The aggregate effectiveness column combines the effectiveness of all controls.</t>
  </si>
  <si>
    <t>The residual ALE column holds the most important calculated values. This is the residual risk (in annual dollars lost) after considering the effectiveness of all controls against the inherent risk. The residual ALE column is color coded for the top risks - these should be addressed by a security program before any other risks.</t>
  </si>
  <si>
    <t>The mitigation plan column is for documenting actions to address identified risks and any other comments.</t>
  </si>
  <si>
    <t>Using the Refs page</t>
  </si>
  <si>
    <t>The Likelihood table (2 columns) is used as the Likelihood drop-down lists on the Register page, and Annual Loss Expectancy calculations</t>
  </si>
  <si>
    <t>The probability percentages are ANNUAL, therefore the "Daily" likelihood is 36500% because it could happen 365 times per year. Similarly, 400% means 4x per year, 100% is once per year, 50% is every other year, etc.</t>
  </si>
  <si>
    <t>The Control Effectiveness table (2+ columns) is used in the Control Effectiveness drop-down lists, and associated calculations for up to 4 controls (combined).</t>
  </si>
  <si>
    <t>Note that control effectiveness is given as both subjective quantities (e.g., "Fair" or "Good" controls), and explicit percentages for cases where the effectiveness is actually known.</t>
  </si>
  <si>
    <t>The backwards apostrophe ` is used in the left-most column to allow the numeric values to properly appear in the controls' drop-down lists.</t>
  </si>
  <si>
    <t xml:space="preserve">The blank / 0% control effectiveness entry simplifies control effectiveness calculations and prevents #N/A errors. </t>
  </si>
  <si>
    <t>The "Guide" column is for documentation / reference only.</t>
  </si>
  <si>
    <t>The Threat Categories table (1-column) is used as a drop-down for Register table filtering purposes.</t>
  </si>
  <si>
    <t>The NIST CSF types table (1-column) is not currently used.</t>
  </si>
  <si>
    <t>Calculations:</t>
  </si>
  <si>
    <t>The catastrophic impact column is derived from the annual sales value, using the formula:
=ROUND(Sales*40/63,-ROUNDDOWN(LOG10(Sales*40/63),0))
which means that a loss of almost 2/3rds of annual sales would be catastrophic. This value was impirically derived from several live real-world scenarios.
The odd use of rounding and LOG10 is to force the catestrophic loss to a nice round number appropriately scaled for the organization's size. (Humans like round numbers.)</t>
  </si>
  <si>
    <t>The other impact columns are Large=Catastropic divided by 10, Moderate = Large / 10, and Negligible = Moderate / 10, again because humans easily understand orders of magnitude.</t>
  </si>
  <si>
    <t>Annual loss expectancy calculations are a simple table lookup of the annual frequency from the Likelihood table (Refs page) times the impact columns' dollar values.
The probability percentages in the table are ANNUAL, therefore if something could constantly happen (every day), the likelihood is 36500% (happens 365 times per year).</t>
  </si>
  <si>
    <t>Inherent ALE is the sum of each ALE for each impact (negligible, moderate, …). This value is the risk WITHOUT CONTROLS.</t>
  </si>
  <si>
    <t>Effectiveness % calculations are a simple table lookup of the % from the Control Effectiveness table (Refs page). Note that a blank effectiveness calculates as 0%.</t>
  </si>
  <si>
    <t>Aggregate effectiveness dips into some simple statistics:
=100%-((100%-Effectiveness%#1)*(100%-Eff%#2)*(100%-Eff%#3)*(100%-Eff%#4))
by first calculating the ineffectiveness of each control (subtract each control's effectiveness % from 100%) and multiply them together to get residual ineffectiness. Then subtract residual ineffectiveness from 100% to get residual effectiveness.
This calculation assumes that each control "builds" upon preceding controls. As an example, ingress email malware filtering augments the effectiveness of workstation malware controls.
If two controls are not related to the same exact risk, then each risk should be listed separately. For example, malware via email is a different risk from malware via web surfing because the controls are not the same.</t>
  </si>
  <si>
    <t>Annual Sales (or expenses):</t>
  </si>
  <si>
    <t>Sample Company Cybersecurity Risk Register</t>
  </si>
  <si>
    <t>Risk Register</t>
  </si>
  <si>
    <t>Likelihood of Impact</t>
  </si>
  <si>
    <t>ALE</t>
  </si>
  <si>
    <t>Control Effectiveness</t>
  </si>
  <si>
    <t>Negligible</t>
  </si>
  <si>
    <t>Moderate</t>
  </si>
  <si>
    <t>Large</t>
  </si>
  <si>
    <t>Catastrophic</t>
  </si>
  <si>
    <t>(Annual Loss Expectancy)</t>
  </si>
  <si>
    <t>Issues</t>
  </si>
  <si>
    <t>Category</t>
  </si>
  <si>
    <t>ALE-N</t>
  </si>
  <si>
    <t>ALE-M</t>
  </si>
  <si>
    <t>ALE-L</t>
  </si>
  <si>
    <t>ALE-C</t>
  </si>
  <si>
    <t>Inherent ALE</t>
  </si>
  <si>
    <t>Control-1 Description</t>
  </si>
  <si>
    <t>Control-1 Effectiveness</t>
  </si>
  <si>
    <t>Control-2 Description</t>
  </si>
  <si>
    <t>Control-2 Effectiveness</t>
  </si>
  <si>
    <t>Control-3 Description</t>
  </si>
  <si>
    <t>Control-3 Effectiveness</t>
  </si>
  <si>
    <t>Control-4 Description</t>
  </si>
  <si>
    <t>Control-4 Effectiveness</t>
  </si>
  <si>
    <t>Effective%-1</t>
  </si>
  <si>
    <t>Effective%-2</t>
  </si>
  <si>
    <t>Effective%-3</t>
  </si>
  <si>
    <t>Effective%-4</t>
  </si>
  <si>
    <t>Aggregate  Effectiveness</t>
  </si>
  <si>
    <t>Residual ALE</t>
  </si>
  <si>
    <t>Mitigation Plan</t>
  </si>
  <si>
    <t>Lack of a security program and/or security certifications could affect sales or renewals.</t>
  </si>
  <si>
    <t>Company</t>
  </si>
  <si>
    <t>Occasionally</t>
  </si>
  <si>
    <t>Quarterly</t>
  </si>
  <si>
    <t>Every 6 months</t>
  </si>
  <si>
    <t>Unlikely</t>
  </si>
  <si>
    <t>Developed an ISO 2700x-compliant program. Started implementation of controls (almost complete).</t>
  </si>
  <si>
    <t>Limited</t>
  </si>
  <si>
    <t>Complete SOC 2 audit of ISO 2700x program. (Starts next Qtr)</t>
  </si>
  <si>
    <t>None</t>
  </si>
  <si>
    <t xml:space="preserve"> </t>
  </si>
  <si>
    <t>Good progress on ISO 2700x security program. SOC 2 audit will increase effectiveness to near 100% and remeddiate this risk.</t>
  </si>
  <si>
    <t>Other Risk 11</t>
  </si>
  <si>
    <t>Certain</t>
  </si>
  <si>
    <t>Every 2 years</t>
  </si>
  <si>
    <t>We gave it a good try</t>
  </si>
  <si>
    <t>Good</t>
  </si>
  <si>
    <t>Other Risk 17</t>
  </si>
  <si>
    <t>Monthly</t>
  </si>
  <si>
    <t>10 years</t>
  </si>
  <si>
    <t>5 years</t>
  </si>
  <si>
    <t>Other Risk 19</t>
  </si>
  <si>
    <t>Frequently</t>
  </si>
  <si>
    <t>Possibly</t>
  </si>
  <si>
    <t>We just started working on this</t>
  </si>
  <si>
    <t>Fair</t>
  </si>
  <si>
    <t>We believe that our hosting provider protects against this risk</t>
  </si>
  <si>
    <t>Other Risk 20</t>
  </si>
  <si>
    <t>Weekly</t>
  </si>
  <si>
    <t>50 years</t>
  </si>
  <si>
    <t>Never</t>
  </si>
  <si>
    <t>We don't have a clue about what to do</t>
  </si>
  <si>
    <t>Other Risk 12</t>
  </si>
  <si>
    <t>Yearly</t>
  </si>
  <si>
    <t>100 years</t>
  </si>
  <si>
    <t>We sort-of addressed this</t>
  </si>
  <si>
    <t>Other Risk 7</t>
  </si>
  <si>
    <t>20 years</t>
  </si>
  <si>
    <t>Minimal</t>
  </si>
  <si>
    <t>Other Risk 14</t>
  </si>
  <si>
    <t>Other Risk 18</t>
  </si>
  <si>
    <t>Twice monthly</t>
  </si>
  <si>
    <t>Our vendor provided another fix</t>
  </si>
  <si>
    <t>Other Risk 16</t>
  </si>
  <si>
    <t>We've taken every reasonable precaution</t>
  </si>
  <si>
    <t>Other Risk 13</t>
  </si>
  <si>
    <t>Reptuational damage from a product security vulnerability could affect sales, renewals, certifications, employee morale and customer goodwill.</t>
  </si>
  <si>
    <t>Probably</t>
  </si>
  <si>
    <t>Rigorous QA &amp; security penetration testing</t>
  </si>
  <si>
    <t>Developers trained and certified in secure SDLC processes.</t>
  </si>
  <si>
    <t>Automated code scanning and dependency testing.</t>
  </si>
  <si>
    <t>Significant</t>
  </si>
  <si>
    <t>Increase developer SSDLC training &amp; certification.</t>
  </si>
  <si>
    <t>Other Risk 6</t>
  </si>
  <si>
    <t>Other Risk 10</t>
  </si>
  <si>
    <t>Very good</t>
  </si>
  <si>
    <t>We started shutting down the affect service</t>
  </si>
  <si>
    <t>Other Risk 9</t>
  </si>
  <si>
    <t>We got a good handle on this</t>
  </si>
  <si>
    <t>Highly</t>
  </si>
  <si>
    <t>Operational impact caused by a security breach of internal or cloud-based systems that disrupts normal internal (non-customer) operations (e.g., Jira down, GItHub erased).</t>
  </si>
  <si>
    <t>Access controls use SSO with MFA.</t>
  </si>
  <si>
    <t xml:space="preserve">Access controls via user ID / strong passwords </t>
  </si>
  <si>
    <t>Backup recovery capabilities fully tested</t>
  </si>
  <si>
    <t>Continue SSO+MFA adoption. Evaluate adding UEBA.</t>
  </si>
  <si>
    <t>Other Risk 5</t>
  </si>
  <si>
    <t>Reputational damage from a breach of systems holding customer confidential information.</t>
  </si>
  <si>
    <t>Rigorous QA &amp; security penetration testing of hosting environment</t>
  </si>
  <si>
    <t>Proactive incident response team with frequent red / blue team exercises</t>
  </si>
  <si>
    <t>Frequent publishing to blogs, trade journals on security best practices</t>
  </si>
  <si>
    <t>Maintain adequate staffing, testing, training, publishing</t>
  </si>
  <si>
    <t>Liability from a breach of systems holding customer confidential information.</t>
  </si>
  <si>
    <t>Commercial</t>
  </si>
  <si>
    <t>Maintain adequate staffing, testing, training</t>
  </si>
  <si>
    <t>Other Risk 15</t>
  </si>
  <si>
    <t>Every 2 months</t>
  </si>
  <si>
    <t>Extremely good</t>
  </si>
  <si>
    <t>Operational impact if an attacker delivers malware and infects Mac workstations via email.</t>
  </si>
  <si>
    <t>Carbon-black on Mac workstations</t>
  </si>
  <si>
    <t>Email ingress filtering blocks some malware.</t>
  </si>
  <si>
    <t>Other Risk 4</t>
  </si>
  <si>
    <t>Operational impact if an attacker delivers malware and infects Mac workstations via web surfing.</t>
  </si>
  <si>
    <t>Web surfing controls</t>
  </si>
  <si>
    <t>Operational impact if an attacker delivers malware and infects Windows workstations via email.</t>
  </si>
  <si>
    <t>Carbon-black on Windows workstations</t>
  </si>
  <si>
    <t>Windows Defender</t>
  </si>
  <si>
    <t>Operational impact if an attacker delivers malware and infects Windows workstations via web surfing.</t>
  </si>
  <si>
    <t>Other Risk 2</t>
  </si>
  <si>
    <t>Other Risk 3</t>
  </si>
  <si>
    <t>Other Risk 1</t>
  </si>
  <si>
    <t>Daily</t>
  </si>
  <si>
    <t>We got this solved</t>
  </si>
  <si>
    <t>Perfect</t>
  </si>
  <si>
    <t>Other Risk 8</t>
  </si>
  <si>
    <t>Absolute</t>
  </si>
  <si>
    <t>BE CAREFUL: This page contains named ranges referenced by other pages</t>
  </si>
  <si>
    <t>Likelihood</t>
  </si>
  <si>
    <t>Probability (Annual)</t>
  </si>
  <si>
    <t>Risk Reduction</t>
  </si>
  <si>
    <t>Guide</t>
  </si>
  <si>
    <t>Threat Categories</t>
  </si>
  <si>
    <t>NIST CSF Types</t>
  </si>
  <si>
    <t>Identify</t>
  </si>
  <si>
    <t>Non-existent</t>
  </si>
  <si>
    <t>Retail</t>
  </si>
  <si>
    <t>Prevent</t>
  </si>
  <si>
    <t>Detect</t>
  </si>
  <si>
    <t>Ad-hoc</t>
  </si>
  <si>
    <t>OEM</t>
  </si>
  <si>
    <t>Respond</t>
  </si>
  <si>
    <t>Recover</t>
  </si>
  <si>
    <t>Manual process</t>
  </si>
  <si>
    <t>Monitored process</t>
  </si>
  <si>
    <t>Highly automated</t>
  </si>
  <si>
    <t>`5%</t>
  </si>
  <si>
    <t>`10%</t>
  </si>
  <si>
    <t>`20%</t>
  </si>
  <si>
    <t>`30%</t>
  </si>
  <si>
    <t>`40%</t>
  </si>
  <si>
    <t>`50%</t>
  </si>
  <si>
    <t>`60%</t>
  </si>
  <si>
    <t>Constantly</t>
  </si>
  <si>
    <t>`70%</t>
  </si>
  <si>
    <t>`80%</t>
  </si>
  <si>
    <t>`90%</t>
  </si>
  <si>
    <t>`95%</t>
  </si>
  <si>
    <t>`98%</t>
  </si>
  <si>
    <t>Risk Taxonomy from:</t>
  </si>
  <si>
    <t>Cebula, James., &amp; Young, Lisa. (2010). A Taxonomy of Operational Cyber Security Risks (CMU/SEI-2010-TN-028). Retrieved August 09, 2021, from the Software Engineering Institute, Carnegie Mellon University website: http://resources.sei.cmu.edu/library/asset-view.cfm?AssetID=9395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</si>
</sst>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7">
    <font>
      <sz val="12"/>
      <color theme="1"/>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b/>
      <sz val="14"/>
      <color rgb="FFFF0000"/>
      <name val="Calibri"/>
      <family val="2"/>
      <scheme val="minor"/>
    </font>
    <font>
      <sz val="8"/>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40">
    <xf numFmtId="0" fontId="0" fillId="0" borderId="0" xfId="0"/>
    <xf numFmtId="0" fontId="0" fillId="0" borderId="0" xfId="0" applyAlignment="1">
      <alignment vertical="top" wrapText="1"/>
    </xf>
    <xf numFmtId="0" fontId="0" fillId="0" borderId="0" xfId="0" applyAlignment="1">
      <alignment vertical="top"/>
    </xf>
    <xf numFmtId="9" fontId="0" fillId="0" borderId="0" xfId="0" applyNumberFormat="1"/>
    <xf numFmtId="9" fontId="0" fillId="0" borderId="0" xfId="2" applyFont="1"/>
    <xf numFmtId="0" fontId="0" fillId="0" borderId="1" xfId="0" applyBorder="1" applyAlignment="1">
      <alignment vertical="top" wrapText="1"/>
    </xf>
    <xf numFmtId="0" fontId="0" fillId="0" borderId="1" xfId="0" applyBorder="1" applyAlignment="1">
      <alignment wrapText="1"/>
    </xf>
    <xf numFmtId="0" fontId="0" fillId="0" borderId="1" xfId="0" applyBorder="1"/>
    <xf numFmtId="9" fontId="0" fillId="0" borderId="1" xfId="2" applyFont="1" applyBorder="1" applyAlignment="1">
      <alignment vertical="top" wrapText="1"/>
    </xf>
    <xf numFmtId="0" fontId="2" fillId="0" borderId="2" xfId="0" applyFont="1"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5" xfId="0" applyBorder="1" applyAlignment="1">
      <alignment wrapText="1"/>
    </xf>
    <xf numFmtId="0" fontId="0" fillId="0" borderId="7" xfId="0" applyBorder="1" applyAlignment="1">
      <alignment vertical="top" wrapText="1"/>
    </xf>
    <xf numFmtId="0" fontId="0" fillId="0" borderId="8" xfId="0" applyBorder="1" applyAlignment="1">
      <alignment vertical="top" wrapText="1"/>
    </xf>
    <xf numFmtId="9" fontId="0" fillId="0" borderId="8" xfId="2" applyFont="1" applyBorder="1" applyAlignment="1">
      <alignment vertical="top" wrapText="1"/>
    </xf>
    <xf numFmtId="0" fontId="0" fillId="0" borderId="1" xfId="0" applyBorder="1" applyAlignment="1">
      <alignment horizontal="center" vertical="top" wrapText="1"/>
    </xf>
    <xf numFmtId="0" fontId="0" fillId="0" borderId="0" xfId="0" quotePrefix="1"/>
    <xf numFmtId="164" fontId="0" fillId="0" borderId="1" xfId="0" applyNumberFormat="1" applyBorder="1" applyAlignment="1">
      <alignment vertical="top"/>
    </xf>
    <xf numFmtId="0" fontId="2" fillId="0" borderId="3" xfId="0" applyFont="1"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6" xfId="0" applyBorder="1" applyAlignment="1">
      <alignment wrapText="1"/>
    </xf>
    <xf numFmtId="0" fontId="0" fillId="0" borderId="9" xfId="0" applyBorder="1" applyAlignment="1">
      <alignment vertical="top" wrapText="1"/>
    </xf>
    <xf numFmtId="164" fontId="0" fillId="0" borderId="1" xfId="1" applyNumberFormat="1" applyFont="1" applyBorder="1" applyAlignment="1">
      <alignment vertical="top" wrapText="1"/>
    </xf>
    <xf numFmtId="164" fontId="0" fillId="0" borderId="1" xfId="0" applyNumberFormat="1" applyBorder="1" applyAlignment="1">
      <alignment vertical="top" wrapText="1"/>
    </xf>
    <xf numFmtId="164" fontId="0" fillId="0" borderId="8" xfId="1" applyNumberFormat="1" applyFont="1" applyBorder="1" applyAlignment="1">
      <alignment vertical="top" wrapText="1"/>
    </xf>
    <xf numFmtId="164" fontId="0" fillId="0" borderId="8" xfId="0" applyNumberFormat="1" applyBorder="1" applyAlignment="1">
      <alignment vertical="top" wrapText="1"/>
    </xf>
    <xf numFmtId="165" fontId="0" fillId="0" borderId="1" xfId="3" applyNumberFormat="1" applyFont="1" applyBorder="1" applyAlignment="1">
      <alignment horizontal="center" wrapText="1"/>
    </xf>
    <xf numFmtId="0" fontId="5" fillId="0" borderId="0" xfId="0" applyFont="1"/>
    <xf numFmtId="0" fontId="4" fillId="0" borderId="10" xfId="0" applyFont="1" applyBorder="1" applyAlignment="1">
      <alignment wrapText="1"/>
    </xf>
    <xf numFmtId="0" fontId="4" fillId="0" borderId="10" xfId="0" applyFont="1" applyBorder="1"/>
    <xf numFmtId="0" fontId="0" fillId="0" borderId="0" xfId="0" applyAlignment="1">
      <alignment horizontal="right" vertical="top" wrapText="1"/>
    </xf>
    <xf numFmtId="3" fontId="0" fillId="0" borderId="0" xfId="0" applyNumberFormat="1" applyAlignment="1">
      <alignment vertical="top" wrapText="1"/>
    </xf>
    <xf numFmtId="0" fontId="0" fillId="0" borderId="1" xfId="0" applyBorder="1" applyAlignment="1">
      <alignment horizontal="center"/>
    </xf>
    <xf numFmtId="0" fontId="2" fillId="0" borderId="3" xfId="0" applyFont="1" applyBorder="1" applyAlignment="1">
      <alignment horizontal="center" vertical="top" wrapText="1"/>
    </xf>
    <xf numFmtId="0" fontId="3" fillId="0" borderId="0" xfId="0" applyFont="1" applyAlignment="1">
      <alignment horizontal="center"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cellXfs>
  <cellStyles count="4">
    <cellStyle name="Comma" xfId="1" builtinId="3"/>
    <cellStyle name="Currency" xfId="3" builtinId="4"/>
    <cellStyle name="Normal" xfId="0" builtinId="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Register-Consolidated%202021-11-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 val="Refs"/>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2FC7-2CD3-E142-A27F-920B9D63C528}">
  <dimension ref="A2:B43"/>
  <sheetViews>
    <sheetView tabSelected="1" topLeftCell="A18" workbookViewId="0">
      <selection activeCell="B17" sqref="B17"/>
    </sheetView>
  </sheetViews>
  <sheetFormatPr defaultColWidth="11" defaultRowHeight="15.95"/>
  <cols>
    <col min="1" max="1" width="10.875" style="2"/>
    <col min="2" max="2" width="60.875" style="1" customWidth="1"/>
  </cols>
  <sheetData>
    <row r="2" spans="1:2" ht="17.100000000000001">
      <c r="A2" s="2" t="s">
        <v>0</v>
      </c>
      <c r="B2" s="1" t="s">
        <v>1</v>
      </c>
    </row>
    <row r="3" spans="1:2" ht="33.950000000000003">
      <c r="B3" s="1" t="s">
        <v>2</v>
      </c>
    </row>
    <row r="4" spans="1:2" ht="33.950000000000003">
      <c r="B4" s="1" t="s">
        <v>3</v>
      </c>
    </row>
    <row r="6" spans="1:2">
      <c r="A6" s="2" t="s">
        <v>4</v>
      </c>
    </row>
    <row r="7" spans="1:2" ht="68.099999999999994">
      <c r="B7" s="1" t="s">
        <v>5</v>
      </c>
    </row>
    <row r="8" spans="1:2" ht="51">
      <c r="B8" s="1" t="s">
        <v>6</v>
      </c>
    </row>
    <row r="9" spans="1:2" ht="51">
      <c r="B9" s="1" t="s">
        <v>7</v>
      </c>
    </row>
    <row r="10" spans="1:2" ht="51">
      <c r="B10" s="1" t="s">
        <v>8</v>
      </c>
    </row>
    <row r="11" spans="1:2" ht="102">
      <c r="B11" s="1" t="s">
        <v>9</v>
      </c>
    </row>
    <row r="12" spans="1:2" ht="84.95">
      <c r="B12" s="1" t="s">
        <v>10</v>
      </c>
    </row>
    <row r="13" spans="1:2" ht="33.950000000000003">
      <c r="B13" s="1" t="s">
        <v>11</v>
      </c>
    </row>
    <row r="14" spans="1:2" ht="204">
      <c r="B14" s="1" t="s">
        <v>12</v>
      </c>
    </row>
    <row r="15" spans="1:2" ht="84.95">
      <c r="B15" s="1" t="s">
        <v>13</v>
      </c>
    </row>
    <row r="16" spans="1:2" ht="17.100000000000001">
      <c r="B16" s="1" t="s">
        <v>14</v>
      </c>
    </row>
    <row r="17" spans="1:2" ht="204">
      <c r="B17" s="1" t="s">
        <v>15</v>
      </c>
    </row>
    <row r="18" spans="1:2" ht="51">
      <c r="B18" s="1" t="s">
        <v>16</v>
      </c>
    </row>
    <row r="19" spans="1:2" ht="33.950000000000003">
      <c r="B19" s="1" t="s">
        <v>17</v>
      </c>
    </row>
    <row r="20" spans="1:2" ht="84.95">
      <c r="B20" s="1" t="s">
        <v>18</v>
      </c>
    </row>
    <row r="21" spans="1:2" ht="33.950000000000003">
      <c r="B21" s="1" t="s">
        <v>19</v>
      </c>
    </row>
    <row r="23" spans="1:2">
      <c r="A23" s="2" t="s">
        <v>20</v>
      </c>
    </row>
    <row r="24" spans="1:2" ht="33.950000000000003">
      <c r="B24" s="1" t="s">
        <v>21</v>
      </c>
    </row>
    <row r="25" spans="1:2" ht="68.099999999999994">
      <c r="B25" s="1" t="s">
        <v>22</v>
      </c>
    </row>
    <row r="27" spans="1:2" ht="51">
      <c r="B27" s="1" t="s">
        <v>23</v>
      </c>
    </row>
    <row r="28" spans="1:2" ht="51">
      <c r="B28" s="1" t="s">
        <v>24</v>
      </c>
    </row>
    <row r="29" spans="1:2" ht="33.950000000000003">
      <c r="B29" s="1" t="s">
        <v>25</v>
      </c>
    </row>
    <row r="30" spans="1:2" ht="33.950000000000003">
      <c r="B30" s="1" t="s">
        <v>26</v>
      </c>
    </row>
    <row r="31" spans="1:2" ht="17.100000000000001">
      <c r="B31" s="1" t="s">
        <v>27</v>
      </c>
    </row>
    <row r="33" spans="1:2" ht="33.950000000000003">
      <c r="B33" s="1" t="s">
        <v>28</v>
      </c>
    </row>
    <row r="35" spans="1:2" ht="17.100000000000001">
      <c r="B35" s="1" t="s">
        <v>29</v>
      </c>
    </row>
    <row r="37" spans="1:2">
      <c r="A37" s="2" t="s">
        <v>30</v>
      </c>
    </row>
    <row r="38" spans="1:2" ht="204">
      <c r="B38" s="1" t="s">
        <v>31</v>
      </c>
    </row>
    <row r="39" spans="1:2" ht="51">
      <c r="B39" s="1" t="s">
        <v>32</v>
      </c>
    </row>
    <row r="40" spans="1:2" ht="119.1">
      <c r="B40" s="1" t="s">
        <v>33</v>
      </c>
    </row>
    <row r="41" spans="1:2" ht="33.950000000000003">
      <c r="B41" s="1" t="s">
        <v>34</v>
      </c>
    </row>
    <row r="42" spans="1:2" ht="51">
      <c r="B42" s="1" t="s">
        <v>35</v>
      </c>
    </row>
    <row r="43" spans="1:2" ht="306">
      <c r="B43" s="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50C0-53D5-C644-8EFE-63211A11E47E}">
  <sheetPr>
    <pageSetUpPr fitToPage="1"/>
  </sheetPr>
  <dimension ref="A1:Z206"/>
  <sheetViews>
    <sheetView zoomScaleNormal="100" workbookViewId="0">
      <pane xSplit="2" ySplit="6" topLeftCell="C29" activePane="bottomRight" state="frozen"/>
      <selection pane="bottomRight" activeCell="P7" sqref="P7"/>
      <selection pane="bottomLeft" activeCell="A4" sqref="A4"/>
      <selection pane="topRight" activeCell="C1" sqref="C1"/>
    </sheetView>
  </sheetViews>
  <sheetFormatPr defaultColWidth="10.875" defaultRowHeight="15.95"/>
  <cols>
    <col min="1" max="1" width="28.375" style="1" bestFit="1" customWidth="1"/>
    <col min="2" max="2" width="10.875" style="1" customWidth="1"/>
    <col min="3" max="3" width="11.375" style="2" bestFit="1" customWidth="1"/>
    <col min="4" max="5" width="11.375" style="2" customWidth="1"/>
    <col min="6" max="6" width="12.125" style="2" bestFit="1" customWidth="1"/>
    <col min="7" max="7" width="10.125" style="2" hidden="1" customWidth="1"/>
    <col min="8" max="9" width="11.125" style="2" hidden="1" customWidth="1"/>
    <col min="10" max="10" width="12.125" style="2" hidden="1" customWidth="1"/>
    <col min="11" max="11" width="12.125" style="2" bestFit="1" customWidth="1"/>
    <col min="12" max="12" width="14.875" style="1" customWidth="1"/>
    <col min="13" max="13" width="12" style="1" customWidth="1"/>
    <col min="14" max="14" width="14.875" style="1" customWidth="1"/>
    <col min="15" max="15" width="12" style="1" customWidth="1"/>
    <col min="16" max="16" width="14.875" style="1" customWidth="1"/>
    <col min="17" max="17" width="12" style="1" customWidth="1"/>
    <col min="18" max="18" width="14.875" style="1" customWidth="1"/>
    <col min="19" max="19" width="12" style="1" customWidth="1"/>
    <col min="20" max="23" width="11.5" style="1" hidden="1" customWidth="1"/>
    <col min="24" max="24" width="12" style="1" customWidth="1"/>
    <col min="25" max="25" width="11.625" style="2" bestFit="1" customWidth="1"/>
    <col min="26" max="26" width="20.875" style="1" customWidth="1"/>
    <col min="27" max="16384" width="10.875" style="2"/>
  </cols>
  <sheetData>
    <row r="1" spans="1:26" ht="17.100000000000001">
      <c r="A1" s="32" t="s">
        <v>37</v>
      </c>
      <c r="B1" s="33">
        <v>17643202</v>
      </c>
    </row>
    <row r="2" spans="1:26" ht="33.950000000000003" customHeight="1">
      <c r="A2" s="36" t="s">
        <v>38</v>
      </c>
      <c r="B2" s="36"/>
      <c r="C2" s="36"/>
      <c r="D2" s="36"/>
      <c r="E2" s="36"/>
      <c r="F2" s="36"/>
      <c r="G2" s="36"/>
      <c r="H2" s="36"/>
      <c r="I2" s="36"/>
      <c r="J2" s="36"/>
      <c r="K2" s="36"/>
      <c r="L2" s="36"/>
      <c r="M2" s="36"/>
      <c r="N2" s="36"/>
      <c r="O2" s="36"/>
      <c r="P2" s="36"/>
      <c r="Q2" s="36"/>
      <c r="R2" s="36"/>
      <c r="S2" s="36"/>
      <c r="T2" s="36"/>
      <c r="U2" s="36"/>
      <c r="V2" s="36"/>
      <c r="W2" s="36"/>
      <c r="X2" s="36"/>
      <c r="Y2" s="36"/>
      <c r="Z2" s="36"/>
    </row>
    <row r="3" spans="1:26" ht="17.100000000000001" thickBot="1"/>
    <row r="4" spans="1:26" s="1" customFormat="1" ht="21.95">
      <c r="A4" s="9" t="s">
        <v>39</v>
      </c>
      <c r="B4" s="10"/>
      <c r="C4" s="35" t="s">
        <v>40</v>
      </c>
      <c r="D4" s="35"/>
      <c r="E4" s="35"/>
      <c r="F4" s="35"/>
      <c r="G4" s="35" t="s">
        <v>41</v>
      </c>
      <c r="H4" s="35"/>
      <c r="I4" s="35"/>
      <c r="J4" s="35"/>
      <c r="K4" s="35"/>
      <c r="L4" s="35" t="s">
        <v>42</v>
      </c>
      <c r="M4" s="35"/>
      <c r="N4" s="35"/>
      <c r="O4" s="35"/>
      <c r="P4" s="35"/>
      <c r="Q4" s="35"/>
      <c r="R4" s="35"/>
      <c r="S4" s="35"/>
      <c r="T4" s="35"/>
      <c r="U4" s="35"/>
      <c r="V4" s="35"/>
      <c r="W4" s="35"/>
      <c r="X4" s="35"/>
      <c r="Y4" s="19"/>
      <c r="Z4" s="20"/>
    </row>
    <row r="5" spans="1:26" ht="17.100000000000001">
      <c r="A5" s="11"/>
      <c r="B5" s="5"/>
      <c r="C5" s="16" t="s">
        <v>43</v>
      </c>
      <c r="D5" s="16" t="s">
        <v>44</v>
      </c>
      <c r="E5" s="16" t="s">
        <v>45</v>
      </c>
      <c r="F5" s="16" t="s">
        <v>46</v>
      </c>
      <c r="G5" s="37" t="s">
        <v>47</v>
      </c>
      <c r="H5" s="38"/>
      <c r="I5" s="38"/>
      <c r="J5" s="38"/>
      <c r="K5" s="39"/>
      <c r="L5" s="5"/>
      <c r="M5" s="5"/>
      <c r="N5" s="5"/>
      <c r="O5" s="5"/>
      <c r="P5" s="5"/>
      <c r="Q5" s="5"/>
      <c r="R5" s="5"/>
      <c r="S5" s="5"/>
      <c r="T5" s="5"/>
      <c r="U5" s="5"/>
      <c r="V5" s="5"/>
      <c r="W5" s="5"/>
      <c r="X5" s="5"/>
      <c r="Y5" s="18"/>
      <c r="Z5" s="21"/>
    </row>
    <row r="6" spans="1:26" customFormat="1" ht="33.950000000000003">
      <c r="A6" s="12" t="s">
        <v>48</v>
      </c>
      <c r="B6" s="6" t="s">
        <v>49</v>
      </c>
      <c r="C6" s="28">
        <f>D6/10</f>
        <v>10000</v>
      </c>
      <c r="D6" s="28">
        <f>E6/10</f>
        <v>100000</v>
      </c>
      <c r="E6" s="28">
        <f>F6/10</f>
        <v>1000000</v>
      </c>
      <c r="F6" s="28">
        <f>ROUND(Sales*40/63,-ROUNDDOWN(LOG10(Sales*40/63),0))</f>
        <v>10000000</v>
      </c>
      <c r="G6" s="34" t="s">
        <v>50</v>
      </c>
      <c r="H6" s="34" t="s">
        <v>51</v>
      </c>
      <c r="I6" s="34" t="s">
        <v>52</v>
      </c>
      <c r="J6" s="34" t="s">
        <v>53</v>
      </c>
      <c r="K6" s="6" t="s">
        <v>54</v>
      </c>
      <c r="L6" s="6" t="s">
        <v>55</v>
      </c>
      <c r="M6" s="6" t="s">
        <v>56</v>
      </c>
      <c r="N6" s="6" t="s">
        <v>57</v>
      </c>
      <c r="O6" s="6" t="s">
        <v>58</v>
      </c>
      <c r="P6" s="6" t="s">
        <v>59</v>
      </c>
      <c r="Q6" s="6" t="s">
        <v>60</v>
      </c>
      <c r="R6" s="6" t="s">
        <v>61</v>
      </c>
      <c r="S6" s="6" t="s">
        <v>62</v>
      </c>
      <c r="T6" s="6" t="s">
        <v>63</v>
      </c>
      <c r="U6" s="6" t="s">
        <v>64</v>
      </c>
      <c r="V6" s="6" t="s">
        <v>65</v>
      </c>
      <c r="W6" s="6" t="s">
        <v>66</v>
      </c>
      <c r="X6" s="6" t="s">
        <v>67</v>
      </c>
      <c r="Y6" s="7" t="s">
        <v>68</v>
      </c>
      <c r="Z6" s="22" t="s">
        <v>69</v>
      </c>
    </row>
    <row r="7" spans="1:26" ht="153">
      <c r="A7" s="11" t="s">
        <v>70</v>
      </c>
      <c r="B7" s="5" t="s">
        <v>71</v>
      </c>
      <c r="C7" s="5" t="s">
        <v>72</v>
      </c>
      <c r="D7" s="5" t="s">
        <v>73</v>
      </c>
      <c r="E7" s="5" t="s">
        <v>74</v>
      </c>
      <c r="F7" s="5" t="s">
        <v>75</v>
      </c>
      <c r="G7" s="24">
        <f t="shared" ref="G7:G38" si="0">IF(ISBLANK(C7),"",ROUND(C$6*VLOOKUP(C7,LikeProb,2,FALSE),-3))</f>
        <v>60000</v>
      </c>
      <c r="H7" s="24">
        <f t="shared" ref="H7:H38" si="1">IF(ISBLANK(D7),"",ROUND(D$6*VLOOKUP(D7,LikeProb,2,FALSE),-3))</f>
        <v>400000</v>
      </c>
      <c r="I7" s="24">
        <f t="shared" ref="I7:I38" si="2">IF(ISBLANK(E7),"",ROUND(E$6*VLOOKUP(E7,LikeProb,2,FALSE),-3))</f>
        <v>2000000</v>
      </c>
      <c r="J7" s="24">
        <f t="shared" ref="J7:J38" si="3">IF(ISBLANK(F7),"",ROUND(F$6*VLOOKUP(F7,LikeProb,2,FALSE),-3))</f>
        <v>100000</v>
      </c>
      <c r="K7" s="24">
        <f t="shared" ref="K7:K38" si="4">SUM(G7:J7)</f>
        <v>2560000</v>
      </c>
      <c r="L7" s="5" t="s">
        <v>76</v>
      </c>
      <c r="M7" s="5" t="s">
        <v>77</v>
      </c>
      <c r="N7" s="5" t="s">
        <v>78</v>
      </c>
      <c r="O7" s="5" t="s">
        <v>79</v>
      </c>
      <c r="P7" s="5"/>
      <c r="Q7" s="5" t="s">
        <v>80</v>
      </c>
      <c r="R7" s="5"/>
      <c r="S7" s="5" t="s">
        <v>80</v>
      </c>
      <c r="T7" s="8">
        <f t="shared" ref="T7:T38" si="5">IF(ISBLANK(M7),0%,VLOOKUP(M7,CtlRiskRedux,2,FALSE))</f>
        <v>0.25</v>
      </c>
      <c r="U7" s="8">
        <f t="shared" ref="U7:U38" si="6">IF(ISBLANK(O7),0%,VLOOKUP(O7,CtlRiskRedux,2,FALSE))</f>
        <v>0</v>
      </c>
      <c r="V7" s="8">
        <f t="shared" ref="V7:V38" si="7">IF(ISBLANK(Q7),0%,VLOOKUP(Q7,CtlRiskRedux,2,FALSE))</f>
        <v>0</v>
      </c>
      <c r="W7" s="8">
        <f t="shared" ref="W7:W38" si="8">IF(ISBLANK(S7),0%,VLOOKUP(S7,CtlRiskRedux,2,FALSE))</f>
        <v>0</v>
      </c>
      <c r="X7" s="8">
        <f t="shared" ref="X7:X38" si="9">100%-((100%-T7)*(100%-U7)*(100%-V7)*(100%-W7))</f>
        <v>0.25</v>
      </c>
      <c r="Y7" s="25">
        <f t="shared" ref="Y7:Y38" si="10">K7*(100%-X7)</f>
        <v>1920000</v>
      </c>
      <c r="Z7" s="21" t="s">
        <v>81</v>
      </c>
    </row>
    <row r="8" spans="1:26" ht="33.950000000000003">
      <c r="A8" s="11" t="s">
        <v>82</v>
      </c>
      <c r="B8" s="5" t="s">
        <v>71</v>
      </c>
      <c r="C8" s="5" t="s">
        <v>83</v>
      </c>
      <c r="D8" s="5" t="s">
        <v>83</v>
      </c>
      <c r="E8" s="5" t="s">
        <v>83</v>
      </c>
      <c r="F8" s="5" t="s">
        <v>84</v>
      </c>
      <c r="G8" s="24">
        <f t="shared" si="0"/>
        <v>10000</v>
      </c>
      <c r="H8" s="24">
        <f t="shared" si="1"/>
        <v>100000</v>
      </c>
      <c r="I8" s="24">
        <f t="shared" si="2"/>
        <v>1000000</v>
      </c>
      <c r="J8" s="24">
        <f t="shared" si="3"/>
        <v>5000000</v>
      </c>
      <c r="K8" s="24">
        <f t="shared" si="4"/>
        <v>6110000</v>
      </c>
      <c r="L8" s="5" t="s">
        <v>85</v>
      </c>
      <c r="M8" s="5" t="s">
        <v>86</v>
      </c>
      <c r="N8" s="5"/>
      <c r="O8" s="5"/>
      <c r="P8" s="5"/>
      <c r="Q8" s="5" t="s">
        <v>80</v>
      </c>
      <c r="R8" s="5"/>
      <c r="S8" s="5" t="s">
        <v>80</v>
      </c>
      <c r="T8" s="8">
        <f t="shared" si="5"/>
        <v>0.7</v>
      </c>
      <c r="U8" s="8">
        <f t="shared" si="6"/>
        <v>0</v>
      </c>
      <c r="V8" s="8">
        <f t="shared" si="7"/>
        <v>0</v>
      </c>
      <c r="W8" s="8">
        <f t="shared" si="8"/>
        <v>0</v>
      </c>
      <c r="X8" s="8">
        <f t="shared" si="9"/>
        <v>0.7</v>
      </c>
      <c r="Y8" s="25">
        <f t="shared" si="10"/>
        <v>1833000.0000000002</v>
      </c>
      <c r="Z8" s="21"/>
    </row>
    <row r="9" spans="1:26" ht="33.950000000000003">
      <c r="A9" s="11" t="s">
        <v>87</v>
      </c>
      <c r="B9" s="5" t="s">
        <v>71</v>
      </c>
      <c r="C9" s="5" t="s">
        <v>88</v>
      </c>
      <c r="D9" s="5" t="s">
        <v>88</v>
      </c>
      <c r="E9" s="5" t="s">
        <v>89</v>
      </c>
      <c r="F9" s="5" t="s">
        <v>90</v>
      </c>
      <c r="G9" s="24">
        <f t="shared" si="0"/>
        <v>120000</v>
      </c>
      <c r="H9" s="24">
        <f t="shared" si="1"/>
        <v>1200000</v>
      </c>
      <c r="I9" s="24">
        <f t="shared" si="2"/>
        <v>100000</v>
      </c>
      <c r="J9" s="24">
        <f t="shared" si="3"/>
        <v>2000000</v>
      </c>
      <c r="K9" s="24">
        <f t="shared" si="4"/>
        <v>3420000</v>
      </c>
      <c r="L9" s="5" t="s">
        <v>85</v>
      </c>
      <c r="M9" s="5" t="s">
        <v>44</v>
      </c>
      <c r="N9" s="5"/>
      <c r="O9" s="5"/>
      <c r="P9" s="5"/>
      <c r="Q9" s="5" t="s">
        <v>80</v>
      </c>
      <c r="R9" s="5"/>
      <c r="S9" s="5" t="s">
        <v>80</v>
      </c>
      <c r="T9" s="8">
        <f t="shared" si="5"/>
        <v>0.5</v>
      </c>
      <c r="U9" s="8">
        <f t="shared" si="6"/>
        <v>0</v>
      </c>
      <c r="V9" s="8">
        <f t="shared" si="7"/>
        <v>0</v>
      </c>
      <c r="W9" s="8">
        <f t="shared" si="8"/>
        <v>0</v>
      </c>
      <c r="X9" s="8">
        <f t="shared" si="9"/>
        <v>0.5</v>
      </c>
      <c r="Y9" s="25">
        <f t="shared" si="10"/>
        <v>1710000</v>
      </c>
      <c r="Z9" s="21"/>
    </row>
    <row r="10" spans="1:26" ht="84.95">
      <c r="A10" s="11" t="s">
        <v>91</v>
      </c>
      <c r="B10" s="5" t="s">
        <v>71</v>
      </c>
      <c r="C10" s="5" t="s">
        <v>92</v>
      </c>
      <c r="D10" s="5" t="s">
        <v>75</v>
      </c>
      <c r="E10" s="5" t="s">
        <v>93</v>
      </c>
      <c r="F10" s="5" t="s">
        <v>84</v>
      </c>
      <c r="G10" s="24">
        <f t="shared" si="0"/>
        <v>260000</v>
      </c>
      <c r="H10" s="24">
        <f t="shared" si="1"/>
        <v>1000</v>
      </c>
      <c r="I10" s="24">
        <f t="shared" si="2"/>
        <v>200000</v>
      </c>
      <c r="J10" s="24">
        <f t="shared" si="3"/>
        <v>5000000</v>
      </c>
      <c r="K10" s="24">
        <f t="shared" si="4"/>
        <v>5461000</v>
      </c>
      <c r="L10" s="5" t="s">
        <v>94</v>
      </c>
      <c r="M10" s="5" t="s">
        <v>95</v>
      </c>
      <c r="N10" s="5" t="s">
        <v>96</v>
      </c>
      <c r="O10" s="5" t="s">
        <v>86</v>
      </c>
      <c r="P10" s="5"/>
      <c r="Q10" s="5" t="s">
        <v>80</v>
      </c>
      <c r="R10" s="5"/>
      <c r="S10" s="5" t="s">
        <v>80</v>
      </c>
      <c r="T10" s="8">
        <f t="shared" si="5"/>
        <v>0.35</v>
      </c>
      <c r="U10" s="8">
        <f t="shared" si="6"/>
        <v>0.7</v>
      </c>
      <c r="V10" s="8">
        <f t="shared" si="7"/>
        <v>0</v>
      </c>
      <c r="W10" s="8">
        <f t="shared" si="8"/>
        <v>0</v>
      </c>
      <c r="X10" s="8">
        <f t="shared" si="9"/>
        <v>0.80499999999999994</v>
      </c>
      <c r="Y10" s="25">
        <f t="shared" si="10"/>
        <v>1064895.0000000002</v>
      </c>
      <c r="Z10" s="21"/>
    </row>
    <row r="11" spans="1:26" ht="51">
      <c r="A11" s="11" t="s">
        <v>97</v>
      </c>
      <c r="B11" s="5" t="s">
        <v>71</v>
      </c>
      <c r="C11" s="5" t="s">
        <v>98</v>
      </c>
      <c r="D11" s="5" t="s">
        <v>99</v>
      </c>
      <c r="E11" s="5" t="s">
        <v>84</v>
      </c>
      <c r="F11" s="5" t="s">
        <v>100</v>
      </c>
      <c r="G11" s="24">
        <f t="shared" si="0"/>
        <v>520000</v>
      </c>
      <c r="H11" s="24">
        <f t="shared" si="1"/>
        <v>2000</v>
      </c>
      <c r="I11" s="24">
        <f t="shared" si="2"/>
        <v>500000</v>
      </c>
      <c r="J11" s="24">
        <f t="shared" si="3"/>
        <v>0</v>
      </c>
      <c r="K11" s="24">
        <f t="shared" si="4"/>
        <v>1022000</v>
      </c>
      <c r="L11" s="5" t="s">
        <v>101</v>
      </c>
      <c r="M11" s="5" t="s">
        <v>79</v>
      </c>
      <c r="N11" s="5"/>
      <c r="O11" s="5"/>
      <c r="P11" s="5"/>
      <c r="Q11" s="5" t="s">
        <v>80</v>
      </c>
      <c r="R11" s="5"/>
      <c r="S11" s="5" t="s">
        <v>80</v>
      </c>
      <c r="T11" s="8">
        <f t="shared" si="5"/>
        <v>0</v>
      </c>
      <c r="U11" s="8">
        <f t="shared" si="6"/>
        <v>0</v>
      </c>
      <c r="V11" s="8">
        <f t="shared" si="7"/>
        <v>0</v>
      </c>
      <c r="W11" s="8">
        <f t="shared" si="8"/>
        <v>0</v>
      </c>
      <c r="X11" s="8">
        <f t="shared" si="9"/>
        <v>0</v>
      </c>
      <c r="Y11" s="25">
        <f t="shared" si="10"/>
        <v>1022000</v>
      </c>
      <c r="Z11" s="21"/>
    </row>
    <row r="12" spans="1:26" ht="33.950000000000003">
      <c r="A12" s="11" t="s">
        <v>102</v>
      </c>
      <c r="B12" s="5" t="s">
        <v>71</v>
      </c>
      <c r="C12" s="5" t="s">
        <v>103</v>
      </c>
      <c r="D12" s="5" t="s">
        <v>103</v>
      </c>
      <c r="E12" s="5" t="s">
        <v>103</v>
      </c>
      <c r="F12" s="5" t="s">
        <v>104</v>
      </c>
      <c r="G12" s="24">
        <f t="shared" si="0"/>
        <v>10000</v>
      </c>
      <c r="H12" s="24">
        <f t="shared" si="1"/>
        <v>100000</v>
      </c>
      <c r="I12" s="24">
        <f t="shared" si="2"/>
        <v>1000000</v>
      </c>
      <c r="J12" s="24">
        <f t="shared" si="3"/>
        <v>100000</v>
      </c>
      <c r="K12" s="24">
        <f t="shared" si="4"/>
        <v>1210000</v>
      </c>
      <c r="L12" s="5" t="s">
        <v>105</v>
      </c>
      <c r="M12" s="5" t="s">
        <v>95</v>
      </c>
      <c r="N12" s="5"/>
      <c r="O12" s="5"/>
      <c r="P12" s="5"/>
      <c r="Q12" s="5" t="s">
        <v>80</v>
      </c>
      <c r="R12" s="5"/>
      <c r="S12" s="5" t="s">
        <v>80</v>
      </c>
      <c r="T12" s="8">
        <f t="shared" si="5"/>
        <v>0.35</v>
      </c>
      <c r="U12" s="8">
        <f t="shared" si="6"/>
        <v>0</v>
      </c>
      <c r="V12" s="8">
        <f t="shared" si="7"/>
        <v>0</v>
      </c>
      <c r="W12" s="8">
        <f t="shared" si="8"/>
        <v>0</v>
      </c>
      <c r="X12" s="8">
        <f t="shared" si="9"/>
        <v>0.35</v>
      </c>
      <c r="Y12" s="25">
        <f t="shared" si="10"/>
        <v>786500</v>
      </c>
      <c r="Z12" s="21"/>
    </row>
    <row r="13" spans="1:26" ht="51">
      <c r="A13" s="11" t="s">
        <v>106</v>
      </c>
      <c r="B13" s="5" t="s">
        <v>71</v>
      </c>
      <c r="C13" s="5" t="s">
        <v>90</v>
      </c>
      <c r="D13" s="5" t="s">
        <v>90</v>
      </c>
      <c r="E13" s="5" t="s">
        <v>90</v>
      </c>
      <c r="F13" s="5" t="s">
        <v>107</v>
      </c>
      <c r="G13" s="24">
        <f t="shared" si="0"/>
        <v>2000</v>
      </c>
      <c r="H13" s="24">
        <f t="shared" si="1"/>
        <v>20000</v>
      </c>
      <c r="I13" s="24">
        <f t="shared" si="2"/>
        <v>200000</v>
      </c>
      <c r="J13" s="24">
        <f t="shared" si="3"/>
        <v>500000</v>
      </c>
      <c r="K13" s="24">
        <f t="shared" si="4"/>
        <v>722000</v>
      </c>
      <c r="L13" s="5" t="s">
        <v>101</v>
      </c>
      <c r="M13" s="5" t="s">
        <v>108</v>
      </c>
      <c r="N13" s="5"/>
      <c r="O13" s="5"/>
      <c r="P13" s="5"/>
      <c r="Q13" s="5" t="s">
        <v>80</v>
      </c>
      <c r="R13" s="5"/>
      <c r="S13" s="5" t="s">
        <v>80</v>
      </c>
      <c r="T13" s="8">
        <f t="shared" si="5"/>
        <v>0.05</v>
      </c>
      <c r="U13" s="8">
        <f t="shared" si="6"/>
        <v>0</v>
      </c>
      <c r="V13" s="8">
        <f t="shared" si="7"/>
        <v>0</v>
      </c>
      <c r="W13" s="8">
        <f t="shared" si="8"/>
        <v>0</v>
      </c>
      <c r="X13" s="8">
        <f t="shared" si="9"/>
        <v>5.0000000000000044E-2</v>
      </c>
      <c r="Y13" s="25">
        <f t="shared" si="10"/>
        <v>685900</v>
      </c>
      <c r="Z13" s="21"/>
    </row>
    <row r="14" spans="1:26" ht="51">
      <c r="A14" s="11" t="s">
        <v>109</v>
      </c>
      <c r="B14" s="5" t="s">
        <v>71</v>
      </c>
      <c r="C14" s="5" t="s">
        <v>73</v>
      </c>
      <c r="D14" s="5" t="s">
        <v>73</v>
      </c>
      <c r="E14" s="5" t="s">
        <v>75</v>
      </c>
      <c r="F14" s="5" t="s">
        <v>99</v>
      </c>
      <c r="G14" s="24">
        <f t="shared" si="0"/>
        <v>40000</v>
      </c>
      <c r="H14" s="24">
        <f t="shared" si="1"/>
        <v>400000</v>
      </c>
      <c r="I14" s="24">
        <f t="shared" si="2"/>
        <v>10000</v>
      </c>
      <c r="J14" s="24">
        <f t="shared" si="3"/>
        <v>200000</v>
      </c>
      <c r="K14" s="24">
        <f t="shared" si="4"/>
        <v>650000</v>
      </c>
      <c r="L14" s="5" t="s">
        <v>101</v>
      </c>
      <c r="M14" s="5" t="s">
        <v>108</v>
      </c>
      <c r="N14" s="5"/>
      <c r="O14" s="5"/>
      <c r="P14" s="5"/>
      <c r="Q14" s="5" t="s">
        <v>80</v>
      </c>
      <c r="R14" s="5"/>
      <c r="S14" s="5" t="s">
        <v>80</v>
      </c>
      <c r="T14" s="8">
        <f t="shared" si="5"/>
        <v>0.05</v>
      </c>
      <c r="U14" s="8">
        <f t="shared" si="6"/>
        <v>0</v>
      </c>
      <c r="V14" s="8">
        <f t="shared" si="7"/>
        <v>0</v>
      </c>
      <c r="W14" s="8">
        <f t="shared" si="8"/>
        <v>0</v>
      </c>
      <c r="X14" s="8">
        <f t="shared" si="9"/>
        <v>5.0000000000000044E-2</v>
      </c>
      <c r="Y14" s="25">
        <f t="shared" si="10"/>
        <v>617500</v>
      </c>
      <c r="Z14" s="21"/>
    </row>
    <row r="15" spans="1:26" ht="51">
      <c r="A15" s="11" t="s">
        <v>110</v>
      </c>
      <c r="B15" s="5" t="s">
        <v>71</v>
      </c>
      <c r="C15" s="5" t="s">
        <v>111</v>
      </c>
      <c r="D15" s="5" t="s">
        <v>104</v>
      </c>
      <c r="E15" s="5" t="s">
        <v>90</v>
      </c>
      <c r="F15" s="5" t="s">
        <v>93</v>
      </c>
      <c r="G15" s="24">
        <f t="shared" si="0"/>
        <v>240000</v>
      </c>
      <c r="H15" s="24">
        <f t="shared" si="1"/>
        <v>1000</v>
      </c>
      <c r="I15" s="24">
        <f t="shared" si="2"/>
        <v>200000</v>
      </c>
      <c r="J15" s="24">
        <f t="shared" si="3"/>
        <v>2000000</v>
      </c>
      <c r="K15" s="24">
        <f t="shared" si="4"/>
        <v>2441000</v>
      </c>
      <c r="L15" s="5" t="s">
        <v>105</v>
      </c>
      <c r="M15" s="5" t="s">
        <v>77</v>
      </c>
      <c r="N15" s="5" t="s">
        <v>112</v>
      </c>
      <c r="O15" s="5" t="s">
        <v>86</v>
      </c>
      <c r="P15" s="5"/>
      <c r="Q15" s="5" t="s">
        <v>80</v>
      </c>
      <c r="R15" s="5"/>
      <c r="S15" s="5" t="s">
        <v>80</v>
      </c>
      <c r="T15" s="8">
        <f t="shared" si="5"/>
        <v>0.25</v>
      </c>
      <c r="U15" s="8">
        <f t="shared" si="6"/>
        <v>0.7</v>
      </c>
      <c r="V15" s="8">
        <f t="shared" si="7"/>
        <v>0</v>
      </c>
      <c r="W15" s="8">
        <f t="shared" si="8"/>
        <v>0</v>
      </c>
      <c r="X15" s="8">
        <f t="shared" si="9"/>
        <v>0.77499999999999991</v>
      </c>
      <c r="Y15" s="25">
        <f t="shared" si="10"/>
        <v>549225.00000000023</v>
      </c>
      <c r="Z15" s="21"/>
    </row>
    <row r="16" spans="1:26" ht="68.099999999999994">
      <c r="A16" s="11" t="s">
        <v>113</v>
      </c>
      <c r="B16" s="5" t="s">
        <v>71</v>
      </c>
      <c r="C16" s="5" t="s">
        <v>72</v>
      </c>
      <c r="D16" s="5" t="s">
        <v>72</v>
      </c>
      <c r="E16" s="5" t="s">
        <v>107</v>
      </c>
      <c r="F16" s="5" t="s">
        <v>89</v>
      </c>
      <c r="G16" s="24">
        <f t="shared" si="0"/>
        <v>60000</v>
      </c>
      <c r="H16" s="24">
        <f t="shared" si="1"/>
        <v>600000</v>
      </c>
      <c r="I16" s="24">
        <f t="shared" si="2"/>
        <v>50000</v>
      </c>
      <c r="J16" s="24">
        <f t="shared" si="3"/>
        <v>1000000</v>
      </c>
      <c r="K16" s="24">
        <f t="shared" si="4"/>
        <v>1710000</v>
      </c>
      <c r="L16" s="5" t="s">
        <v>114</v>
      </c>
      <c r="M16" s="5" t="s">
        <v>86</v>
      </c>
      <c r="N16" s="5"/>
      <c r="O16" s="5"/>
      <c r="P16" s="5"/>
      <c r="Q16" s="5" t="s">
        <v>80</v>
      </c>
      <c r="R16" s="5"/>
      <c r="S16" s="5" t="s">
        <v>80</v>
      </c>
      <c r="T16" s="8">
        <f t="shared" si="5"/>
        <v>0.7</v>
      </c>
      <c r="U16" s="8">
        <f t="shared" si="6"/>
        <v>0</v>
      </c>
      <c r="V16" s="8">
        <f t="shared" si="7"/>
        <v>0</v>
      </c>
      <c r="W16" s="8">
        <f t="shared" si="8"/>
        <v>0</v>
      </c>
      <c r="X16" s="8">
        <f t="shared" si="9"/>
        <v>0.7</v>
      </c>
      <c r="Y16" s="25">
        <f t="shared" si="10"/>
        <v>513000.00000000006</v>
      </c>
      <c r="Z16" s="21"/>
    </row>
    <row r="17" spans="1:26" ht="33.950000000000003">
      <c r="A17" s="11" t="s">
        <v>115</v>
      </c>
      <c r="B17" s="5" t="s">
        <v>71</v>
      </c>
      <c r="C17" s="5" t="s">
        <v>74</v>
      </c>
      <c r="D17" s="5" t="s">
        <v>74</v>
      </c>
      <c r="E17" s="5" t="s">
        <v>104</v>
      </c>
      <c r="F17" s="5" t="s">
        <v>75</v>
      </c>
      <c r="G17" s="24">
        <f t="shared" si="0"/>
        <v>20000</v>
      </c>
      <c r="H17" s="24">
        <f t="shared" si="1"/>
        <v>200000</v>
      </c>
      <c r="I17" s="24">
        <f t="shared" si="2"/>
        <v>10000</v>
      </c>
      <c r="J17" s="24">
        <f t="shared" si="3"/>
        <v>100000</v>
      </c>
      <c r="K17" s="24">
        <f t="shared" si="4"/>
        <v>330000</v>
      </c>
      <c r="L17" s="5" t="s">
        <v>94</v>
      </c>
      <c r="M17" s="5" t="s">
        <v>108</v>
      </c>
      <c r="N17" s="5"/>
      <c r="O17" s="5"/>
      <c r="P17" s="5"/>
      <c r="Q17" s="5" t="s">
        <v>80</v>
      </c>
      <c r="R17" s="5"/>
      <c r="S17" s="5" t="s">
        <v>80</v>
      </c>
      <c r="T17" s="8">
        <f t="shared" si="5"/>
        <v>0.05</v>
      </c>
      <c r="U17" s="8">
        <f t="shared" si="6"/>
        <v>0</v>
      </c>
      <c r="V17" s="8">
        <f t="shared" si="7"/>
        <v>0</v>
      </c>
      <c r="W17" s="8">
        <f t="shared" si="8"/>
        <v>0</v>
      </c>
      <c r="X17" s="8">
        <f t="shared" si="9"/>
        <v>5.0000000000000044E-2</v>
      </c>
      <c r="Y17" s="25">
        <f t="shared" si="10"/>
        <v>313500</v>
      </c>
      <c r="Z17" s="21"/>
    </row>
    <row r="18" spans="1:26" ht="84.95">
      <c r="A18" s="11" t="s">
        <v>116</v>
      </c>
      <c r="B18" s="5" t="s">
        <v>71</v>
      </c>
      <c r="C18" s="5" t="s">
        <v>83</v>
      </c>
      <c r="D18" s="5" t="s">
        <v>83</v>
      </c>
      <c r="E18" s="5" t="s">
        <v>117</v>
      </c>
      <c r="F18" s="5" t="s">
        <v>93</v>
      </c>
      <c r="G18" s="24">
        <f t="shared" si="0"/>
        <v>10000</v>
      </c>
      <c r="H18" s="24">
        <f t="shared" si="1"/>
        <v>100000</v>
      </c>
      <c r="I18" s="24">
        <f t="shared" si="2"/>
        <v>500000</v>
      </c>
      <c r="J18" s="24">
        <f t="shared" si="3"/>
        <v>2000000</v>
      </c>
      <c r="K18" s="24">
        <f t="shared" si="4"/>
        <v>2610000</v>
      </c>
      <c r="L18" s="5" t="s">
        <v>118</v>
      </c>
      <c r="M18" s="5" t="s">
        <v>86</v>
      </c>
      <c r="N18" s="5" t="s">
        <v>119</v>
      </c>
      <c r="O18" s="5" t="s">
        <v>77</v>
      </c>
      <c r="P18" s="5" t="s">
        <v>120</v>
      </c>
      <c r="Q18" s="5" t="s">
        <v>121</v>
      </c>
      <c r="R18" s="5"/>
      <c r="S18" s="5" t="s">
        <v>80</v>
      </c>
      <c r="T18" s="8">
        <f t="shared" si="5"/>
        <v>0.7</v>
      </c>
      <c r="U18" s="8">
        <f t="shared" si="6"/>
        <v>0.25</v>
      </c>
      <c r="V18" s="8">
        <f t="shared" si="7"/>
        <v>0.6</v>
      </c>
      <c r="W18" s="8">
        <f t="shared" si="8"/>
        <v>0</v>
      </c>
      <c r="X18" s="8">
        <f t="shared" si="9"/>
        <v>0.90999999999999992</v>
      </c>
      <c r="Y18" s="25">
        <f t="shared" si="10"/>
        <v>234900.0000000002</v>
      </c>
      <c r="Z18" s="21" t="s">
        <v>122</v>
      </c>
    </row>
    <row r="19" spans="1:26" ht="33.950000000000003">
      <c r="A19" s="11" t="s">
        <v>123</v>
      </c>
      <c r="B19" s="5" t="s">
        <v>71</v>
      </c>
      <c r="C19" s="5" t="s">
        <v>89</v>
      </c>
      <c r="D19" s="5" t="s">
        <v>89</v>
      </c>
      <c r="E19" s="5" t="s">
        <v>89</v>
      </c>
      <c r="F19" s="5" t="s">
        <v>99</v>
      </c>
      <c r="G19" s="24">
        <f t="shared" si="0"/>
        <v>1000</v>
      </c>
      <c r="H19" s="24">
        <f t="shared" si="1"/>
        <v>10000</v>
      </c>
      <c r="I19" s="24">
        <f t="shared" si="2"/>
        <v>100000</v>
      </c>
      <c r="J19" s="24">
        <f t="shared" si="3"/>
        <v>200000</v>
      </c>
      <c r="K19" s="24">
        <f t="shared" si="4"/>
        <v>311000</v>
      </c>
      <c r="L19" s="5" t="s">
        <v>94</v>
      </c>
      <c r="M19" s="5" t="s">
        <v>77</v>
      </c>
      <c r="N19" s="5"/>
      <c r="O19" s="5"/>
      <c r="P19" s="5"/>
      <c r="Q19" s="5" t="s">
        <v>80</v>
      </c>
      <c r="R19" s="5"/>
      <c r="S19" s="5" t="s">
        <v>80</v>
      </c>
      <c r="T19" s="8">
        <f t="shared" si="5"/>
        <v>0.25</v>
      </c>
      <c r="U19" s="8">
        <f t="shared" si="6"/>
        <v>0</v>
      </c>
      <c r="V19" s="8">
        <f t="shared" si="7"/>
        <v>0</v>
      </c>
      <c r="W19" s="8">
        <f t="shared" si="8"/>
        <v>0</v>
      </c>
      <c r="X19" s="8">
        <f t="shared" si="9"/>
        <v>0.25</v>
      </c>
      <c r="Y19" s="25">
        <f t="shared" si="10"/>
        <v>233250</v>
      </c>
      <c r="Z19" s="21"/>
    </row>
    <row r="20" spans="1:26" ht="68.099999999999994">
      <c r="A20" s="11" t="s">
        <v>124</v>
      </c>
      <c r="B20" s="5" t="s">
        <v>71</v>
      </c>
      <c r="C20" s="5" t="s">
        <v>117</v>
      </c>
      <c r="D20" s="5" t="s">
        <v>117</v>
      </c>
      <c r="E20" s="5" t="s">
        <v>117</v>
      </c>
      <c r="F20" s="5" t="s">
        <v>93</v>
      </c>
      <c r="G20" s="24">
        <f t="shared" si="0"/>
        <v>5000</v>
      </c>
      <c r="H20" s="24">
        <f t="shared" si="1"/>
        <v>50000</v>
      </c>
      <c r="I20" s="24">
        <f t="shared" si="2"/>
        <v>500000</v>
      </c>
      <c r="J20" s="24">
        <f t="shared" si="3"/>
        <v>2000000</v>
      </c>
      <c r="K20" s="24">
        <f t="shared" si="4"/>
        <v>2555000</v>
      </c>
      <c r="L20" s="5" t="s">
        <v>114</v>
      </c>
      <c r="M20" s="5" t="s">
        <v>125</v>
      </c>
      <c r="N20" s="5" t="s">
        <v>126</v>
      </c>
      <c r="O20" s="5" t="s">
        <v>121</v>
      </c>
      <c r="P20" s="5"/>
      <c r="Q20" s="5" t="s">
        <v>80</v>
      </c>
      <c r="R20" s="5"/>
      <c r="S20" s="5" t="s">
        <v>80</v>
      </c>
      <c r="T20" s="8">
        <f t="shared" si="5"/>
        <v>0.85</v>
      </c>
      <c r="U20" s="8">
        <f t="shared" si="6"/>
        <v>0.6</v>
      </c>
      <c r="V20" s="8">
        <f t="shared" si="7"/>
        <v>0</v>
      </c>
      <c r="W20" s="8">
        <f t="shared" si="8"/>
        <v>0</v>
      </c>
      <c r="X20" s="8">
        <f t="shared" si="9"/>
        <v>0.94</v>
      </c>
      <c r="Y20" s="25">
        <f t="shared" si="10"/>
        <v>153300.00000000015</v>
      </c>
      <c r="Z20" s="21"/>
    </row>
    <row r="21" spans="1:26" ht="33.950000000000003">
      <c r="A21" s="11" t="s">
        <v>127</v>
      </c>
      <c r="B21" s="5" t="s">
        <v>71</v>
      </c>
      <c r="C21" s="5" t="s">
        <v>84</v>
      </c>
      <c r="D21" s="5" t="s">
        <v>84</v>
      </c>
      <c r="E21" s="5" t="s">
        <v>84</v>
      </c>
      <c r="F21" s="5" t="s">
        <v>90</v>
      </c>
      <c r="G21" s="24">
        <f t="shared" si="0"/>
        <v>5000</v>
      </c>
      <c r="H21" s="24">
        <f t="shared" si="1"/>
        <v>50000</v>
      </c>
      <c r="I21" s="24">
        <f t="shared" si="2"/>
        <v>500000</v>
      </c>
      <c r="J21" s="24">
        <f t="shared" si="3"/>
        <v>2000000</v>
      </c>
      <c r="K21" s="24">
        <f t="shared" si="4"/>
        <v>2555000</v>
      </c>
      <c r="L21" s="5" t="s">
        <v>128</v>
      </c>
      <c r="M21" s="5" t="s">
        <v>129</v>
      </c>
      <c r="N21" s="5"/>
      <c r="O21" s="5"/>
      <c r="P21" s="5"/>
      <c r="Q21" s="5" t="s">
        <v>80</v>
      </c>
      <c r="R21" s="5"/>
      <c r="S21" s="5" t="s">
        <v>80</v>
      </c>
      <c r="T21" s="8">
        <f t="shared" si="5"/>
        <v>0.95</v>
      </c>
      <c r="U21" s="8">
        <f t="shared" si="6"/>
        <v>0</v>
      </c>
      <c r="V21" s="8">
        <f t="shared" si="7"/>
        <v>0</v>
      </c>
      <c r="W21" s="8">
        <f t="shared" si="8"/>
        <v>0</v>
      </c>
      <c r="X21" s="8">
        <f t="shared" si="9"/>
        <v>0.95</v>
      </c>
      <c r="Y21" s="25">
        <f t="shared" si="10"/>
        <v>127750.00000000012</v>
      </c>
      <c r="Z21" s="21"/>
    </row>
    <row r="22" spans="1:26" ht="102">
      <c r="A22" s="11" t="s">
        <v>130</v>
      </c>
      <c r="B22" s="5" t="s">
        <v>71</v>
      </c>
      <c r="C22" s="5" t="s">
        <v>100</v>
      </c>
      <c r="D22" s="5" t="s">
        <v>92</v>
      </c>
      <c r="E22" s="5" t="s">
        <v>117</v>
      </c>
      <c r="F22" s="5" t="s">
        <v>75</v>
      </c>
      <c r="G22" s="24">
        <f t="shared" si="0"/>
        <v>0</v>
      </c>
      <c r="H22" s="24">
        <f t="shared" si="1"/>
        <v>2600000</v>
      </c>
      <c r="I22" s="24">
        <f t="shared" si="2"/>
        <v>500000</v>
      </c>
      <c r="J22" s="24">
        <f t="shared" si="3"/>
        <v>100000</v>
      </c>
      <c r="K22" s="24">
        <f t="shared" si="4"/>
        <v>3200000</v>
      </c>
      <c r="L22" s="5" t="s">
        <v>131</v>
      </c>
      <c r="M22" s="5" t="s">
        <v>121</v>
      </c>
      <c r="N22" s="5" t="s">
        <v>132</v>
      </c>
      <c r="O22" s="5" t="s">
        <v>95</v>
      </c>
      <c r="P22" s="5" t="s">
        <v>133</v>
      </c>
      <c r="Q22" s="5" t="s">
        <v>125</v>
      </c>
      <c r="R22" s="5"/>
      <c r="S22" s="5" t="s">
        <v>80</v>
      </c>
      <c r="T22" s="8">
        <f t="shared" si="5"/>
        <v>0.6</v>
      </c>
      <c r="U22" s="8">
        <f t="shared" si="6"/>
        <v>0.35</v>
      </c>
      <c r="V22" s="8">
        <f t="shared" si="7"/>
        <v>0.85</v>
      </c>
      <c r="W22" s="8">
        <f t="shared" si="8"/>
        <v>0</v>
      </c>
      <c r="X22" s="8">
        <f t="shared" si="9"/>
        <v>0.96099999999999997</v>
      </c>
      <c r="Y22" s="25">
        <f t="shared" si="10"/>
        <v>124800.00000000012</v>
      </c>
      <c r="Z22" s="21" t="s">
        <v>134</v>
      </c>
    </row>
    <row r="23" spans="1:26" ht="33.950000000000003">
      <c r="A23" s="11" t="s">
        <v>135</v>
      </c>
      <c r="B23" s="5" t="s">
        <v>71</v>
      </c>
      <c r="C23" s="5" t="s">
        <v>107</v>
      </c>
      <c r="D23" s="5" t="s">
        <v>107</v>
      </c>
      <c r="E23" s="5" t="s">
        <v>107</v>
      </c>
      <c r="F23" s="5" t="s">
        <v>75</v>
      </c>
      <c r="G23" s="24">
        <f t="shared" si="0"/>
        <v>1000</v>
      </c>
      <c r="H23" s="24">
        <f t="shared" si="1"/>
        <v>5000</v>
      </c>
      <c r="I23" s="24">
        <f t="shared" si="2"/>
        <v>50000</v>
      </c>
      <c r="J23" s="24">
        <f t="shared" si="3"/>
        <v>100000</v>
      </c>
      <c r="K23" s="24">
        <f t="shared" si="4"/>
        <v>156000</v>
      </c>
      <c r="L23" s="5" t="s">
        <v>105</v>
      </c>
      <c r="M23" s="5" t="s">
        <v>95</v>
      </c>
      <c r="N23" s="5"/>
      <c r="O23" s="5"/>
      <c r="P23" s="5"/>
      <c r="Q23" s="5" t="s">
        <v>80</v>
      </c>
      <c r="R23" s="5"/>
      <c r="S23" s="5" t="s">
        <v>80</v>
      </c>
      <c r="T23" s="8">
        <f t="shared" si="5"/>
        <v>0.35</v>
      </c>
      <c r="U23" s="8">
        <f t="shared" si="6"/>
        <v>0</v>
      </c>
      <c r="V23" s="8">
        <f t="shared" si="7"/>
        <v>0</v>
      </c>
      <c r="W23" s="8">
        <f t="shared" si="8"/>
        <v>0</v>
      </c>
      <c r="X23" s="8">
        <f t="shared" si="9"/>
        <v>0.35</v>
      </c>
      <c r="Y23" s="25">
        <f t="shared" si="10"/>
        <v>101400</v>
      </c>
      <c r="Z23" s="21"/>
    </row>
    <row r="24" spans="1:26" ht="102">
      <c r="A24" s="11" t="s">
        <v>136</v>
      </c>
      <c r="B24" s="5" t="s">
        <v>71</v>
      </c>
      <c r="C24" s="5" t="s">
        <v>75</v>
      </c>
      <c r="D24" s="5" t="s">
        <v>75</v>
      </c>
      <c r="E24" s="5" t="s">
        <v>83</v>
      </c>
      <c r="F24" s="5" t="s">
        <v>83</v>
      </c>
      <c r="G24" s="24">
        <f t="shared" si="0"/>
        <v>0</v>
      </c>
      <c r="H24" s="24">
        <f t="shared" si="1"/>
        <v>1000</v>
      </c>
      <c r="I24" s="24">
        <f t="shared" si="2"/>
        <v>1000000</v>
      </c>
      <c r="J24" s="24">
        <f t="shared" si="3"/>
        <v>10000000</v>
      </c>
      <c r="K24" s="24">
        <f t="shared" si="4"/>
        <v>11001000</v>
      </c>
      <c r="L24" s="5" t="s">
        <v>137</v>
      </c>
      <c r="M24" s="5" t="s">
        <v>125</v>
      </c>
      <c r="N24" s="5" t="s">
        <v>138</v>
      </c>
      <c r="O24" s="5" t="s">
        <v>125</v>
      </c>
      <c r="P24" s="5" t="s">
        <v>139</v>
      </c>
      <c r="Q24" s="5" t="s">
        <v>121</v>
      </c>
      <c r="R24" s="5"/>
      <c r="S24" s="5" t="s">
        <v>80</v>
      </c>
      <c r="T24" s="8">
        <f t="shared" si="5"/>
        <v>0.85</v>
      </c>
      <c r="U24" s="8">
        <f t="shared" si="6"/>
        <v>0.85</v>
      </c>
      <c r="V24" s="8">
        <f t="shared" si="7"/>
        <v>0.6</v>
      </c>
      <c r="W24" s="8">
        <f t="shared" si="8"/>
        <v>0</v>
      </c>
      <c r="X24" s="8">
        <f t="shared" si="9"/>
        <v>0.99099999999999999</v>
      </c>
      <c r="Y24" s="25">
        <f t="shared" si="10"/>
        <v>99009.000000000087</v>
      </c>
      <c r="Z24" s="21" t="s">
        <v>140</v>
      </c>
    </row>
    <row r="25" spans="1:26" ht="102">
      <c r="A25" s="11" t="s">
        <v>141</v>
      </c>
      <c r="B25" s="5" t="s">
        <v>142</v>
      </c>
      <c r="C25" s="5" t="s">
        <v>75</v>
      </c>
      <c r="D25" s="5" t="s">
        <v>74</v>
      </c>
      <c r="E25" s="5" t="s">
        <v>103</v>
      </c>
      <c r="F25" s="5" t="s">
        <v>93</v>
      </c>
      <c r="G25" s="24">
        <f t="shared" si="0"/>
        <v>0</v>
      </c>
      <c r="H25" s="24">
        <f t="shared" si="1"/>
        <v>200000</v>
      </c>
      <c r="I25" s="24">
        <f t="shared" si="2"/>
        <v>1000000</v>
      </c>
      <c r="J25" s="24">
        <f t="shared" si="3"/>
        <v>2000000</v>
      </c>
      <c r="K25" s="24">
        <f t="shared" si="4"/>
        <v>3200000</v>
      </c>
      <c r="L25" s="5" t="s">
        <v>137</v>
      </c>
      <c r="M25" s="5" t="s">
        <v>125</v>
      </c>
      <c r="N25" s="5" t="s">
        <v>138</v>
      </c>
      <c r="O25" s="5" t="s">
        <v>125</v>
      </c>
      <c r="P25" s="5"/>
      <c r="Q25" s="5" t="s">
        <v>80</v>
      </c>
      <c r="R25" s="5"/>
      <c r="S25" s="5" t="s">
        <v>80</v>
      </c>
      <c r="T25" s="8">
        <f t="shared" si="5"/>
        <v>0.85</v>
      </c>
      <c r="U25" s="8">
        <f t="shared" si="6"/>
        <v>0.85</v>
      </c>
      <c r="V25" s="8">
        <f t="shared" si="7"/>
        <v>0</v>
      </c>
      <c r="W25" s="8">
        <f t="shared" si="8"/>
        <v>0</v>
      </c>
      <c r="X25" s="8">
        <f t="shared" si="9"/>
        <v>0.97750000000000004</v>
      </c>
      <c r="Y25" s="25">
        <f t="shared" si="10"/>
        <v>71999.999999999884</v>
      </c>
      <c r="Z25" s="21" t="s">
        <v>143</v>
      </c>
    </row>
    <row r="26" spans="1:26" ht="33.950000000000003">
      <c r="A26" s="11" t="s">
        <v>144</v>
      </c>
      <c r="B26" s="5" t="s">
        <v>71</v>
      </c>
      <c r="C26" s="5" t="s">
        <v>145</v>
      </c>
      <c r="D26" s="5" t="s">
        <v>145</v>
      </c>
      <c r="E26" s="5" t="s">
        <v>99</v>
      </c>
      <c r="F26" s="5" t="s">
        <v>107</v>
      </c>
      <c r="G26" s="24">
        <f t="shared" si="0"/>
        <v>60000</v>
      </c>
      <c r="H26" s="24">
        <f t="shared" si="1"/>
        <v>600000</v>
      </c>
      <c r="I26" s="24">
        <f t="shared" si="2"/>
        <v>20000</v>
      </c>
      <c r="J26" s="24">
        <f t="shared" si="3"/>
        <v>500000</v>
      </c>
      <c r="K26" s="24">
        <f t="shared" si="4"/>
        <v>1180000</v>
      </c>
      <c r="L26" s="5" t="s">
        <v>128</v>
      </c>
      <c r="M26" s="5" t="s">
        <v>146</v>
      </c>
      <c r="N26" s="5"/>
      <c r="O26" s="5"/>
      <c r="P26" s="5"/>
      <c r="Q26" s="5" t="s">
        <v>80</v>
      </c>
      <c r="R26" s="5"/>
      <c r="S26" s="5" t="s">
        <v>80</v>
      </c>
      <c r="T26" s="8">
        <f t="shared" si="5"/>
        <v>0.95</v>
      </c>
      <c r="U26" s="8">
        <f t="shared" si="6"/>
        <v>0</v>
      </c>
      <c r="V26" s="8">
        <f t="shared" si="7"/>
        <v>0</v>
      </c>
      <c r="W26" s="8">
        <f t="shared" si="8"/>
        <v>0</v>
      </c>
      <c r="X26" s="8">
        <f t="shared" si="9"/>
        <v>0.95</v>
      </c>
      <c r="Y26" s="25">
        <f t="shared" si="10"/>
        <v>59000.000000000051</v>
      </c>
      <c r="Z26" s="21"/>
    </row>
    <row r="27" spans="1:26" ht="68.099999999999994">
      <c r="A27" s="11" t="s">
        <v>147</v>
      </c>
      <c r="B27" s="5" t="s">
        <v>71</v>
      </c>
      <c r="C27" s="5" t="s">
        <v>98</v>
      </c>
      <c r="D27" s="5" t="s">
        <v>93</v>
      </c>
      <c r="E27" s="5" t="s">
        <v>75</v>
      </c>
      <c r="F27" s="5" t="s">
        <v>75</v>
      </c>
      <c r="G27" s="24">
        <f t="shared" si="0"/>
        <v>520000</v>
      </c>
      <c r="H27" s="24">
        <f t="shared" si="1"/>
        <v>20000</v>
      </c>
      <c r="I27" s="24">
        <f t="shared" si="2"/>
        <v>10000</v>
      </c>
      <c r="J27" s="24">
        <f t="shared" si="3"/>
        <v>100000</v>
      </c>
      <c r="K27" s="24">
        <f t="shared" si="4"/>
        <v>650000</v>
      </c>
      <c r="L27" s="5" t="s">
        <v>148</v>
      </c>
      <c r="M27" s="5" t="s">
        <v>86</v>
      </c>
      <c r="N27" s="5" t="s">
        <v>149</v>
      </c>
      <c r="O27" s="5" t="s">
        <v>86</v>
      </c>
      <c r="P27" s="5"/>
      <c r="Q27" s="5" t="s">
        <v>80</v>
      </c>
      <c r="R27" s="5"/>
      <c r="S27" s="5" t="s">
        <v>80</v>
      </c>
      <c r="T27" s="8">
        <f t="shared" si="5"/>
        <v>0.7</v>
      </c>
      <c r="U27" s="8">
        <f t="shared" si="6"/>
        <v>0.7</v>
      </c>
      <c r="V27" s="8">
        <f t="shared" si="7"/>
        <v>0</v>
      </c>
      <c r="W27" s="8">
        <f t="shared" si="8"/>
        <v>0</v>
      </c>
      <c r="X27" s="8">
        <f t="shared" si="9"/>
        <v>0.90999999999999992</v>
      </c>
      <c r="Y27" s="25">
        <f t="shared" si="10"/>
        <v>58500.000000000051</v>
      </c>
      <c r="Z27" s="21"/>
    </row>
    <row r="28" spans="1:26" ht="33.950000000000003">
      <c r="A28" s="11" t="s">
        <v>150</v>
      </c>
      <c r="B28" s="5" t="s">
        <v>71</v>
      </c>
      <c r="C28" s="5" t="s">
        <v>99</v>
      </c>
      <c r="D28" s="5" t="s">
        <v>99</v>
      </c>
      <c r="E28" s="5" t="s">
        <v>99</v>
      </c>
      <c r="F28" s="5" t="s">
        <v>104</v>
      </c>
      <c r="G28" s="24">
        <f t="shared" si="0"/>
        <v>0</v>
      </c>
      <c r="H28" s="24">
        <f t="shared" si="1"/>
        <v>2000</v>
      </c>
      <c r="I28" s="24">
        <f t="shared" si="2"/>
        <v>20000</v>
      </c>
      <c r="J28" s="24">
        <f t="shared" si="3"/>
        <v>100000</v>
      </c>
      <c r="K28" s="24">
        <f t="shared" si="4"/>
        <v>122000</v>
      </c>
      <c r="L28" s="5" t="s">
        <v>85</v>
      </c>
      <c r="M28" s="5" t="s">
        <v>121</v>
      </c>
      <c r="N28" s="5"/>
      <c r="O28" s="5"/>
      <c r="P28" s="5"/>
      <c r="Q28" s="5" t="s">
        <v>80</v>
      </c>
      <c r="R28" s="5"/>
      <c r="S28" s="5" t="s">
        <v>80</v>
      </c>
      <c r="T28" s="8">
        <f t="shared" si="5"/>
        <v>0.6</v>
      </c>
      <c r="U28" s="8">
        <f t="shared" si="6"/>
        <v>0</v>
      </c>
      <c r="V28" s="8">
        <f t="shared" si="7"/>
        <v>0</v>
      </c>
      <c r="W28" s="8">
        <f t="shared" si="8"/>
        <v>0</v>
      </c>
      <c r="X28" s="8">
        <f t="shared" si="9"/>
        <v>0.6</v>
      </c>
      <c r="Y28" s="25">
        <f t="shared" si="10"/>
        <v>48800</v>
      </c>
      <c r="Z28" s="21"/>
    </row>
    <row r="29" spans="1:26" ht="68.099999999999994">
      <c r="A29" s="11" t="s">
        <v>151</v>
      </c>
      <c r="B29" s="5" t="s">
        <v>71</v>
      </c>
      <c r="C29" s="5" t="s">
        <v>92</v>
      </c>
      <c r="D29" s="5" t="s">
        <v>93</v>
      </c>
      <c r="E29" s="5" t="s">
        <v>75</v>
      </c>
      <c r="F29" s="5" t="s">
        <v>75</v>
      </c>
      <c r="G29" s="24">
        <f t="shared" si="0"/>
        <v>260000</v>
      </c>
      <c r="H29" s="24">
        <f t="shared" si="1"/>
        <v>20000</v>
      </c>
      <c r="I29" s="24">
        <f t="shared" si="2"/>
        <v>10000</v>
      </c>
      <c r="J29" s="24">
        <f t="shared" si="3"/>
        <v>100000</v>
      </c>
      <c r="K29" s="24">
        <f t="shared" si="4"/>
        <v>390000</v>
      </c>
      <c r="L29" s="5" t="s">
        <v>148</v>
      </c>
      <c r="M29" s="5" t="s">
        <v>86</v>
      </c>
      <c r="N29" s="5" t="s">
        <v>152</v>
      </c>
      <c r="O29" s="5" t="s">
        <v>86</v>
      </c>
      <c r="P29" s="5"/>
      <c r="Q29" s="5" t="s">
        <v>80</v>
      </c>
      <c r="R29" s="5"/>
      <c r="S29" s="5" t="s">
        <v>80</v>
      </c>
      <c r="T29" s="8">
        <f t="shared" si="5"/>
        <v>0.7</v>
      </c>
      <c r="U29" s="8">
        <f t="shared" si="6"/>
        <v>0.7</v>
      </c>
      <c r="V29" s="8">
        <f t="shared" si="7"/>
        <v>0</v>
      </c>
      <c r="W29" s="8">
        <f t="shared" si="8"/>
        <v>0</v>
      </c>
      <c r="X29" s="8">
        <f t="shared" si="9"/>
        <v>0.90999999999999992</v>
      </c>
      <c r="Y29" s="25">
        <f t="shared" si="10"/>
        <v>35100.000000000029</v>
      </c>
      <c r="Z29" s="21"/>
    </row>
    <row r="30" spans="1:26" ht="68.099999999999994">
      <c r="A30" s="11" t="s">
        <v>153</v>
      </c>
      <c r="B30" s="5" t="s">
        <v>71</v>
      </c>
      <c r="C30" s="5" t="s">
        <v>98</v>
      </c>
      <c r="D30" s="5" t="s">
        <v>93</v>
      </c>
      <c r="E30" s="5" t="s">
        <v>75</v>
      </c>
      <c r="F30" s="5" t="s">
        <v>75</v>
      </c>
      <c r="G30" s="24">
        <f t="shared" si="0"/>
        <v>520000</v>
      </c>
      <c r="H30" s="24">
        <f t="shared" si="1"/>
        <v>20000</v>
      </c>
      <c r="I30" s="24">
        <f t="shared" si="2"/>
        <v>10000</v>
      </c>
      <c r="J30" s="24">
        <f t="shared" si="3"/>
        <v>100000</v>
      </c>
      <c r="K30" s="24">
        <f t="shared" si="4"/>
        <v>650000</v>
      </c>
      <c r="L30" s="5" t="s">
        <v>154</v>
      </c>
      <c r="M30" s="5" t="s">
        <v>86</v>
      </c>
      <c r="N30" s="5" t="s">
        <v>149</v>
      </c>
      <c r="O30" s="5" t="s">
        <v>86</v>
      </c>
      <c r="P30" s="5" t="s">
        <v>155</v>
      </c>
      <c r="Q30" s="5" t="s">
        <v>86</v>
      </c>
      <c r="R30" s="5"/>
      <c r="S30" s="5" t="s">
        <v>80</v>
      </c>
      <c r="T30" s="8">
        <f t="shared" si="5"/>
        <v>0.7</v>
      </c>
      <c r="U30" s="8">
        <f t="shared" si="6"/>
        <v>0.7</v>
      </c>
      <c r="V30" s="8">
        <f t="shared" si="7"/>
        <v>0.7</v>
      </c>
      <c r="W30" s="8">
        <f t="shared" si="8"/>
        <v>0</v>
      </c>
      <c r="X30" s="8">
        <f t="shared" si="9"/>
        <v>0.97299999999999998</v>
      </c>
      <c r="Y30" s="25">
        <f t="shared" si="10"/>
        <v>17550.000000000015</v>
      </c>
      <c r="Z30" s="21"/>
    </row>
    <row r="31" spans="1:26" ht="68.099999999999994">
      <c r="A31" s="11" t="s">
        <v>156</v>
      </c>
      <c r="B31" s="5" t="s">
        <v>71</v>
      </c>
      <c r="C31" s="5" t="s">
        <v>92</v>
      </c>
      <c r="D31" s="5" t="s">
        <v>93</v>
      </c>
      <c r="E31" s="5" t="s">
        <v>75</v>
      </c>
      <c r="F31" s="5" t="s">
        <v>75</v>
      </c>
      <c r="G31" s="24">
        <f t="shared" si="0"/>
        <v>260000</v>
      </c>
      <c r="H31" s="24">
        <f t="shared" si="1"/>
        <v>20000</v>
      </c>
      <c r="I31" s="24">
        <f t="shared" si="2"/>
        <v>10000</v>
      </c>
      <c r="J31" s="24">
        <f t="shared" si="3"/>
        <v>100000</v>
      </c>
      <c r="K31" s="24">
        <f t="shared" si="4"/>
        <v>390000</v>
      </c>
      <c r="L31" s="5" t="s">
        <v>154</v>
      </c>
      <c r="M31" s="5" t="s">
        <v>86</v>
      </c>
      <c r="N31" s="5" t="s">
        <v>152</v>
      </c>
      <c r="O31" s="5" t="s">
        <v>86</v>
      </c>
      <c r="P31" s="5" t="s">
        <v>155</v>
      </c>
      <c r="Q31" s="5" t="s">
        <v>86</v>
      </c>
      <c r="R31" s="5"/>
      <c r="S31" s="5" t="s">
        <v>80</v>
      </c>
      <c r="T31" s="8">
        <f t="shared" si="5"/>
        <v>0.7</v>
      </c>
      <c r="U31" s="8">
        <f t="shared" si="6"/>
        <v>0.7</v>
      </c>
      <c r="V31" s="8">
        <f t="shared" si="7"/>
        <v>0.7</v>
      </c>
      <c r="W31" s="8">
        <f t="shared" si="8"/>
        <v>0</v>
      </c>
      <c r="X31" s="8">
        <f t="shared" si="9"/>
        <v>0.97299999999999998</v>
      </c>
      <c r="Y31" s="25">
        <f t="shared" si="10"/>
        <v>10530.000000000009</v>
      </c>
      <c r="Z31" s="21"/>
    </row>
    <row r="32" spans="1:26" ht="33.950000000000003">
      <c r="A32" s="11" t="s">
        <v>157</v>
      </c>
      <c r="B32" s="5" t="s">
        <v>71</v>
      </c>
      <c r="C32" s="5" t="s">
        <v>104</v>
      </c>
      <c r="D32" s="5" t="s">
        <v>104</v>
      </c>
      <c r="E32" s="5" t="s">
        <v>104</v>
      </c>
      <c r="F32" s="5" t="s">
        <v>104</v>
      </c>
      <c r="G32" s="24">
        <f t="shared" si="0"/>
        <v>0</v>
      </c>
      <c r="H32" s="24">
        <f t="shared" si="1"/>
        <v>1000</v>
      </c>
      <c r="I32" s="24">
        <f t="shared" si="2"/>
        <v>10000</v>
      </c>
      <c r="J32" s="24">
        <f t="shared" si="3"/>
        <v>100000</v>
      </c>
      <c r="K32" s="24">
        <f t="shared" si="4"/>
        <v>111000</v>
      </c>
      <c r="L32" s="5" t="s">
        <v>128</v>
      </c>
      <c r="M32" s="5" t="s">
        <v>129</v>
      </c>
      <c r="N32" s="5"/>
      <c r="O32" s="5"/>
      <c r="P32" s="5"/>
      <c r="Q32" s="5" t="s">
        <v>80</v>
      </c>
      <c r="R32" s="5"/>
      <c r="S32" s="5" t="s">
        <v>80</v>
      </c>
      <c r="T32" s="8">
        <f t="shared" si="5"/>
        <v>0.95</v>
      </c>
      <c r="U32" s="8">
        <f t="shared" si="6"/>
        <v>0</v>
      </c>
      <c r="V32" s="8">
        <f t="shared" si="7"/>
        <v>0</v>
      </c>
      <c r="W32" s="8">
        <f t="shared" si="8"/>
        <v>0</v>
      </c>
      <c r="X32" s="8">
        <f t="shared" si="9"/>
        <v>0.95</v>
      </c>
      <c r="Y32" s="25">
        <f t="shared" si="10"/>
        <v>5550.0000000000045</v>
      </c>
      <c r="Z32" s="21"/>
    </row>
    <row r="33" spans="1:26" ht="68.099999999999994">
      <c r="A33" s="11" t="s">
        <v>158</v>
      </c>
      <c r="B33" s="5" t="s">
        <v>71</v>
      </c>
      <c r="C33" s="5" t="s">
        <v>75</v>
      </c>
      <c r="D33" s="5" t="s">
        <v>75</v>
      </c>
      <c r="E33" s="5" t="s">
        <v>75</v>
      </c>
      <c r="F33" s="5" t="s">
        <v>100</v>
      </c>
      <c r="G33" s="24">
        <f t="shared" si="0"/>
        <v>0</v>
      </c>
      <c r="H33" s="24">
        <f t="shared" si="1"/>
        <v>1000</v>
      </c>
      <c r="I33" s="24">
        <f t="shared" si="2"/>
        <v>10000</v>
      </c>
      <c r="J33" s="24">
        <f t="shared" si="3"/>
        <v>0</v>
      </c>
      <c r="K33" s="24">
        <f t="shared" si="4"/>
        <v>11000</v>
      </c>
      <c r="L33" s="5" t="s">
        <v>114</v>
      </c>
      <c r="M33" s="5" t="s">
        <v>125</v>
      </c>
      <c r="N33" s="5"/>
      <c r="O33" s="5"/>
      <c r="P33" s="5"/>
      <c r="Q33" s="5" t="s">
        <v>80</v>
      </c>
      <c r="R33" s="5"/>
      <c r="S33" s="5" t="s">
        <v>80</v>
      </c>
      <c r="T33" s="8">
        <f t="shared" si="5"/>
        <v>0.85</v>
      </c>
      <c r="U33" s="8">
        <f t="shared" si="6"/>
        <v>0</v>
      </c>
      <c r="V33" s="8">
        <f t="shared" si="7"/>
        <v>0</v>
      </c>
      <c r="W33" s="8">
        <f t="shared" si="8"/>
        <v>0</v>
      </c>
      <c r="X33" s="8">
        <f t="shared" si="9"/>
        <v>0.85</v>
      </c>
      <c r="Y33" s="25">
        <f t="shared" si="10"/>
        <v>1650.0000000000002</v>
      </c>
      <c r="Z33" s="21"/>
    </row>
    <row r="34" spans="1:26" ht="33.950000000000003">
      <c r="A34" s="11" t="s">
        <v>159</v>
      </c>
      <c r="B34" s="5" t="s">
        <v>71</v>
      </c>
      <c r="C34" s="5" t="s">
        <v>160</v>
      </c>
      <c r="D34" s="5" t="s">
        <v>88</v>
      </c>
      <c r="E34" s="5" t="s">
        <v>103</v>
      </c>
      <c r="F34" s="5" t="s">
        <v>84</v>
      </c>
      <c r="G34" s="24">
        <f t="shared" si="0"/>
        <v>3650000</v>
      </c>
      <c r="H34" s="24">
        <f t="shared" si="1"/>
        <v>1200000</v>
      </c>
      <c r="I34" s="24">
        <f t="shared" si="2"/>
        <v>1000000</v>
      </c>
      <c r="J34" s="24">
        <f t="shared" si="3"/>
        <v>5000000</v>
      </c>
      <c r="K34" s="24">
        <f t="shared" si="4"/>
        <v>10850000</v>
      </c>
      <c r="L34" s="5" t="s">
        <v>161</v>
      </c>
      <c r="M34" s="5" t="s">
        <v>162</v>
      </c>
      <c r="N34" s="5"/>
      <c r="O34" s="5"/>
      <c r="P34" s="5"/>
      <c r="Q34" s="5" t="s">
        <v>80</v>
      </c>
      <c r="R34" s="5"/>
      <c r="S34" s="5" t="s">
        <v>80</v>
      </c>
      <c r="T34" s="8">
        <f t="shared" si="5"/>
        <v>1</v>
      </c>
      <c r="U34" s="8">
        <f t="shared" si="6"/>
        <v>0</v>
      </c>
      <c r="V34" s="8">
        <f t="shared" si="7"/>
        <v>0</v>
      </c>
      <c r="W34" s="8">
        <f t="shared" si="8"/>
        <v>0</v>
      </c>
      <c r="X34" s="8">
        <f t="shared" si="9"/>
        <v>1</v>
      </c>
      <c r="Y34" s="25">
        <f t="shared" si="10"/>
        <v>0</v>
      </c>
      <c r="Z34" s="21"/>
    </row>
    <row r="35" spans="1:26" ht="33.950000000000003">
      <c r="A35" s="11" t="s">
        <v>163</v>
      </c>
      <c r="B35" s="5" t="s">
        <v>71</v>
      </c>
      <c r="C35" s="5" t="s">
        <v>93</v>
      </c>
      <c r="D35" s="5" t="s">
        <v>93</v>
      </c>
      <c r="E35" s="5" t="s">
        <v>93</v>
      </c>
      <c r="F35" s="5" t="s">
        <v>89</v>
      </c>
      <c r="G35" s="24">
        <f t="shared" si="0"/>
        <v>2000</v>
      </c>
      <c r="H35" s="24">
        <f t="shared" si="1"/>
        <v>20000</v>
      </c>
      <c r="I35" s="24">
        <f t="shared" si="2"/>
        <v>200000</v>
      </c>
      <c r="J35" s="24">
        <f t="shared" si="3"/>
        <v>1000000</v>
      </c>
      <c r="K35" s="24">
        <f t="shared" si="4"/>
        <v>1222000</v>
      </c>
      <c r="L35" s="5" t="s">
        <v>161</v>
      </c>
      <c r="M35" s="5" t="s">
        <v>164</v>
      </c>
      <c r="N35" s="5"/>
      <c r="O35" s="5"/>
      <c r="P35" s="5"/>
      <c r="Q35" s="5" t="s">
        <v>80</v>
      </c>
      <c r="R35" s="5"/>
      <c r="S35" s="5" t="s">
        <v>80</v>
      </c>
      <c r="T35" s="8">
        <f t="shared" si="5"/>
        <v>1</v>
      </c>
      <c r="U35" s="8">
        <f t="shared" si="6"/>
        <v>0</v>
      </c>
      <c r="V35" s="8">
        <f t="shared" si="7"/>
        <v>0</v>
      </c>
      <c r="W35" s="8">
        <f t="shared" si="8"/>
        <v>0</v>
      </c>
      <c r="X35" s="8">
        <f t="shared" si="9"/>
        <v>1</v>
      </c>
      <c r="Y35" s="25">
        <f t="shared" si="10"/>
        <v>0</v>
      </c>
      <c r="Z35" s="21"/>
    </row>
    <row r="36" spans="1:26" ht="17.100000000000001">
      <c r="A36" s="11"/>
      <c r="B36" s="5"/>
      <c r="C36" s="5"/>
      <c r="D36" s="5"/>
      <c r="E36" s="5"/>
      <c r="F36" s="5"/>
      <c r="G36" s="24" t="str">
        <f t="shared" si="0"/>
        <v/>
      </c>
      <c r="H36" s="24" t="str">
        <f t="shared" si="1"/>
        <v/>
      </c>
      <c r="I36" s="24" t="str">
        <f t="shared" si="2"/>
        <v/>
      </c>
      <c r="J36" s="24" t="str">
        <f t="shared" si="3"/>
        <v/>
      </c>
      <c r="K36" s="24">
        <f t="shared" si="4"/>
        <v>0</v>
      </c>
      <c r="L36" s="5"/>
      <c r="M36" s="5"/>
      <c r="N36" s="5"/>
      <c r="O36" s="5"/>
      <c r="P36" s="5"/>
      <c r="Q36" s="5" t="s">
        <v>80</v>
      </c>
      <c r="R36" s="5"/>
      <c r="S36" s="5" t="s">
        <v>80</v>
      </c>
      <c r="T36" s="8">
        <f t="shared" si="5"/>
        <v>0</v>
      </c>
      <c r="U36" s="8">
        <f t="shared" si="6"/>
        <v>0</v>
      </c>
      <c r="V36" s="8">
        <f t="shared" si="7"/>
        <v>0</v>
      </c>
      <c r="W36" s="8">
        <f t="shared" si="8"/>
        <v>0</v>
      </c>
      <c r="X36" s="8">
        <f t="shared" si="9"/>
        <v>0</v>
      </c>
      <c r="Y36" s="25">
        <f t="shared" si="10"/>
        <v>0</v>
      </c>
      <c r="Z36" s="21"/>
    </row>
    <row r="37" spans="1:26" ht="17.100000000000001">
      <c r="A37" s="11"/>
      <c r="B37" s="5"/>
      <c r="C37" s="5"/>
      <c r="D37" s="5"/>
      <c r="E37" s="5"/>
      <c r="F37" s="5"/>
      <c r="G37" s="24" t="str">
        <f t="shared" si="0"/>
        <v/>
      </c>
      <c r="H37" s="24" t="str">
        <f t="shared" si="1"/>
        <v/>
      </c>
      <c r="I37" s="24" t="str">
        <f t="shared" si="2"/>
        <v/>
      </c>
      <c r="J37" s="24" t="str">
        <f t="shared" si="3"/>
        <v/>
      </c>
      <c r="K37" s="24">
        <f t="shared" si="4"/>
        <v>0</v>
      </c>
      <c r="L37" s="5"/>
      <c r="M37" s="5"/>
      <c r="N37" s="5"/>
      <c r="O37" s="5"/>
      <c r="P37" s="5"/>
      <c r="Q37" s="5" t="s">
        <v>80</v>
      </c>
      <c r="R37" s="5"/>
      <c r="S37" s="5" t="s">
        <v>80</v>
      </c>
      <c r="T37" s="8">
        <f t="shared" si="5"/>
        <v>0</v>
      </c>
      <c r="U37" s="8">
        <f t="shared" si="6"/>
        <v>0</v>
      </c>
      <c r="V37" s="8">
        <f t="shared" si="7"/>
        <v>0</v>
      </c>
      <c r="W37" s="8">
        <f t="shared" si="8"/>
        <v>0</v>
      </c>
      <c r="X37" s="8">
        <f t="shared" si="9"/>
        <v>0</v>
      </c>
      <c r="Y37" s="25">
        <f t="shared" si="10"/>
        <v>0</v>
      </c>
      <c r="Z37" s="21"/>
    </row>
    <row r="38" spans="1:26" ht="17.100000000000001">
      <c r="A38" s="11"/>
      <c r="B38" s="5"/>
      <c r="C38" s="5"/>
      <c r="D38" s="5"/>
      <c r="E38" s="5"/>
      <c r="F38" s="5"/>
      <c r="G38" s="24" t="str">
        <f t="shared" si="0"/>
        <v/>
      </c>
      <c r="H38" s="24" t="str">
        <f t="shared" si="1"/>
        <v/>
      </c>
      <c r="I38" s="24" t="str">
        <f t="shared" si="2"/>
        <v/>
      </c>
      <c r="J38" s="24" t="str">
        <f t="shared" si="3"/>
        <v/>
      </c>
      <c r="K38" s="24">
        <f t="shared" si="4"/>
        <v>0</v>
      </c>
      <c r="L38" s="5"/>
      <c r="M38" s="5"/>
      <c r="N38" s="5"/>
      <c r="O38" s="5"/>
      <c r="P38" s="5"/>
      <c r="Q38" s="5" t="s">
        <v>80</v>
      </c>
      <c r="R38" s="5"/>
      <c r="S38" s="5" t="s">
        <v>80</v>
      </c>
      <c r="T38" s="8">
        <f t="shared" si="5"/>
        <v>0</v>
      </c>
      <c r="U38" s="8">
        <f t="shared" si="6"/>
        <v>0</v>
      </c>
      <c r="V38" s="8">
        <f t="shared" si="7"/>
        <v>0</v>
      </c>
      <c r="W38" s="8">
        <f t="shared" si="8"/>
        <v>0</v>
      </c>
      <c r="X38" s="8">
        <f t="shared" si="9"/>
        <v>0</v>
      </c>
      <c r="Y38" s="25">
        <f t="shared" si="10"/>
        <v>0</v>
      </c>
      <c r="Z38" s="21"/>
    </row>
    <row r="39" spans="1:26" ht="17.100000000000001">
      <c r="A39" s="11"/>
      <c r="B39" s="5"/>
      <c r="C39" s="5"/>
      <c r="D39" s="5"/>
      <c r="E39" s="5"/>
      <c r="F39" s="5"/>
      <c r="G39" s="24" t="str">
        <f t="shared" ref="G39:G70" si="11">IF(ISBLANK(C39),"",ROUND(C$6*VLOOKUP(C39,LikeProb,2,FALSE),-3))</f>
        <v/>
      </c>
      <c r="H39" s="24" t="str">
        <f t="shared" ref="H39:H70" si="12">IF(ISBLANK(D39),"",ROUND(D$6*VLOOKUP(D39,LikeProb,2,FALSE),-3))</f>
        <v/>
      </c>
      <c r="I39" s="24" t="str">
        <f t="shared" ref="I39:I70" si="13">IF(ISBLANK(E39),"",ROUND(E$6*VLOOKUP(E39,LikeProb,2,FALSE),-3))</f>
        <v/>
      </c>
      <c r="J39" s="24" t="str">
        <f t="shared" ref="J39:J70" si="14">IF(ISBLANK(F39),"",ROUND(F$6*VLOOKUP(F39,LikeProb,2,FALSE),-3))</f>
        <v/>
      </c>
      <c r="K39" s="24">
        <f t="shared" ref="K39:K70" si="15">SUM(G39:J39)</f>
        <v>0</v>
      </c>
      <c r="L39" s="5"/>
      <c r="M39" s="5"/>
      <c r="N39" s="5"/>
      <c r="O39" s="5"/>
      <c r="P39" s="5"/>
      <c r="Q39" s="5" t="s">
        <v>80</v>
      </c>
      <c r="R39" s="5"/>
      <c r="S39" s="5" t="s">
        <v>80</v>
      </c>
      <c r="T39" s="8">
        <f t="shared" ref="T39:T70" si="16">IF(ISBLANK(M39),0%,VLOOKUP(M39,CtlRiskRedux,2,FALSE))</f>
        <v>0</v>
      </c>
      <c r="U39" s="8">
        <f t="shared" ref="U39:U70" si="17">IF(ISBLANK(O39),0%,VLOOKUP(O39,CtlRiskRedux,2,FALSE))</f>
        <v>0</v>
      </c>
      <c r="V39" s="8">
        <f t="shared" ref="V39:V70" si="18">IF(ISBLANK(Q39),0%,VLOOKUP(Q39,CtlRiskRedux,2,FALSE))</f>
        <v>0</v>
      </c>
      <c r="W39" s="8">
        <f t="shared" ref="W39:W70" si="19">IF(ISBLANK(S39),0%,VLOOKUP(S39,CtlRiskRedux,2,FALSE))</f>
        <v>0</v>
      </c>
      <c r="X39" s="8">
        <f t="shared" ref="X39:X70" si="20">100%-((100%-T39)*(100%-U39)*(100%-V39)*(100%-W39))</f>
        <v>0</v>
      </c>
      <c r="Y39" s="25">
        <f t="shared" ref="Y39:Y70" si="21">K39*(100%-X39)</f>
        <v>0</v>
      </c>
      <c r="Z39" s="21"/>
    </row>
    <row r="40" spans="1:26" ht="17.100000000000001">
      <c r="A40" s="11"/>
      <c r="B40" s="5"/>
      <c r="C40" s="5"/>
      <c r="D40" s="5"/>
      <c r="E40" s="5"/>
      <c r="F40" s="5"/>
      <c r="G40" s="24" t="str">
        <f t="shared" si="11"/>
        <v/>
      </c>
      <c r="H40" s="24" t="str">
        <f t="shared" si="12"/>
        <v/>
      </c>
      <c r="I40" s="24" t="str">
        <f t="shared" si="13"/>
        <v/>
      </c>
      <c r="J40" s="24" t="str">
        <f t="shared" si="14"/>
        <v/>
      </c>
      <c r="K40" s="24">
        <f t="shared" si="15"/>
        <v>0</v>
      </c>
      <c r="L40" s="5"/>
      <c r="M40" s="5"/>
      <c r="N40" s="5"/>
      <c r="O40" s="5"/>
      <c r="P40" s="5"/>
      <c r="Q40" s="5" t="s">
        <v>80</v>
      </c>
      <c r="R40" s="5"/>
      <c r="S40" s="5" t="s">
        <v>80</v>
      </c>
      <c r="T40" s="8">
        <f t="shared" si="16"/>
        <v>0</v>
      </c>
      <c r="U40" s="8">
        <f t="shared" si="17"/>
        <v>0</v>
      </c>
      <c r="V40" s="8">
        <f t="shared" si="18"/>
        <v>0</v>
      </c>
      <c r="W40" s="8">
        <f t="shared" si="19"/>
        <v>0</v>
      </c>
      <c r="X40" s="8">
        <f t="shared" si="20"/>
        <v>0</v>
      </c>
      <c r="Y40" s="25">
        <f t="shared" si="21"/>
        <v>0</v>
      </c>
      <c r="Z40" s="21"/>
    </row>
    <row r="41" spans="1:26" ht="17.100000000000001">
      <c r="A41" s="11"/>
      <c r="B41" s="5"/>
      <c r="C41" s="5"/>
      <c r="D41" s="5"/>
      <c r="E41" s="5"/>
      <c r="F41" s="5"/>
      <c r="G41" s="24" t="str">
        <f t="shared" si="11"/>
        <v/>
      </c>
      <c r="H41" s="24" t="str">
        <f t="shared" si="12"/>
        <v/>
      </c>
      <c r="I41" s="24" t="str">
        <f t="shared" si="13"/>
        <v/>
      </c>
      <c r="J41" s="24" t="str">
        <f t="shared" si="14"/>
        <v/>
      </c>
      <c r="K41" s="24">
        <f t="shared" si="15"/>
        <v>0</v>
      </c>
      <c r="L41" s="5"/>
      <c r="M41" s="5"/>
      <c r="N41" s="5"/>
      <c r="O41" s="5"/>
      <c r="P41" s="5"/>
      <c r="Q41" s="5" t="s">
        <v>80</v>
      </c>
      <c r="R41" s="5"/>
      <c r="S41" s="5" t="s">
        <v>80</v>
      </c>
      <c r="T41" s="8">
        <f t="shared" si="16"/>
        <v>0</v>
      </c>
      <c r="U41" s="8">
        <f t="shared" si="17"/>
        <v>0</v>
      </c>
      <c r="V41" s="8">
        <f t="shared" si="18"/>
        <v>0</v>
      </c>
      <c r="W41" s="8">
        <f t="shared" si="19"/>
        <v>0</v>
      </c>
      <c r="X41" s="8">
        <f t="shared" si="20"/>
        <v>0</v>
      </c>
      <c r="Y41" s="25">
        <f t="shared" si="21"/>
        <v>0</v>
      </c>
      <c r="Z41" s="21"/>
    </row>
    <row r="42" spans="1:26" ht="17.100000000000001">
      <c r="A42" s="11"/>
      <c r="B42" s="5"/>
      <c r="C42" s="5"/>
      <c r="D42" s="5"/>
      <c r="E42" s="5"/>
      <c r="F42" s="5"/>
      <c r="G42" s="24" t="str">
        <f t="shared" si="11"/>
        <v/>
      </c>
      <c r="H42" s="24" t="str">
        <f t="shared" si="12"/>
        <v/>
      </c>
      <c r="I42" s="24" t="str">
        <f t="shared" si="13"/>
        <v/>
      </c>
      <c r="J42" s="24" t="str">
        <f t="shared" si="14"/>
        <v/>
      </c>
      <c r="K42" s="24">
        <f t="shared" si="15"/>
        <v>0</v>
      </c>
      <c r="L42" s="5"/>
      <c r="M42" s="5"/>
      <c r="N42" s="5"/>
      <c r="O42" s="5"/>
      <c r="P42" s="5"/>
      <c r="Q42" s="5" t="s">
        <v>80</v>
      </c>
      <c r="R42" s="5"/>
      <c r="S42" s="5" t="s">
        <v>80</v>
      </c>
      <c r="T42" s="8">
        <f t="shared" si="16"/>
        <v>0</v>
      </c>
      <c r="U42" s="8">
        <f t="shared" si="17"/>
        <v>0</v>
      </c>
      <c r="V42" s="8">
        <f t="shared" si="18"/>
        <v>0</v>
      </c>
      <c r="W42" s="8">
        <f t="shared" si="19"/>
        <v>0</v>
      </c>
      <c r="X42" s="8">
        <f t="shared" si="20"/>
        <v>0</v>
      </c>
      <c r="Y42" s="25">
        <f t="shared" si="21"/>
        <v>0</v>
      </c>
      <c r="Z42" s="21"/>
    </row>
    <row r="43" spans="1:26" ht="17.100000000000001">
      <c r="A43" s="11"/>
      <c r="B43" s="5"/>
      <c r="C43" s="5"/>
      <c r="D43" s="5"/>
      <c r="E43" s="5"/>
      <c r="F43" s="5"/>
      <c r="G43" s="24" t="str">
        <f t="shared" si="11"/>
        <v/>
      </c>
      <c r="H43" s="24" t="str">
        <f t="shared" si="12"/>
        <v/>
      </c>
      <c r="I43" s="24" t="str">
        <f t="shared" si="13"/>
        <v/>
      </c>
      <c r="J43" s="24" t="str">
        <f t="shared" si="14"/>
        <v/>
      </c>
      <c r="K43" s="24">
        <f t="shared" si="15"/>
        <v>0</v>
      </c>
      <c r="L43" s="5"/>
      <c r="M43" s="5"/>
      <c r="N43" s="5"/>
      <c r="O43" s="5"/>
      <c r="P43" s="5"/>
      <c r="Q43" s="5" t="s">
        <v>80</v>
      </c>
      <c r="R43" s="5"/>
      <c r="S43" s="5" t="s">
        <v>80</v>
      </c>
      <c r="T43" s="8">
        <f t="shared" si="16"/>
        <v>0</v>
      </c>
      <c r="U43" s="8">
        <f t="shared" si="17"/>
        <v>0</v>
      </c>
      <c r="V43" s="8">
        <f t="shared" si="18"/>
        <v>0</v>
      </c>
      <c r="W43" s="8">
        <f t="shared" si="19"/>
        <v>0</v>
      </c>
      <c r="X43" s="8">
        <f t="shared" si="20"/>
        <v>0</v>
      </c>
      <c r="Y43" s="25">
        <f t="shared" si="21"/>
        <v>0</v>
      </c>
      <c r="Z43" s="21"/>
    </row>
    <row r="44" spans="1:26" ht="17.100000000000001">
      <c r="A44" s="11"/>
      <c r="B44" s="5"/>
      <c r="C44" s="5"/>
      <c r="D44" s="5"/>
      <c r="E44" s="5"/>
      <c r="F44" s="5"/>
      <c r="G44" s="24" t="str">
        <f t="shared" si="11"/>
        <v/>
      </c>
      <c r="H44" s="24" t="str">
        <f t="shared" si="12"/>
        <v/>
      </c>
      <c r="I44" s="24" t="str">
        <f t="shared" si="13"/>
        <v/>
      </c>
      <c r="J44" s="24" t="str">
        <f t="shared" si="14"/>
        <v/>
      </c>
      <c r="K44" s="24">
        <f t="shared" si="15"/>
        <v>0</v>
      </c>
      <c r="L44" s="5"/>
      <c r="M44" s="5"/>
      <c r="N44" s="5"/>
      <c r="O44" s="5"/>
      <c r="P44" s="5"/>
      <c r="Q44" s="5" t="s">
        <v>80</v>
      </c>
      <c r="R44" s="5"/>
      <c r="S44" s="5" t="s">
        <v>80</v>
      </c>
      <c r="T44" s="8">
        <f t="shared" si="16"/>
        <v>0</v>
      </c>
      <c r="U44" s="8">
        <f t="shared" si="17"/>
        <v>0</v>
      </c>
      <c r="V44" s="8">
        <f t="shared" si="18"/>
        <v>0</v>
      </c>
      <c r="W44" s="8">
        <f t="shared" si="19"/>
        <v>0</v>
      </c>
      <c r="X44" s="8">
        <f t="shared" si="20"/>
        <v>0</v>
      </c>
      <c r="Y44" s="25">
        <f t="shared" si="21"/>
        <v>0</v>
      </c>
      <c r="Z44" s="21"/>
    </row>
    <row r="45" spans="1:26" ht="17.100000000000001">
      <c r="A45" s="11"/>
      <c r="B45" s="5"/>
      <c r="C45" s="5"/>
      <c r="D45" s="5"/>
      <c r="E45" s="5"/>
      <c r="F45" s="5"/>
      <c r="G45" s="24" t="str">
        <f t="shared" si="11"/>
        <v/>
      </c>
      <c r="H45" s="24" t="str">
        <f t="shared" si="12"/>
        <v/>
      </c>
      <c r="I45" s="24" t="str">
        <f t="shared" si="13"/>
        <v/>
      </c>
      <c r="J45" s="24" t="str">
        <f t="shared" si="14"/>
        <v/>
      </c>
      <c r="K45" s="24">
        <f t="shared" si="15"/>
        <v>0</v>
      </c>
      <c r="L45" s="5"/>
      <c r="M45" s="5"/>
      <c r="N45" s="5"/>
      <c r="O45" s="5"/>
      <c r="P45" s="5"/>
      <c r="Q45" s="5" t="s">
        <v>80</v>
      </c>
      <c r="R45" s="5"/>
      <c r="S45" s="5" t="s">
        <v>80</v>
      </c>
      <c r="T45" s="8">
        <f t="shared" si="16"/>
        <v>0</v>
      </c>
      <c r="U45" s="8">
        <f t="shared" si="17"/>
        <v>0</v>
      </c>
      <c r="V45" s="8">
        <f t="shared" si="18"/>
        <v>0</v>
      </c>
      <c r="W45" s="8">
        <f t="shared" si="19"/>
        <v>0</v>
      </c>
      <c r="X45" s="8">
        <f t="shared" si="20"/>
        <v>0</v>
      </c>
      <c r="Y45" s="25">
        <f t="shared" si="21"/>
        <v>0</v>
      </c>
      <c r="Z45" s="21"/>
    </row>
    <row r="46" spans="1:26" ht="17.100000000000001">
      <c r="A46" s="11"/>
      <c r="B46" s="5"/>
      <c r="C46" s="5"/>
      <c r="D46" s="5"/>
      <c r="E46" s="5"/>
      <c r="F46" s="5"/>
      <c r="G46" s="24" t="str">
        <f t="shared" si="11"/>
        <v/>
      </c>
      <c r="H46" s="24" t="str">
        <f t="shared" si="12"/>
        <v/>
      </c>
      <c r="I46" s="24" t="str">
        <f t="shared" si="13"/>
        <v/>
      </c>
      <c r="J46" s="24" t="str">
        <f t="shared" si="14"/>
        <v/>
      </c>
      <c r="K46" s="24">
        <f t="shared" si="15"/>
        <v>0</v>
      </c>
      <c r="L46" s="5"/>
      <c r="M46" s="5"/>
      <c r="N46" s="5"/>
      <c r="O46" s="5"/>
      <c r="P46" s="5"/>
      <c r="Q46" s="5" t="s">
        <v>80</v>
      </c>
      <c r="R46" s="5"/>
      <c r="S46" s="5" t="s">
        <v>80</v>
      </c>
      <c r="T46" s="8">
        <f t="shared" si="16"/>
        <v>0</v>
      </c>
      <c r="U46" s="8">
        <f t="shared" si="17"/>
        <v>0</v>
      </c>
      <c r="V46" s="8">
        <f t="shared" si="18"/>
        <v>0</v>
      </c>
      <c r="W46" s="8">
        <f t="shared" si="19"/>
        <v>0</v>
      </c>
      <c r="X46" s="8">
        <f t="shared" si="20"/>
        <v>0</v>
      </c>
      <c r="Y46" s="25">
        <f t="shared" si="21"/>
        <v>0</v>
      </c>
      <c r="Z46" s="21"/>
    </row>
    <row r="47" spans="1:26" ht="17.100000000000001">
      <c r="A47" s="11"/>
      <c r="B47" s="5"/>
      <c r="C47" s="5"/>
      <c r="D47" s="5"/>
      <c r="E47" s="5"/>
      <c r="F47" s="5"/>
      <c r="G47" s="24" t="str">
        <f t="shared" si="11"/>
        <v/>
      </c>
      <c r="H47" s="24" t="str">
        <f t="shared" si="12"/>
        <v/>
      </c>
      <c r="I47" s="24" t="str">
        <f t="shared" si="13"/>
        <v/>
      </c>
      <c r="J47" s="24" t="str">
        <f t="shared" si="14"/>
        <v/>
      </c>
      <c r="K47" s="24">
        <f t="shared" si="15"/>
        <v>0</v>
      </c>
      <c r="L47" s="5"/>
      <c r="M47" s="5"/>
      <c r="N47" s="5"/>
      <c r="O47" s="5"/>
      <c r="P47" s="5"/>
      <c r="Q47" s="5" t="s">
        <v>80</v>
      </c>
      <c r="R47" s="5"/>
      <c r="S47" s="5" t="s">
        <v>80</v>
      </c>
      <c r="T47" s="8">
        <f t="shared" si="16"/>
        <v>0</v>
      </c>
      <c r="U47" s="8">
        <f t="shared" si="17"/>
        <v>0</v>
      </c>
      <c r="V47" s="8">
        <f t="shared" si="18"/>
        <v>0</v>
      </c>
      <c r="W47" s="8">
        <f t="shared" si="19"/>
        <v>0</v>
      </c>
      <c r="X47" s="8">
        <f t="shared" si="20"/>
        <v>0</v>
      </c>
      <c r="Y47" s="25">
        <f t="shared" si="21"/>
        <v>0</v>
      </c>
      <c r="Z47" s="21"/>
    </row>
    <row r="48" spans="1:26" ht="17.100000000000001">
      <c r="A48" s="11"/>
      <c r="B48" s="5"/>
      <c r="C48" s="5"/>
      <c r="D48" s="5"/>
      <c r="E48" s="5"/>
      <c r="F48" s="5"/>
      <c r="G48" s="24" t="str">
        <f t="shared" si="11"/>
        <v/>
      </c>
      <c r="H48" s="24" t="str">
        <f t="shared" si="12"/>
        <v/>
      </c>
      <c r="I48" s="24" t="str">
        <f t="shared" si="13"/>
        <v/>
      </c>
      <c r="J48" s="24" t="str">
        <f t="shared" si="14"/>
        <v/>
      </c>
      <c r="K48" s="24">
        <f t="shared" si="15"/>
        <v>0</v>
      </c>
      <c r="L48" s="5"/>
      <c r="M48" s="5"/>
      <c r="N48" s="5"/>
      <c r="O48" s="5"/>
      <c r="P48" s="5"/>
      <c r="Q48" s="5" t="s">
        <v>80</v>
      </c>
      <c r="R48" s="5"/>
      <c r="S48" s="5" t="s">
        <v>80</v>
      </c>
      <c r="T48" s="8">
        <f t="shared" si="16"/>
        <v>0</v>
      </c>
      <c r="U48" s="8">
        <f t="shared" si="17"/>
        <v>0</v>
      </c>
      <c r="V48" s="8">
        <f t="shared" si="18"/>
        <v>0</v>
      </c>
      <c r="W48" s="8">
        <f t="shared" si="19"/>
        <v>0</v>
      </c>
      <c r="X48" s="8">
        <f t="shared" si="20"/>
        <v>0</v>
      </c>
      <c r="Y48" s="25">
        <f t="shared" si="21"/>
        <v>0</v>
      </c>
      <c r="Z48" s="21"/>
    </row>
    <row r="49" spans="1:26" ht="17.100000000000001">
      <c r="A49" s="11"/>
      <c r="B49" s="5"/>
      <c r="C49" s="5"/>
      <c r="D49" s="5"/>
      <c r="E49" s="5"/>
      <c r="F49" s="5"/>
      <c r="G49" s="24" t="str">
        <f t="shared" si="11"/>
        <v/>
      </c>
      <c r="H49" s="24" t="str">
        <f t="shared" si="12"/>
        <v/>
      </c>
      <c r="I49" s="24" t="str">
        <f t="shared" si="13"/>
        <v/>
      </c>
      <c r="J49" s="24" t="str">
        <f t="shared" si="14"/>
        <v/>
      </c>
      <c r="K49" s="24">
        <f t="shared" si="15"/>
        <v>0</v>
      </c>
      <c r="L49" s="5"/>
      <c r="M49" s="5"/>
      <c r="N49" s="5"/>
      <c r="O49" s="5"/>
      <c r="P49" s="5"/>
      <c r="Q49" s="5" t="s">
        <v>80</v>
      </c>
      <c r="R49" s="5"/>
      <c r="S49" s="5" t="s">
        <v>80</v>
      </c>
      <c r="T49" s="8">
        <f t="shared" si="16"/>
        <v>0</v>
      </c>
      <c r="U49" s="8">
        <f t="shared" si="17"/>
        <v>0</v>
      </c>
      <c r="V49" s="8">
        <f t="shared" si="18"/>
        <v>0</v>
      </c>
      <c r="W49" s="8">
        <f t="shared" si="19"/>
        <v>0</v>
      </c>
      <c r="X49" s="8">
        <f t="shared" si="20"/>
        <v>0</v>
      </c>
      <c r="Y49" s="25">
        <f t="shared" si="21"/>
        <v>0</v>
      </c>
      <c r="Z49" s="21"/>
    </row>
    <row r="50" spans="1:26" ht="17.100000000000001">
      <c r="A50" s="11"/>
      <c r="B50" s="5"/>
      <c r="C50" s="5"/>
      <c r="D50" s="5"/>
      <c r="E50" s="5"/>
      <c r="F50" s="5"/>
      <c r="G50" s="24" t="str">
        <f t="shared" si="11"/>
        <v/>
      </c>
      <c r="H50" s="24" t="str">
        <f t="shared" si="12"/>
        <v/>
      </c>
      <c r="I50" s="24" t="str">
        <f t="shared" si="13"/>
        <v/>
      </c>
      <c r="J50" s="24" t="str">
        <f t="shared" si="14"/>
        <v/>
      </c>
      <c r="K50" s="24">
        <f t="shared" si="15"/>
        <v>0</v>
      </c>
      <c r="L50" s="5"/>
      <c r="M50" s="5"/>
      <c r="N50" s="5"/>
      <c r="O50" s="5"/>
      <c r="P50" s="5"/>
      <c r="Q50" s="5" t="s">
        <v>80</v>
      </c>
      <c r="R50" s="5"/>
      <c r="S50" s="5" t="s">
        <v>80</v>
      </c>
      <c r="T50" s="8">
        <f t="shared" si="16"/>
        <v>0</v>
      </c>
      <c r="U50" s="8">
        <f t="shared" si="17"/>
        <v>0</v>
      </c>
      <c r="V50" s="8">
        <f t="shared" si="18"/>
        <v>0</v>
      </c>
      <c r="W50" s="8">
        <f t="shared" si="19"/>
        <v>0</v>
      </c>
      <c r="X50" s="8">
        <f t="shared" si="20"/>
        <v>0</v>
      </c>
      <c r="Y50" s="25">
        <f t="shared" si="21"/>
        <v>0</v>
      </c>
      <c r="Z50" s="21"/>
    </row>
    <row r="51" spans="1:26" ht="17.100000000000001">
      <c r="A51" s="11"/>
      <c r="B51" s="5"/>
      <c r="C51" s="5"/>
      <c r="D51" s="5"/>
      <c r="E51" s="5"/>
      <c r="F51" s="5"/>
      <c r="G51" s="24" t="str">
        <f t="shared" si="11"/>
        <v/>
      </c>
      <c r="H51" s="24" t="str">
        <f t="shared" si="12"/>
        <v/>
      </c>
      <c r="I51" s="24" t="str">
        <f t="shared" si="13"/>
        <v/>
      </c>
      <c r="J51" s="24" t="str">
        <f t="shared" si="14"/>
        <v/>
      </c>
      <c r="K51" s="24">
        <f t="shared" si="15"/>
        <v>0</v>
      </c>
      <c r="L51" s="5"/>
      <c r="M51" s="5"/>
      <c r="N51" s="5"/>
      <c r="O51" s="5"/>
      <c r="P51" s="5"/>
      <c r="Q51" s="5" t="s">
        <v>80</v>
      </c>
      <c r="R51" s="5"/>
      <c r="S51" s="5" t="s">
        <v>80</v>
      </c>
      <c r="T51" s="8">
        <f t="shared" si="16"/>
        <v>0</v>
      </c>
      <c r="U51" s="8">
        <f t="shared" si="17"/>
        <v>0</v>
      </c>
      <c r="V51" s="8">
        <f t="shared" si="18"/>
        <v>0</v>
      </c>
      <c r="W51" s="8">
        <f t="shared" si="19"/>
        <v>0</v>
      </c>
      <c r="X51" s="8">
        <f t="shared" si="20"/>
        <v>0</v>
      </c>
      <c r="Y51" s="25">
        <f t="shared" si="21"/>
        <v>0</v>
      </c>
      <c r="Z51" s="21"/>
    </row>
    <row r="52" spans="1:26" ht="17.100000000000001">
      <c r="A52" s="11"/>
      <c r="B52" s="5"/>
      <c r="C52" s="5"/>
      <c r="D52" s="5"/>
      <c r="E52" s="5"/>
      <c r="F52" s="5"/>
      <c r="G52" s="24" t="str">
        <f t="shared" si="11"/>
        <v/>
      </c>
      <c r="H52" s="24" t="str">
        <f t="shared" si="12"/>
        <v/>
      </c>
      <c r="I52" s="24" t="str">
        <f t="shared" si="13"/>
        <v/>
      </c>
      <c r="J52" s="24" t="str">
        <f t="shared" si="14"/>
        <v/>
      </c>
      <c r="K52" s="24">
        <f t="shared" si="15"/>
        <v>0</v>
      </c>
      <c r="L52" s="5"/>
      <c r="M52" s="5"/>
      <c r="N52" s="5"/>
      <c r="O52" s="5"/>
      <c r="P52" s="5"/>
      <c r="Q52" s="5" t="s">
        <v>80</v>
      </c>
      <c r="R52" s="5"/>
      <c r="S52" s="5" t="s">
        <v>80</v>
      </c>
      <c r="T52" s="8">
        <f t="shared" si="16"/>
        <v>0</v>
      </c>
      <c r="U52" s="8">
        <f t="shared" si="17"/>
        <v>0</v>
      </c>
      <c r="V52" s="8">
        <f t="shared" si="18"/>
        <v>0</v>
      </c>
      <c r="W52" s="8">
        <f t="shared" si="19"/>
        <v>0</v>
      </c>
      <c r="X52" s="8">
        <f t="shared" si="20"/>
        <v>0</v>
      </c>
      <c r="Y52" s="25">
        <f t="shared" si="21"/>
        <v>0</v>
      </c>
      <c r="Z52" s="21"/>
    </row>
    <row r="53" spans="1:26" ht="17.100000000000001">
      <c r="A53" s="11"/>
      <c r="B53" s="5"/>
      <c r="C53" s="5"/>
      <c r="D53" s="5"/>
      <c r="E53" s="5"/>
      <c r="F53" s="5"/>
      <c r="G53" s="24" t="str">
        <f t="shared" si="11"/>
        <v/>
      </c>
      <c r="H53" s="24" t="str">
        <f t="shared" si="12"/>
        <v/>
      </c>
      <c r="I53" s="24" t="str">
        <f t="shared" si="13"/>
        <v/>
      </c>
      <c r="J53" s="24" t="str">
        <f t="shared" si="14"/>
        <v/>
      </c>
      <c r="K53" s="24">
        <f t="shared" si="15"/>
        <v>0</v>
      </c>
      <c r="L53" s="5"/>
      <c r="M53" s="5"/>
      <c r="N53" s="5"/>
      <c r="O53" s="5"/>
      <c r="P53" s="5"/>
      <c r="Q53" s="5" t="s">
        <v>80</v>
      </c>
      <c r="R53" s="5"/>
      <c r="S53" s="5" t="s">
        <v>80</v>
      </c>
      <c r="T53" s="8">
        <f t="shared" si="16"/>
        <v>0</v>
      </c>
      <c r="U53" s="8">
        <f t="shared" si="17"/>
        <v>0</v>
      </c>
      <c r="V53" s="8">
        <f t="shared" si="18"/>
        <v>0</v>
      </c>
      <c r="W53" s="8">
        <f t="shared" si="19"/>
        <v>0</v>
      </c>
      <c r="X53" s="8">
        <f t="shared" si="20"/>
        <v>0</v>
      </c>
      <c r="Y53" s="25">
        <f t="shared" si="21"/>
        <v>0</v>
      </c>
      <c r="Z53" s="21"/>
    </row>
    <row r="54" spans="1:26" ht="17.100000000000001">
      <c r="A54" s="11"/>
      <c r="B54" s="5"/>
      <c r="C54" s="5"/>
      <c r="D54" s="5"/>
      <c r="E54" s="5"/>
      <c r="F54" s="5"/>
      <c r="G54" s="24" t="str">
        <f t="shared" si="11"/>
        <v/>
      </c>
      <c r="H54" s="24" t="str">
        <f t="shared" si="12"/>
        <v/>
      </c>
      <c r="I54" s="24" t="str">
        <f t="shared" si="13"/>
        <v/>
      </c>
      <c r="J54" s="24" t="str">
        <f t="shared" si="14"/>
        <v/>
      </c>
      <c r="K54" s="24">
        <f t="shared" si="15"/>
        <v>0</v>
      </c>
      <c r="L54" s="5"/>
      <c r="M54" s="5"/>
      <c r="N54" s="5"/>
      <c r="O54" s="5"/>
      <c r="P54" s="5"/>
      <c r="Q54" s="5" t="s">
        <v>80</v>
      </c>
      <c r="R54" s="5"/>
      <c r="S54" s="5" t="s">
        <v>80</v>
      </c>
      <c r="T54" s="8">
        <f t="shared" si="16"/>
        <v>0</v>
      </c>
      <c r="U54" s="8">
        <f t="shared" si="17"/>
        <v>0</v>
      </c>
      <c r="V54" s="8">
        <f t="shared" si="18"/>
        <v>0</v>
      </c>
      <c r="W54" s="8">
        <f t="shared" si="19"/>
        <v>0</v>
      </c>
      <c r="X54" s="8">
        <f t="shared" si="20"/>
        <v>0</v>
      </c>
      <c r="Y54" s="25">
        <f t="shared" si="21"/>
        <v>0</v>
      </c>
      <c r="Z54" s="21"/>
    </row>
    <row r="55" spans="1:26" ht="17.100000000000001">
      <c r="A55" s="11"/>
      <c r="B55" s="5"/>
      <c r="C55" s="5"/>
      <c r="D55" s="5"/>
      <c r="E55" s="5"/>
      <c r="F55" s="5"/>
      <c r="G55" s="24" t="str">
        <f t="shared" si="11"/>
        <v/>
      </c>
      <c r="H55" s="24" t="str">
        <f t="shared" si="12"/>
        <v/>
      </c>
      <c r="I55" s="24" t="str">
        <f t="shared" si="13"/>
        <v/>
      </c>
      <c r="J55" s="24" t="str">
        <f t="shared" si="14"/>
        <v/>
      </c>
      <c r="K55" s="24">
        <f t="shared" si="15"/>
        <v>0</v>
      </c>
      <c r="L55" s="5"/>
      <c r="M55" s="5"/>
      <c r="N55" s="5"/>
      <c r="O55" s="5"/>
      <c r="P55" s="5"/>
      <c r="Q55" s="5" t="s">
        <v>80</v>
      </c>
      <c r="R55" s="5"/>
      <c r="S55" s="5" t="s">
        <v>80</v>
      </c>
      <c r="T55" s="8">
        <f t="shared" si="16"/>
        <v>0</v>
      </c>
      <c r="U55" s="8">
        <f t="shared" si="17"/>
        <v>0</v>
      </c>
      <c r="V55" s="8">
        <f t="shared" si="18"/>
        <v>0</v>
      </c>
      <c r="W55" s="8">
        <f t="shared" si="19"/>
        <v>0</v>
      </c>
      <c r="X55" s="8">
        <f t="shared" si="20"/>
        <v>0</v>
      </c>
      <c r="Y55" s="25">
        <f t="shared" si="21"/>
        <v>0</v>
      </c>
      <c r="Z55" s="21"/>
    </row>
    <row r="56" spans="1:26" ht="17.100000000000001">
      <c r="A56" s="11"/>
      <c r="B56" s="5"/>
      <c r="C56" s="5"/>
      <c r="D56" s="5"/>
      <c r="E56" s="5"/>
      <c r="F56" s="5"/>
      <c r="G56" s="24" t="str">
        <f t="shared" si="11"/>
        <v/>
      </c>
      <c r="H56" s="24" t="str">
        <f t="shared" si="12"/>
        <v/>
      </c>
      <c r="I56" s="24" t="str">
        <f t="shared" si="13"/>
        <v/>
      </c>
      <c r="J56" s="24" t="str">
        <f t="shared" si="14"/>
        <v/>
      </c>
      <c r="K56" s="24">
        <f t="shared" si="15"/>
        <v>0</v>
      </c>
      <c r="L56" s="5"/>
      <c r="M56" s="5"/>
      <c r="N56" s="5"/>
      <c r="O56" s="5"/>
      <c r="P56" s="5"/>
      <c r="Q56" s="5" t="s">
        <v>80</v>
      </c>
      <c r="R56" s="5"/>
      <c r="S56" s="5" t="s">
        <v>80</v>
      </c>
      <c r="T56" s="8">
        <f t="shared" si="16"/>
        <v>0</v>
      </c>
      <c r="U56" s="8">
        <f t="shared" si="17"/>
        <v>0</v>
      </c>
      <c r="V56" s="8">
        <f t="shared" si="18"/>
        <v>0</v>
      </c>
      <c r="W56" s="8">
        <f t="shared" si="19"/>
        <v>0</v>
      </c>
      <c r="X56" s="8">
        <f t="shared" si="20"/>
        <v>0</v>
      </c>
      <c r="Y56" s="25">
        <f t="shared" si="21"/>
        <v>0</v>
      </c>
      <c r="Z56" s="21"/>
    </row>
    <row r="57" spans="1:26" ht="17.100000000000001">
      <c r="A57" s="11"/>
      <c r="B57" s="5"/>
      <c r="C57" s="5"/>
      <c r="D57" s="5"/>
      <c r="E57" s="5"/>
      <c r="F57" s="5"/>
      <c r="G57" s="24" t="str">
        <f t="shared" si="11"/>
        <v/>
      </c>
      <c r="H57" s="24" t="str">
        <f t="shared" si="12"/>
        <v/>
      </c>
      <c r="I57" s="24" t="str">
        <f t="shared" si="13"/>
        <v/>
      </c>
      <c r="J57" s="24" t="str">
        <f t="shared" si="14"/>
        <v/>
      </c>
      <c r="K57" s="24">
        <f t="shared" si="15"/>
        <v>0</v>
      </c>
      <c r="L57" s="5"/>
      <c r="M57" s="5"/>
      <c r="N57" s="5"/>
      <c r="O57" s="5"/>
      <c r="P57" s="5"/>
      <c r="Q57" s="5" t="s">
        <v>80</v>
      </c>
      <c r="R57" s="5"/>
      <c r="S57" s="5" t="s">
        <v>80</v>
      </c>
      <c r="T57" s="8">
        <f t="shared" si="16"/>
        <v>0</v>
      </c>
      <c r="U57" s="8">
        <f t="shared" si="17"/>
        <v>0</v>
      </c>
      <c r="V57" s="8">
        <f t="shared" si="18"/>
        <v>0</v>
      </c>
      <c r="W57" s="8">
        <f t="shared" si="19"/>
        <v>0</v>
      </c>
      <c r="X57" s="8">
        <f t="shared" si="20"/>
        <v>0</v>
      </c>
      <c r="Y57" s="25">
        <f t="shared" si="21"/>
        <v>0</v>
      </c>
      <c r="Z57" s="21"/>
    </row>
    <row r="58" spans="1:26" ht="17.100000000000001">
      <c r="A58" s="11"/>
      <c r="B58" s="5"/>
      <c r="C58" s="5"/>
      <c r="D58" s="5"/>
      <c r="E58" s="5"/>
      <c r="F58" s="5"/>
      <c r="G58" s="24" t="str">
        <f t="shared" si="11"/>
        <v/>
      </c>
      <c r="H58" s="24" t="str">
        <f t="shared" si="12"/>
        <v/>
      </c>
      <c r="I58" s="24" t="str">
        <f t="shared" si="13"/>
        <v/>
      </c>
      <c r="J58" s="24" t="str">
        <f t="shared" si="14"/>
        <v/>
      </c>
      <c r="K58" s="24">
        <f t="shared" si="15"/>
        <v>0</v>
      </c>
      <c r="L58" s="5"/>
      <c r="M58" s="5"/>
      <c r="N58" s="5"/>
      <c r="O58" s="5"/>
      <c r="P58" s="5"/>
      <c r="Q58" s="5" t="s">
        <v>80</v>
      </c>
      <c r="R58" s="5"/>
      <c r="S58" s="5" t="s">
        <v>80</v>
      </c>
      <c r="T58" s="8">
        <f t="shared" si="16"/>
        <v>0</v>
      </c>
      <c r="U58" s="8">
        <f t="shared" si="17"/>
        <v>0</v>
      </c>
      <c r="V58" s="8">
        <f t="shared" si="18"/>
        <v>0</v>
      </c>
      <c r="W58" s="8">
        <f t="shared" si="19"/>
        <v>0</v>
      </c>
      <c r="X58" s="8">
        <f t="shared" si="20"/>
        <v>0</v>
      </c>
      <c r="Y58" s="25">
        <f t="shared" si="21"/>
        <v>0</v>
      </c>
      <c r="Z58" s="21"/>
    </row>
    <row r="59" spans="1:26" ht="17.100000000000001">
      <c r="A59" s="11"/>
      <c r="B59" s="5"/>
      <c r="C59" s="5"/>
      <c r="D59" s="5"/>
      <c r="E59" s="5"/>
      <c r="F59" s="5"/>
      <c r="G59" s="24" t="str">
        <f t="shared" si="11"/>
        <v/>
      </c>
      <c r="H59" s="24" t="str">
        <f t="shared" si="12"/>
        <v/>
      </c>
      <c r="I59" s="24" t="str">
        <f t="shared" si="13"/>
        <v/>
      </c>
      <c r="J59" s="24" t="str">
        <f t="shared" si="14"/>
        <v/>
      </c>
      <c r="K59" s="24">
        <f t="shared" si="15"/>
        <v>0</v>
      </c>
      <c r="L59" s="5"/>
      <c r="M59" s="5"/>
      <c r="N59" s="5"/>
      <c r="O59" s="5"/>
      <c r="P59" s="5"/>
      <c r="Q59" s="5" t="s">
        <v>80</v>
      </c>
      <c r="R59" s="5"/>
      <c r="S59" s="5" t="s">
        <v>80</v>
      </c>
      <c r="T59" s="8">
        <f t="shared" si="16"/>
        <v>0</v>
      </c>
      <c r="U59" s="8">
        <f t="shared" si="17"/>
        <v>0</v>
      </c>
      <c r="V59" s="8">
        <f t="shared" si="18"/>
        <v>0</v>
      </c>
      <c r="W59" s="8">
        <f t="shared" si="19"/>
        <v>0</v>
      </c>
      <c r="X59" s="8">
        <f t="shared" si="20"/>
        <v>0</v>
      </c>
      <c r="Y59" s="25">
        <f t="shared" si="21"/>
        <v>0</v>
      </c>
      <c r="Z59" s="21"/>
    </row>
    <row r="60" spans="1:26" ht="17.100000000000001">
      <c r="A60" s="11"/>
      <c r="B60" s="5"/>
      <c r="C60" s="5"/>
      <c r="D60" s="5"/>
      <c r="E60" s="5"/>
      <c r="F60" s="5"/>
      <c r="G60" s="24" t="str">
        <f t="shared" si="11"/>
        <v/>
      </c>
      <c r="H60" s="24" t="str">
        <f t="shared" si="12"/>
        <v/>
      </c>
      <c r="I60" s="24" t="str">
        <f t="shared" si="13"/>
        <v/>
      </c>
      <c r="J60" s="24" t="str">
        <f t="shared" si="14"/>
        <v/>
      </c>
      <c r="K60" s="24">
        <f t="shared" si="15"/>
        <v>0</v>
      </c>
      <c r="L60" s="5"/>
      <c r="M60" s="5"/>
      <c r="N60" s="5"/>
      <c r="O60" s="5"/>
      <c r="P60" s="5"/>
      <c r="Q60" s="5" t="s">
        <v>80</v>
      </c>
      <c r="R60" s="5"/>
      <c r="S60" s="5" t="s">
        <v>80</v>
      </c>
      <c r="T60" s="8">
        <f t="shared" si="16"/>
        <v>0</v>
      </c>
      <c r="U60" s="8">
        <f t="shared" si="17"/>
        <v>0</v>
      </c>
      <c r="V60" s="8">
        <f t="shared" si="18"/>
        <v>0</v>
      </c>
      <c r="W60" s="8">
        <f t="shared" si="19"/>
        <v>0</v>
      </c>
      <c r="X60" s="8">
        <f t="shared" si="20"/>
        <v>0</v>
      </c>
      <c r="Y60" s="25">
        <f t="shared" si="21"/>
        <v>0</v>
      </c>
      <c r="Z60" s="21"/>
    </row>
    <row r="61" spans="1:26" ht="17.100000000000001">
      <c r="A61" s="11"/>
      <c r="B61" s="5"/>
      <c r="C61" s="5"/>
      <c r="D61" s="5"/>
      <c r="E61" s="5"/>
      <c r="F61" s="5"/>
      <c r="G61" s="24" t="str">
        <f t="shared" si="11"/>
        <v/>
      </c>
      <c r="H61" s="24" t="str">
        <f t="shared" si="12"/>
        <v/>
      </c>
      <c r="I61" s="24" t="str">
        <f t="shared" si="13"/>
        <v/>
      </c>
      <c r="J61" s="24" t="str">
        <f t="shared" si="14"/>
        <v/>
      </c>
      <c r="K61" s="24">
        <f t="shared" si="15"/>
        <v>0</v>
      </c>
      <c r="L61" s="5"/>
      <c r="M61" s="5"/>
      <c r="N61" s="5"/>
      <c r="O61" s="5"/>
      <c r="P61" s="5"/>
      <c r="Q61" s="5" t="s">
        <v>80</v>
      </c>
      <c r="R61" s="5"/>
      <c r="S61" s="5" t="s">
        <v>80</v>
      </c>
      <c r="T61" s="8">
        <f t="shared" si="16"/>
        <v>0</v>
      </c>
      <c r="U61" s="8">
        <f t="shared" si="17"/>
        <v>0</v>
      </c>
      <c r="V61" s="8">
        <f t="shared" si="18"/>
        <v>0</v>
      </c>
      <c r="W61" s="8">
        <f t="shared" si="19"/>
        <v>0</v>
      </c>
      <c r="X61" s="8">
        <f t="shared" si="20"/>
        <v>0</v>
      </c>
      <c r="Y61" s="25">
        <f t="shared" si="21"/>
        <v>0</v>
      </c>
      <c r="Z61" s="21"/>
    </row>
    <row r="62" spans="1:26" ht="17.100000000000001">
      <c r="A62" s="11"/>
      <c r="B62" s="5"/>
      <c r="C62" s="5"/>
      <c r="D62" s="5"/>
      <c r="E62" s="5"/>
      <c r="F62" s="5"/>
      <c r="G62" s="24" t="str">
        <f t="shared" si="11"/>
        <v/>
      </c>
      <c r="H62" s="24" t="str">
        <f t="shared" si="12"/>
        <v/>
      </c>
      <c r="I62" s="24" t="str">
        <f t="shared" si="13"/>
        <v/>
      </c>
      <c r="J62" s="24" t="str">
        <f t="shared" si="14"/>
        <v/>
      </c>
      <c r="K62" s="24">
        <f t="shared" si="15"/>
        <v>0</v>
      </c>
      <c r="L62" s="5"/>
      <c r="M62" s="5"/>
      <c r="N62" s="5"/>
      <c r="O62" s="5"/>
      <c r="P62" s="5"/>
      <c r="Q62" s="5" t="s">
        <v>80</v>
      </c>
      <c r="R62" s="5"/>
      <c r="S62" s="5" t="s">
        <v>80</v>
      </c>
      <c r="T62" s="8">
        <f t="shared" si="16"/>
        <v>0</v>
      </c>
      <c r="U62" s="8">
        <f t="shared" si="17"/>
        <v>0</v>
      </c>
      <c r="V62" s="8">
        <f t="shared" si="18"/>
        <v>0</v>
      </c>
      <c r="W62" s="8">
        <f t="shared" si="19"/>
        <v>0</v>
      </c>
      <c r="X62" s="8">
        <f t="shared" si="20"/>
        <v>0</v>
      </c>
      <c r="Y62" s="25">
        <f t="shared" si="21"/>
        <v>0</v>
      </c>
      <c r="Z62" s="21"/>
    </row>
    <row r="63" spans="1:26" ht="17.100000000000001">
      <c r="A63" s="11"/>
      <c r="B63" s="5"/>
      <c r="C63" s="5"/>
      <c r="D63" s="5"/>
      <c r="E63" s="5"/>
      <c r="F63" s="5"/>
      <c r="G63" s="24" t="str">
        <f t="shared" si="11"/>
        <v/>
      </c>
      <c r="H63" s="24" t="str">
        <f t="shared" si="12"/>
        <v/>
      </c>
      <c r="I63" s="24" t="str">
        <f t="shared" si="13"/>
        <v/>
      </c>
      <c r="J63" s="24" t="str">
        <f t="shared" si="14"/>
        <v/>
      </c>
      <c r="K63" s="24">
        <f t="shared" si="15"/>
        <v>0</v>
      </c>
      <c r="L63" s="5"/>
      <c r="M63" s="5"/>
      <c r="N63" s="5"/>
      <c r="O63" s="5"/>
      <c r="P63" s="5"/>
      <c r="Q63" s="5" t="s">
        <v>80</v>
      </c>
      <c r="R63" s="5"/>
      <c r="S63" s="5" t="s">
        <v>80</v>
      </c>
      <c r="T63" s="8">
        <f t="shared" si="16"/>
        <v>0</v>
      </c>
      <c r="U63" s="8">
        <f t="shared" si="17"/>
        <v>0</v>
      </c>
      <c r="V63" s="8">
        <f t="shared" si="18"/>
        <v>0</v>
      </c>
      <c r="W63" s="8">
        <f t="shared" si="19"/>
        <v>0</v>
      </c>
      <c r="X63" s="8">
        <f t="shared" si="20"/>
        <v>0</v>
      </c>
      <c r="Y63" s="25">
        <f t="shared" si="21"/>
        <v>0</v>
      </c>
      <c r="Z63" s="21"/>
    </row>
    <row r="64" spans="1:26" ht="17.100000000000001">
      <c r="A64" s="11"/>
      <c r="B64" s="5"/>
      <c r="C64" s="5"/>
      <c r="D64" s="5"/>
      <c r="E64" s="5"/>
      <c r="F64" s="5"/>
      <c r="G64" s="24" t="str">
        <f t="shared" si="11"/>
        <v/>
      </c>
      <c r="H64" s="24" t="str">
        <f t="shared" si="12"/>
        <v/>
      </c>
      <c r="I64" s="24" t="str">
        <f t="shared" si="13"/>
        <v/>
      </c>
      <c r="J64" s="24" t="str">
        <f t="shared" si="14"/>
        <v/>
      </c>
      <c r="K64" s="24">
        <f t="shared" si="15"/>
        <v>0</v>
      </c>
      <c r="L64" s="5"/>
      <c r="M64" s="5"/>
      <c r="N64" s="5"/>
      <c r="O64" s="5"/>
      <c r="P64" s="5"/>
      <c r="Q64" s="5" t="s">
        <v>80</v>
      </c>
      <c r="R64" s="5"/>
      <c r="S64" s="5" t="s">
        <v>80</v>
      </c>
      <c r="T64" s="8">
        <f t="shared" si="16"/>
        <v>0</v>
      </c>
      <c r="U64" s="8">
        <f t="shared" si="17"/>
        <v>0</v>
      </c>
      <c r="V64" s="8">
        <f t="shared" si="18"/>
        <v>0</v>
      </c>
      <c r="W64" s="8">
        <f t="shared" si="19"/>
        <v>0</v>
      </c>
      <c r="X64" s="8">
        <f t="shared" si="20"/>
        <v>0</v>
      </c>
      <c r="Y64" s="25">
        <f t="shared" si="21"/>
        <v>0</v>
      </c>
      <c r="Z64" s="21"/>
    </row>
    <row r="65" spans="1:26" ht="17.100000000000001">
      <c r="A65" s="11"/>
      <c r="B65" s="5"/>
      <c r="C65" s="5"/>
      <c r="D65" s="5"/>
      <c r="E65" s="5"/>
      <c r="F65" s="5"/>
      <c r="G65" s="24" t="str">
        <f t="shared" si="11"/>
        <v/>
      </c>
      <c r="H65" s="24" t="str">
        <f t="shared" si="12"/>
        <v/>
      </c>
      <c r="I65" s="24" t="str">
        <f t="shared" si="13"/>
        <v/>
      </c>
      <c r="J65" s="24" t="str">
        <f t="shared" si="14"/>
        <v/>
      </c>
      <c r="K65" s="24">
        <f t="shared" si="15"/>
        <v>0</v>
      </c>
      <c r="L65" s="5"/>
      <c r="M65" s="5"/>
      <c r="N65" s="5"/>
      <c r="O65" s="5"/>
      <c r="P65" s="5"/>
      <c r="Q65" s="5" t="s">
        <v>80</v>
      </c>
      <c r="R65" s="5"/>
      <c r="S65" s="5" t="s">
        <v>80</v>
      </c>
      <c r="T65" s="8">
        <f t="shared" si="16"/>
        <v>0</v>
      </c>
      <c r="U65" s="8">
        <f t="shared" si="17"/>
        <v>0</v>
      </c>
      <c r="V65" s="8">
        <f t="shared" si="18"/>
        <v>0</v>
      </c>
      <c r="W65" s="8">
        <f t="shared" si="19"/>
        <v>0</v>
      </c>
      <c r="X65" s="8">
        <f t="shared" si="20"/>
        <v>0</v>
      </c>
      <c r="Y65" s="25">
        <f t="shared" si="21"/>
        <v>0</v>
      </c>
      <c r="Z65" s="21"/>
    </row>
    <row r="66" spans="1:26" ht="17.100000000000001">
      <c r="A66" s="11"/>
      <c r="B66" s="5"/>
      <c r="C66" s="5"/>
      <c r="D66" s="5"/>
      <c r="E66" s="5"/>
      <c r="F66" s="5"/>
      <c r="G66" s="24" t="str">
        <f t="shared" si="11"/>
        <v/>
      </c>
      <c r="H66" s="24" t="str">
        <f t="shared" si="12"/>
        <v/>
      </c>
      <c r="I66" s="24" t="str">
        <f t="shared" si="13"/>
        <v/>
      </c>
      <c r="J66" s="24" t="str">
        <f t="shared" si="14"/>
        <v/>
      </c>
      <c r="K66" s="24">
        <f t="shared" si="15"/>
        <v>0</v>
      </c>
      <c r="L66" s="5"/>
      <c r="M66" s="5"/>
      <c r="N66" s="5"/>
      <c r="O66" s="5"/>
      <c r="P66" s="5"/>
      <c r="Q66" s="5" t="s">
        <v>80</v>
      </c>
      <c r="R66" s="5"/>
      <c r="S66" s="5" t="s">
        <v>80</v>
      </c>
      <c r="T66" s="8">
        <f t="shared" si="16"/>
        <v>0</v>
      </c>
      <c r="U66" s="8">
        <f t="shared" si="17"/>
        <v>0</v>
      </c>
      <c r="V66" s="8">
        <f t="shared" si="18"/>
        <v>0</v>
      </c>
      <c r="W66" s="8">
        <f t="shared" si="19"/>
        <v>0</v>
      </c>
      <c r="X66" s="8">
        <f t="shared" si="20"/>
        <v>0</v>
      </c>
      <c r="Y66" s="25">
        <f t="shared" si="21"/>
        <v>0</v>
      </c>
      <c r="Z66" s="21"/>
    </row>
    <row r="67" spans="1:26" ht="17.100000000000001">
      <c r="A67" s="11"/>
      <c r="B67" s="5"/>
      <c r="C67" s="5"/>
      <c r="D67" s="5"/>
      <c r="E67" s="5"/>
      <c r="F67" s="5"/>
      <c r="G67" s="24" t="str">
        <f t="shared" si="11"/>
        <v/>
      </c>
      <c r="H67" s="24" t="str">
        <f t="shared" si="12"/>
        <v/>
      </c>
      <c r="I67" s="24" t="str">
        <f t="shared" si="13"/>
        <v/>
      </c>
      <c r="J67" s="24" t="str">
        <f t="shared" si="14"/>
        <v/>
      </c>
      <c r="K67" s="24">
        <f t="shared" si="15"/>
        <v>0</v>
      </c>
      <c r="L67" s="5"/>
      <c r="M67" s="5"/>
      <c r="N67" s="5"/>
      <c r="O67" s="5"/>
      <c r="P67" s="5"/>
      <c r="Q67" s="5" t="s">
        <v>80</v>
      </c>
      <c r="R67" s="5"/>
      <c r="S67" s="5" t="s">
        <v>80</v>
      </c>
      <c r="T67" s="8">
        <f t="shared" si="16"/>
        <v>0</v>
      </c>
      <c r="U67" s="8">
        <f t="shared" si="17"/>
        <v>0</v>
      </c>
      <c r="V67" s="8">
        <f t="shared" si="18"/>
        <v>0</v>
      </c>
      <c r="W67" s="8">
        <f t="shared" si="19"/>
        <v>0</v>
      </c>
      <c r="X67" s="8">
        <f t="shared" si="20"/>
        <v>0</v>
      </c>
      <c r="Y67" s="25">
        <f t="shared" si="21"/>
        <v>0</v>
      </c>
      <c r="Z67" s="21"/>
    </row>
    <row r="68" spans="1:26" ht="17.100000000000001">
      <c r="A68" s="11"/>
      <c r="B68" s="5"/>
      <c r="C68" s="5"/>
      <c r="D68" s="5"/>
      <c r="E68" s="5"/>
      <c r="F68" s="5"/>
      <c r="G68" s="24" t="str">
        <f t="shared" si="11"/>
        <v/>
      </c>
      <c r="H68" s="24" t="str">
        <f t="shared" si="12"/>
        <v/>
      </c>
      <c r="I68" s="24" t="str">
        <f t="shared" si="13"/>
        <v/>
      </c>
      <c r="J68" s="24" t="str">
        <f t="shared" si="14"/>
        <v/>
      </c>
      <c r="K68" s="24">
        <f t="shared" si="15"/>
        <v>0</v>
      </c>
      <c r="L68" s="5"/>
      <c r="M68" s="5"/>
      <c r="N68" s="5"/>
      <c r="O68" s="5"/>
      <c r="P68" s="5"/>
      <c r="Q68" s="5" t="s">
        <v>80</v>
      </c>
      <c r="R68" s="5"/>
      <c r="S68" s="5" t="s">
        <v>80</v>
      </c>
      <c r="T68" s="8">
        <f t="shared" si="16"/>
        <v>0</v>
      </c>
      <c r="U68" s="8">
        <f t="shared" si="17"/>
        <v>0</v>
      </c>
      <c r="V68" s="8">
        <f t="shared" si="18"/>
        <v>0</v>
      </c>
      <c r="W68" s="8">
        <f t="shared" si="19"/>
        <v>0</v>
      </c>
      <c r="X68" s="8">
        <f t="shared" si="20"/>
        <v>0</v>
      </c>
      <c r="Y68" s="25">
        <f t="shared" si="21"/>
        <v>0</v>
      </c>
      <c r="Z68" s="21"/>
    </row>
    <row r="69" spans="1:26" ht="17.100000000000001">
      <c r="A69" s="11"/>
      <c r="B69" s="5"/>
      <c r="C69" s="5"/>
      <c r="D69" s="5"/>
      <c r="E69" s="5"/>
      <c r="F69" s="5"/>
      <c r="G69" s="24" t="str">
        <f t="shared" si="11"/>
        <v/>
      </c>
      <c r="H69" s="24" t="str">
        <f t="shared" si="12"/>
        <v/>
      </c>
      <c r="I69" s="24" t="str">
        <f t="shared" si="13"/>
        <v/>
      </c>
      <c r="J69" s="24" t="str">
        <f t="shared" si="14"/>
        <v/>
      </c>
      <c r="K69" s="24">
        <f t="shared" si="15"/>
        <v>0</v>
      </c>
      <c r="L69" s="5"/>
      <c r="M69" s="5"/>
      <c r="N69" s="5"/>
      <c r="O69" s="5"/>
      <c r="P69" s="5"/>
      <c r="Q69" s="5" t="s">
        <v>80</v>
      </c>
      <c r="R69" s="5"/>
      <c r="S69" s="5" t="s">
        <v>80</v>
      </c>
      <c r="T69" s="8">
        <f t="shared" si="16"/>
        <v>0</v>
      </c>
      <c r="U69" s="8">
        <f t="shared" si="17"/>
        <v>0</v>
      </c>
      <c r="V69" s="8">
        <f t="shared" si="18"/>
        <v>0</v>
      </c>
      <c r="W69" s="8">
        <f t="shared" si="19"/>
        <v>0</v>
      </c>
      <c r="X69" s="8">
        <f t="shared" si="20"/>
        <v>0</v>
      </c>
      <c r="Y69" s="25">
        <f t="shared" si="21"/>
        <v>0</v>
      </c>
      <c r="Z69" s="21"/>
    </row>
    <row r="70" spans="1:26" ht="17.100000000000001">
      <c r="A70" s="11"/>
      <c r="B70" s="5"/>
      <c r="C70" s="5"/>
      <c r="D70" s="5"/>
      <c r="E70" s="5"/>
      <c r="F70" s="5"/>
      <c r="G70" s="24" t="str">
        <f t="shared" si="11"/>
        <v/>
      </c>
      <c r="H70" s="24" t="str">
        <f t="shared" si="12"/>
        <v/>
      </c>
      <c r="I70" s="24" t="str">
        <f t="shared" si="13"/>
        <v/>
      </c>
      <c r="J70" s="24" t="str">
        <f t="shared" si="14"/>
        <v/>
      </c>
      <c r="K70" s="24">
        <f t="shared" si="15"/>
        <v>0</v>
      </c>
      <c r="L70" s="5"/>
      <c r="M70" s="5"/>
      <c r="N70" s="5"/>
      <c r="O70" s="5"/>
      <c r="P70" s="5"/>
      <c r="Q70" s="5" t="s">
        <v>80</v>
      </c>
      <c r="R70" s="5"/>
      <c r="S70" s="5" t="s">
        <v>80</v>
      </c>
      <c r="T70" s="8">
        <f t="shared" si="16"/>
        <v>0</v>
      </c>
      <c r="U70" s="8">
        <f t="shared" si="17"/>
        <v>0</v>
      </c>
      <c r="V70" s="8">
        <f t="shared" si="18"/>
        <v>0</v>
      </c>
      <c r="W70" s="8">
        <f t="shared" si="19"/>
        <v>0</v>
      </c>
      <c r="X70" s="8">
        <f t="shared" si="20"/>
        <v>0</v>
      </c>
      <c r="Y70" s="25">
        <f t="shared" si="21"/>
        <v>0</v>
      </c>
      <c r="Z70" s="21"/>
    </row>
    <row r="71" spans="1:26" ht="17.100000000000001">
      <c r="A71" s="11"/>
      <c r="B71" s="5"/>
      <c r="C71" s="5"/>
      <c r="D71" s="5"/>
      <c r="E71" s="5"/>
      <c r="F71" s="5"/>
      <c r="G71" s="24" t="str">
        <f t="shared" ref="G71:G102" si="22">IF(ISBLANK(C71),"",ROUND(C$6*VLOOKUP(C71,LikeProb,2,FALSE),-3))</f>
        <v/>
      </c>
      <c r="H71" s="24" t="str">
        <f t="shared" ref="H71:H102" si="23">IF(ISBLANK(D71),"",ROUND(D$6*VLOOKUP(D71,LikeProb,2,FALSE),-3))</f>
        <v/>
      </c>
      <c r="I71" s="24" t="str">
        <f t="shared" ref="I71:I102" si="24">IF(ISBLANK(E71),"",ROUND(E$6*VLOOKUP(E71,LikeProb,2,FALSE),-3))</f>
        <v/>
      </c>
      <c r="J71" s="24" t="str">
        <f t="shared" ref="J71:J102" si="25">IF(ISBLANK(F71),"",ROUND(F$6*VLOOKUP(F71,LikeProb,2,FALSE),-3))</f>
        <v/>
      </c>
      <c r="K71" s="24">
        <f t="shared" ref="K71:K102" si="26">SUM(G71:J71)</f>
        <v>0</v>
      </c>
      <c r="L71" s="5"/>
      <c r="M71" s="5"/>
      <c r="N71" s="5"/>
      <c r="O71" s="5"/>
      <c r="P71" s="5"/>
      <c r="Q71" s="5" t="s">
        <v>80</v>
      </c>
      <c r="R71" s="5"/>
      <c r="S71" s="5" t="s">
        <v>80</v>
      </c>
      <c r="T71" s="8">
        <f t="shared" ref="T71:T102" si="27">IF(ISBLANK(M71),0%,VLOOKUP(M71,CtlRiskRedux,2,FALSE))</f>
        <v>0</v>
      </c>
      <c r="U71" s="8">
        <f t="shared" ref="U71:U102" si="28">IF(ISBLANK(O71),0%,VLOOKUP(O71,CtlRiskRedux,2,FALSE))</f>
        <v>0</v>
      </c>
      <c r="V71" s="8">
        <f t="shared" ref="V71:V102" si="29">IF(ISBLANK(Q71),0%,VLOOKUP(Q71,CtlRiskRedux,2,FALSE))</f>
        <v>0</v>
      </c>
      <c r="W71" s="8">
        <f t="shared" ref="W71:W102" si="30">IF(ISBLANK(S71),0%,VLOOKUP(S71,CtlRiskRedux,2,FALSE))</f>
        <v>0</v>
      </c>
      <c r="X71" s="8">
        <f t="shared" ref="X71:X102" si="31">100%-((100%-T71)*(100%-U71)*(100%-V71)*(100%-W71))</f>
        <v>0</v>
      </c>
      <c r="Y71" s="25">
        <f t="shared" ref="Y71:Y102" si="32">K71*(100%-X71)</f>
        <v>0</v>
      </c>
      <c r="Z71" s="21"/>
    </row>
    <row r="72" spans="1:26" ht="17.100000000000001">
      <c r="A72" s="11"/>
      <c r="B72" s="5"/>
      <c r="C72" s="5"/>
      <c r="D72" s="5"/>
      <c r="E72" s="5"/>
      <c r="F72" s="5"/>
      <c r="G72" s="24" t="str">
        <f t="shared" si="22"/>
        <v/>
      </c>
      <c r="H72" s="24" t="str">
        <f t="shared" si="23"/>
        <v/>
      </c>
      <c r="I72" s="24" t="str">
        <f t="shared" si="24"/>
        <v/>
      </c>
      <c r="J72" s="24" t="str">
        <f t="shared" si="25"/>
        <v/>
      </c>
      <c r="K72" s="24">
        <f t="shared" si="26"/>
        <v>0</v>
      </c>
      <c r="L72" s="5"/>
      <c r="M72" s="5"/>
      <c r="N72" s="5"/>
      <c r="O72" s="5"/>
      <c r="P72" s="5"/>
      <c r="Q72" s="5" t="s">
        <v>80</v>
      </c>
      <c r="R72" s="5"/>
      <c r="S72" s="5" t="s">
        <v>80</v>
      </c>
      <c r="T72" s="8">
        <f t="shared" si="27"/>
        <v>0</v>
      </c>
      <c r="U72" s="8">
        <f t="shared" si="28"/>
        <v>0</v>
      </c>
      <c r="V72" s="8">
        <f t="shared" si="29"/>
        <v>0</v>
      </c>
      <c r="W72" s="8">
        <f t="shared" si="30"/>
        <v>0</v>
      </c>
      <c r="X72" s="8">
        <f t="shared" si="31"/>
        <v>0</v>
      </c>
      <c r="Y72" s="25">
        <f t="shared" si="32"/>
        <v>0</v>
      </c>
      <c r="Z72" s="21"/>
    </row>
    <row r="73" spans="1:26" ht="17.100000000000001">
      <c r="A73" s="11"/>
      <c r="B73" s="5"/>
      <c r="C73" s="5"/>
      <c r="D73" s="5"/>
      <c r="E73" s="5"/>
      <c r="F73" s="5"/>
      <c r="G73" s="24" t="str">
        <f t="shared" si="22"/>
        <v/>
      </c>
      <c r="H73" s="24" t="str">
        <f t="shared" si="23"/>
        <v/>
      </c>
      <c r="I73" s="24" t="str">
        <f t="shared" si="24"/>
        <v/>
      </c>
      <c r="J73" s="24" t="str">
        <f t="shared" si="25"/>
        <v/>
      </c>
      <c r="K73" s="24">
        <f t="shared" si="26"/>
        <v>0</v>
      </c>
      <c r="L73" s="5"/>
      <c r="M73" s="5"/>
      <c r="N73" s="5"/>
      <c r="O73" s="5"/>
      <c r="P73" s="5"/>
      <c r="Q73" s="5" t="s">
        <v>80</v>
      </c>
      <c r="R73" s="5"/>
      <c r="S73" s="5" t="s">
        <v>80</v>
      </c>
      <c r="T73" s="8">
        <f t="shared" si="27"/>
        <v>0</v>
      </c>
      <c r="U73" s="8">
        <f t="shared" si="28"/>
        <v>0</v>
      </c>
      <c r="V73" s="8">
        <f t="shared" si="29"/>
        <v>0</v>
      </c>
      <c r="W73" s="8">
        <f t="shared" si="30"/>
        <v>0</v>
      </c>
      <c r="X73" s="8">
        <f t="shared" si="31"/>
        <v>0</v>
      </c>
      <c r="Y73" s="25">
        <f t="shared" si="32"/>
        <v>0</v>
      </c>
      <c r="Z73" s="21"/>
    </row>
    <row r="74" spans="1:26" ht="17.100000000000001">
      <c r="A74" s="11"/>
      <c r="B74" s="5"/>
      <c r="C74" s="5"/>
      <c r="D74" s="5"/>
      <c r="E74" s="5"/>
      <c r="F74" s="5"/>
      <c r="G74" s="24" t="str">
        <f t="shared" si="22"/>
        <v/>
      </c>
      <c r="H74" s="24" t="str">
        <f t="shared" si="23"/>
        <v/>
      </c>
      <c r="I74" s="24" t="str">
        <f t="shared" si="24"/>
        <v/>
      </c>
      <c r="J74" s="24" t="str">
        <f t="shared" si="25"/>
        <v/>
      </c>
      <c r="K74" s="24">
        <f t="shared" si="26"/>
        <v>0</v>
      </c>
      <c r="L74" s="5"/>
      <c r="M74" s="5"/>
      <c r="N74" s="5"/>
      <c r="O74" s="5"/>
      <c r="P74" s="5"/>
      <c r="Q74" s="5" t="s">
        <v>80</v>
      </c>
      <c r="R74" s="5"/>
      <c r="S74" s="5" t="s">
        <v>80</v>
      </c>
      <c r="T74" s="8">
        <f t="shared" si="27"/>
        <v>0</v>
      </c>
      <c r="U74" s="8">
        <f t="shared" si="28"/>
        <v>0</v>
      </c>
      <c r="V74" s="8">
        <f t="shared" si="29"/>
        <v>0</v>
      </c>
      <c r="W74" s="8">
        <f t="shared" si="30"/>
        <v>0</v>
      </c>
      <c r="X74" s="8">
        <f t="shared" si="31"/>
        <v>0</v>
      </c>
      <c r="Y74" s="25">
        <f t="shared" si="32"/>
        <v>0</v>
      </c>
      <c r="Z74" s="21"/>
    </row>
    <row r="75" spans="1:26" ht="17.100000000000001">
      <c r="A75" s="11"/>
      <c r="B75" s="5"/>
      <c r="C75" s="5"/>
      <c r="D75" s="5"/>
      <c r="E75" s="5"/>
      <c r="F75" s="5"/>
      <c r="G75" s="24" t="str">
        <f t="shared" si="22"/>
        <v/>
      </c>
      <c r="H75" s="24" t="str">
        <f t="shared" si="23"/>
        <v/>
      </c>
      <c r="I75" s="24" t="str">
        <f t="shared" si="24"/>
        <v/>
      </c>
      <c r="J75" s="24" t="str">
        <f t="shared" si="25"/>
        <v/>
      </c>
      <c r="K75" s="24">
        <f t="shared" si="26"/>
        <v>0</v>
      </c>
      <c r="L75" s="5"/>
      <c r="M75" s="5"/>
      <c r="N75" s="5"/>
      <c r="O75" s="5"/>
      <c r="P75" s="5"/>
      <c r="Q75" s="5" t="s">
        <v>80</v>
      </c>
      <c r="R75" s="5"/>
      <c r="S75" s="5" t="s">
        <v>80</v>
      </c>
      <c r="T75" s="8">
        <f t="shared" si="27"/>
        <v>0</v>
      </c>
      <c r="U75" s="8">
        <f t="shared" si="28"/>
        <v>0</v>
      </c>
      <c r="V75" s="8">
        <f t="shared" si="29"/>
        <v>0</v>
      </c>
      <c r="W75" s="8">
        <f t="shared" si="30"/>
        <v>0</v>
      </c>
      <c r="X75" s="8">
        <f t="shared" si="31"/>
        <v>0</v>
      </c>
      <c r="Y75" s="25">
        <f t="shared" si="32"/>
        <v>0</v>
      </c>
      <c r="Z75" s="21"/>
    </row>
    <row r="76" spans="1:26" ht="17.100000000000001">
      <c r="A76" s="11"/>
      <c r="B76" s="5"/>
      <c r="C76" s="5"/>
      <c r="D76" s="5"/>
      <c r="E76" s="5"/>
      <c r="F76" s="5"/>
      <c r="G76" s="24" t="str">
        <f t="shared" si="22"/>
        <v/>
      </c>
      <c r="H76" s="24" t="str">
        <f t="shared" si="23"/>
        <v/>
      </c>
      <c r="I76" s="24" t="str">
        <f t="shared" si="24"/>
        <v/>
      </c>
      <c r="J76" s="24" t="str">
        <f t="shared" si="25"/>
        <v/>
      </c>
      <c r="K76" s="24">
        <f t="shared" si="26"/>
        <v>0</v>
      </c>
      <c r="L76" s="5"/>
      <c r="M76" s="5"/>
      <c r="N76" s="5"/>
      <c r="O76" s="5"/>
      <c r="P76" s="5"/>
      <c r="Q76" s="5" t="s">
        <v>80</v>
      </c>
      <c r="R76" s="5"/>
      <c r="S76" s="5" t="s">
        <v>80</v>
      </c>
      <c r="T76" s="8">
        <f t="shared" si="27"/>
        <v>0</v>
      </c>
      <c r="U76" s="8">
        <f t="shared" si="28"/>
        <v>0</v>
      </c>
      <c r="V76" s="8">
        <f t="shared" si="29"/>
        <v>0</v>
      </c>
      <c r="W76" s="8">
        <f t="shared" si="30"/>
        <v>0</v>
      </c>
      <c r="X76" s="8">
        <f t="shared" si="31"/>
        <v>0</v>
      </c>
      <c r="Y76" s="25">
        <f t="shared" si="32"/>
        <v>0</v>
      </c>
      <c r="Z76" s="21"/>
    </row>
    <row r="77" spans="1:26" ht="17.100000000000001">
      <c r="A77" s="11"/>
      <c r="B77" s="5"/>
      <c r="C77" s="5"/>
      <c r="D77" s="5"/>
      <c r="E77" s="5"/>
      <c r="F77" s="5"/>
      <c r="G77" s="24" t="str">
        <f t="shared" si="22"/>
        <v/>
      </c>
      <c r="H77" s="24" t="str">
        <f t="shared" si="23"/>
        <v/>
      </c>
      <c r="I77" s="24" t="str">
        <f t="shared" si="24"/>
        <v/>
      </c>
      <c r="J77" s="24" t="str">
        <f t="shared" si="25"/>
        <v/>
      </c>
      <c r="K77" s="24">
        <f t="shared" si="26"/>
        <v>0</v>
      </c>
      <c r="L77" s="5"/>
      <c r="M77" s="5"/>
      <c r="N77" s="5"/>
      <c r="O77" s="5"/>
      <c r="P77" s="5"/>
      <c r="Q77" s="5" t="s">
        <v>80</v>
      </c>
      <c r="R77" s="5"/>
      <c r="S77" s="5" t="s">
        <v>80</v>
      </c>
      <c r="T77" s="8">
        <f t="shared" si="27"/>
        <v>0</v>
      </c>
      <c r="U77" s="8">
        <f t="shared" si="28"/>
        <v>0</v>
      </c>
      <c r="V77" s="8">
        <f t="shared" si="29"/>
        <v>0</v>
      </c>
      <c r="W77" s="8">
        <f t="shared" si="30"/>
        <v>0</v>
      </c>
      <c r="X77" s="8">
        <f t="shared" si="31"/>
        <v>0</v>
      </c>
      <c r="Y77" s="25">
        <f t="shared" si="32"/>
        <v>0</v>
      </c>
      <c r="Z77" s="21"/>
    </row>
    <row r="78" spans="1:26" ht="17.100000000000001">
      <c r="A78" s="11"/>
      <c r="B78" s="5"/>
      <c r="C78" s="5"/>
      <c r="D78" s="5"/>
      <c r="E78" s="5"/>
      <c r="F78" s="5"/>
      <c r="G78" s="24" t="str">
        <f t="shared" si="22"/>
        <v/>
      </c>
      <c r="H78" s="24" t="str">
        <f t="shared" si="23"/>
        <v/>
      </c>
      <c r="I78" s="24" t="str">
        <f t="shared" si="24"/>
        <v/>
      </c>
      <c r="J78" s="24" t="str">
        <f t="shared" si="25"/>
        <v/>
      </c>
      <c r="K78" s="24">
        <f t="shared" si="26"/>
        <v>0</v>
      </c>
      <c r="L78" s="5"/>
      <c r="M78" s="5"/>
      <c r="N78" s="5"/>
      <c r="O78" s="5"/>
      <c r="P78" s="5"/>
      <c r="Q78" s="5" t="s">
        <v>80</v>
      </c>
      <c r="R78" s="5"/>
      <c r="S78" s="5" t="s">
        <v>80</v>
      </c>
      <c r="T78" s="8">
        <f t="shared" si="27"/>
        <v>0</v>
      </c>
      <c r="U78" s="8">
        <f t="shared" si="28"/>
        <v>0</v>
      </c>
      <c r="V78" s="8">
        <f t="shared" si="29"/>
        <v>0</v>
      </c>
      <c r="W78" s="8">
        <f t="shared" si="30"/>
        <v>0</v>
      </c>
      <c r="X78" s="8">
        <f t="shared" si="31"/>
        <v>0</v>
      </c>
      <c r="Y78" s="25">
        <f t="shared" si="32"/>
        <v>0</v>
      </c>
      <c r="Z78" s="21"/>
    </row>
    <row r="79" spans="1:26" ht="17.100000000000001">
      <c r="A79" s="11"/>
      <c r="B79" s="5"/>
      <c r="C79" s="5"/>
      <c r="D79" s="5"/>
      <c r="E79" s="5"/>
      <c r="F79" s="5"/>
      <c r="G79" s="24" t="str">
        <f t="shared" si="22"/>
        <v/>
      </c>
      <c r="H79" s="24" t="str">
        <f t="shared" si="23"/>
        <v/>
      </c>
      <c r="I79" s="24" t="str">
        <f t="shared" si="24"/>
        <v/>
      </c>
      <c r="J79" s="24" t="str">
        <f t="shared" si="25"/>
        <v/>
      </c>
      <c r="K79" s="24">
        <f t="shared" si="26"/>
        <v>0</v>
      </c>
      <c r="L79" s="5"/>
      <c r="M79" s="5"/>
      <c r="N79" s="5"/>
      <c r="O79" s="5"/>
      <c r="P79" s="5"/>
      <c r="Q79" s="5" t="s">
        <v>80</v>
      </c>
      <c r="R79" s="5"/>
      <c r="S79" s="5" t="s">
        <v>80</v>
      </c>
      <c r="T79" s="8">
        <f t="shared" si="27"/>
        <v>0</v>
      </c>
      <c r="U79" s="8">
        <f t="shared" si="28"/>
        <v>0</v>
      </c>
      <c r="V79" s="8">
        <f t="shared" si="29"/>
        <v>0</v>
      </c>
      <c r="W79" s="8">
        <f t="shared" si="30"/>
        <v>0</v>
      </c>
      <c r="X79" s="8">
        <f t="shared" si="31"/>
        <v>0</v>
      </c>
      <c r="Y79" s="25">
        <f t="shared" si="32"/>
        <v>0</v>
      </c>
      <c r="Z79" s="21"/>
    </row>
    <row r="80" spans="1:26" ht="17.100000000000001">
      <c r="A80" s="11"/>
      <c r="B80" s="5"/>
      <c r="C80" s="5"/>
      <c r="D80" s="5"/>
      <c r="E80" s="5"/>
      <c r="F80" s="5"/>
      <c r="G80" s="24" t="str">
        <f t="shared" si="22"/>
        <v/>
      </c>
      <c r="H80" s="24" t="str">
        <f t="shared" si="23"/>
        <v/>
      </c>
      <c r="I80" s="24" t="str">
        <f t="shared" si="24"/>
        <v/>
      </c>
      <c r="J80" s="24" t="str">
        <f t="shared" si="25"/>
        <v/>
      </c>
      <c r="K80" s="24">
        <f t="shared" si="26"/>
        <v>0</v>
      </c>
      <c r="L80" s="5"/>
      <c r="M80" s="5"/>
      <c r="N80" s="5"/>
      <c r="O80" s="5"/>
      <c r="P80" s="5"/>
      <c r="Q80" s="5" t="s">
        <v>80</v>
      </c>
      <c r="R80" s="5"/>
      <c r="S80" s="5" t="s">
        <v>80</v>
      </c>
      <c r="T80" s="8">
        <f t="shared" si="27"/>
        <v>0</v>
      </c>
      <c r="U80" s="8">
        <f t="shared" si="28"/>
        <v>0</v>
      </c>
      <c r="V80" s="8">
        <f t="shared" si="29"/>
        <v>0</v>
      </c>
      <c r="W80" s="8">
        <f t="shared" si="30"/>
        <v>0</v>
      </c>
      <c r="X80" s="8">
        <f t="shared" si="31"/>
        <v>0</v>
      </c>
      <c r="Y80" s="25">
        <f t="shared" si="32"/>
        <v>0</v>
      </c>
      <c r="Z80" s="21"/>
    </row>
    <row r="81" spans="1:26" ht="17.100000000000001">
      <c r="A81" s="11"/>
      <c r="B81" s="5"/>
      <c r="C81" s="5"/>
      <c r="D81" s="5"/>
      <c r="E81" s="5"/>
      <c r="F81" s="5"/>
      <c r="G81" s="24" t="str">
        <f t="shared" si="22"/>
        <v/>
      </c>
      <c r="H81" s="24" t="str">
        <f t="shared" si="23"/>
        <v/>
      </c>
      <c r="I81" s="24" t="str">
        <f t="shared" si="24"/>
        <v/>
      </c>
      <c r="J81" s="24" t="str">
        <f t="shared" si="25"/>
        <v/>
      </c>
      <c r="K81" s="24">
        <f t="shared" si="26"/>
        <v>0</v>
      </c>
      <c r="L81" s="5"/>
      <c r="M81" s="5"/>
      <c r="N81" s="5"/>
      <c r="O81" s="5"/>
      <c r="P81" s="5"/>
      <c r="Q81" s="5" t="s">
        <v>80</v>
      </c>
      <c r="R81" s="5"/>
      <c r="S81" s="5" t="s">
        <v>80</v>
      </c>
      <c r="T81" s="8">
        <f t="shared" si="27"/>
        <v>0</v>
      </c>
      <c r="U81" s="8">
        <f t="shared" si="28"/>
        <v>0</v>
      </c>
      <c r="V81" s="8">
        <f t="shared" si="29"/>
        <v>0</v>
      </c>
      <c r="W81" s="8">
        <f t="shared" si="30"/>
        <v>0</v>
      </c>
      <c r="X81" s="8">
        <f t="shared" si="31"/>
        <v>0</v>
      </c>
      <c r="Y81" s="25">
        <f t="shared" si="32"/>
        <v>0</v>
      </c>
      <c r="Z81" s="21"/>
    </row>
    <row r="82" spans="1:26" ht="17.100000000000001">
      <c r="A82" s="11"/>
      <c r="B82" s="5"/>
      <c r="C82" s="5"/>
      <c r="D82" s="5"/>
      <c r="E82" s="5"/>
      <c r="F82" s="5"/>
      <c r="G82" s="24" t="str">
        <f t="shared" si="22"/>
        <v/>
      </c>
      <c r="H82" s="24" t="str">
        <f t="shared" si="23"/>
        <v/>
      </c>
      <c r="I82" s="24" t="str">
        <f t="shared" si="24"/>
        <v/>
      </c>
      <c r="J82" s="24" t="str">
        <f t="shared" si="25"/>
        <v/>
      </c>
      <c r="K82" s="24">
        <f t="shared" si="26"/>
        <v>0</v>
      </c>
      <c r="L82" s="5"/>
      <c r="M82" s="5"/>
      <c r="N82" s="5"/>
      <c r="O82" s="5"/>
      <c r="P82" s="5"/>
      <c r="Q82" s="5" t="s">
        <v>80</v>
      </c>
      <c r="R82" s="5"/>
      <c r="S82" s="5" t="s">
        <v>80</v>
      </c>
      <c r="T82" s="8">
        <f t="shared" si="27"/>
        <v>0</v>
      </c>
      <c r="U82" s="8">
        <f t="shared" si="28"/>
        <v>0</v>
      </c>
      <c r="V82" s="8">
        <f t="shared" si="29"/>
        <v>0</v>
      </c>
      <c r="W82" s="8">
        <f t="shared" si="30"/>
        <v>0</v>
      </c>
      <c r="X82" s="8">
        <f t="shared" si="31"/>
        <v>0</v>
      </c>
      <c r="Y82" s="25">
        <f t="shared" si="32"/>
        <v>0</v>
      </c>
      <c r="Z82" s="21"/>
    </row>
    <row r="83" spans="1:26" ht="17.100000000000001">
      <c r="A83" s="11"/>
      <c r="B83" s="5"/>
      <c r="C83" s="5"/>
      <c r="D83" s="5"/>
      <c r="E83" s="5"/>
      <c r="F83" s="5"/>
      <c r="G83" s="24" t="str">
        <f t="shared" si="22"/>
        <v/>
      </c>
      <c r="H83" s="24" t="str">
        <f t="shared" si="23"/>
        <v/>
      </c>
      <c r="I83" s="24" t="str">
        <f t="shared" si="24"/>
        <v/>
      </c>
      <c r="J83" s="24" t="str">
        <f t="shared" si="25"/>
        <v/>
      </c>
      <c r="K83" s="24">
        <f t="shared" si="26"/>
        <v>0</v>
      </c>
      <c r="L83" s="5"/>
      <c r="M83" s="5"/>
      <c r="N83" s="5"/>
      <c r="O83" s="5"/>
      <c r="P83" s="5"/>
      <c r="Q83" s="5" t="s">
        <v>80</v>
      </c>
      <c r="R83" s="5"/>
      <c r="S83" s="5" t="s">
        <v>80</v>
      </c>
      <c r="T83" s="8">
        <f t="shared" si="27"/>
        <v>0</v>
      </c>
      <c r="U83" s="8">
        <f t="shared" si="28"/>
        <v>0</v>
      </c>
      <c r="V83" s="8">
        <f t="shared" si="29"/>
        <v>0</v>
      </c>
      <c r="W83" s="8">
        <f t="shared" si="30"/>
        <v>0</v>
      </c>
      <c r="X83" s="8">
        <f t="shared" si="31"/>
        <v>0</v>
      </c>
      <c r="Y83" s="25">
        <f t="shared" si="32"/>
        <v>0</v>
      </c>
      <c r="Z83" s="21"/>
    </row>
    <row r="84" spans="1:26" ht="17.100000000000001">
      <c r="A84" s="11"/>
      <c r="B84" s="5"/>
      <c r="C84" s="5"/>
      <c r="D84" s="5"/>
      <c r="E84" s="5"/>
      <c r="F84" s="5"/>
      <c r="G84" s="24" t="str">
        <f t="shared" si="22"/>
        <v/>
      </c>
      <c r="H84" s="24" t="str">
        <f t="shared" si="23"/>
        <v/>
      </c>
      <c r="I84" s="24" t="str">
        <f t="shared" si="24"/>
        <v/>
      </c>
      <c r="J84" s="24" t="str">
        <f t="shared" si="25"/>
        <v/>
      </c>
      <c r="K84" s="24">
        <f t="shared" si="26"/>
        <v>0</v>
      </c>
      <c r="L84" s="5"/>
      <c r="M84" s="5"/>
      <c r="N84" s="5"/>
      <c r="O84" s="5"/>
      <c r="P84" s="5"/>
      <c r="Q84" s="5" t="s">
        <v>80</v>
      </c>
      <c r="R84" s="5"/>
      <c r="S84" s="5" t="s">
        <v>80</v>
      </c>
      <c r="T84" s="8">
        <f t="shared" si="27"/>
        <v>0</v>
      </c>
      <c r="U84" s="8">
        <f t="shared" si="28"/>
        <v>0</v>
      </c>
      <c r="V84" s="8">
        <f t="shared" si="29"/>
        <v>0</v>
      </c>
      <c r="W84" s="8">
        <f t="shared" si="30"/>
        <v>0</v>
      </c>
      <c r="X84" s="8">
        <f t="shared" si="31"/>
        <v>0</v>
      </c>
      <c r="Y84" s="25">
        <f t="shared" si="32"/>
        <v>0</v>
      </c>
      <c r="Z84" s="21"/>
    </row>
    <row r="85" spans="1:26" ht="17.100000000000001">
      <c r="A85" s="11"/>
      <c r="B85" s="5"/>
      <c r="C85" s="5"/>
      <c r="D85" s="5"/>
      <c r="E85" s="5"/>
      <c r="F85" s="5"/>
      <c r="G85" s="24" t="str">
        <f t="shared" si="22"/>
        <v/>
      </c>
      <c r="H85" s="24" t="str">
        <f t="shared" si="23"/>
        <v/>
      </c>
      <c r="I85" s="24" t="str">
        <f t="shared" si="24"/>
        <v/>
      </c>
      <c r="J85" s="24" t="str">
        <f t="shared" si="25"/>
        <v/>
      </c>
      <c r="K85" s="24">
        <f t="shared" si="26"/>
        <v>0</v>
      </c>
      <c r="L85" s="5"/>
      <c r="M85" s="5"/>
      <c r="N85" s="5"/>
      <c r="O85" s="5"/>
      <c r="P85" s="5"/>
      <c r="Q85" s="5" t="s">
        <v>80</v>
      </c>
      <c r="R85" s="5"/>
      <c r="S85" s="5" t="s">
        <v>80</v>
      </c>
      <c r="T85" s="8">
        <f t="shared" si="27"/>
        <v>0</v>
      </c>
      <c r="U85" s="8">
        <f t="shared" si="28"/>
        <v>0</v>
      </c>
      <c r="V85" s="8">
        <f t="shared" si="29"/>
        <v>0</v>
      </c>
      <c r="W85" s="8">
        <f t="shared" si="30"/>
        <v>0</v>
      </c>
      <c r="X85" s="8">
        <f t="shared" si="31"/>
        <v>0</v>
      </c>
      <c r="Y85" s="25">
        <f t="shared" si="32"/>
        <v>0</v>
      </c>
      <c r="Z85" s="21"/>
    </row>
    <row r="86" spans="1:26" ht="17.100000000000001">
      <c r="A86" s="11"/>
      <c r="B86" s="5"/>
      <c r="C86" s="5"/>
      <c r="D86" s="5"/>
      <c r="E86" s="5"/>
      <c r="F86" s="5"/>
      <c r="G86" s="24" t="str">
        <f t="shared" si="22"/>
        <v/>
      </c>
      <c r="H86" s="24" t="str">
        <f t="shared" si="23"/>
        <v/>
      </c>
      <c r="I86" s="24" t="str">
        <f t="shared" si="24"/>
        <v/>
      </c>
      <c r="J86" s="24" t="str">
        <f t="shared" si="25"/>
        <v/>
      </c>
      <c r="K86" s="24">
        <f t="shared" si="26"/>
        <v>0</v>
      </c>
      <c r="L86" s="5"/>
      <c r="M86" s="5"/>
      <c r="N86" s="5"/>
      <c r="O86" s="5"/>
      <c r="P86" s="5"/>
      <c r="Q86" s="5" t="s">
        <v>80</v>
      </c>
      <c r="R86" s="5"/>
      <c r="S86" s="5" t="s">
        <v>80</v>
      </c>
      <c r="T86" s="8">
        <f t="shared" si="27"/>
        <v>0</v>
      </c>
      <c r="U86" s="8">
        <f t="shared" si="28"/>
        <v>0</v>
      </c>
      <c r="V86" s="8">
        <f t="shared" si="29"/>
        <v>0</v>
      </c>
      <c r="W86" s="8">
        <f t="shared" si="30"/>
        <v>0</v>
      </c>
      <c r="X86" s="8">
        <f t="shared" si="31"/>
        <v>0</v>
      </c>
      <c r="Y86" s="25">
        <f t="shared" si="32"/>
        <v>0</v>
      </c>
      <c r="Z86" s="21"/>
    </row>
    <row r="87" spans="1:26" ht="17.100000000000001">
      <c r="A87" s="11"/>
      <c r="B87" s="5"/>
      <c r="C87" s="5"/>
      <c r="D87" s="5"/>
      <c r="E87" s="5"/>
      <c r="F87" s="5"/>
      <c r="G87" s="24" t="str">
        <f t="shared" si="22"/>
        <v/>
      </c>
      <c r="H87" s="24" t="str">
        <f t="shared" si="23"/>
        <v/>
      </c>
      <c r="I87" s="24" t="str">
        <f t="shared" si="24"/>
        <v/>
      </c>
      <c r="J87" s="24" t="str">
        <f t="shared" si="25"/>
        <v/>
      </c>
      <c r="K87" s="24">
        <f t="shared" si="26"/>
        <v>0</v>
      </c>
      <c r="L87" s="5"/>
      <c r="M87" s="5"/>
      <c r="N87" s="5"/>
      <c r="O87" s="5"/>
      <c r="P87" s="5"/>
      <c r="Q87" s="5" t="s">
        <v>80</v>
      </c>
      <c r="R87" s="5"/>
      <c r="S87" s="5" t="s">
        <v>80</v>
      </c>
      <c r="T87" s="8">
        <f t="shared" si="27"/>
        <v>0</v>
      </c>
      <c r="U87" s="8">
        <f t="shared" si="28"/>
        <v>0</v>
      </c>
      <c r="V87" s="8">
        <f t="shared" si="29"/>
        <v>0</v>
      </c>
      <c r="W87" s="8">
        <f t="shared" si="30"/>
        <v>0</v>
      </c>
      <c r="X87" s="8">
        <f t="shared" si="31"/>
        <v>0</v>
      </c>
      <c r="Y87" s="25">
        <f t="shared" si="32"/>
        <v>0</v>
      </c>
      <c r="Z87" s="21"/>
    </row>
    <row r="88" spans="1:26" ht="17.100000000000001">
      <c r="A88" s="11"/>
      <c r="B88" s="5"/>
      <c r="C88" s="5"/>
      <c r="D88" s="5"/>
      <c r="E88" s="5"/>
      <c r="F88" s="5"/>
      <c r="G88" s="24" t="str">
        <f t="shared" si="22"/>
        <v/>
      </c>
      <c r="H88" s="24" t="str">
        <f t="shared" si="23"/>
        <v/>
      </c>
      <c r="I88" s="24" t="str">
        <f t="shared" si="24"/>
        <v/>
      </c>
      <c r="J88" s="24" t="str">
        <f t="shared" si="25"/>
        <v/>
      </c>
      <c r="K88" s="24">
        <f t="shared" si="26"/>
        <v>0</v>
      </c>
      <c r="L88" s="5"/>
      <c r="M88" s="5"/>
      <c r="N88" s="5"/>
      <c r="O88" s="5"/>
      <c r="P88" s="5"/>
      <c r="Q88" s="5" t="s">
        <v>80</v>
      </c>
      <c r="R88" s="5"/>
      <c r="S88" s="5" t="s">
        <v>80</v>
      </c>
      <c r="T88" s="8">
        <f t="shared" si="27"/>
        <v>0</v>
      </c>
      <c r="U88" s="8">
        <f t="shared" si="28"/>
        <v>0</v>
      </c>
      <c r="V88" s="8">
        <f t="shared" si="29"/>
        <v>0</v>
      </c>
      <c r="W88" s="8">
        <f t="shared" si="30"/>
        <v>0</v>
      </c>
      <c r="X88" s="8">
        <f t="shared" si="31"/>
        <v>0</v>
      </c>
      <c r="Y88" s="25">
        <f t="shared" si="32"/>
        <v>0</v>
      </c>
      <c r="Z88" s="21"/>
    </row>
    <row r="89" spans="1:26" ht="17.100000000000001">
      <c r="A89" s="11"/>
      <c r="B89" s="5"/>
      <c r="C89" s="5"/>
      <c r="D89" s="5"/>
      <c r="E89" s="5"/>
      <c r="F89" s="5"/>
      <c r="G89" s="24" t="str">
        <f t="shared" si="22"/>
        <v/>
      </c>
      <c r="H89" s="24" t="str">
        <f t="shared" si="23"/>
        <v/>
      </c>
      <c r="I89" s="24" t="str">
        <f t="shared" si="24"/>
        <v/>
      </c>
      <c r="J89" s="24" t="str">
        <f t="shared" si="25"/>
        <v/>
      </c>
      <c r="K89" s="24">
        <f t="shared" si="26"/>
        <v>0</v>
      </c>
      <c r="L89" s="5"/>
      <c r="M89" s="5"/>
      <c r="N89" s="5"/>
      <c r="O89" s="5"/>
      <c r="P89" s="5"/>
      <c r="Q89" s="5" t="s">
        <v>80</v>
      </c>
      <c r="R89" s="5"/>
      <c r="S89" s="5" t="s">
        <v>80</v>
      </c>
      <c r="T89" s="8">
        <f t="shared" si="27"/>
        <v>0</v>
      </c>
      <c r="U89" s="8">
        <f t="shared" si="28"/>
        <v>0</v>
      </c>
      <c r="V89" s="8">
        <f t="shared" si="29"/>
        <v>0</v>
      </c>
      <c r="W89" s="8">
        <f t="shared" si="30"/>
        <v>0</v>
      </c>
      <c r="X89" s="8">
        <f t="shared" si="31"/>
        <v>0</v>
      </c>
      <c r="Y89" s="25">
        <f t="shared" si="32"/>
        <v>0</v>
      </c>
      <c r="Z89" s="21"/>
    </row>
    <row r="90" spans="1:26" ht="17.100000000000001">
      <c r="A90" s="11"/>
      <c r="B90" s="5"/>
      <c r="C90" s="5"/>
      <c r="D90" s="5"/>
      <c r="E90" s="5"/>
      <c r="F90" s="5"/>
      <c r="G90" s="24" t="str">
        <f t="shared" si="22"/>
        <v/>
      </c>
      <c r="H90" s="24" t="str">
        <f t="shared" si="23"/>
        <v/>
      </c>
      <c r="I90" s="24" t="str">
        <f t="shared" si="24"/>
        <v/>
      </c>
      <c r="J90" s="24" t="str">
        <f t="shared" si="25"/>
        <v/>
      </c>
      <c r="K90" s="24">
        <f t="shared" si="26"/>
        <v>0</v>
      </c>
      <c r="L90" s="5"/>
      <c r="M90" s="5"/>
      <c r="N90" s="5"/>
      <c r="O90" s="5"/>
      <c r="P90" s="5"/>
      <c r="Q90" s="5" t="s">
        <v>80</v>
      </c>
      <c r="R90" s="5"/>
      <c r="S90" s="5" t="s">
        <v>80</v>
      </c>
      <c r="T90" s="8">
        <f t="shared" si="27"/>
        <v>0</v>
      </c>
      <c r="U90" s="8">
        <f t="shared" si="28"/>
        <v>0</v>
      </c>
      <c r="V90" s="8">
        <f t="shared" si="29"/>
        <v>0</v>
      </c>
      <c r="W90" s="8">
        <f t="shared" si="30"/>
        <v>0</v>
      </c>
      <c r="X90" s="8">
        <f t="shared" si="31"/>
        <v>0</v>
      </c>
      <c r="Y90" s="25">
        <f t="shared" si="32"/>
        <v>0</v>
      </c>
      <c r="Z90" s="21"/>
    </row>
    <row r="91" spans="1:26" ht="17.100000000000001">
      <c r="A91" s="11"/>
      <c r="B91" s="5"/>
      <c r="C91" s="5"/>
      <c r="D91" s="5"/>
      <c r="E91" s="5"/>
      <c r="F91" s="5"/>
      <c r="G91" s="24" t="str">
        <f t="shared" si="22"/>
        <v/>
      </c>
      <c r="H91" s="24" t="str">
        <f t="shared" si="23"/>
        <v/>
      </c>
      <c r="I91" s="24" t="str">
        <f t="shared" si="24"/>
        <v/>
      </c>
      <c r="J91" s="24" t="str">
        <f t="shared" si="25"/>
        <v/>
      </c>
      <c r="K91" s="24">
        <f t="shared" si="26"/>
        <v>0</v>
      </c>
      <c r="L91" s="5"/>
      <c r="M91" s="5"/>
      <c r="N91" s="5"/>
      <c r="O91" s="5"/>
      <c r="P91" s="5"/>
      <c r="Q91" s="5" t="s">
        <v>80</v>
      </c>
      <c r="R91" s="5"/>
      <c r="S91" s="5" t="s">
        <v>80</v>
      </c>
      <c r="T91" s="8">
        <f t="shared" si="27"/>
        <v>0</v>
      </c>
      <c r="U91" s="8">
        <f t="shared" si="28"/>
        <v>0</v>
      </c>
      <c r="V91" s="8">
        <f t="shared" si="29"/>
        <v>0</v>
      </c>
      <c r="W91" s="8">
        <f t="shared" si="30"/>
        <v>0</v>
      </c>
      <c r="X91" s="8">
        <f t="shared" si="31"/>
        <v>0</v>
      </c>
      <c r="Y91" s="25">
        <f t="shared" si="32"/>
        <v>0</v>
      </c>
      <c r="Z91" s="21"/>
    </row>
    <row r="92" spans="1:26" ht="17.100000000000001">
      <c r="A92" s="11"/>
      <c r="B92" s="5"/>
      <c r="C92" s="5"/>
      <c r="D92" s="5"/>
      <c r="E92" s="5"/>
      <c r="F92" s="5"/>
      <c r="G92" s="24" t="str">
        <f t="shared" si="22"/>
        <v/>
      </c>
      <c r="H92" s="24" t="str">
        <f t="shared" si="23"/>
        <v/>
      </c>
      <c r="I92" s="24" t="str">
        <f t="shared" si="24"/>
        <v/>
      </c>
      <c r="J92" s="24" t="str">
        <f t="shared" si="25"/>
        <v/>
      </c>
      <c r="K92" s="24">
        <f t="shared" si="26"/>
        <v>0</v>
      </c>
      <c r="L92" s="5"/>
      <c r="M92" s="5"/>
      <c r="N92" s="5"/>
      <c r="O92" s="5"/>
      <c r="P92" s="5"/>
      <c r="Q92" s="5" t="s">
        <v>80</v>
      </c>
      <c r="R92" s="5"/>
      <c r="S92" s="5" t="s">
        <v>80</v>
      </c>
      <c r="T92" s="8">
        <f t="shared" si="27"/>
        <v>0</v>
      </c>
      <c r="U92" s="8">
        <f t="shared" si="28"/>
        <v>0</v>
      </c>
      <c r="V92" s="8">
        <f t="shared" si="29"/>
        <v>0</v>
      </c>
      <c r="W92" s="8">
        <f t="shared" si="30"/>
        <v>0</v>
      </c>
      <c r="X92" s="8">
        <f t="shared" si="31"/>
        <v>0</v>
      </c>
      <c r="Y92" s="25">
        <f t="shared" si="32"/>
        <v>0</v>
      </c>
      <c r="Z92" s="21"/>
    </row>
    <row r="93" spans="1:26" ht="17.100000000000001">
      <c r="A93" s="11"/>
      <c r="B93" s="5"/>
      <c r="C93" s="5"/>
      <c r="D93" s="5"/>
      <c r="E93" s="5"/>
      <c r="F93" s="5"/>
      <c r="G93" s="24" t="str">
        <f t="shared" si="22"/>
        <v/>
      </c>
      <c r="H93" s="24" t="str">
        <f t="shared" si="23"/>
        <v/>
      </c>
      <c r="I93" s="24" t="str">
        <f t="shared" si="24"/>
        <v/>
      </c>
      <c r="J93" s="24" t="str">
        <f t="shared" si="25"/>
        <v/>
      </c>
      <c r="K93" s="24">
        <f t="shared" si="26"/>
        <v>0</v>
      </c>
      <c r="L93" s="5"/>
      <c r="M93" s="5"/>
      <c r="N93" s="5"/>
      <c r="O93" s="5"/>
      <c r="P93" s="5"/>
      <c r="Q93" s="5" t="s">
        <v>80</v>
      </c>
      <c r="R93" s="5"/>
      <c r="S93" s="5" t="s">
        <v>80</v>
      </c>
      <c r="T93" s="8">
        <f t="shared" si="27"/>
        <v>0</v>
      </c>
      <c r="U93" s="8">
        <f t="shared" si="28"/>
        <v>0</v>
      </c>
      <c r="V93" s="8">
        <f t="shared" si="29"/>
        <v>0</v>
      </c>
      <c r="W93" s="8">
        <f t="shared" si="30"/>
        <v>0</v>
      </c>
      <c r="X93" s="8">
        <f t="shared" si="31"/>
        <v>0</v>
      </c>
      <c r="Y93" s="25">
        <f t="shared" si="32"/>
        <v>0</v>
      </c>
      <c r="Z93" s="21"/>
    </row>
    <row r="94" spans="1:26" ht="17.100000000000001">
      <c r="A94" s="11"/>
      <c r="B94" s="5"/>
      <c r="C94" s="5"/>
      <c r="D94" s="5"/>
      <c r="E94" s="5"/>
      <c r="F94" s="5"/>
      <c r="G94" s="24" t="str">
        <f t="shared" si="22"/>
        <v/>
      </c>
      <c r="H94" s="24" t="str">
        <f t="shared" si="23"/>
        <v/>
      </c>
      <c r="I94" s="24" t="str">
        <f t="shared" si="24"/>
        <v/>
      </c>
      <c r="J94" s="24" t="str">
        <f t="shared" si="25"/>
        <v/>
      </c>
      <c r="K94" s="24">
        <f t="shared" si="26"/>
        <v>0</v>
      </c>
      <c r="L94" s="5"/>
      <c r="M94" s="5"/>
      <c r="N94" s="5"/>
      <c r="O94" s="5"/>
      <c r="P94" s="5"/>
      <c r="Q94" s="5" t="s">
        <v>80</v>
      </c>
      <c r="R94" s="5"/>
      <c r="S94" s="5" t="s">
        <v>80</v>
      </c>
      <c r="T94" s="8">
        <f t="shared" si="27"/>
        <v>0</v>
      </c>
      <c r="U94" s="8">
        <f t="shared" si="28"/>
        <v>0</v>
      </c>
      <c r="V94" s="8">
        <f t="shared" si="29"/>
        <v>0</v>
      </c>
      <c r="W94" s="8">
        <f t="shared" si="30"/>
        <v>0</v>
      </c>
      <c r="X94" s="8">
        <f t="shared" si="31"/>
        <v>0</v>
      </c>
      <c r="Y94" s="25">
        <f t="shared" si="32"/>
        <v>0</v>
      </c>
      <c r="Z94" s="21"/>
    </row>
    <row r="95" spans="1:26" ht="17.100000000000001">
      <c r="A95" s="11"/>
      <c r="B95" s="5"/>
      <c r="C95" s="5"/>
      <c r="D95" s="5"/>
      <c r="E95" s="5"/>
      <c r="F95" s="5"/>
      <c r="G95" s="24" t="str">
        <f t="shared" si="22"/>
        <v/>
      </c>
      <c r="H95" s="24" t="str">
        <f t="shared" si="23"/>
        <v/>
      </c>
      <c r="I95" s="24" t="str">
        <f t="shared" si="24"/>
        <v/>
      </c>
      <c r="J95" s="24" t="str">
        <f t="shared" si="25"/>
        <v/>
      </c>
      <c r="K95" s="24">
        <f t="shared" si="26"/>
        <v>0</v>
      </c>
      <c r="L95" s="5"/>
      <c r="M95" s="5"/>
      <c r="N95" s="5"/>
      <c r="O95" s="5"/>
      <c r="P95" s="5"/>
      <c r="Q95" s="5" t="s">
        <v>80</v>
      </c>
      <c r="R95" s="5"/>
      <c r="S95" s="5" t="s">
        <v>80</v>
      </c>
      <c r="T95" s="8">
        <f t="shared" si="27"/>
        <v>0</v>
      </c>
      <c r="U95" s="8">
        <f t="shared" si="28"/>
        <v>0</v>
      </c>
      <c r="V95" s="8">
        <f t="shared" si="29"/>
        <v>0</v>
      </c>
      <c r="W95" s="8">
        <f t="shared" si="30"/>
        <v>0</v>
      </c>
      <c r="X95" s="8">
        <f t="shared" si="31"/>
        <v>0</v>
      </c>
      <c r="Y95" s="25">
        <f t="shared" si="32"/>
        <v>0</v>
      </c>
      <c r="Z95" s="21"/>
    </row>
    <row r="96" spans="1:26" ht="17.100000000000001">
      <c r="A96" s="11"/>
      <c r="B96" s="5"/>
      <c r="C96" s="5"/>
      <c r="D96" s="5"/>
      <c r="E96" s="5"/>
      <c r="F96" s="5"/>
      <c r="G96" s="24" t="str">
        <f t="shared" si="22"/>
        <v/>
      </c>
      <c r="H96" s="24" t="str">
        <f t="shared" si="23"/>
        <v/>
      </c>
      <c r="I96" s="24" t="str">
        <f t="shared" si="24"/>
        <v/>
      </c>
      <c r="J96" s="24" t="str">
        <f t="shared" si="25"/>
        <v/>
      </c>
      <c r="K96" s="24">
        <f t="shared" si="26"/>
        <v>0</v>
      </c>
      <c r="L96" s="5"/>
      <c r="M96" s="5"/>
      <c r="N96" s="5"/>
      <c r="O96" s="5"/>
      <c r="P96" s="5"/>
      <c r="Q96" s="5" t="s">
        <v>80</v>
      </c>
      <c r="R96" s="5"/>
      <c r="S96" s="5" t="s">
        <v>80</v>
      </c>
      <c r="T96" s="8">
        <f t="shared" si="27"/>
        <v>0</v>
      </c>
      <c r="U96" s="8">
        <f t="shared" si="28"/>
        <v>0</v>
      </c>
      <c r="V96" s="8">
        <f t="shared" si="29"/>
        <v>0</v>
      </c>
      <c r="W96" s="8">
        <f t="shared" si="30"/>
        <v>0</v>
      </c>
      <c r="X96" s="8">
        <f t="shared" si="31"/>
        <v>0</v>
      </c>
      <c r="Y96" s="25">
        <f t="shared" si="32"/>
        <v>0</v>
      </c>
      <c r="Z96" s="21"/>
    </row>
    <row r="97" spans="1:26" ht="17.100000000000001">
      <c r="A97" s="11"/>
      <c r="B97" s="5"/>
      <c r="C97" s="5"/>
      <c r="D97" s="5"/>
      <c r="E97" s="5"/>
      <c r="F97" s="5"/>
      <c r="G97" s="24" t="str">
        <f t="shared" si="22"/>
        <v/>
      </c>
      <c r="H97" s="24" t="str">
        <f t="shared" si="23"/>
        <v/>
      </c>
      <c r="I97" s="24" t="str">
        <f t="shared" si="24"/>
        <v/>
      </c>
      <c r="J97" s="24" t="str">
        <f t="shared" si="25"/>
        <v/>
      </c>
      <c r="K97" s="24">
        <f t="shared" si="26"/>
        <v>0</v>
      </c>
      <c r="L97" s="5"/>
      <c r="M97" s="5"/>
      <c r="N97" s="5"/>
      <c r="O97" s="5"/>
      <c r="P97" s="5"/>
      <c r="Q97" s="5" t="s">
        <v>80</v>
      </c>
      <c r="R97" s="5"/>
      <c r="S97" s="5" t="s">
        <v>80</v>
      </c>
      <c r="T97" s="8">
        <f t="shared" si="27"/>
        <v>0</v>
      </c>
      <c r="U97" s="8">
        <f t="shared" si="28"/>
        <v>0</v>
      </c>
      <c r="V97" s="8">
        <f t="shared" si="29"/>
        <v>0</v>
      </c>
      <c r="W97" s="8">
        <f t="shared" si="30"/>
        <v>0</v>
      </c>
      <c r="X97" s="8">
        <f t="shared" si="31"/>
        <v>0</v>
      </c>
      <c r="Y97" s="25">
        <f t="shared" si="32"/>
        <v>0</v>
      </c>
      <c r="Z97" s="21"/>
    </row>
    <row r="98" spans="1:26" ht="17.100000000000001">
      <c r="A98" s="11"/>
      <c r="B98" s="5"/>
      <c r="C98" s="5"/>
      <c r="D98" s="5"/>
      <c r="E98" s="5"/>
      <c r="F98" s="5"/>
      <c r="G98" s="24" t="str">
        <f t="shared" si="22"/>
        <v/>
      </c>
      <c r="H98" s="24" t="str">
        <f t="shared" si="23"/>
        <v/>
      </c>
      <c r="I98" s="24" t="str">
        <f t="shared" si="24"/>
        <v/>
      </c>
      <c r="J98" s="24" t="str">
        <f t="shared" si="25"/>
        <v/>
      </c>
      <c r="K98" s="24">
        <f t="shared" si="26"/>
        <v>0</v>
      </c>
      <c r="L98" s="5"/>
      <c r="M98" s="5"/>
      <c r="N98" s="5"/>
      <c r="O98" s="5"/>
      <c r="P98" s="5"/>
      <c r="Q98" s="5" t="s">
        <v>80</v>
      </c>
      <c r="R98" s="5"/>
      <c r="S98" s="5" t="s">
        <v>80</v>
      </c>
      <c r="T98" s="8">
        <f t="shared" si="27"/>
        <v>0</v>
      </c>
      <c r="U98" s="8">
        <f t="shared" si="28"/>
        <v>0</v>
      </c>
      <c r="V98" s="8">
        <f t="shared" si="29"/>
        <v>0</v>
      </c>
      <c r="W98" s="8">
        <f t="shared" si="30"/>
        <v>0</v>
      </c>
      <c r="X98" s="8">
        <f t="shared" si="31"/>
        <v>0</v>
      </c>
      <c r="Y98" s="25">
        <f t="shared" si="32"/>
        <v>0</v>
      </c>
      <c r="Z98" s="21"/>
    </row>
    <row r="99" spans="1:26" ht="17.100000000000001">
      <c r="A99" s="11"/>
      <c r="B99" s="5"/>
      <c r="C99" s="5"/>
      <c r="D99" s="5"/>
      <c r="E99" s="5"/>
      <c r="F99" s="5"/>
      <c r="G99" s="24" t="str">
        <f t="shared" si="22"/>
        <v/>
      </c>
      <c r="H99" s="24" t="str">
        <f t="shared" si="23"/>
        <v/>
      </c>
      <c r="I99" s="24" t="str">
        <f t="shared" si="24"/>
        <v/>
      </c>
      <c r="J99" s="24" t="str">
        <f t="shared" si="25"/>
        <v/>
      </c>
      <c r="K99" s="24">
        <f t="shared" si="26"/>
        <v>0</v>
      </c>
      <c r="L99" s="5"/>
      <c r="M99" s="5"/>
      <c r="N99" s="5"/>
      <c r="O99" s="5"/>
      <c r="P99" s="5"/>
      <c r="Q99" s="5" t="s">
        <v>80</v>
      </c>
      <c r="R99" s="5"/>
      <c r="S99" s="5" t="s">
        <v>80</v>
      </c>
      <c r="T99" s="8">
        <f t="shared" si="27"/>
        <v>0</v>
      </c>
      <c r="U99" s="8">
        <f t="shared" si="28"/>
        <v>0</v>
      </c>
      <c r="V99" s="8">
        <f t="shared" si="29"/>
        <v>0</v>
      </c>
      <c r="W99" s="8">
        <f t="shared" si="30"/>
        <v>0</v>
      </c>
      <c r="X99" s="8">
        <f t="shared" si="31"/>
        <v>0</v>
      </c>
      <c r="Y99" s="25">
        <f t="shared" si="32"/>
        <v>0</v>
      </c>
      <c r="Z99" s="21"/>
    </row>
    <row r="100" spans="1:26" ht="17.100000000000001">
      <c r="A100" s="11"/>
      <c r="B100" s="5"/>
      <c r="C100" s="5"/>
      <c r="D100" s="5"/>
      <c r="E100" s="5"/>
      <c r="F100" s="5"/>
      <c r="G100" s="24" t="str">
        <f t="shared" si="22"/>
        <v/>
      </c>
      <c r="H100" s="24" t="str">
        <f t="shared" si="23"/>
        <v/>
      </c>
      <c r="I100" s="24" t="str">
        <f t="shared" si="24"/>
        <v/>
      </c>
      <c r="J100" s="24" t="str">
        <f t="shared" si="25"/>
        <v/>
      </c>
      <c r="K100" s="24">
        <f t="shared" si="26"/>
        <v>0</v>
      </c>
      <c r="L100" s="5"/>
      <c r="M100" s="5"/>
      <c r="N100" s="5"/>
      <c r="O100" s="5"/>
      <c r="P100" s="5"/>
      <c r="Q100" s="5" t="s">
        <v>80</v>
      </c>
      <c r="R100" s="5"/>
      <c r="S100" s="5" t="s">
        <v>80</v>
      </c>
      <c r="T100" s="8">
        <f t="shared" si="27"/>
        <v>0</v>
      </c>
      <c r="U100" s="8">
        <f t="shared" si="28"/>
        <v>0</v>
      </c>
      <c r="V100" s="8">
        <f t="shared" si="29"/>
        <v>0</v>
      </c>
      <c r="W100" s="8">
        <f t="shared" si="30"/>
        <v>0</v>
      </c>
      <c r="X100" s="8">
        <f t="shared" si="31"/>
        <v>0</v>
      </c>
      <c r="Y100" s="25">
        <f t="shared" si="32"/>
        <v>0</v>
      </c>
      <c r="Z100" s="21"/>
    </row>
    <row r="101" spans="1:26" ht="17.100000000000001">
      <c r="A101" s="11"/>
      <c r="B101" s="5"/>
      <c r="C101" s="5"/>
      <c r="D101" s="5"/>
      <c r="E101" s="5"/>
      <c r="F101" s="5"/>
      <c r="G101" s="24" t="str">
        <f t="shared" si="22"/>
        <v/>
      </c>
      <c r="H101" s="24" t="str">
        <f t="shared" si="23"/>
        <v/>
      </c>
      <c r="I101" s="24" t="str">
        <f t="shared" si="24"/>
        <v/>
      </c>
      <c r="J101" s="24" t="str">
        <f t="shared" si="25"/>
        <v/>
      </c>
      <c r="K101" s="24">
        <f t="shared" si="26"/>
        <v>0</v>
      </c>
      <c r="L101" s="5"/>
      <c r="M101" s="5"/>
      <c r="N101" s="5"/>
      <c r="O101" s="5"/>
      <c r="P101" s="5"/>
      <c r="Q101" s="5" t="s">
        <v>80</v>
      </c>
      <c r="R101" s="5"/>
      <c r="S101" s="5" t="s">
        <v>80</v>
      </c>
      <c r="T101" s="8">
        <f t="shared" si="27"/>
        <v>0</v>
      </c>
      <c r="U101" s="8">
        <f t="shared" si="28"/>
        <v>0</v>
      </c>
      <c r="V101" s="8">
        <f t="shared" si="29"/>
        <v>0</v>
      </c>
      <c r="W101" s="8">
        <f t="shared" si="30"/>
        <v>0</v>
      </c>
      <c r="X101" s="8">
        <f t="shared" si="31"/>
        <v>0</v>
      </c>
      <c r="Y101" s="25">
        <f t="shared" si="32"/>
        <v>0</v>
      </c>
      <c r="Z101" s="21"/>
    </row>
    <row r="102" spans="1:26" ht="17.100000000000001">
      <c r="A102" s="11"/>
      <c r="B102" s="5"/>
      <c r="C102" s="5"/>
      <c r="D102" s="5"/>
      <c r="E102" s="5"/>
      <c r="F102" s="5"/>
      <c r="G102" s="24" t="str">
        <f t="shared" si="22"/>
        <v/>
      </c>
      <c r="H102" s="24" t="str">
        <f t="shared" si="23"/>
        <v/>
      </c>
      <c r="I102" s="24" t="str">
        <f t="shared" si="24"/>
        <v/>
      </c>
      <c r="J102" s="24" t="str">
        <f t="shared" si="25"/>
        <v/>
      </c>
      <c r="K102" s="24">
        <f t="shared" si="26"/>
        <v>0</v>
      </c>
      <c r="L102" s="5"/>
      <c r="M102" s="5"/>
      <c r="N102" s="5"/>
      <c r="O102" s="5"/>
      <c r="P102" s="5"/>
      <c r="Q102" s="5" t="s">
        <v>80</v>
      </c>
      <c r="R102" s="5"/>
      <c r="S102" s="5" t="s">
        <v>80</v>
      </c>
      <c r="T102" s="8">
        <f t="shared" si="27"/>
        <v>0</v>
      </c>
      <c r="U102" s="8">
        <f t="shared" si="28"/>
        <v>0</v>
      </c>
      <c r="V102" s="8">
        <f t="shared" si="29"/>
        <v>0</v>
      </c>
      <c r="W102" s="8">
        <f t="shared" si="30"/>
        <v>0</v>
      </c>
      <c r="X102" s="8">
        <f t="shared" si="31"/>
        <v>0</v>
      </c>
      <c r="Y102" s="25">
        <f t="shared" si="32"/>
        <v>0</v>
      </c>
      <c r="Z102" s="21"/>
    </row>
    <row r="103" spans="1:26" ht="17.100000000000001">
      <c r="A103" s="11"/>
      <c r="B103" s="5"/>
      <c r="C103" s="5"/>
      <c r="D103" s="5"/>
      <c r="E103" s="5"/>
      <c r="F103" s="5"/>
      <c r="G103" s="24" t="str">
        <f t="shared" ref="G103:G134" si="33">IF(ISBLANK(C103),"",ROUND(C$6*VLOOKUP(C103,LikeProb,2,FALSE),-3))</f>
        <v/>
      </c>
      <c r="H103" s="24" t="str">
        <f t="shared" ref="H103:H134" si="34">IF(ISBLANK(D103),"",ROUND(D$6*VLOOKUP(D103,LikeProb,2,FALSE),-3))</f>
        <v/>
      </c>
      <c r="I103" s="24" t="str">
        <f t="shared" ref="I103:I134" si="35">IF(ISBLANK(E103),"",ROUND(E$6*VLOOKUP(E103,LikeProb,2,FALSE),-3))</f>
        <v/>
      </c>
      <c r="J103" s="24" t="str">
        <f t="shared" ref="J103:J134" si="36">IF(ISBLANK(F103),"",ROUND(F$6*VLOOKUP(F103,LikeProb,2,FALSE),-3))</f>
        <v/>
      </c>
      <c r="K103" s="24">
        <f t="shared" ref="K103:K134" si="37">SUM(G103:J103)</f>
        <v>0</v>
      </c>
      <c r="L103" s="5"/>
      <c r="M103" s="5"/>
      <c r="N103" s="5"/>
      <c r="O103" s="5"/>
      <c r="P103" s="5"/>
      <c r="Q103" s="5" t="s">
        <v>80</v>
      </c>
      <c r="R103" s="5"/>
      <c r="S103" s="5" t="s">
        <v>80</v>
      </c>
      <c r="T103" s="8">
        <f t="shared" ref="T103:T134" si="38">IF(ISBLANK(M103),0%,VLOOKUP(M103,CtlRiskRedux,2,FALSE))</f>
        <v>0</v>
      </c>
      <c r="U103" s="8">
        <f t="shared" ref="U103:U134" si="39">IF(ISBLANK(O103),0%,VLOOKUP(O103,CtlRiskRedux,2,FALSE))</f>
        <v>0</v>
      </c>
      <c r="V103" s="8">
        <f t="shared" ref="V103:V134" si="40">IF(ISBLANK(Q103),0%,VLOOKUP(Q103,CtlRiskRedux,2,FALSE))</f>
        <v>0</v>
      </c>
      <c r="W103" s="8">
        <f t="shared" ref="W103:W134" si="41">IF(ISBLANK(S103),0%,VLOOKUP(S103,CtlRiskRedux,2,FALSE))</f>
        <v>0</v>
      </c>
      <c r="X103" s="8">
        <f t="shared" ref="X103:X134" si="42">100%-((100%-T103)*(100%-U103)*(100%-V103)*(100%-W103))</f>
        <v>0</v>
      </c>
      <c r="Y103" s="25">
        <f t="shared" ref="Y103:Y134" si="43">K103*(100%-X103)</f>
        <v>0</v>
      </c>
      <c r="Z103" s="21"/>
    </row>
    <row r="104" spans="1:26" ht="17.100000000000001">
      <c r="A104" s="11"/>
      <c r="B104" s="5"/>
      <c r="C104" s="5"/>
      <c r="D104" s="5"/>
      <c r="E104" s="5"/>
      <c r="F104" s="5"/>
      <c r="G104" s="24" t="str">
        <f t="shared" si="33"/>
        <v/>
      </c>
      <c r="H104" s="24" t="str">
        <f t="shared" si="34"/>
        <v/>
      </c>
      <c r="I104" s="24" t="str">
        <f t="shared" si="35"/>
        <v/>
      </c>
      <c r="J104" s="24" t="str">
        <f t="shared" si="36"/>
        <v/>
      </c>
      <c r="K104" s="24">
        <f t="shared" si="37"/>
        <v>0</v>
      </c>
      <c r="L104" s="5"/>
      <c r="M104" s="5"/>
      <c r="N104" s="5"/>
      <c r="O104" s="5"/>
      <c r="P104" s="5"/>
      <c r="Q104" s="5" t="s">
        <v>80</v>
      </c>
      <c r="R104" s="5"/>
      <c r="S104" s="5" t="s">
        <v>80</v>
      </c>
      <c r="T104" s="8">
        <f t="shared" si="38"/>
        <v>0</v>
      </c>
      <c r="U104" s="8">
        <f t="shared" si="39"/>
        <v>0</v>
      </c>
      <c r="V104" s="8">
        <f t="shared" si="40"/>
        <v>0</v>
      </c>
      <c r="W104" s="8">
        <f t="shared" si="41"/>
        <v>0</v>
      </c>
      <c r="X104" s="8">
        <f t="shared" si="42"/>
        <v>0</v>
      </c>
      <c r="Y104" s="25">
        <f t="shared" si="43"/>
        <v>0</v>
      </c>
      <c r="Z104" s="21"/>
    </row>
    <row r="105" spans="1:26" ht="17.100000000000001">
      <c r="A105" s="11"/>
      <c r="B105" s="5"/>
      <c r="C105" s="5"/>
      <c r="D105" s="5"/>
      <c r="E105" s="5"/>
      <c r="F105" s="5"/>
      <c r="G105" s="24" t="str">
        <f t="shared" si="33"/>
        <v/>
      </c>
      <c r="H105" s="24" t="str">
        <f t="shared" si="34"/>
        <v/>
      </c>
      <c r="I105" s="24" t="str">
        <f t="shared" si="35"/>
        <v/>
      </c>
      <c r="J105" s="24" t="str">
        <f t="shared" si="36"/>
        <v/>
      </c>
      <c r="K105" s="24">
        <f t="shared" si="37"/>
        <v>0</v>
      </c>
      <c r="L105" s="5"/>
      <c r="M105" s="5"/>
      <c r="N105" s="5"/>
      <c r="O105" s="5"/>
      <c r="P105" s="5"/>
      <c r="Q105" s="5" t="s">
        <v>80</v>
      </c>
      <c r="R105" s="5"/>
      <c r="S105" s="5" t="s">
        <v>80</v>
      </c>
      <c r="T105" s="8">
        <f t="shared" si="38"/>
        <v>0</v>
      </c>
      <c r="U105" s="8">
        <f t="shared" si="39"/>
        <v>0</v>
      </c>
      <c r="V105" s="8">
        <f t="shared" si="40"/>
        <v>0</v>
      </c>
      <c r="W105" s="8">
        <f t="shared" si="41"/>
        <v>0</v>
      </c>
      <c r="X105" s="8">
        <f t="shared" si="42"/>
        <v>0</v>
      </c>
      <c r="Y105" s="25">
        <f t="shared" si="43"/>
        <v>0</v>
      </c>
      <c r="Z105" s="21"/>
    </row>
    <row r="106" spans="1:26" ht="17.100000000000001">
      <c r="A106" s="11"/>
      <c r="B106" s="5"/>
      <c r="C106" s="5"/>
      <c r="D106" s="5"/>
      <c r="E106" s="5"/>
      <c r="F106" s="5"/>
      <c r="G106" s="24" t="str">
        <f t="shared" si="33"/>
        <v/>
      </c>
      <c r="H106" s="24" t="str">
        <f t="shared" si="34"/>
        <v/>
      </c>
      <c r="I106" s="24" t="str">
        <f t="shared" si="35"/>
        <v/>
      </c>
      <c r="J106" s="24" t="str">
        <f t="shared" si="36"/>
        <v/>
      </c>
      <c r="K106" s="24">
        <f t="shared" si="37"/>
        <v>0</v>
      </c>
      <c r="L106" s="5"/>
      <c r="M106" s="5"/>
      <c r="N106" s="5"/>
      <c r="O106" s="5"/>
      <c r="P106" s="5"/>
      <c r="Q106" s="5" t="s">
        <v>80</v>
      </c>
      <c r="R106" s="5"/>
      <c r="S106" s="5" t="s">
        <v>80</v>
      </c>
      <c r="T106" s="8">
        <f t="shared" si="38"/>
        <v>0</v>
      </c>
      <c r="U106" s="8">
        <f t="shared" si="39"/>
        <v>0</v>
      </c>
      <c r="V106" s="8">
        <f t="shared" si="40"/>
        <v>0</v>
      </c>
      <c r="W106" s="8">
        <f t="shared" si="41"/>
        <v>0</v>
      </c>
      <c r="X106" s="8">
        <f t="shared" si="42"/>
        <v>0</v>
      </c>
      <c r="Y106" s="25">
        <f t="shared" si="43"/>
        <v>0</v>
      </c>
      <c r="Z106" s="21"/>
    </row>
    <row r="107" spans="1:26" ht="17.100000000000001">
      <c r="A107" s="11"/>
      <c r="B107" s="5"/>
      <c r="C107" s="5"/>
      <c r="D107" s="5"/>
      <c r="E107" s="5"/>
      <c r="F107" s="5"/>
      <c r="G107" s="24" t="str">
        <f t="shared" si="33"/>
        <v/>
      </c>
      <c r="H107" s="24" t="str">
        <f t="shared" si="34"/>
        <v/>
      </c>
      <c r="I107" s="24" t="str">
        <f t="shared" si="35"/>
        <v/>
      </c>
      <c r="J107" s="24" t="str">
        <f t="shared" si="36"/>
        <v/>
      </c>
      <c r="K107" s="24">
        <f t="shared" si="37"/>
        <v>0</v>
      </c>
      <c r="L107" s="5"/>
      <c r="M107" s="5"/>
      <c r="N107" s="5"/>
      <c r="O107" s="5"/>
      <c r="P107" s="5"/>
      <c r="Q107" s="5" t="s">
        <v>80</v>
      </c>
      <c r="R107" s="5"/>
      <c r="S107" s="5" t="s">
        <v>80</v>
      </c>
      <c r="T107" s="8">
        <f t="shared" si="38"/>
        <v>0</v>
      </c>
      <c r="U107" s="8">
        <f t="shared" si="39"/>
        <v>0</v>
      </c>
      <c r="V107" s="8">
        <f t="shared" si="40"/>
        <v>0</v>
      </c>
      <c r="W107" s="8">
        <f t="shared" si="41"/>
        <v>0</v>
      </c>
      <c r="X107" s="8">
        <f t="shared" si="42"/>
        <v>0</v>
      </c>
      <c r="Y107" s="25">
        <f t="shared" si="43"/>
        <v>0</v>
      </c>
      <c r="Z107" s="21"/>
    </row>
    <row r="108" spans="1:26" ht="17.100000000000001">
      <c r="A108" s="11"/>
      <c r="B108" s="5"/>
      <c r="C108" s="5"/>
      <c r="D108" s="5"/>
      <c r="E108" s="5"/>
      <c r="F108" s="5"/>
      <c r="G108" s="24" t="str">
        <f t="shared" si="33"/>
        <v/>
      </c>
      <c r="H108" s="24" t="str">
        <f t="shared" si="34"/>
        <v/>
      </c>
      <c r="I108" s="24" t="str">
        <f t="shared" si="35"/>
        <v/>
      </c>
      <c r="J108" s="24" t="str">
        <f t="shared" si="36"/>
        <v/>
      </c>
      <c r="K108" s="24">
        <f t="shared" si="37"/>
        <v>0</v>
      </c>
      <c r="L108" s="5"/>
      <c r="M108" s="5"/>
      <c r="N108" s="5"/>
      <c r="O108" s="5"/>
      <c r="P108" s="5"/>
      <c r="Q108" s="5" t="s">
        <v>80</v>
      </c>
      <c r="R108" s="5"/>
      <c r="S108" s="5" t="s">
        <v>80</v>
      </c>
      <c r="T108" s="8">
        <f t="shared" si="38"/>
        <v>0</v>
      </c>
      <c r="U108" s="8">
        <f t="shared" si="39"/>
        <v>0</v>
      </c>
      <c r="V108" s="8">
        <f t="shared" si="40"/>
        <v>0</v>
      </c>
      <c r="W108" s="8">
        <f t="shared" si="41"/>
        <v>0</v>
      </c>
      <c r="X108" s="8">
        <f t="shared" si="42"/>
        <v>0</v>
      </c>
      <c r="Y108" s="25">
        <f t="shared" si="43"/>
        <v>0</v>
      </c>
      <c r="Z108" s="21"/>
    </row>
    <row r="109" spans="1:26" ht="17.100000000000001">
      <c r="A109" s="11"/>
      <c r="B109" s="5"/>
      <c r="C109" s="5"/>
      <c r="D109" s="5"/>
      <c r="E109" s="5"/>
      <c r="F109" s="5"/>
      <c r="G109" s="24" t="str">
        <f t="shared" si="33"/>
        <v/>
      </c>
      <c r="H109" s="24" t="str">
        <f t="shared" si="34"/>
        <v/>
      </c>
      <c r="I109" s="24" t="str">
        <f t="shared" si="35"/>
        <v/>
      </c>
      <c r="J109" s="24" t="str">
        <f t="shared" si="36"/>
        <v/>
      </c>
      <c r="K109" s="24">
        <f t="shared" si="37"/>
        <v>0</v>
      </c>
      <c r="L109" s="5"/>
      <c r="M109" s="5"/>
      <c r="N109" s="5"/>
      <c r="O109" s="5"/>
      <c r="P109" s="5"/>
      <c r="Q109" s="5" t="s">
        <v>80</v>
      </c>
      <c r="R109" s="5"/>
      <c r="S109" s="5" t="s">
        <v>80</v>
      </c>
      <c r="T109" s="8">
        <f t="shared" si="38"/>
        <v>0</v>
      </c>
      <c r="U109" s="8">
        <f t="shared" si="39"/>
        <v>0</v>
      </c>
      <c r="V109" s="8">
        <f t="shared" si="40"/>
        <v>0</v>
      </c>
      <c r="W109" s="8">
        <f t="shared" si="41"/>
        <v>0</v>
      </c>
      <c r="X109" s="8">
        <f t="shared" si="42"/>
        <v>0</v>
      </c>
      <c r="Y109" s="25">
        <f t="shared" si="43"/>
        <v>0</v>
      </c>
      <c r="Z109" s="21"/>
    </row>
    <row r="110" spans="1:26" ht="17.100000000000001">
      <c r="A110" s="11"/>
      <c r="B110" s="5"/>
      <c r="C110" s="5"/>
      <c r="D110" s="5"/>
      <c r="E110" s="5"/>
      <c r="F110" s="5"/>
      <c r="G110" s="24" t="str">
        <f t="shared" si="33"/>
        <v/>
      </c>
      <c r="H110" s="24" t="str">
        <f t="shared" si="34"/>
        <v/>
      </c>
      <c r="I110" s="24" t="str">
        <f t="shared" si="35"/>
        <v/>
      </c>
      <c r="J110" s="24" t="str">
        <f t="shared" si="36"/>
        <v/>
      </c>
      <c r="K110" s="24">
        <f t="shared" si="37"/>
        <v>0</v>
      </c>
      <c r="L110" s="5"/>
      <c r="M110" s="5"/>
      <c r="N110" s="5"/>
      <c r="O110" s="5"/>
      <c r="P110" s="5"/>
      <c r="Q110" s="5" t="s">
        <v>80</v>
      </c>
      <c r="R110" s="5"/>
      <c r="S110" s="5" t="s">
        <v>80</v>
      </c>
      <c r="T110" s="8">
        <f t="shared" si="38"/>
        <v>0</v>
      </c>
      <c r="U110" s="8">
        <f t="shared" si="39"/>
        <v>0</v>
      </c>
      <c r="V110" s="8">
        <f t="shared" si="40"/>
        <v>0</v>
      </c>
      <c r="W110" s="8">
        <f t="shared" si="41"/>
        <v>0</v>
      </c>
      <c r="X110" s="8">
        <f t="shared" si="42"/>
        <v>0</v>
      </c>
      <c r="Y110" s="25">
        <f t="shared" si="43"/>
        <v>0</v>
      </c>
      <c r="Z110" s="21"/>
    </row>
    <row r="111" spans="1:26" ht="17.100000000000001">
      <c r="A111" s="11"/>
      <c r="B111" s="5"/>
      <c r="C111" s="5"/>
      <c r="D111" s="5"/>
      <c r="E111" s="5"/>
      <c r="F111" s="5"/>
      <c r="G111" s="24" t="str">
        <f t="shared" si="33"/>
        <v/>
      </c>
      <c r="H111" s="24" t="str">
        <f t="shared" si="34"/>
        <v/>
      </c>
      <c r="I111" s="24" t="str">
        <f t="shared" si="35"/>
        <v/>
      </c>
      <c r="J111" s="24" t="str">
        <f t="shared" si="36"/>
        <v/>
      </c>
      <c r="K111" s="24">
        <f t="shared" si="37"/>
        <v>0</v>
      </c>
      <c r="L111" s="5"/>
      <c r="M111" s="5"/>
      <c r="N111" s="5"/>
      <c r="O111" s="5"/>
      <c r="P111" s="5"/>
      <c r="Q111" s="5" t="s">
        <v>80</v>
      </c>
      <c r="R111" s="5"/>
      <c r="S111" s="5" t="s">
        <v>80</v>
      </c>
      <c r="T111" s="8">
        <f t="shared" si="38"/>
        <v>0</v>
      </c>
      <c r="U111" s="8">
        <f t="shared" si="39"/>
        <v>0</v>
      </c>
      <c r="V111" s="8">
        <f t="shared" si="40"/>
        <v>0</v>
      </c>
      <c r="W111" s="8">
        <f t="shared" si="41"/>
        <v>0</v>
      </c>
      <c r="X111" s="8">
        <f t="shared" si="42"/>
        <v>0</v>
      </c>
      <c r="Y111" s="25">
        <f t="shared" si="43"/>
        <v>0</v>
      </c>
      <c r="Z111" s="21"/>
    </row>
    <row r="112" spans="1:26" ht="17.100000000000001">
      <c r="A112" s="11"/>
      <c r="B112" s="5"/>
      <c r="C112" s="5"/>
      <c r="D112" s="5"/>
      <c r="E112" s="5"/>
      <c r="F112" s="5"/>
      <c r="G112" s="24" t="str">
        <f t="shared" si="33"/>
        <v/>
      </c>
      <c r="H112" s="24" t="str">
        <f t="shared" si="34"/>
        <v/>
      </c>
      <c r="I112" s="24" t="str">
        <f t="shared" si="35"/>
        <v/>
      </c>
      <c r="J112" s="24" t="str">
        <f t="shared" si="36"/>
        <v/>
      </c>
      <c r="K112" s="24">
        <f t="shared" si="37"/>
        <v>0</v>
      </c>
      <c r="L112" s="5"/>
      <c r="M112" s="5"/>
      <c r="N112" s="5"/>
      <c r="O112" s="5"/>
      <c r="P112" s="5"/>
      <c r="Q112" s="5" t="s">
        <v>80</v>
      </c>
      <c r="R112" s="5"/>
      <c r="S112" s="5" t="s">
        <v>80</v>
      </c>
      <c r="T112" s="8">
        <f t="shared" si="38"/>
        <v>0</v>
      </c>
      <c r="U112" s="8">
        <f t="shared" si="39"/>
        <v>0</v>
      </c>
      <c r="V112" s="8">
        <f t="shared" si="40"/>
        <v>0</v>
      </c>
      <c r="W112" s="8">
        <f t="shared" si="41"/>
        <v>0</v>
      </c>
      <c r="X112" s="8">
        <f t="shared" si="42"/>
        <v>0</v>
      </c>
      <c r="Y112" s="25">
        <f t="shared" si="43"/>
        <v>0</v>
      </c>
      <c r="Z112" s="21"/>
    </row>
    <row r="113" spans="1:26" ht="17.100000000000001">
      <c r="A113" s="11"/>
      <c r="B113" s="5"/>
      <c r="C113" s="5"/>
      <c r="D113" s="5"/>
      <c r="E113" s="5"/>
      <c r="F113" s="5"/>
      <c r="G113" s="24" t="str">
        <f t="shared" si="33"/>
        <v/>
      </c>
      <c r="H113" s="24" t="str">
        <f t="shared" si="34"/>
        <v/>
      </c>
      <c r="I113" s="24" t="str">
        <f t="shared" si="35"/>
        <v/>
      </c>
      <c r="J113" s="24" t="str">
        <f t="shared" si="36"/>
        <v/>
      </c>
      <c r="K113" s="24">
        <f t="shared" si="37"/>
        <v>0</v>
      </c>
      <c r="L113" s="5"/>
      <c r="M113" s="5"/>
      <c r="N113" s="5"/>
      <c r="O113" s="5"/>
      <c r="P113" s="5"/>
      <c r="Q113" s="5" t="s">
        <v>80</v>
      </c>
      <c r="R113" s="5"/>
      <c r="S113" s="5" t="s">
        <v>80</v>
      </c>
      <c r="T113" s="8">
        <f t="shared" si="38"/>
        <v>0</v>
      </c>
      <c r="U113" s="8">
        <f t="shared" si="39"/>
        <v>0</v>
      </c>
      <c r="V113" s="8">
        <f t="shared" si="40"/>
        <v>0</v>
      </c>
      <c r="W113" s="8">
        <f t="shared" si="41"/>
        <v>0</v>
      </c>
      <c r="X113" s="8">
        <f t="shared" si="42"/>
        <v>0</v>
      </c>
      <c r="Y113" s="25">
        <f t="shared" si="43"/>
        <v>0</v>
      </c>
      <c r="Z113" s="21"/>
    </row>
    <row r="114" spans="1:26" ht="17.100000000000001">
      <c r="A114" s="11"/>
      <c r="B114" s="5"/>
      <c r="C114" s="5"/>
      <c r="D114" s="5"/>
      <c r="E114" s="5"/>
      <c r="F114" s="5"/>
      <c r="G114" s="24" t="str">
        <f t="shared" si="33"/>
        <v/>
      </c>
      <c r="H114" s="24" t="str">
        <f t="shared" si="34"/>
        <v/>
      </c>
      <c r="I114" s="24" t="str">
        <f t="shared" si="35"/>
        <v/>
      </c>
      <c r="J114" s="24" t="str">
        <f t="shared" si="36"/>
        <v/>
      </c>
      <c r="K114" s="24">
        <f t="shared" si="37"/>
        <v>0</v>
      </c>
      <c r="L114" s="5"/>
      <c r="M114" s="5"/>
      <c r="N114" s="5"/>
      <c r="O114" s="5"/>
      <c r="P114" s="5"/>
      <c r="Q114" s="5" t="s">
        <v>80</v>
      </c>
      <c r="R114" s="5"/>
      <c r="S114" s="5" t="s">
        <v>80</v>
      </c>
      <c r="T114" s="8">
        <f t="shared" si="38"/>
        <v>0</v>
      </c>
      <c r="U114" s="8">
        <f t="shared" si="39"/>
        <v>0</v>
      </c>
      <c r="V114" s="8">
        <f t="shared" si="40"/>
        <v>0</v>
      </c>
      <c r="W114" s="8">
        <f t="shared" si="41"/>
        <v>0</v>
      </c>
      <c r="X114" s="8">
        <f t="shared" si="42"/>
        <v>0</v>
      </c>
      <c r="Y114" s="25">
        <f t="shared" si="43"/>
        <v>0</v>
      </c>
      <c r="Z114" s="21"/>
    </row>
    <row r="115" spans="1:26" ht="17.100000000000001">
      <c r="A115" s="11"/>
      <c r="B115" s="5"/>
      <c r="C115" s="5"/>
      <c r="D115" s="5"/>
      <c r="E115" s="5"/>
      <c r="F115" s="5"/>
      <c r="G115" s="24" t="str">
        <f t="shared" si="33"/>
        <v/>
      </c>
      <c r="H115" s="24" t="str">
        <f t="shared" si="34"/>
        <v/>
      </c>
      <c r="I115" s="24" t="str">
        <f t="shared" si="35"/>
        <v/>
      </c>
      <c r="J115" s="24" t="str">
        <f t="shared" si="36"/>
        <v/>
      </c>
      <c r="K115" s="24">
        <f t="shared" si="37"/>
        <v>0</v>
      </c>
      <c r="L115" s="5"/>
      <c r="M115" s="5"/>
      <c r="N115" s="5"/>
      <c r="O115" s="5"/>
      <c r="P115" s="5"/>
      <c r="Q115" s="5" t="s">
        <v>80</v>
      </c>
      <c r="R115" s="5"/>
      <c r="S115" s="5" t="s">
        <v>80</v>
      </c>
      <c r="T115" s="8">
        <f t="shared" si="38"/>
        <v>0</v>
      </c>
      <c r="U115" s="8">
        <f t="shared" si="39"/>
        <v>0</v>
      </c>
      <c r="V115" s="8">
        <f t="shared" si="40"/>
        <v>0</v>
      </c>
      <c r="W115" s="8">
        <f t="shared" si="41"/>
        <v>0</v>
      </c>
      <c r="X115" s="8">
        <f t="shared" si="42"/>
        <v>0</v>
      </c>
      <c r="Y115" s="25">
        <f t="shared" si="43"/>
        <v>0</v>
      </c>
      <c r="Z115" s="21"/>
    </row>
    <row r="116" spans="1:26" ht="17.100000000000001">
      <c r="A116" s="11"/>
      <c r="B116" s="5"/>
      <c r="C116" s="5"/>
      <c r="D116" s="5"/>
      <c r="E116" s="5"/>
      <c r="F116" s="5"/>
      <c r="G116" s="24" t="str">
        <f t="shared" si="33"/>
        <v/>
      </c>
      <c r="H116" s="24" t="str">
        <f t="shared" si="34"/>
        <v/>
      </c>
      <c r="I116" s="24" t="str">
        <f t="shared" si="35"/>
        <v/>
      </c>
      <c r="J116" s="24" t="str">
        <f t="shared" si="36"/>
        <v/>
      </c>
      <c r="K116" s="24">
        <f t="shared" si="37"/>
        <v>0</v>
      </c>
      <c r="L116" s="5"/>
      <c r="M116" s="5"/>
      <c r="N116" s="5"/>
      <c r="O116" s="5"/>
      <c r="P116" s="5"/>
      <c r="Q116" s="5" t="s">
        <v>80</v>
      </c>
      <c r="R116" s="5"/>
      <c r="S116" s="5" t="s">
        <v>80</v>
      </c>
      <c r="T116" s="8">
        <f t="shared" si="38"/>
        <v>0</v>
      </c>
      <c r="U116" s="8">
        <f t="shared" si="39"/>
        <v>0</v>
      </c>
      <c r="V116" s="8">
        <f t="shared" si="40"/>
        <v>0</v>
      </c>
      <c r="W116" s="8">
        <f t="shared" si="41"/>
        <v>0</v>
      </c>
      <c r="X116" s="8">
        <f t="shared" si="42"/>
        <v>0</v>
      </c>
      <c r="Y116" s="25">
        <f t="shared" si="43"/>
        <v>0</v>
      </c>
      <c r="Z116" s="21"/>
    </row>
    <row r="117" spans="1:26" ht="17.100000000000001">
      <c r="A117" s="11"/>
      <c r="B117" s="5"/>
      <c r="C117" s="5"/>
      <c r="D117" s="5"/>
      <c r="E117" s="5"/>
      <c r="F117" s="5"/>
      <c r="G117" s="24" t="str">
        <f t="shared" si="33"/>
        <v/>
      </c>
      <c r="H117" s="24" t="str">
        <f t="shared" si="34"/>
        <v/>
      </c>
      <c r="I117" s="24" t="str">
        <f t="shared" si="35"/>
        <v/>
      </c>
      <c r="J117" s="24" t="str">
        <f t="shared" si="36"/>
        <v/>
      </c>
      <c r="K117" s="24">
        <f t="shared" si="37"/>
        <v>0</v>
      </c>
      <c r="L117" s="5"/>
      <c r="M117" s="5"/>
      <c r="N117" s="5"/>
      <c r="O117" s="5"/>
      <c r="P117" s="5"/>
      <c r="Q117" s="5" t="s">
        <v>80</v>
      </c>
      <c r="R117" s="5"/>
      <c r="S117" s="5" t="s">
        <v>80</v>
      </c>
      <c r="T117" s="8">
        <f t="shared" si="38"/>
        <v>0</v>
      </c>
      <c r="U117" s="8">
        <f t="shared" si="39"/>
        <v>0</v>
      </c>
      <c r="V117" s="8">
        <f t="shared" si="40"/>
        <v>0</v>
      </c>
      <c r="W117" s="8">
        <f t="shared" si="41"/>
        <v>0</v>
      </c>
      <c r="X117" s="8">
        <f t="shared" si="42"/>
        <v>0</v>
      </c>
      <c r="Y117" s="25">
        <f t="shared" si="43"/>
        <v>0</v>
      </c>
      <c r="Z117" s="21"/>
    </row>
    <row r="118" spans="1:26" ht="17.100000000000001">
      <c r="A118" s="11"/>
      <c r="B118" s="5"/>
      <c r="C118" s="5"/>
      <c r="D118" s="5"/>
      <c r="E118" s="5"/>
      <c r="F118" s="5"/>
      <c r="G118" s="24" t="str">
        <f t="shared" si="33"/>
        <v/>
      </c>
      <c r="H118" s="24" t="str">
        <f t="shared" si="34"/>
        <v/>
      </c>
      <c r="I118" s="24" t="str">
        <f t="shared" si="35"/>
        <v/>
      </c>
      <c r="J118" s="24" t="str">
        <f t="shared" si="36"/>
        <v/>
      </c>
      <c r="K118" s="24">
        <f t="shared" si="37"/>
        <v>0</v>
      </c>
      <c r="L118" s="5"/>
      <c r="M118" s="5"/>
      <c r="N118" s="5"/>
      <c r="O118" s="5"/>
      <c r="P118" s="5"/>
      <c r="Q118" s="5" t="s">
        <v>80</v>
      </c>
      <c r="R118" s="5"/>
      <c r="S118" s="5" t="s">
        <v>80</v>
      </c>
      <c r="T118" s="8">
        <f t="shared" si="38"/>
        <v>0</v>
      </c>
      <c r="U118" s="8">
        <f t="shared" si="39"/>
        <v>0</v>
      </c>
      <c r="V118" s="8">
        <f t="shared" si="40"/>
        <v>0</v>
      </c>
      <c r="W118" s="8">
        <f t="shared" si="41"/>
        <v>0</v>
      </c>
      <c r="X118" s="8">
        <f t="shared" si="42"/>
        <v>0</v>
      </c>
      <c r="Y118" s="25">
        <f t="shared" si="43"/>
        <v>0</v>
      </c>
      <c r="Z118" s="21"/>
    </row>
    <row r="119" spans="1:26" ht="17.100000000000001">
      <c r="A119" s="11"/>
      <c r="B119" s="5"/>
      <c r="C119" s="5"/>
      <c r="D119" s="5"/>
      <c r="E119" s="5"/>
      <c r="F119" s="5"/>
      <c r="G119" s="24" t="str">
        <f t="shared" si="33"/>
        <v/>
      </c>
      <c r="H119" s="24" t="str">
        <f t="shared" si="34"/>
        <v/>
      </c>
      <c r="I119" s="24" t="str">
        <f t="shared" si="35"/>
        <v/>
      </c>
      <c r="J119" s="24" t="str">
        <f t="shared" si="36"/>
        <v/>
      </c>
      <c r="K119" s="24">
        <f t="shared" si="37"/>
        <v>0</v>
      </c>
      <c r="L119" s="5"/>
      <c r="M119" s="5"/>
      <c r="N119" s="5"/>
      <c r="O119" s="5"/>
      <c r="P119" s="5"/>
      <c r="Q119" s="5" t="s">
        <v>80</v>
      </c>
      <c r="R119" s="5"/>
      <c r="S119" s="5" t="s">
        <v>80</v>
      </c>
      <c r="T119" s="8">
        <f t="shared" si="38"/>
        <v>0</v>
      </c>
      <c r="U119" s="8">
        <f t="shared" si="39"/>
        <v>0</v>
      </c>
      <c r="V119" s="8">
        <f t="shared" si="40"/>
        <v>0</v>
      </c>
      <c r="W119" s="8">
        <f t="shared" si="41"/>
        <v>0</v>
      </c>
      <c r="X119" s="8">
        <f t="shared" si="42"/>
        <v>0</v>
      </c>
      <c r="Y119" s="25">
        <f t="shared" si="43"/>
        <v>0</v>
      </c>
      <c r="Z119" s="21"/>
    </row>
    <row r="120" spans="1:26" ht="17.100000000000001">
      <c r="A120" s="11"/>
      <c r="B120" s="5"/>
      <c r="C120" s="5"/>
      <c r="D120" s="5"/>
      <c r="E120" s="5"/>
      <c r="F120" s="5"/>
      <c r="G120" s="24" t="str">
        <f t="shared" si="33"/>
        <v/>
      </c>
      <c r="H120" s="24" t="str">
        <f t="shared" si="34"/>
        <v/>
      </c>
      <c r="I120" s="24" t="str">
        <f t="shared" si="35"/>
        <v/>
      </c>
      <c r="J120" s="24" t="str">
        <f t="shared" si="36"/>
        <v/>
      </c>
      <c r="K120" s="24">
        <f t="shared" si="37"/>
        <v>0</v>
      </c>
      <c r="L120" s="5"/>
      <c r="M120" s="5"/>
      <c r="N120" s="5"/>
      <c r="O120" s="5"/>
      <c r="P120" s="5"/>
      <c r="Q120" s="5" t="s">
        <v>80</v>
      </c>
      <c r="R120" s="5"/>
      <c r="S120" s="5" t="s">
        <v>80</v>
      </c>
      <c r="T120" s="8">
        <f t="shared" si="38"/>
        <v>0</v>
      </c>
      <c r="U120" s="8">
        <f t="shared" si="39"/>
        <v>0</v>
      </c>
      <c r="V120" s="8">
        <f t="shared" si="40"/>
        <v>0</v>
      </c>
      <c r="W120" s="8">
        <f t="shared" si="41"/>
        <v>0</v>
      </c>
      <c r="X120" s="8">
        <f t="shared" si="42"/>
        <v>0</v>
      </c>
      <c r="Y120" s="25">
        <f t="shared" si="43"/>
        <v>0</v>
      </c>
      <c r="Z120" s="21"/>
    </row>
    <row r="121" spans="1:26" ht="17.100000000000001">
      <c r="A121" s="11"/>
      <c r="B121" s="5"/>
      <c r="C121" s="5"/>
      <c r="D121" s="5"/>
      <c r="E121" s="5"/>
      <c r="F121" s="5"/>
      <c r="G121" s="24" t="str">
        <f t="shared" si="33"/>
        <v/>
      </c>
      <c r="H121" s="24" t="str">
        <f t="shared" si="34"/>
        <v/>
      </c>
      <c r="I121" s="24" t="str">
        <f t="shared" si="35"/>
        <v/>
      </c>
      <c r="J121" s="24" t="str">
        <f t="shared" si="36"/>
        <v/>
      </c>
      <c r="K121" s="24">
        <f t="shared" si="37"/>
        <v>0</v>
      </c>
      <c r="L121" s="5"/>
      <c r="M121" s="5"/>
      <c r="N121" s="5"/>
      <c r="O121" s="5"/>
      <c r="P121" s="5"/>
      <c r="Q121" s="5" t="s">
        <v>80</v>
      </c>
      <c r="R121" s="5"/>
      <c r="S121" s="5" t="s">
        <v>80</v>
      </c>
      <c r="T121" s="8">
        <f t="shared" si="38"/>
        <v>0</v>
      </c>
      <c r="U121" s="8">
        <f t="shared" si="39"/>
        <v>0</v>
      </c>
      <c r="V121" s="8">
        <f t="shared" si="40"/>
        <v>0</v>
      </c>
      <c r="W121" s="8">
        <f t="shared" si="41"/>
        <v>0</v>
      </c>
      <c r="X121" s="8">
        <f t="shared" si="42"/>
        <v>0</v>
      </c>
      <c r="Y121" s="25">
        <f t="shared" si="43"/>
        <v>0</v>
      </c>
      <c r="Z121" s="21"/>
    </row>
    <row r="122" spans="1:26" ht="17.100000000000001">
      <c r="A122" s="11"/>
      <c r="B122" s="5"/>
      <c r="C122" s="5"/>
      <c r="D122" s="5"/>
      <c r="E122" s="5"/>
      <c r="F122" s="5"/>
      <c r="G122" s="24" t="str">
        <f t="shared" si="33"/>
        <v/>
      </c>
      <c r="H122" s="24" t="str">
        <f t="shared" si="34"/>
        <v/>
      </c>
      <c r="I122" s="24" t="str">
        <f t="shared" si="35"/>
        <v/>
      </c>
      <c r="J122" s="24" t="str">
        <f t="shared" si="36"/>
        <v/>
      </c>
      <c r="K122" s="24">
        <f t="shared" si="37"/>
        <v>0</v>
      </c>
      <c r="L122" s="5"/>
      <c r="M122" s="5"/>
      <c r="N122" s="5"/>
      <c r="O122" s="5"/>
      <c r="P122" s="5"/>
      <c r="Q122" s="5" t="s">
        <v>80</v>
      </c>
      <c r="R122" s="5"/>
      <c r="S122" s="5" t="s">
        <v>80</v>
      </c>
      <c r="T122" s="8">
        <f t="shared" si="38"/>
        <v>0</v>
      </c>
      <c r="U122" s="8">
        <f t="shared" si="39"/>
        <v>0</v>
      </c>
      <c r="V122" s="8">
        <f t="shared" si="40"/>
        <v>0</v>
      </c>
      <c r="W122" s="8">
        <f t="shared" si="41"/>
        <v>0</v>
      </c>
      <c r="X122" s="8">
        <f t="shared" si="42"/>
        <v>0</v>
      </c>
      <c r="Y122" s="25">
        <f t="shared" si="43"/>
        <v>0</v>
      </c>
      <c r="Z122" s="21"/>
    </row>
    <row r="123" spans="1:26" ht="17.100000000000001">
      <c r="A123" s="11"/>
      <c r="B123" s="5"/>
      <c r="C123" s="5"/>
      <c r="D123" s="5"/>
      <c r="E123" s="5"/>
      <c r="F123" s="5"/>
      <c r="G123" s="24" t="str">
        <f t="shared" si="33"/>
        <v/>
      </c>
      <c r="H123" s="24" t="str">
        <f t="shared" si="34"/>
        <v/>
      </c>
      <c r="I123" s="24" t="str">
        <f t="shared" si="35"/>
        <v/>
      </c>
      <c r="J123" s="24" t="str">
        <f t="shared" si="36"/>
        <v/>
      </c>
      <c r="K123" s="24">
        <f t="shared" si="37"/>
        <v>0</v>
      </c>
      <c r="L123" s="5"/>
      <c r="M123" s="5"/>
      <c r="N123" s="5"/>
      <c r="O123" s="5"/>
      <c r="P123" s="5"/>
      <c r="Q123" s="5" t="s">
        <v>80</v>
      </c>
      <c r="R123" s="5"/>
      <c r="S123" s="5" t="s">
        <v>80</v>
      </c>
      <c r="T123" s="8">
        <f t="shared" si="38"/>
        <v>0</v>
      </c>
      <c r="U123" s="8">
        <f t="shared" si="39"/>
        <v>0</v>
      </c>
      <c r="V123" s="8">
        <f t="shared" si="40"/>
        <v>0</v>
      </c>
      <c r="W123" s="8">
        <f t="shared" si="41"/>
        <v>0</v>
      </c>
      <c r="X123" s="8">
        <f t="shared" si="42"/>
        <v>0</v>
      </c>
      <c r="Y123" s="25">
        <f t="shared" si="43"/>
        <v>0</v>
      </c>
      <c r="Z123" s="21"/>
    </row>
    <row r="124" spans="1:26" ht="17.100000000000001">
      <c r="A124" s="11"/>
      <c r="B124" s="5"/>
      <c r="C124" s="5"/>
      <c r="D124" s="5"/>
      <c r="E124" s="5"/>
      <c r="F124" s="5"/>
      <c r="G124" s="24" t="str">
        <f t="shared" si="33"/>
        <v/>
      </c>
      <c r="H124" s="24" t="str">
        <f t="shared" si="34"/>
        <v/>
      </c>
      <c r="I124" s="24" t="str">
        <f t="shared" si="35"/>
        <v/>
      </c>
      <c r="J124" s="24" t="str">
        <f t="shared" si="36"/>
        <v/>
      </c>
      <c r="K124" s="24">
        <f t="shared" si="37"/>
        <v>0</v>
      </c>
      <c r="L124" s="5"/>
      <c r="M124" s="5"/>
      <c r="N124" s="5"/>
      <c r="O124" s="5"/>
      <c r="P124" s="5"/>
      <c r="Q124" s="5" t="s">
        <v>80</v>
      </c>
      <c r="R124" s="5"/>
      <c r="S124" s="5" t="s">
        <v>80</v>
      </c>
      <c r="T124" s="8">
        <f t="shared" si="38"/>
        <v>0</v>
      </c>
      <c r="U124" s="8">
        <f t="shared" si="39"/>
        <v>0</v>
      </c>
      <c r="V124" s="8">
        <f t="shared" si="40"/>
        <v>0</v>
      </c>
      <c r="W124" s="8">
        <f t="shared" si="41"/>
        <v>0</v>
      </c>
      <c r="X124" s="8">
        <f t="shared" si="42"/>
        <v>0</v>
      </c>
      <c r="Y124" s="25">
        <f t="shared" si="43"/>
        <v>0</v>
      </c>
      <c r="Z124" s="21"/>
    </row>
    <row r="125" spans="1:26" ht="17.100000000000001">
      <c r="A125" s="11"/>
      <c r="B125" s="5"/>
      <c r="C125" s="5"/>
      <c r="D125" s="5"/>
      <c r="E125" s="5"/>
      <c r="F125" s="5"/>
      <c r="G125" s="24" t="str">
        <f t="shared" si="33"/>
        <v/>
      </c>
      <c r="H125" s="24" t="str">
        <f t="shared" si="34"/>
        <v/>
      </c>
      <c r="I125" s="24" t="str">
        <f t="shared" si="35"/>
        <v/>
      </c>
      <c r="J125" s="24" t="str">
        <f t="shared" si="36"/>
        <v/>
      </c>
      <c r="K125" s="24">
        <f t="shared" si="37"/>
        <v>0</v>
      </c>
      <c r="L125" s="5"/>
      <c r="M125" s="5"/>
      <c r="N125" s="5"/>
      <c r="O125" s="5"/>
      <c r="P125" s="5"/>
      <c r="Q125" s="5" t="s">
        <v>80</v>
      </c>
      <c r="R125" s="5"/>
      <c r="S125" s="5" t="s">
        <v>80</v>
      </c>
      <c r="T125" s="8">
        <f t="shared" si="38"/>
        <v>0</v>
      </c>
      <c r="U125" s="8">
        <f t="shared" si="39"/>
        <v>0</v>
      </c>
      <c r="V125" s="8">
        <f t="shared" si="40"/>
        <v>0</v>
      </c>
      <c r="W125" s="8">
        <f t="shared" si="41"/>
        <v>0</v>
      </c>
      <c r="X125" s="8">
        <f t="shared" si="42"/>
        <v>0</v>
      </c>
      <c r="Y125" s="25">
        <f t="shared" si="43"/>
        <v>0</v>
      </c>
      <c r="Z125" s="21"/>
    </row>
    <row r="126" spans="1:26" ht="17.100000000000001">
      <c r="A126" s="11"/>
      <c r="B126" s="5"/>
      <c r="C126" s="5"/>
      <c r="D126" s="5"/>
      <c r="E126" s="5"/>
      <c r="F126" s="5"/>
      <c r="G126" s="24" t="str">
        <f t="shared" si="33"/>
        <v/>
      </c>
      <c r="H126" s="24" t="str">
        <f t="shared" si="34"/>
        <v/>
      </c>
      <c r="I126" s="24" t="str">
        <f t="shared" si="35"/>
        <v/>
      </c>
      <c r="J126" s="24" t="str">
        <f t="shared" si="36"/>
        <v/>
      </c>
      <c r="K126" s="24">
        <f t="shared" si="37"/>
        <v>0</v>
      </c>
      <c r="L126" s="5"/>
      <c r="M126" s="5"/>
      <c r="N126" s="5"/>
      <c r="O126" s="5"/>
      <c r="P126" s="5"/>
      <c r="Q126" s="5" t="s">
        <v>80</v>
      </c>
      <c r="R126" s="5"/>
      <c r="S126" s="5" t="s">
        <v>80</v>
      </c>
      <c r="T126" s="8">
        <f t="shared" si="38"/>
        <v>0</v>
      </c>
      <c r="U126" s="8">
        <f t="shared" si="39"/>
        <v>0</v>
      </c>
      <c r="V126" s="8">
        <f t="shared" si="40"/>
        <v>0</v>
      </c>
      <c r="W126" s="8">
        <f t="shared" si="41"/>
        <v>0</v>
      </c>
      <c r="X126" s="8">
        <f t="shared" si="42"/>
        <v>0</v>
      </c>
      <c r="Y126" s="25">
        <f t="shared" si="43"/>
        <v>0</v>
      </c>
      <c r="Z126" s="21"/>
    </row>
    <row r="127" spans="1:26" ht="17.100000000000001">
      <c r="A127" s="11"/>
      <c r="B127" s="5"/>
      <c r="C127" s="5"/>
      <c r="D127" s="5"/>
      <c r="E127" s="5"/>
      <c r="F127" s="5"/>
      <c r="G127" s="24" t="str">
        <f t="shared" si="33"/>
        <v/>
      </c>
      <c r="H127" s="24" t="str">
        <f t="shared" si="34"/>
        <v/>
      </c>
      <c r="I127" s="24" t="str">
        <f t="shared" si="35"/>
        <v/>
      </c>
      <c r="J127" s="24" t="str">
        <f t="shared" si="36"/>
        <v/>
      </c>
      <c r="K127" s="24">
        <f t="shared" si="37"/>
        <v>0</v>
      </c>
      <c r="L127" s="5"/>
      <c r="M127" s="5"/>
      <c r="N127" s="5"/>
      <c r="O127" s="5"/>
      <c r="P127" s="5"/>
      <c r="Q127" s="5" t="s">
        <v>80</v>
      </c>
      <c r="R127" s="5"/>
      <c r="S127" s="5" t="s">
        <v>80</v>
      </c>
      <c r="T127" s="8">
        <f t="shared" si="38"/>
        <v>0</v>
      </c>
      <c r="U127" s="8">
        <f t="shared" si="39"/>
        <v>0</v>
      </c>
      <c r="V127" s="8">
        <f t="shared" si="40"/>
        <v>0</v>
      </c>
      <c r="W127" s="8">
        <f t="shared" si="41"/>
        <v>0</v>
      </c>
      <c r="X127" s="8">
        <f t="shared" si="42"/>
        <v>0</v>
      </c>
      <c r="Y127" s="25">
        <f t="shared" si="43"/>
        <v>0</v>
      </c>
      <c r="Z127" s="21"/>
    </row>
    <row r="128" spans="1:26" ht="17.100000000000001">
      <c r="A128" s="11"/>
      <c r="B128" s="5"/>
      <c r="C128" s="5"/>
      <c r="D128" s="5"/>
      <c r="E128" s="5"/>
      <c r="F128" s="5"/>
      <c r="G128" s="24" t="str">
        <f t="shared" si="33"/>
        <v/>
      </c>
      <c r="H128" s="24" t="str">
        <f t="shared" si="34"/>
        <v/>
      </c>
      <c r="I128" s="24" t="str">
        <f t="shared" si="35"/>
        <v/>
      </c>
      <c r="J128" s="24" t="str">
        <f t="shared" si="36"/>
        <v/>
      </c>
      <c r="K128" s="24">
        <f t="shared" si="37"/>
        <v>0</v>
      </c>
      <c r="L128" s="5"/>
      <c r="M128" s="5"/>
      <c r="N128" s="5"/>
      <c r="O128" s="5"/>
      <c r="P128" s="5"/>
      <c r="Q128" s="5" t="s">
        <v>80</v>
      </c>
      <c r="R128" s="5"/>
      <c r="S128" s="5" t="s">
        <v>80</v>
      </c>
      <c r="T128" s="8">
        <f t="shared" si="38"/>
        <v>0</v>
      </c>
      <c r="U128" s="8">
        <f t="shared" si="39"/>
        <v>0</v>
      </c>
      <c r="V128" s="8">
        <f t="shared" si="40"/>
        <v>0</v>
      </c>
      <c r="W128" s="8">
        <f t="shared" si="41"/>
        <v>0</v>
      </c>
      <c r="X128" s="8">
        <f t="shared" si="42"/>
        <v>0</v>
      </c>
      <c r="Y128" s="25">
        <f t="shared" si="43"/>
        <v>0</v>
      </c>
      <c r="Z128" s="21"/>
    </row>
    <row r="129" spans="1:26" ht="17.100000000000001">
      <c r="A129" s="11"/>
      <c r="B129" s="5"/>
      <c r="C129" s="5"/>
      <c r="D129" s="5"/>
      <c r="E129" s="5"/>
      <c r="F129" s="5"/>
      <c r="G129" s="24" t="str">
        <f t="shared" si="33"/>
        <v/>
      </c>
      <c r="H129" s="24" t="str">
        <f t="shared" si="34"/>
        <v/>
      </c>
      <c r="I129" s="24" t="str">
        <f t="shared" si="35"/>
        <v/>
      </c>
      <c r="J129" s="24" t="str">
        <f t="shared" si="36"/>
        <v/>
      </c>
      <c r="K129" s="24">
        <f t="shared" si="37"/>
        <v>0</v>
      </c>
      <c r="L129" s="5"/>
      <c r="M129" s="5"/>
      <c r="N129" s="5"/>
      <c r="O129" s="5"/>
      <c r="P129" s="5"/>
      <c r="Q129" s="5" t="s">
        <v>80</v>
      </c>
      <c r="R129" s="5"/>
      <c r="S129" s="5" t="s">
        <v>80</v>
      </c>
      <c r="T129" s="8">
        <f t="shared" si="38"/>
        <v>0</v>
      </c>
      <c r="U129" s="8">
        <f t="shared" si="39"/>
        <v>0</v>
      </c>
      <c r="V129" s="8">
        <f t="shared" si="40"/>
        <v>0</v>
      </c>
      <c r="W129" s="8">
        <f t="shared" si="41"/>
        <v>0</v>
      </c>
      <c r="X129" s="8">
        <f t="shared" si="42"/>
        <v>0</v>
      </c>
      <c r="Y129" s="25">
        <f t="shared" si="43"/>
        <v>0</v>
      </c>
      <c r="Z129" s="21"/>
    </row>
    <row r="130" spans="1:26" ht="17.100000000000001">
      <c r="A130" s="11"/>
      <c r="B130" s="5"/>
      <c r="C130" s="5"/>
      <c r="D130" s="5"/>
      <c r="E130" s="5"/>
      <c r="F130" s="5"/>
      <c r="G130" s="24" t="str">
        <f t="shared" si="33"/>
        <v/>
      </c>
      <c r="H130" s="24" t="str">
        <f t="shared" si="34"/>
        <v/>
      </c>
      <c r="I130" s="24" t="str">
        <f t="shared" si="35"/>
        <v/>
      </c>
      <c r="J130" s="24" t="str">
        <f t="shared" si="36"/>
        <v/>
      </c>
      <c r="K130" s="24">
        <f t="shared" si="37"/>
        <v>0</v>
      </c>
      <c r="L130" s="5"/>
      <c r="M130" s="5"/>
      <c r="N130" s="5"/>
      <c r="O130" s="5"/>
      <c r="P130" s="5"/>
      <c r="Q130" s="5" t="s">
        <v>80</v>
      </c>
      <c r="R130" s="5"/>
      <c r="S130" s="5" t="s">
        <v>80</v>
      </c>
      <c r="T130" s="8">
        <f t="shared" si="38"/>
        <v>0</v>
      </c>
      <c r="U130" s="8">
        <f t="shared" si="39"/>
        <v>0</v>
      </c>
      <c r="V130" s="8">
        <f t="shared" si="40"/>
        <v>0</v>
      </c>
      <c r="W130" s="8">
        <f t="shared" si="41"/>
        <v>0</v>
      </c>
      <c r="X130" s="8">
        <f t="shared" si="42"/>
        <v>0</v>
      </c>
      <c r="Y130" s="25">
        <f t="shared" si="43"/>
        <v>0</v>
      </c>
      <c r="Z130" s="21"/>
    </row>
    <row r="131" spans="1:26" ht="17.100000000000001">
      <c r="A131" s="11"/>
      <c r="B131" s="5"/>
      <c r="C131" s="5"/>
      <c r="D131" s="5"/>
      <c r="E131" s="5"/>
      <c r="F131" s="5"/>
      <c r="G131" s="24" t="str">
        <f t="shared" si="33"/>
        <v/>
      </c>
      <c r="H131" s="24" t="str">
        <f t="shared" si="34"/>
        <v/>
      </c>
      <c r="I131" s="24" t="str">
        <f t="shared" si="35"/>
        <v/>
      </c>
      <c r="J131" s="24" t="str">
        <f t="shared" si="36"/>
        <v/>
      </c>
      <c r="K131" s="24">
        <f t="shared" si="37"/>
        <v>0</v>
      </c>
      <c r="L131" s="5"/>
      <c r="M131" s="5"/>
      <c r="N131" s="5"/>
      <c r="O131" s="5"/>
      <c r="P131" s="5"/>
      <c r="Q131" s="5" t="s">
        <v>80</v>
      </c>
      <c r="R131" s="5"/>
      <c r="S131" s="5" t="s">
        <v>80</v>
      </c>
      <c r="T131" s="8">
        <f t="shared" si="38"/>
        <v>0</v>
      </c>
      <c r="U131" s="8">
        <f t="shared" si="39"/>
        <v>0</v>
      </c>
      <c r="V131" s="8">
        <f t="shared" si="40"/>
        <v>0</v>
      </c>
      <c r="W131" s="8">
        <f t="shared" si="41"/>
        <v>0</v>
      </c>
      <c r="X131" s="8">
        <f t="shared" si="42"/>
        <v>0</v>
      </c>
      <c r="Y131" s="25">
        <f t="shared" si="43"/>
        <v>0</v>
      </c>
      <c r="Z131" s="21"/>
    </row>
    <row r="132" spans="1:26" ht="17.100000000000001">
      <c r="A132" s="11"/>
      <c r="B132" s="5"/>
      <c r="C132" s="5"/>
      <c r="D132" s="5"/>
      <c r="E132" s="5"/>
      <c r="F132" s="5"/>
      <c r="G132" s="24" t="str">
        <f t="shared" si="33"/>
        <v/>
      </c>
      <c r="H132" s="24" t="str">
        <f t="shared" si="34"/>
        <v/>
      </c>
      <c r="I132" s="24" t="str">
        <f t="shared" si="35"/>
        <v/>
      </c>
      <c r="J132" s="24" t="str">
        <f t="shared" si="36"/>
        <v/>
      </c>
      <c r="K132" s="24">
        <f t="shared" si="37"/>
        <v>0</v>
      </c>
      <c r="L132" s="5"/>
      <c r="M132" s="5"/>
      <c r="N132" s="5"/>
      <c r="O132" s="5"/>
      <c r="P132" s="5"/>
      <c r="Q132" s="5" t="s">
        <v>80</v>
      </c>
      <c r="R132" s="5"/>
      <c r="S132" s="5" t="s">
        <v>80</v>
      </c>
      <c r="T132" s="8">
        <f t="shared" si="38"/>
        <v>0</v>
      </c>
      <c r="U132" s="8">
        <f t="shared" si="39"/>
        <v>0</v>
      </c>
      <c r="V132" s="8">
        <f t="shared" si="40"/>
        <v>0</v>
      </c>
      <c r="W132" s="8">
        <f t="shared" si="41"/>
        <v>0</v>
      </c>
      <c r="X132" s="8">
        <f t="shared" si="42"/>
        <v>0</v>
      </c>
      <c r="Y132" s="25">
        <f t="shared" si="43"/>
        <v>0</v>
      </c>
      <c r="Z132" s="21"/>
    </row>
    <row r="133" spans="1:26" ht="17.100000000000001">
      <c r="A133" s="11"/>
      <c r="B133" s="5"/>
      <c r="C133" s="5"/>
      <c r="D133" s="5"/>
      <c r="E133" s="5"/>
      <c r="F133" s="5"/>
      <c r="G133" s="24" t="str">
        <f t="shared" si="33"/>
        <v/>
      </c>
      <c r="H133" s="24" t="str">
        <f t="shared" si="34"/>
        <v/>
      </c>
      <c r="I133" s="24" t="str">
        <f t="shared" si="35"/>
        <v/>
      </c>
      <c r="J133" s="24" t="str">
        <f t="shared" si="36"/>
        <v/>
      </c>
      <c r="K133" s="24">
        <f t="shared" si="37"/>
        <v>0</v>
      </c>
      <c r="L133" s="5"/>
      <c r="M133" s="5"/>
      <c r="N133" s="5"/>
      <c r="O133" s="5"/>
      <c r="P133" s="5"/>
      <c r="Q133" s="5" t="s">
        <v>80</v>
      </c>
      <c r="R133" s="5"/>
      <c r="S133" s="5" t="s">
        <v>80</v>
      </c>
      <c r="T133" s="8">
        <f t="shared" si="38"/>
        <v>0</v>
      </c>
      <c r="U133" s="8">
        <f t="shared" si="39"/>
        <v>0</v>
      </c>
      <c r="V133" s="8">
        <f t="shared" si="40"/>
        <v>0</v>
      </c>
      <c r="W133" s="8">
        <f t="shared" si="41"/>
        <v>0</v>
      </c>
      <c r="X133" s="8">
        <f t="shared" si="42"/>
        <v>0</v>
      </c>
      <c r="Y133" s="25">
        <f t="shared" si="43"/>
        <v>0</v>
      </c>
      <c r="Z133" s="21"/>
    </row>
    <row r="134" spans="1:26" ht="17.100000000000001">
      <c r="A134" s="11"/>
      <c r="B134" s="5"/>
      <c r="C134" s="5"/>
      <c r="D134" s="5"/>
      <c r="E134" s="5"/>
      <c r="F134" s="5"/>
      <c r="G134" s="24" t="str">
        <f t="shared" si="33"/>
        <v/>
      </c>
      <c r="H134" s="24" t="str">
        <f t="shared" si="34"/>
        <v/>
      </c>
      <c r="I134" s="24" t="str">
        <f t="shared" si="35"/>
        <v/>
      </c>
      <c r="J134" s="24" t="str">
        <f t="shared" si="36"/>
        <v/>
      </c>
      <c r="K134" s="24">
        <f t="shared" si="37"/>
        <v>0</v>
      </c>
      <c r="L134" s="5"/>
      <c r="M134" s="5"/>
      <c r="N134" s="5"/>
      <c r="O134" s="5"/>
      <c r="P134" s="5"/>
      <c r="Q134" s="5" t="s">
        <v>80</v>
      </c>
      <c r="R134" s="5"/>
      <c r="S134" s="5" t="s">
        <v>80</v>
      </c>
      <c r="T134" s="8">
        <f t="shared" si="38"/>
        <v>0</v>
      </c>
      <c r="U134" s="8">
        <f t="shared" si="39"/>
        <v>0</v>
      </c>
      <c r="V134" s="8">
        <f t="shared" si="40"/>
        <v>0</v>
      </c>
      <c r="W134" s="8">
        <f t="shared" si="41"/>
        <v>0</v>
      </c>
      <c r="X134" s="8">
        <f t="shared" si="42"/>
        <v>0</v>
      </c>
      <c r="Y134" s="25">
        <f t="shared" si="43"/>
        <v>0</v>
      </c>
      <c r="Z134" s="21"/>
    </row>
    <row r="135" spans="1:26" ht="17.100000000000001">
      <c r="A135" s="11"/>
      <c r="B135" s="5"/>
      <c r="C135" s="5"/>
      <c r="D135" s="5"/>
      <c r="E135" s="5"/>
      <c r="F135" s="5"/>
      <c r="G135" s="24" t="str">
        <f t="shared" ref="G135:G166" si="44">IF(ISBLANK(C135),"",ROUND(C$6*VLOOKUP(C135,LikeProb,2,FALSE),-3))</f>
        <v/>
      </c>
      <c r="H135" s="24" t="str">
        <f t="shared" ref="H135:H166" si="45">IF(ISBLANK(D135),"",ROUND(D$6*VLOOKUP(D135,LikeProb,2,FALSE),-3))</f>
        <v/>
      </c>
      <c r="I135" s="24" t="str">
        <f t="shared" ref="I135:I166" si="46">IF(ISBLANK(E135),"",ROUND(E$6*VLOOKUP(E135,LikeProb,2,FALSE),-3))</f>
        <v/>
      </c>
      <c r="J135" s="24" t="str">
        <f t="shared" ref="J135:J166" si="47">IF(ISBLANK(F135),"",ROUND(F$6*VLOOKUP(F135,LikeProb,2,FALSE),-3))</f>
        <v/>
      </c>
      <c r="K135" s="24">
        <f t="shared" ref="K135:K166" si="48">SUM(G135:J135)</f>
        <v>0</v>
      </c>
      <c r="L135" s="5"/>
      <c r="M135" s="5"/>
      <c r="N135" s="5"/>
      <c r="O135" s="5"/>
      <c r="P135" s="5"/>
      <c r="Q135" s="5" t="s">
        <v>80</v>
      </c>
      <c r="R135" s="5"/>
      <c r="S135" s="5" t="s">
        <v>80</v>
      </c>
      <c r="T135" s="8">
        <f t="shared" ref="T135:T166" si="49">IF(ISBLANK(M135),0%,VLOOKUP(M135,CtlRiskRedux,2,FALSE))</f>
        <v>0</v>
      </c>
      <c r="U135" s="8">
        <f t="shared" ref="U135:U166" si="50">IF(ISBLANK(O135),0%,VLOOKUP(O135,CtlRiskRedux,2,FALSE))</f>
        <v>0</v>
      </c>
      <c r="V135" s="8">
        <f t="shared" ref="V135:V166" si="51">IF(ISBLANK(Q135),0%,VLOOKUP(Q135,CtlRiskRedux,2,FALSE))</f>
        <v>0</v>
      </c>
      <c r="W135" s="8">
        <f t="shared" ref="W135:W166" si="52">IF(ISBLANK(S135),0%,VLOOKUP(S135,CtlRiskRedux,2,FALSE))</f>
        <v>0</v>
      </c>
      <c r="X135" s="8">
        <f t="shared" ref="X135:X166" si="53">100%-((100%-T135)*(100%-U135)*(100%-V135)*(100%-W135))</f>
        <v>0</v>
      </c>
      <c r="Y135" s="25">
        <f t="shared" ref="Y135:Y166" si="54">K135*(100%-X135)</f>
        <v>0</v>
      </c>
      <c r="Z135" s="21"/>
    </row>
    <row r="136" spans="1:26" ht="17.100000000000001">
      <c r="A136" s="11"/>
      <c r="B136" s="5"/>
      <c r="C136" s="5"/>
      <c r="D136" s="5"/>
      <c r="E136" s="5"/>
      <c r="F136" s="5"/>
      <c r="G136" s="24" t="str">
        <f t="shared" si="44"/>
        <v/>
      </c>
      <c r="H136" s="24" t="str">
        <f t="shared" si="45"/>
        <v/>
      </c>
      <c r="I136" s="24" t="str">
        <f t="shared" si="46"/>
        <v/>
      </c>
      <c r="J136" s="24" t="str">
        <f t="shared" si="47"/>
        <v/>
      </c>
      <c r="K136" s="24">
        <f t="shared" si="48"/>
        <v>0</v>
      </c>
      <c r="L136" s="5"/>
      <c r="M136" s="5"/>
      <c r="N136" s="5"/>
      <c r="O136" s="5"/>
      <c r="P136" s="5"/>
      <c r="Q136" s="5" t="s">
        <v>80</v>
      </c>
      <c r="R136" s="5"/>
      <c r="S136" s="5" t="s">
        <v>80</v>
      </c>
      <c r="T136" s="8">
        <f t="shared" si="49"/>
        <v>0</v>
      </c>
      <c r="U136" s="8">
        <f t="shared" si="50"/>
        <v>0</v>
      </c>
      <c r="V136" s="8">
        <f t="shared" si="51"/>
        <v>0</v>
      </c>
      <c r="W136" s="8">
        <f t="shared" si="52"/>
        <v>0</v>
      </c>
      <c r="X136" s="8">
        <f t="shared" si="53"/>
        <v>0</v>
      </c>
      <c r="Y136" s="25">
        <f t="shared" si="54"/>
        <v>0</v>
      </c>
      <c r="Z136" s="21"/>
    </row>
    <row r="137" spans="1:26" ht="17.100000000000001">
      <c r="A137" s="11"/>
      <c r="B137" s="5"/>
      <c r="C137" s="5"/>
      <c r="D137" s="5"/>
      <c r="E137" s="5"/>
      <c r="F137" s="5"/>
      <c r="G137" s="24" t="str">
        <f t="shared" si="44"/>
        <v/>
      </c>
      <c r="H137" s="24" t="str">
        <f t="shared" si="45"/>
        <v/>
      </c>
      <c r="I137" s="24" t="str">
        <f t="shared" si="46"/>
        <v/>
      </c>
      <c r="J137" s="24" t="str">
        <f t="shared" si="47"/>
        <v/>
      </c>
      <c r="K137" s="24">
        <f t="shared" si="48"/>
        <v>0</v>
      </c>
      <c r="L137" s="5"/>
      <c r="M137" s="5"/>
      <c r="N137" s="5"/>
      <c r="O137" s="5"/>
      <c r="P137" s="5"/>
      <c r="Q137" s="5" t="s">
        <v>80</v>
      </c>
      <c r="R137" s="5"/>
      <c r="S137" s="5" t="s">
        <v>80</v>
      </c>
      <c r="T137" s="8">
        <f t="shared" si="49"/>
        <v>0</v>
      </c>
      <c r="U137" s="8">
        <f t="shared" si="50"/>
        <v>0</v>
      </c>
      <c r="V137" s="8">
        <f t="shared" si="51"/>
        <v>0</v>
      </c>
      <c r="W137" s="8">
        <f t="shared" si="52"/>
        <v>0</v>
      </c>
      <c r="X137" s="8">
        <f t="shared" si="53"/>
        <v>0</v>
      </c>
      <c r="Y137" s="25">
        <f t="shared" si="54"/>
        <v>0</v>
      </c>
      <c r="Z137" s="21"/>
    </row>
    <row r="138" spans="1:26" ht="17.100000000000001">
      <c r="A138" s="11"/>
      <c r="B138" s="5"/>
      <c r="C138" s="5"/>
      <c r="D138" s="5"/>
      <c r="E138" s="5"/>
      <c r="F138" s="5"/>
      <c r="G138" s="24" t="str">
        <f t="shared" si="44"/>
        <v/>
      </c>
      <c r="H138" s="24" t="str">
        <f t="shared" si="45"/>
        <v/>
      </c>
      <c r="I138" s="24" t="str">
        <f t="shared" si="46"/>
        <v/>
      </c>
      <c r="J138" s="24" t="str">
        <f t="shared" si="47"/>
        <v/>
      </c>
      <c r="K138" s="24">
        <f t="shared" si="48"/>
        <v>0</v>
      </c>
      <c r="L138" s="5"/>
      <c r="M138" s="5"/>
      <c r="N138" s="5"/>
      <c r="O138" s="5"/>
      <c r="P138" s="5"/>
      <c r="Q138" s="5" t="s">
        <v>80</v>
      </c>
      <c r="R138" s="5"/>
      <c r="S138" s="5" t="s">
        <v>80</v>
      </c>
      <c r="T138" s="8">
        <f t="shared" si="49"/>
        <v>0</v>
      </c>
      <c r="U138" s="8">
        <f t="shared" si="50"/>
        <v>0</v>
      </c>
      <c r="V138" s="8">
        <f t="shared" si="51"/>
        <v>0</v>
      </c>
      <c r="W138" s="8">
        <f t="shared" si="52"/>
        <v>0</v>
      </c>
      <c r="X138" s="8">
        <f t="shared" si="53"/>
        <v>0</v>
      </c>
      <c r="Y138" s="25">
        <f t="shared" si="54"/>
        <v>0</v>
      </c>
      <c r="Z138" s="21"/>
    </row>
    <row r="139" spans="1:26" ht="17.100000000000001">
      <c r="A139" s="11"/>
      <c r="B139" s="5"/>
      <c r="C139" s="5"/>
      <c r="D139" s="5"/>
      <c r="E139" s="5"/>
      <c r="F139" s="5"/>
      <c r="G139" s="24" t="str">
        <f t="shared" si="44"/>
        <v/>
      </c>
      <c r="H139" s="24" t="str">
        <f t="shared" si="45"/>
        <v/>
      </c>
      <c r="I139" s="24" t="str">
        <f t="shared" si="46"/>
        <v/>
      </c>
      <c r="J139" s="24" t="str">
        <f t="shared" si="47"/>
        <v/>
      </c>
      <c r="K139" s="24">
        <f t="shared" si="48"/>
        <v>0</v>
      </c>
      <c r="L139" s="5"/>
      <c r="M139" s="5"/>
      <c r="N139" s="5"/>
      <c r="O139" s="5"/>
      <c r="P139" s="5"/>
      <c r="Q139" s="5" t="s">
        <v>80</v>
      </c>
      <c r="R139" s="5"/>
      <c r="S139" s="5" t="s">
        <v>80</v>
      </c>
      <c r="T139" s="8">
        <f t="shared" si="49"/>
        <v>0</v>
      </c>
      <c r="U139" s="8">
        <f t="shared" si="50"/>
        <v>0</v>
      </c>
      <c r="V139" s="8">
        <f t="shared" si="51"/>
        <v>0</v>
      </c>
      <c r="W139" s="8">
        <f t="shared" si="52"/>
        <v>0</v>
      </c>
      <c r="X139" s="8">
        <f t="shared" si="53"/>
        <v>0</v>
      </c>
      <c r="Y139" s="25">
        <f t="shared" si="54"/>
        <v>0</v>
      </c>
      <c r="Z139" s="21"/>
    </row>
    <row r="140" spans="1:26" ht="17.100000000000001">
      <c r="A140" s="11"/>
      <c r="B140" s="5"/>
      <c r="C140" s="5"/>
      <c r="D140" s="5"/>
      <c r="E140" s="5"/>
      <c r="F140" s="5"/>
      <c r="G140" s="24" t="str">
        <f t="shared" si="44"/>
        <v/>
      </c>
      <c r="H140" s="24" t="str">
        <f t="shared" si="45"/>
        <v/>
      </c>
      <c r="I140" s="24" t="str">
        <f t="shared" si="46"/>
        <v/>
      </c>
      <c r="J140" s="24" t="str">
        <f t="shared" si="47"/>
        <v/>
      </c>
      <c r="K140" s="24">
        <f t="shared" si="48"/>
        <v>0</v>
      </c>
      <c r="L140" s="5"/>
      <c r="M140" s="5"/>
      <c r="N140" s="5"/>
      <c r="O140" s="5"/>
      <c r="P140" s="5"/>
      <c r="Q140" s="5" t="s">
        <v>80</v>
      </c>
      <c r="R140" s="5"/>
      <c r="S140" s="5" t="s">
        <v>80</v>
      </c>
      <c r="T140" s="8">
        <f t="shared" si="49"/>
        <v>0</v>
      </c>
      <c r="U140" s="8">
        <f t="shared" si="50"/>
        <v>0</v>
      </c>
      <c r="V140" s="8">
        <f t="shared" si="51"/>
        <v>0</v>
      </c>
      <c r="W140" s="8">
        <f t="shared" si="52"/>
        <v>0</v>
      </c>
      <c r="X140" s="8">
        <f t="shared" si="53"/>
        <v>0</v>
      </c>
      <c r="Y140" s="25">
        <f t="shared" si="54"/>
        <v>0</v>
      </c>
      <c r="Z140" s="21"/>
    </row>
    <row r="141" spans="1:26" ht="17.100000000000001">
      <c r="A141" s="11"/>
      <c r="B141" s="5"/>
      <c r="C141" s="5"/>
      <c r="D141" s="5"/>
      <c r="E141" s="5"/>
      <c r="F141" s="5"/>
      <c r="G141" s="24" t="str">
        <f t="shared" si="44"/>
        <v/>
      </c>
      <c r="H141" s="24" t="str">
        <f t="shared" si="45"/>
        <v/>
      </c>
      <c r="I141" s="24" t="str">
        <f t="shared" si="46"/>
        <v/>
      </c>
      <c r="J141" s="24" t="str">
        <f t="shared" si="47"/>
        <v/>
      </c>
      <c r="K141" s="24">
        <f t="shared" si="48"/>
        <v>0</v>
      </c>
      <c r="L141" s="5"/>
      <c r="M141" s="5"/>
      <c r="N141" s="5"/>
      <c r="O141" s="5"/>
      <c r="P141" s="5"/>
      <c r="Q141" s="5" t="s">
        <v>80</v>
      </c>
      <c r="R141" s="5"/>
      <c r="S141" s="5" t="s">
        <v>80</v>
      </c>
      <c r="T141" s="8">
        <f t="shared" si="49"/>
        <v>0</v>
      </c>
      <c r="U141" s="8">
        <f t="shared" si="50"/>
        <v>0</v>
      </c>
      <c r="V141" s="8">
        <f t="shared" si="51"/>
        <v>0</v>
      </c>
      <c r="W141" s="8">
        <f t="shared" si="52"/>
        <v>0</v>
      </c>
      <c r="X141" s="8">
        <f t="shared" si="53"/>
        <v>0</v>
      </c>
      <c r="Y141" s="25">
        <f t="shared" si="54"/>
        <v>0</v>
      </c>
      <c r="Z141" s="21"/>
    </row>
    <row r="142" spans="1:26" ht="17.100000000000001">
      <c r="A142" s="11"/>
      <c r="B142" s="5"/>
      <c r="C142" s="5"/>
      <c r="D142" s="5"/>
      <c r="E142" s="5"/>
      <c r="F142" s="5"/>
      <c r="G142" s="24" t="str">
        <f t="shared" si="44"/>
        <v/>
      </c>
      <c r="H142" s="24" t="str">
        <f t="shared" si="45"/>
        <v/>
      </c>
      <c r="I142" s="24" t="str">
        <f t="shared" si="46"/>
        <v/>
      </c>
      <c r="J142" s="24" t="str">
        <f t="shared" si="47"/>
        <v/>
      </c>
      <c r="K142" s="24">
        <f t="shared" si="48"/>
        <v>0</v>
      </c>
      <c r="L142" s="5"/>
      <c r="M142" s="5"/>
      <c r="N142" s="5"/>
      <c r="O142" s="5"/>
      <c r="P142" s="5"/>
      <c r="Q142" s="5" t="s">
        <v>80</v>
      </c>
      <c r="R142" s="5"/>
      <c r="S142" s="5" t="s">
        <v>80</v>
      </c>
      <c r="T142" s="8">
        <f t="shared" si="49"/>
        <v>0</v>
      </c>
      <c r="U142" s="8">
        <f t="shared" si="50"/>
        <v>0</v>
      </c>
      <c r="V142" s="8">
        <f t="shared" si="51"/>
        <v>0</v>
      </c>
      <c r="W142" s="8">
        <f t="shared" si="52"/>
        <v>0</v>
      </c>
      <c r="X142" s="8">
        <f t="shared" si="53"/>
        <v>0</v>
      </c>
      <c r="Y142" s="25">
        <f t="shared" si="54"/>
        <v>0</v>
      </c>
      <c r="Z142" s="21"/>
    </row>
    <row r="143" spans="1:26" ht="17.100000000000001">
      <c r="A143" s="11"/>
      <c r="B143" s="5"/>
      <c r="C143" s="5"/>
      <c r="D143" s="5"/>
      <c r="E143" s="5"/>
      <c r="F143" s="5"/>
      <c r="G143" s="24" t="str">
        <f t="shared" si="44"/>
        <v/>
      </c>
      <c r="H143" s="24" t="str">
        <f t="shared" si="45"/>
        <v/>
      </c>
      <c r="I143" s="24" t="str">
        <f t="shared" si="46"/>
        <v/>
      </c>
      <c r="J143" s="24" t="str">
        <f t="shared" si="47"/>
        <v/>
      </c>
      <c r="K143" s="24">
        <f t="shared" si="48"/>
        <v>0</v>
      </c>
      <c r="L143" s="5"/>
      <c r="M143" s="5"/>
      <c r="N143" s="5"/>
      <c r="O143" s="5"/>
      <c r="P143" s="5"/>
      <c r="Q143" s="5" t="s">
        <v>80</v>
      </c>
      <c r="R143" s="5"/>
      <c r="S143" s="5" t="s">
        <v>80</v>
      </c>
      <c r="T143" s="8">
        <f t="shared" si="49"/>
        <v>0</v>
      </c>
      <c r="U143" s="8">
        <f t="shared" si="50"/>
        <v>0</v>
      </c>
      <c r="V143" s="8">
        <f t="shared" si="51"/>
        <v>0</v>
      </c>
      <c r="W143" s="8">
        <f t="shared" si="52"/>
        <v>0</v>
      </c>
      <c r="X143" s="8">
        <f t="shared" si="53"/>
        <v>0</v>
      </c>
      <c r="Y143" s="25">
        <f t="shared" si="54"/>
        <v>0</v>
      </c>
      <c r="Z143" s="21"/>
    </row>
    <row r="144" spans="1:26" ht="17.100000000000001">
      <c r="A144" s="11"/>
      <c r="B144" s="5"/>
      <c r="C144" s="5"/>
      <c r="D144" s="5"/>
      <c r="E144" s="5"/>
      <c r="F144" s="5"/>
      <c r="G144" s="24" t="str">
        <f t="shared" si="44"/>
        <v/>
      </c>
      <c r="H144" s="24" t="str">
        <f t="shared" si="45"/>
        <v/>
      </c>
      <c r="I144" s="24" t="str">
        <f t="shared" si="46"/>
        <v/>
      </c>
      <c r="J144" s="24" t="str">
        <f t="shared" si="47"/>
        <v/>
      </c>
      <c r="K144" s="24">
        <f t="shared" si="48"/>
        <v>0</v>
      </c>
      <c r="L144" s="5"/>
      <c r="M144" s="5"/>
      <c r="N144" s="5"/>
      <c r="O144" s="5"/>
      <c r="P144" s="5"/>
      <c r="Q144" s="5" t="s">
        <v>80</v>
      </c>
      <c r="R144" s="5"/>
      <c r="S144" s="5" t="s">
        <v>80</v>
      </c>
      <c r="T144" s="8">
        <f t="shared" si="49"/>
        <v>0</v>
      </c>
      <c r="U144" s="8">
        <f t="shared" si="50"/>
        <v>0</v>
      </c>
      <c r="V144" s="8">
        <f t="shared" si="51"/>
        <v>0</v>
      </c>
      <c r="W144" s="8">
        <f t="shared" si="52"/>
        <v>0</v>
      </c>
      <c r="X144" s="8">
        <f t="shared" si="53"/>
        <v>0</v>
      </c>
      <c r="Y144" s="25">
        <f t="shared" si="54"/>
        <v>0</v>
      </c>
      <c r="Z144" s="21"/>
    </row>
    <row r="145" spans="1:26" ht="17.100000000000001">
      <c r="A145" s="11"/>
      <c r="B145" s="5"/>
      <c r="C145" s="5"/>
      <c r="D145" s="5"/>
      <c r="E145" s="5"/>
      <c r="F145" s="5"/>
      <c r="G145" s="24" t="str">
        <f t="shared" si="44"/>
        <v/>
      </c>
      <c r="H145" s="24" t="str">
        <f t="shared" si="45"/>
        <v/>
      </c>
      <c r="I145" s="24" t="str">
        <f t="shared" si="46"/>
        <v/>
      </c>
      <c r="J145" s="24" t="str">
        <f t="shared" si="47"/>
        <v/>
      </c>
      <c r="K145" s="24">
        <f t="shared" si="48"/>
        <v>0</v>
      </c>
      <c r="L145" s="5"/>
      <c r="M145" s="5"/>
      <c r="N145" s="5"/>
      <c r="O145" s="5"/>
      <c r="P145" s="5"/>
      <c r="Q145" s="5" t="s">
        <v>80</v>
      </c>
      <c r="R145" s="5"/>
      <c r="S145" s="5" t="s">
        <v>80</v>
      </c>
      <c r="T145" s="8">
        <f t="shared" si="49"/>
        <v>0</v>
      </c>
      <c r="U145" s="8">
        <f t="shared" si="50"/>
        <v>0</v>
      </c>
      <c r="V145" s="8">
        <f t="shared" si="51"/>
        <v>0</v>
      </c>
      <c r="W145" s="8">
        <f t="shared" si="52"/>
        <v>0</v>
      </c>
      <c r="X145" s="8">
        <f t="shared" si="53"/>
        <v>0</v>
      </c>
      <c r="Y145" s="25">
        <f t="shared" si="54"/>
        <v>0</v>
      </c>
      <c r="Z145" s="21"/>
    </row>
    <row r="146" spans="1:26" ht="17.100000000000001">
      <c r="A146" s="11"/>
      <c r="B146" s="5"/>
      <c r="C146" s="5"/>
      <c r="D146" s="5"/>
      <c r="E146" s="5"/>
      <c r="F146" s="5"/>
      <c r="G146" s="24" t="str">
        <f t="shared" si="44"/>
        <v/>
      </c>
      <c r="H146" s="24" t="str">
        <f t="shared" si="45"/>
        <v/>
      </c>
      <c r="I146" s="24" t="str">
        <f t="shared" si="46"/>
        <v/>
      </c>
      <c r="J146" s="24" t="str">
        <f t="shared" si="47"/>
        <v/>
      </c>
      <c r="K146" s="24">
        <f t="shared" si="48"/>
        <v>0</v>
      </c>
      <c r="L146" s="5"/>
      <c r="M146" s="5"/>
      <c r="N146" s="5"/>
      <c r="O146" s="5"/>
      <c r="P146" s="5"/>
      <c r="Q146" s="5" t="s">
        <v>80</v>
      </c>
      <c r="R146" s="5"/>
      <c r="S146" s="5" t="s">
        <v>80</v>
      </c>
      <c r="T146" s="8">
        <f t="shared" si="49"/>
        <v>0</v>
      </c>
      <c r="U146" s="8">
        <f t="shared" si="50"/>
        <v>0</v>
      </c>
      <c r="V146" s="8">
        <f t="shared" si="51"/>
        <v>0</v>
      </c>
      <c r="W146" s="8">
        <f t="shared" si="52"/>
        <v>0</v>
      </c>
      <c r="X146" s="8">
        <f t="shared" si="53"/>
        <v>0</v>
      </c>
      <c r="Y146" s="25">
        <f t="shared" si="54"/>
        <v>0</v>
      </c>
      <c r="Z146" s="21"/>
    </row>
    <row r="147" spans="1:26" ht="17.100000000000001">
      <c r="A147" s="11"/>
      <c r="B147" s="5"/>
      <c r="C147" s="5"/>
      <c r="D147" s="5"/>
      <c r="E147" s="5"/>
      <c r="F147" s="5"/>
      <c r="G147" s="24" t="str">
        <f t="shared" si="44"/>
        <v/>
      </c>
      <c r="H147" s="24" t="str">
        <f t="shared" si="45"/>
        <v/>
      </c>
      <c r="I147" s="24" t="str">
        <f t="shared" si="46"/>
        <v/>
      </c>
      <c r="J147" s="24" t="str">
        <f t="shared" si="47"/>
        <v/>
      </c>
      <c r="K147" s="24">
        <f t="shared" si="48"/>
        <v>0</v>
      </c>
      <c r="L147" s="5"/>
      <c r="M147" s="5"/>
      <c r="N147" s="5"/>
      <c r="O147" s="5"/>
      <c r="P147" s="5"/>
      <c r="Q147" s="5" t="s">
        <v>80</v>
      </c>
      <c r="R147" s="5"/>
      <c r="S147" s="5" t="s">
        <v>80</v>
      </c>
      <c r="T147" s="8">
        <f t="shared" si="49"/>
        <v>0</v>
      </c>
      <c r="U147" s="8">
        <f t="shared" si="50"/>
        <v>0</v>
      </c>
      <c r="V147" s="8">
        <f t="shared" si="51"/>
        <v>0</v>
      </c>
      <c r="W147" s="8">
        <f t="shared" si="52"/>
        <v>0</v>
      </c>
      <c r="X147" s="8">
        <f t="shared" si="53"/>
        <v>0</v>
      </c>
      <c r="Y147" s="25">
        <f t="shared" si="54"/>
        <v>0</v>
      </c>
      <c r="Z147" s="21"/>
    </row>
    <row r="148" spans="1:26" ht="17.100000000000001">
      <c r="A148" s="11"/>
      <c r="B148" s="5"/>
      <c r="C148" s="5"/>
      <c r="D148" s="5"/>
      <c r="E148" s="5"/>
      <c r="F148" s="5"/>
      <c r="G148" s="24" t="str">
        <f t="shared" si="44"/>
        <v/>
      </c>
      <c r="H148" s="24" t="str">
        <f t="shared" si="45"/>
        <v/>
      </c>
      <c r="I148" s="24" t="str">
        <f t="shared" si="46"/>
        <v/>
      </c>
      <c r="J148" s="24" t="str">
        <f t="shared" si="47"/>
        <v/>
      </c>
      <c r="K148" s="24">
        <f t="shared" si="48"/>
        <v>0</v>
      </c>
      <c r="L148" s="5"/>
      <c r="M148" s="5"/>
      <c r="N148" s="5"/>
      <c r="O148" s="5"/>
      <c r="P148" s="5"/>
      <c r="Q148" s="5" t="s">
        <v>80</v>
      </c>
      <c r="R148" s="5"/>
      <c r="S148" s="5" t="s">
        <v>80</v>
      </c>
      <c r="T148" s="8">
        <f t="shared" si="49"/>
        <v>0</v>
      </c>
      <c r="U148" s="8">
        <f t="shared" si="50"/>
        <v>0</v>
      </c>
      <c r="V148" s="8">
        <f t="shared" si="51"/>
        <v>0</v>
      </c>
      <c r="W148" s="8">
        <f t="shared" si="52"/>
        <v>0</v>
      </c>
      <c r="X148" s="8">
        <f t="shared" si="53"/>
        <v>0</v>
      </c>
      <c r="Y148" s="25">
        <f t="shared" si="54"/>
        <v>0</v>
      </c>
      <c r="Z148" s="21"/>
    </row>
    <row r="149" spans="1:26" ht="17.100000000000001">
      <c r="A149" s="11"/>
      <c r="B149" s="5"/>
      <c r="C149" s="5"/>
      <c r="D149" s="5"/>
      <c r="E149" s="5"/>
      <c r="F149" s="5"/>
      <c r="G149" s="24" t="str">
        <f t="shared" si="44"/>
        <v/>
      </c>
      <c r="H149" s="24" t="str">
        <f t="shared" si="45"/>
        <v/>
      </c>
      <c r="I149" s="24" t="str">
        <f t="shared" si="46"/>
        <v/>
      </c>
      <c r="J149" s="24" t="str">
        <f t="shared" si="47"/>
        <v/>
      </c>
      <c r="K149" s="24">
        <f t="shared" si="48"/>
        <v>0</v>
      </c>
      <c r="L149" s="5"/>
      <c r="M149" s="5"/>
      <c r="N149" s="5"/>
      <c r="O149" s="5"/>
      <c r="P149" s="5"/>
      <c r="Q149" s="5" t="s">
        <v>80</v>
      </c>
      <c r="R149" s="5"/>
      <c r="S149" s="5" t="s">
        <v>80</v>
      </c>
      <c r="T149" s="8">
        <f t="shared" si="49"/>
        <v>0</v>
      </c>
      <c r="U149" s="8">
        <f t="shared" si="50"/>
        <v>0</v>
      </c>
      <c r="V149" s="8">
        <f t="shared" si="51"/>
        <v>0</v>
      </c>
      <c r="W149" s="8">
        <f t="shared" si="52"/>
        <v>0</v>
      </c>
      <c r="X149" s="8">
        <f t="shared" si="53"/>
        <v>0</v>
      </c>
      <c r="Y149" s="25">
        <f t="shared" si="54"/>
        <v>0</v>
      </c>
      <c r="Z149" s="21"/>
    </row>
    <row r="150" spans="1:26" ht="17.100000000000001">
      <c r="A150" s="11"/>
      <c r="B150" s="5"/>
      <c r="C150" s="5"/>
      <c r="D150" s="5"/>
      <c r="E150" s="5"/>
      <c r="F150" s="5"/>
      <c r="G150" s="24" t="str">
        <f t="shared" si="44"/>
        <v/>
      </c>
      <c r="H150" s="24" t="str">
        <f t="shared" si="45"/>
        <v/>
      </c>
      <c r="I150" s="24" t="str">
        <f t="shared" si="46"/>
        <v/>
      </c>
      <c r="J150" s="24" t="str">
        <f t="shared" si="47"/>
        <v/>
      </c>
      <c r="K150" s="24">
        <f t="shared" si="48"/>
        <v>0</v>
      </c>
      <c r="L150" s="5"/>
      <c r="M150" s="5"/>
      <c r="N150" s="5"/>
      <c r="O150" s="5"/>
      <c r="P150" s="5"/>
      <c r="Q150" s="5" t="s">
        <v>80</v>
      </c>
      <c r="R150" s="5"/>
      <c r="S150" s="5" t="s">
        <v>80</v>
      </c>
      <c r="T150" s="8">
        <f t="shared" si="49"/>
        <v>0</v>
      </c>
      <c r="U150" s="8">
        <f t="shared" si="50"/>
        <v>0</v>
      </c>
      <c r="V150" s="8">
        <f t="shared" si="51"/>
        <v>0</v>
      </c>
      <c r="W150" s="8">
        <f t="shared" si="52"/>
        <v>0</v>
      </c>
      <c r="X150" s="8">
        <f t="shared" si="53"/>
        <v>0</v>
      </c>
      <c r="Y150" s="25">
        <f t="shared" si="54"/>
        <v>0</v>
      </c>
      <c r="Z150" s="21"/>
    </row>
    <row r="151" spans="1:26" ht="17.100000000000001">
      <c r="A151" s="11"/>
      <c r="B151" s="5"/>
      <c r="C151" s="5"/>
      <c r="D151" s="5"/>
      <c r="E151" s="5"/>
      <c r="F151" s="5"/>
      <c r="G151" s="24" t="str">
        <f t="shared" si="44"/>
        <v/>
      </c>
      <c r="H151" s="24" t="str">
        <f t="shared" si="45"/>
        <v/>
      </c>
      <c r="I151" s="24" t="str">
        <f t="shared" si="46"/>
        <v/>
      </c>
      <c r="J151" s="24" t="str">
        <f t="shared" si="47"/>
        <v/>
      </c>
      <c r="K151" s="24">
        <f t="shared" si="48"/>
        <v>0</v>
      </c>
      <c r="L151" s="5"/>
      <c r="M151" s="5"/>
      <c r="N151" s="5"/>
      <c r="O151" s="5"/>
      <c r="P151" s="5"/>
      <c r="Q151" s="5" t="s">
        <v>80</v>
      </c>
      <c r="R151" s="5"/>
      <c r="S151" s="5" t="s">
        <v>80</v>
      </c>
      <c r="T151" s="8">
        <f t="shared" si="49"/>
        <v>0</v>
      </c>
      <c r="U151" s="8">
        <f t="shared" si="50"/>
        <v>0</v>
      </c>
      <c r="V151" s="8">
        <f t="shared" si="51"/>
        <v>0</v>
      </c>
      <c r="W151" s="8">
        <f t="shared" si="52"/>
        <v>0</v>
      </c>
      <c r="X151" s="8">
        <f t="shared" si="53"/>
        <v>0</v>
      </c>
      <c r="Y151" s="25">
        <f t="shared" si="54"/>
        <v>0</v>
      </c>
      <c r="Z151" s="21"/>
    </row>
    <row r="152" spans="1:26" ht="17.100000000000001">
      <c r="A152" s="11"/>
      <c r="B152" s="5"/>
      <c r="C152" s="5"/>
      <c r="D152" s="5"/>
      <c r="E152" s="5"/>
      <c r="F152" s="5"/>
      <c r="G152" s="24" t="str">
        <f t="shared" si="44"/>
        <v/>
      </c>
      <c r="H152" s="24" t="str">
        <f t="shared" si="45"/>
        <v/>
      </c>
      <c r="I152" s="24" t="str">
        <f t="shared" si="46"/>
        <v/>
      </c>
      <c r="J152" s="24" t="str">
        <f t="shared" si="47"/>
        <v/>
      </c>
      <c r="K152" s="24">
        <f t="shared" si="48"/>
        <v>0</v>
      </c>
      <c r="L152" s="5"/>
      <c r="M152" s="5"/>
      <c r="N152" s="5"/>
      <c r="O152" s="5"/>
      <c r="P152" s="5"/>
      <c r="Q152" s="5" t="s">
        <v>80</v>
      </c>
      <c r="R152" s="5"/>
      <c r="S152" s="5" t="s">
        <v>80</v>
      </c>
      <c r="T152" s="8">
        <f t="shared" si="49"/>
        <v>0</v>
      </c>
      <c r="U152" s="8">
        <f t="shared" si="50"/>
        <v>0</v>
      </c>
      <c r="V152" s="8">
        <f t="shared" si="51"/>
        <v>0</v>
      </c>
      <c r="W152" s="8">
        <f t="shared" si="52"/>
        <v>0</v>
      </c>
      <c r="X152" s="8">
        <f t="shared" si="53"/>
        <v>0</v>
      </c>
      <c r="Y152" s="25">
        <f t="shared" si="54"/>
        <v>0</v>
      </c>
      <c r="Z152" s="21"/>
    </row>
    <row r="153" spans="1:26" ht="17.100000000000001">
      <c r="A153" s="11"/>
      <c r="B153" s="5"/>
      <c r="C153" s="5"/>
      <c r="D153" s="5"/>
      <c r="E153" s="5"/>
      <c r="F153" s="5"/>
      <c r="G153" s="24" t="str">
        <f t="shared" si="44"/>
        <v/>
      </c>
      <c r="H153" s="24" t="str">
        <f t="shared" si="45"/>
        <v/>
      </c>
      <c r="I153" s="24" t="str">
        <f t="shared" si="46"/>
        <v/>
      </c>
      <c r="J153" s="24" t="str">
        <f t="shared" si="47"/>
        <v/>
      </c>
      <c r="K153" s="24">
        <f t="shared" si="48"/>
        <v>0</v>
      </c>
      <c r="L153" s="5"/>
      <c r="M153" s="5"/>
      <c r="N153" s="5"/>
      <c r="O153" s="5"/>
      <c r="P153" s="5"/>
      <c r="Q153" s="5" t="s">
        <v>80</v>
      </c>
      <c r="R153" s="5"/>
      <c r="S153" s="5" t="s">
        <v>80</v>
      </c>
      <c r="T153" s="8">
        <f t="shared" si="49"/>
        <v>0</v>
      </c>
      <c r="U153" s="8">
        <f t="shared" si="50"/>
        <v>0</v>
      </c>
      <c r="V153" s="8">
        <f t="shared" si="51"/>
        <v>0</v>
      </c>
      <c r="W153" s="8">
        <f t="shared" si="52"/>
        <v>0</v>
      </c>
      <c r="X153" s="8">
        <f t="shared" si="53"/>
        <v>0</v>
      </c>
      <c r="Y153" s="25">
        <f t="shared" si="54"/>
        <v>0</v>
      </c>
      <c r="Z153" s="21"/>
    </row>
    <row r="154" spans="1:26" ht="17.100000000000001">
      <c r="A154" s="11"/>
      <c r="B154" s="5"/>
      <c r="C154" s="5"/>
      <c r="D154" s="5"/>
      <c r="E154" s="5"/>
      <c r="F154" s="5"/>
      <c r="G154" s="24" t="str">
        <f t="shared" si="44"/>
        <v/>
      </c>
      <c r="H154" s="24" t="str">
        <f t="shared" si="45"/>
        <v/>
      </c>
      <c r="I154" s="24" t="str">
        <f t="shared" si="46"/>
        <v/>
      </c>
      <c r="J154" s="24" t="str">
        <f t="shared" si="47"/>
        <v/>
      </c>
      <c r="K154" s="24">
        <f t="shared" si="48"/>
        <v>0</v>
      </c>
      <c r="L154" s="5"/>
      <c r="M154" s="5"/>
      <c r="N154" s="5"/>
      <c r="O154" s="5"/>
      <c r="P154" s="5"/>
      <c r="Q154" s="5" t="s">
        <v>80</v>
      </c>
      <c r="R154" s="5"/>
      <c r="S154" s="5" t="s">
        <v>80</v>
      </c>
      <c r="T154" s="8">
        <f t="shared" si="49"/>
        <v>0</v>
      </c>
      <c r="U154" s="8">
        <f t="shared" si="50"/>
        <v>0</v>
      </c>
      <c r="V154" s="8">
        <f t="shared" si="51"/>
        <v>0</v>
      </c>
      <c r="W154" s="8">
        <f t="shared" si="52"/>
        <v>0</v>
      </c>
      <c r="X154" s="8">
        <f t="shared" si="53"/>
        <v>0</v>
      </c>
      <c r="Y154" s="25">
        <f t="shared" si="54"/>
        <v>0</v>
      </c>
      <c r="Z154" s="21"/>
    </row>
    <row r="155" spans="1:26" ht="17.100000000000001">
      <c r="A155" s="11"/>
      <c r="B155" s="5"/>
      <c r="C155" s="5"/>
      <c r="D155" s="5"/>
      <c r="E155" s="5"/>
      <c r="F155" s="5"/>
      <c r="G155" s="24" t="str">
        <f t="shared" si="44"/>
        <v/>
      </c>
      <c r="H155" s="24" t="str">
        <f t="shared" si="45"/>
        <v/>
      </c>
      <c r="I155" s="24" t="str">
        <f t="shared" si="46"/>
        <v/>
      </c>
      <c r="J155" s="24" t="str">
        <f t="shared" si="47"/>
        <v/>
      </c>
      <c r="K155" s="24">
        <f t="shared" si="48"/>
        <v>0</v>
      </c>
      <c r="L155" s="5"/>
      <c r="M155" s="5"/>
      <c r="N155" s="5"/>
      <c r="O155" s="5"/>
      <c r="P155" s="5"/>
      <c r="Q155" s="5" t="s">
        <v>80</v>
      </c>
      <c r="R155" s="5"/>
      <c r="S155" s="5" t="s">
        <v>80</v>
      </c>
      <c r="T155" s="8">
        <f t="shared" si="49"/>
        <v>0</v>
      </c>
      <c r="U155" s="8">
        <f t="shared" si="50"/>
        <v>0</v>
      </c>
      <c r="V155" s="8">
        <f t="shared" si="51"/>
        <v>0</v>
      </c>
      <c r="W155" s="8">
        <f t="shared" si="52"/>
        <v>0</v>
      </c>
      <c r="X155" s="8">
        <f t="shared" si="53"/>
        <v>0</v>
      </c>
      <c r="Y155" s="25">
        <f t="shared" si="54"/>
        <v>0</v>
      </c>
      <c r="Z155" s="21"/>
    </row>
    <row r="156" spans="1:26" ht="17.100000000000001">
      <c r="A156" s="11"/>
      <c r="B156" s="5"/>
      <c r="C156" s="5"/>
      <c r="D156" s="5"/>
      <c r="E156" s="5"/>
      <c r="F156" s="5"/>
      <c r="G156" s="24" t="str">
        <f t="shared" si="44"/>
        <v/>
      </c>
      <c r="H156" s="24" t="str">
        <f t="shared" si="45"/>
        <v/>
      </c>
      <c r="I156" s="24" t="str">
        <f t="shared" si="46"/>
        <v/>
      </c>
      <c r="J156" s="24" t="str">
        <f t="shared" si="47"/>
        <v/>
      </c>
      <c r="K156" s="24">
        <f t="shared" si="48"/>
        <v>0</v>
      </c>
      <c r="L156" s="5"/>
      <c r="M156" s="5"/>
      <c r="N156" s="5"/>
      <c r="O156" s="5"/>
      <c r="P156" s="5"/>
      <c r="Q156" s="5" t="s">
        <v>80</v>
      </c>
      <c r="R156" s="5"/>
      <c r="S156" s="5" t="s">
        <v>80</v>
      </c>
      <c r="T156" s="8">
        <f t="shared" si="49"/>
        <v>0</v>
      </c>
      <c r="U156" s="8">
        <f t="shared" si="50"/>
        <v>0</v>
      </c>
      <c r="V156" s="8">
        <f t="shared" si="51"/>
        <v>0</v>
      </c>
      <c r="W156" s="8">
        <f t="shared" si="52"/>
        <v>0</v>
      </c>
      <c r="X156" s="8">
        <f t="shared" si="53"/>
        <v>0</v>
      </c>
      <c r="Y156" s="25">
        <f t="shared" si="54"/>
        <v>0</v>
      </c>
      <c r="Z156" s="21"/>
    </row>
    <row r="157" spans="1:26" ht="17.100000000000001">
      <c r="A157" s="11"/>
      <c r="B157" s="5"/>
      <c r="C157" s="5"/>
      <c r="D157" s="5"/>
      <c r="E157" s="5"/>
      <c r="F157" s="5"/>
      <c r="G157" s="24" t="str">
        <f t="shared" si="44"/>
        <v/>
      </c>
      <c r="H157" s="24" t="str">
        <f t="shared" si="45"/>
        <v/>
      </c>
      <c r="I157" s="24" t="str">
        <f t="shared" si="46"/>
        <v/>
      </c>
      <c r="J157" s="24" t="str">
        <f t="shared" si="47"/>
        <v/>
      </c>
      <c r="K157" s="24">
        <f t="shared" si="48"/>
        <v>0</v>
      </c>
      <c r="L157" s="5"/>
      <c r="M157" s="5"/>
      <c r="N157" s="5"/>
      <c r="O157" s="5"/>
      <c r="P157" s="5"/>
      <c r="Q157" s="5" t="s">
        <v>80</v>
      </c>
      <c r="R157" s="5"/>
      <c r="S157" s="5" t="s">
        <v>80</v>
      </c>
      <c r="T157" s="8">
        <f t="shared" si="49"/>
        <v>0</v>
      </c>
      <c r="U157" s="8">
        <f t="shared" si="50"/>
        <v>0</v>
      </c>
      <c r="V157" s="8">
        <f t="shared" si="51"/>
        <v>0</v>
      </c>
      <c r="W157" s="8">
        <f t="shared" si="52"/>
        <v>0</v>
      </c>
      <c r="X157" s="8">
        <f t="shared" si="53"/>
        <v>0</v>
      </c>
      <c r="Y157" s="25">
        <f t="shared" si="54"/>
        <v>0</v>
      </c>
      <c r="Z157" s="21"/>
    </row>
    <row r="158" spans="1:26" ht="17.100000000000001">
      <c r="A158" s="11"/>
      <c r="B158" s="5"/>
      <c r="C158" s="5"/>
      <c r="D158" s="5"/>
      <c r="E158" s="5"/>
      <c r="F158" s="5"/>
      <c r="G158" s="24" t="str">
        <f t="shared" si="44"/>
        <v/>
      </c>
      <c r="H158" s="24" t="str">
        <f t="shared" si="45"/>
        <v/>
      </c>
      <c r="I158" s="24" t="str">
        <f t="shared" si="46"/>
        <v/>
      </c>
      <c r="J158" s="24" t="str">
        <f t="shared" si="47"/>
        <v/>
      </c>
      <c r="K158" s="24">
        <f t="shared" si="48"/>
        <v>0</v>
      </c>
      <c r="L158" s="5"/>
      <c r="M158" s="5"/>
      <c r="N158" s="5"/>
      <c r="O158" s="5"/>
      <c r="P158" s="5"/>
      <c r="Q158" s="5" t="s">
        <v>80</v>
      </c>
      <c r="R158" s="5"/>
      <c r="S158" s="5" t="s">
        <v>80</v>
      </c>
      <c r="T158" s="8">
        <f t="shared" si="49"/>
        <v>0</v>
      </c>
      <c r="U158" s="8">
        <f t="shared" si="50"/>
        <v>0</v>
      </c>
      <c r="V158" s="8">
        <f t="shared" si="51"/>
        <v>0</v>
      </c>
      <c r="W158" s="8">
        <f t="shared" si="52"/>
        <v>0</v>
      </c>
      <c r="X158" s="8">
        <f t="shared" si="53"/>
        <v>0</v>
      </c>
      <c r="Y158" s="25">
        <f t="shared" si="54"/>
        <v>0</v>
      </c>
      <c r="Z158" s="21"/>
    </row>
    <row r="159" spans="1:26" ht="17.100000000000001">
      <c r="A159" s="11"/>
      <c r="B159" s="5"/>
      <c r="C159" s="5"/>
      <c r="D159" s="5"/>
      <c r="E159" s="5"/>
      <c r="F159" s="5"/>
      <c r="G159" s="24" t="str">
        <f t="shared" si="44"/>
        <v/>
      </c>
      <c r="H159" s="24" t="str">
        <f t="shared" si="45"/>
        <v/>
      </c>
      <c r="I159" s="24" t="str">
        <f t="shared" si="46"/>
        <v/>
      </c>
      <c r="J159" s="24" t="str">
        <f t="shared" si="47"/>
        <v/>
      </c>
      <c r="K159" s="24">
        <f t="shared" si="48"/>
        <v>0</v>
      </c>
      <c r="L159" s="5"/>
      <c r="M159" s="5"/>
      <c r="N159" s="5"/>
      <c r="O159" s="5"/>
      <c r="P159" s="5"/>
      <c r="Q159" s="5" t="s">
        <v>80</v>
      </c>
      <c r="R159" s="5"/>
      <c r="S159" s="5" t="s">
        <v>80</v>
      </c>
      <c r="T159" s="8">
        <f t="shared" si="49"/>
        <v>0</v>
      </c>
      <c r="U159" s="8">
        <f t="shared" si="50"/>
        <v>0</v>
      </c>
      <c r="V159" s="8">
        <f t="shared" si="51"/>
        <v>0</v>
      </c>
      <c r="W159" s="8">
        <f t="shared" si="52"/>
        <v>0</v>
      </c>
      <c r="X159" s="8">
        <f t="shared" si="53"/>
        <v>0</v>
      </c>
      <c r="Y159" s="25">
        <f t="shared" si="54"/>
        <v>0</v>
      </c>
      <c r="Z159" s="21"/>
    </row>
    <row r="160" spans="1:26" ht="17.100000000000001">
      <c r="A160" s="11"/>
      <c r="B160" s="5"/>
      <c r="C160" s="5"/>
      <c r="D160" s="5"/>
      <c r="E160" s="5"/>
      <c r="F160" s="5"/>
      <c r="G160" s="24" t="str">
        <f t="shared" si="44"/>
        <v/>
      </c>
      <c r="H160" s="24" t="str">
        <f t="shared" si="45"/>
        <v/>
      </c>
      <c r="I160" s="24" t="str">
        <f t="shared" si="46"/>
        <v/>
      </c>
      <c r="J160" s="24" t="str">
        <f t="shared" si="47"/>
        <v/>
      </c>
      <c r="K160" s="24">
        <f t="shared" si="48"/>
        <v>0</v>
      </c>
      <c r="L160" s="5"/>
      <c r="M160" s="5"/>
      <c r="N160" s="5"/>
      <c r="O160" s="5"/>
      <c r="P160" s="5"/>
      <c r="Q160" s="5" t="s">
        <v>80</v>
      </c>
      <c r="R160" s="5"/>
      <c r="S160" s="5" t="s">
        <v>80</v>
      </c>
      <c r="T160" s="8">
        <f t="shared" si="49"/>
        <v>0</v>
      </c>
      <c r="U160" s="8">
        <f t="shared" si="50"/>
        <v>0</v>
      </c>
      <c r="V160" s="8">
        <f t="shared" si="51"/>
        <v>0</v>
      </c>
      <c r="W160" s="8">
        <f t="shared" si="52"/>
        <v>0</v>
      </c>
      <c r="X160" s="8">
        <f t="shared" si="53"/>
        <v>0</v>
      </c>
      <c r="Y160" s="25">
        <f t="shared" si="54"/>
        <v>0</v>
      </c>
      <c r="Z160" s="21"/>
    </row>
    <row r="161" spans="1:26" ht="17.100000000000001">
      <c r="A161" s="11"/>
      <c r="B161" s="5"/>
      <c r="C161" s="5"/>
      <c r="D161" s="5"/>
      <c r="E161" s="5"/>
      <c r="F161" s="5"/>
      <c r="G161" s="24" t="str">
        <f t="shared" si="44"/>
        <v/>
      </c>
      <c r="H161" s="24" t="str">
        <f t="shared" si="45"/>
        <v/>
      </c>
      <c r="I161" s="24" t="str">
        <f t="shared" si="46"/>
        <v/>
      </c>
      <c r="J161" s="24" t="str">
        <f t="shared" si="47"/>
        <v/>
      </c>
      <c r="K161" s="24">
        <f t="shared" si="48"/>
        <v>0</v>
      </c>
      <c r="L161" s="5"/>
      <c r="M161" s="5"/>
      <c r="N161" s="5"/>
      <c r="O161" s="5"/>
      <c r="P161" s="5"/>
      <c r="Q161" s="5" t="s">
        <v>80</v>
      </c>
      <c r="R161" s="5"/>
      <c r="S161" s="5" t="s">
        <v>80</v>
      </c>
      <c r="T161" s="8">
        <f t="shared" si="49"/>
        <v>0</v>
      </c>
      <c r="U161" s="8">
        <f t="shared" si="50"/>
        <v>0</v>
      </c>
      <c r="V161" s="8">
        <f t="shared" si="51"/>
        <v>0</v>
      </c>
      <c r="W161" s="8">
        <f t="shared" si="52"/>
        <v>0</v>
      </c>
      <c r="X161" s="8">
        <f t="shared" si="53"/>
        <v>0</v>
      </c>
      <c r="Y161" s="25">
        <f t="shared" si="54"/>
        <v>0</v>
      </c>
      <c r="Z161" s="21"/>
    </row>
    <row r="162" spans="1:26" ht="17.100000000000001">
      <c r="A162" s="11"/>
      <c r="B162" s="5"/>
      <c r="C162" s="5"/>
      <c r="D162" s="5"/>
      <c r="E162" s="5"/>
      <c r="F162" s="5"/>
      <c r="G162" s="24" t="str">
        <f t="shared" si="44"/>
        <v/>
      </c>
      <c r="H162" s="24" t="str">
        <f t="shared" si="45"/>
        <v/>
      </c>
      <c r="I162" s="24" t="str">
        <f t="shared" si="46"/>
        <v/>
      </c>
      <c r="J162" s="24" t="str">
        <f t="shared" si="47"/>
        <v/>
      </c>
      <c r="K162" s="24">
        <f t="shared" si="48"/>
        <v>0</v>
      </c>
      <c r="L162" s="5"/>
      <c r="M162" s="5"/>
      <c r="N162" s="5"/>
      <c r="O162" s="5"/>
      <c r="P162" s="5"/>
      <c r="Q162" s="5" t="s">
        <v>80</v>
      </c>
      <c r="R162" s="5"/>
      <c r="S162" s="5" t="s">
        <v>80</v>
      </c>
      <c r="T162" s="8">
        <f t="shared" si="49"/>
        <v>0</v>
      </c>
      <c r="U162" s="8">
        <f t="shared" si="50"/>
        <v>0</v>
      </c>
      <c r="V162" s="8">
        <f t="shared" si="51"/>
        <v>0</v>
      </c>
      <c r="W162" s="8">
        <f t="shared" si="52"/>
        <v>0</v>
      </c>
      <c r="X162" s="8">
        <f t="shared" si="53"/>
        <v>0</v>
      </c>
      <c r="Y162" s="25">
        <f t="shared" si="54"/>
        <v>0</v>
      </c>
      <c r="Z162" s="21"/>
    </row>
    <row r="163" spans="1:26" ht="17.100000000000001">
      <c r="A163" s="11"/>
      <c r="B163" s="5"/>
      <c r="C163" s="5"/>
      <c r="D163" s="5"/>
      <c r="E163" s="5"/>
      <c r="F163" s="5"/>
      <c r="G163" s="24" t="str">
        <f t="shared" si="44"/>
        <v/>
      </c>
      <c r="H163" s="24" t="str">
        <f t="shared" si="45"/>
        <v/>
      </c>
      <c r="I163" s="24" t="str">
        <f t="shared" si="46"/>
        <v/>
      </c>
      <c r="J163" s="24" t="str">
        <f t="shared" si="47"/>
        <v/>
      </c>
      <c r="K163" s="24">
        <f t="shared" si="48"/>
        <v>0</v>
      </c>
      <c r="L163" s="5"/>
      <c r="M163" s="5"/>
      <c r="N163" s="5"/>
      <c r="O163" s="5"/>
      <c r="P163" s="5"/>
      <c r="Q163" s="5" t="s">
        <v>80</v>
      </c>
      <c r="R163" s="5"/>
      <c r="S163" s="5" t="s">
        <v>80</v>
      </c>
      <c r="T163" s="8">
        <f t="shared" si="49"/>
        <v>0</v>
      </c>
      <c r="U163" s="8">
        <f t="shared" si="50"/>
        <v>0</v>
      </c>
      <c r="V163" s="8">
        <f t="shared" si="51"/>
        <v>0</v>
      </c>
      <c r="W163" s="8">
        <f t="shared" si="52"/>
        <v>0</v>
      </c>
      <c r="X163" s="8">
        <f t="shared" si="53"/>
        <v>0</v>
      </c>
      <c r="Y163" s="25">
        <f t="shared" si="54"/>
        <v>0</v>
      </c>
      <c r="Z163" s="21"/>
    </row>
    <row r="164" spans="1:26" ht="17.100000000000001">
      <c r="A164" s="11"/>
      <c r="B164" s="5"/>
      <c r="C164" s="5"/>
      <c r="D164" s="5"/>
      <c r="E164" s="5"/>
      <c r="F164" s="5"/>
      <c r="G164" s="24" t="str">
        <f t="shared" si="44"/>
        <v/>
      </c>
      <c r="H164" s="24" t="str">
        <f t="shared" si="45"/>
        <v/>
      </c>
      <c r="I164" s="24" t="str">
        <f t="shared" si="46"/>
        <v/>
      </c>
      <c r="J164" s="24" t="str">
        <f t="shared" si="47"/>
        <v/>
      </c>
      <c r="K164" s="24">
        <f t="shared" si="48"/>
        <v>0</v>
      </c>
      <c r="L164" s="5"/>
      <c r="M164" s="5"/>
      <c r="N164" s="5"/>
      <c r="O164" s="5"/>
      <c r="P164" s="5"/>
      <c r="Q164" s="5" t="s">
        <v>80</v>
      </c>
      <c r="R164" s="5"/>
      <c r="S164" s="5" t="s">
        <v>80</v>
      </c>
      <c r="T164" s="8">
        <f t="shared" si="49"/>
        <v>0</v>
      </c>
      <c r="U164" s="8">
        <f t="shared" si="50"/>
        <v>0</v>
      </c>
      <c r="V164" s="8">
        <f t="shared" si="51"/>
        <v>0</v>
      </c>
      <c r="W164" s="8">
        <f t="shared" si="52"/>
        <v>0</v>
      </c>
      <c r="X164" s="8">
        <f t="shared" si="53"/>
        <v>0</v>
      </c>
      <c r="Y164" s="25">
        <f t="shared" si="54"/>
        <v>0</v>
      </c>
      <c r="Z164" s="21"/>
    </row>
    <row r="165" spans="1:26" ht="17.100000000000001">
      <c r="A165" s="11"/>
      <c r="B165" s="5"/>
      <c r="C165" s="5"/>
      <c r="D165" s="5"/>
      <c r="E165" s="5"/>
      <c r="F165" s="5"/>
      <c r="G165" s="24" t="str">
        <f t="shared" si="44"/>
        <v/>
      </c>
      <c r="H165" s="24" t="str">
        <f t="shared" si="45"/>
        <v/>
      </c>
      <c r="I165" s="24" t="str">
        <f t="shared" si="46"/>
        <v/>
      </c>
      <c r="J165" s="24" t="str">
        <f t="shared" si="47"/>
        <v/>
      </c>
      <c r="K165" s="24">
        <f t="shared" si="48"/>
        <v>0</v>
      </c>
      <c r="L165" s="5"/>
      <c r="M165" s="5"/>
      <c r="N165" s="5"/>
      <c r="O165" s="5"/>
      <c r="P165" s="5"/>
      <c r="Q165" s="5" t="s">
        <v>80</v>
      </c>
      <c r="R165" s="5"/>
      <c r="S165" s="5" t="s">
        <v>80</v>
      </c>
      <c r="T165" s="8">
        <f t="shared" si="49"/>
        <v>0</v>
      </c>
      <c r="U165" s="8">
        <f t="shared" si="50"/>
        <v>0</v>
      </c>
      <c r="V165" s="8">
        <f t="shared" si="51"/>
        <v>0</v>
      </c>
      <c r="W165" s="8">
        <f t="shared" si="52"/>
        <v>0</v>
      </c>
      <c r="X165" s="8">
        <f t="shared" si="53"/>
        <v>0</v>
      </c>
      <c r="Y165" s="25">
        <f t="shared" si="54"/>
        <v>0</v>
      </c>
      <c r="Z165" s="21"/>
    </row>
    <row r="166" spans="1:26" ht="17.100000000000001">
      <c r="A166" s="11"/>
      <c r="B166" s="5"/>
      <c r="C166" s="5"/>
      <c r="D166" s="5"/>
      <c r="E166" s="5"/>
      <c r="F166" s="5"/>
      <c r="G166" s="24" t="str">
        <f t="shared" si="44"/>
        <v/>
      </c>
      <c r="H166" s="24" t="str">
        <f t="shared" si="45"/>
        <v/>
      </c>
      <c r="I166" s="24" t="str">
        <f t="shared" si="46"/>
        <v/>
      </c>
      <c r="J166" s="24" t="str">
        <f t="shared" si="47"/>
        <v/>
      </c>
      <c r="K166" s="24">
        <f t="shared" si="48"/>
        <v>0</v>
      </c>
      <c r="L166" s="5"/>
      <c r="M166" s="5"/>
      <c r="N166" s="5"/>
      <c r="O166" s="5"/>
      <c r="P166" s="5"/>
      <c r="Q166" s="5" t="s">
        <v>80</v>
      </c>
      <c r="R166" s="5"/>
      <c r="S166" s="5" t="s">
        <v>80</v>
      </c>
      <c r="T166" s="8">
        <f t="shared" si="49"/>
        <v>0</v>
      </c>
      <c r="U166" s="8">
        <f t="shared" si="50"/>
        <v>0</v>
      </c>
      <c r="V166" s="8">
        <f t="shared" si="51"/>
        <v>0</v>
      </c>
      <c r="W166" s="8">
        <f t="shared" si="52"/>
        <v>0</v>
      </c>
      <c r="X166" s="8">
        <f t="shared" si="53"/>
        <v>0</v>
      </c>
      <c r="Y166" s="25">
        <f t="shared" si="54"/>
        <v>0</v>
      </c>
      <c r="Z166" s="21"/>
    </row>
    <row r="167" spans="1:26" ht="17.100000000000001">
      <c r="A167" s="11"/>
      <c r="B167" s="5"/>
      <c r="C167" s="5"/>
      <c r="D167" s="5"/>
      <c r="E167" s="5"/>
      <c r="F167" s="5"/>
      <c r="G167" s="24" t="str">
        <f t="shared" ref="G167:G198" si="55">IF(ISBLANK(C167),"",ROUND(C$6*VLOOKUP(C167,LikeProb,2,FALSE),-3))</f>
        <v/>
      </c>
      <c r="H167" s="24" t="str">
        <f t="shared" ref="H167:H198" si="56">IF(ISBLANK(D167),"",ROUND(D$6*VLOOKUP(D167,LikeProb,2,FALSE),-3))</f>
        <v/>
      </c>
      <c r="I167" s="24" t="str">
        <f t="shared" ref="I167:I198" si="57">IF(ISBLANK(E167),"",ROUND(E$6*VLOOKUP(E167,LikeProb,2,FALSE),-3))</f>
        <v/>
      </c>
      <c r="J167" s="24" t="str">
        <f t="shared" ref="J167:J198" si="58">IF(ISBLANK(F167),"",ROUND(F$6*VLOOKUP(F167,LikeProb,2,FALSE),-3))</f>
        <v/>
      </c>
      <c r="K167" s="24">
        <f t="shared" ref="K167:K198" si="59">SUM(G167:J167)</f>
        <v>0</v>
      </c>
      <c r="L167" s="5"/>
      <c r="M167" s="5"/>
      <c r="N167" s="5"/>
      <c r="O167" s="5"/>
      <c r="P167" s="5"/>
      <c r="Q167" s="5" t="s">
        <v>80</v>
      </c>
      <c r="R167" s="5"/>
      <c r="S167" s="5" t="s">
        <v>80</v>
      </c>
      <c r="T167" s="8">
        <f t="shared" ref="T167:T198" si="60">IF(ISBLANK(M167),0%,VLOOKUP(M167,CtlRiskRedux,2,FALSE))</f>
        <v>0</v>
      </c>
      <c r="U167" s="8">
        <f t="shared" ref="U167:U198" si="61">IF(ISBLANK(O167),0%,VLOOKUP(O167,CtlRiskRedux,2,FALSE))</f>
        <v>0</v>
      </c>
      <c r="V167" s="8">
        <f t="shared" ref="V167:V198" si="62">IF(ISBLANK(Q167),0%,VLOOKUP(Q167,CtlRiskRedux,2,FALSE))</f>
        <v>0</v>
      </c>
      <c r="W167" s="8">
        <f t="shared" ref="W167:W198" si="63">IF(ISBLANK(S167),0%,VLOOKUP(S167,CtlRiskRedux,2,FALSE))</f>
        <v>0</v>
      </c>
      <c r="X167" s="8">
        <f t="shared" ref="X167:X198" si="64">100%-((100%-T167)*(100%-U167)*(100%-V167)*(100%-W167))</f>
        <v>0</v>
      </c>
      <c r="Y167" s="25">
        <f t="shared" ref="Y167:Y198" si="65">K167*(100%-X167)</f>
        <v>0</v>
      </c>
      <c r="Z167" s="21"/>
    </row>
    <row r="168" spans="1:26" ht="17.100000000000001">
      <c r="A168" s="11"/>
      <c r="B168" s="5"/>
      <c r="C168" s="5"/>
      <c r="D168" s="5"/>
      <c r="E168" s="5"/>
      <c r="F168" s="5"/>
      <c r="G168" s="24" t="str">
        <f t="shared" si="55"/>
        <v/>
      </c>
      <c r="H168" s="24" t="str">
        <f t="shared" si="56"/>
        <v/>
      </c>
      <c r="I168" s="24" t="str">
        <f t="shared" si="57"/>
        <v/>
      </c>
      <c r="J168" s="24" t="str">
        <f t="shared" si="58"/>
        <v/>
      </c>
      <c r="K168" s="24">
        <f t="shared" si="59"/>
        <v>0</v>
      </c>
      <c r="L168" s="5"/>
      <c r="M168" s="5"/>
      <c r="N168" s="5"/>
      <c r="O168" s="5"/>
      <c r="P168" s="5"/>
      <c r="Q168" s="5" t="s">
        <v>80</v>
      </c>
      <c r="R168" s="5"/>
      <c r="S168" s="5" t="s">
        <v>80</v>
      </c>
      <c r="T168" s="8">
        <f t="shared" si="60"/>
        <v>0</v>
      </c>
      <c r="U168" s="8">
        <f t="shared" si="61"/>
        <v>0</v>
      </c>
      <c r="V168" s="8">
        <f t="shared" si="62"/>
        <v>0</v>
      </c>
      <c r="W168" s="8">
        <f t="shared" si="63"/>
        <v>0</v>
      </c>
      <c r="X168" s="8">
        <f t="shared" si="64"/>
        <v>0</v>
      </c>
      <c r="Y168" s="25">
        <f t="shared" si="65"/>
        <v>0</v>
      </c>
      <c r="Z168" s="21"/>
    </row>
    <row r="169" spans="1:26" ht="17.100000000000001">
      <c r="A169" s="11"/>
      <c r="B169" s="5"/>
      <c r="C169" s="5"/>
      <c r="D169" s="5"/>
      <c r="E169" s="5"/>
      <c r="F169" s="5"/>
      <c r="G169" s="24" t="str">
        <f t="shared" si="55"/>
        <v/>
      </c>
      <c r="H169" s="24" t="str">
        <f t="shared" si="56"/>
        <v/>
      </c>
      <c r="I169" s="24" t="str">
        <f t="shared" si="57"/>
        <v/>
      </c>
      <c r="J169" s="24" t="str">
        <f t="shared" si="58"/>
        <v/>
      </c>
      <c r="K169" s="24">
        <f t="shared" si="59"/>
        <v>0</v>
      </c>
      <c r="L169" s="5"/>
      <c r="M169" s="5"/>
      <c r="N169" s="5"/>
      <c r="O169" s="5"/>
      <c r="P169" s="5"/>
      <c r="Q169" s="5" t="s">
        <v>80</v>
      </c>
      <c r="R169" s="5"/>
      <c r="S169" s="5" t="s">
        <v>80</v>
      </c>
      <c r="T169" s="8">
        <f t="shared" si="60"/>
        <v>0</v>
      </c>
      <c r="U169" s="8">
        <f t="shared" si="61"/>
        <v>0</v>
      </c>
      <c r="V169" s="8">
        <f t="shared" si="62"/>
        <v>0</v>
      </c>
      <c r="W169" s="8">
        <f t="shared" si="63"/>
        <v>0</v>
      </c>
      <c r="X169" s="8">
        <f t="shared" si="64"/>
        <v>0</v>
      </c>
      <c r="Y169" s="25">
        <f t="shared" si="65"/>
        <v>0</v>
      </c>
      <c r="Z169" s="21"/>
    </row>
    <row r="170" spans="1:26" ht="17.100000000000001">
      <c r="A170" s="11"/>
      <c r="B170" s="5"/>
      <c r="C170" s="5"/>
      <c r="D170" s="5"/>
      <c r="E170" s="5"/>
      <c r="F170" s="5"/>
      <c r="G170" s="24" t="str">
        <f t="shared" si="55"/>
        <v/>
      </c>
      <c r="H170" s="24" t="str">
        <f t="shared" si="56"/>
        <v/>
      </c>
      <c r="I170" s="24" t="str">
        <f t="shared" si="57"/>
        <v/>
      </c>
      <c r="J170" s="24" t="str">
        <f t="shared" si="58"/>
        <v/>
      </c>
      <c r="K170" s="24">
        <f t="shared" si="59"/>
        <v>0</v>
      </c>
      <c r="L170" s="5"/>
      <c r="M170" s="5"/>
      <c r="N170" s="5"/>
      <c r="O170" s="5"/>
      <c r="P170" s="5"/>
      <c r="Q170" s="5" t="s">
        <v>80</v>
      </c>
      <c r="R170" s="5"/>
      <c r="S170" s="5" t="s">
        <v>80</v>
      </c>
      <c r="T170" s="8">
        <f t="shared" si="60"/>
        <v>0</v>
      </c>
      <c r="U170" s="8">
        <f t="shared" si="61"/>
        <v>0</v>
      </c>
      <c r="V170" s="8">
        <f t="shared" si="62"/>
        <v>0</v>
      </c>
      <c r="W170" s="8">
        <f t="shared" si="63"/>
        <v>0</v>
      </c>
      <c r="X170" s="8">
        <f t="shared" si="64"/>
        <v>0</v>
      </c>
      <c r="Y170" s="25">
        <f t="shared" si="65"/>
        <v>0</v>
      </c>
      <c r="Z170" s="21"/>
    </row>
    <row r="171" spans="1:26" ht="17.100000000000001">
      <c r="A171" s="11"/>
      <c r="B171" s="5"/>
      <c r="C171" s="5"/>
      <c r="D171" s="5"/>
      <c r="E171" s="5"/>
      <c r="F171" s="5"/>
      <c r="G171" s="24" t="str">
        <f t="shared" si="55"/>
        <v/>
      </c>
      <c r="H171" s="24" t="str">
        <f t="shared" si="56"/>
        <v/>
      </c>
      <c r="I171" s="24" t="str">
        <f t="shared" si="57"/>
        <v/>
      </c>
      <c r="J171" s="24" t="str">
        <f t="shared" si="58"/>
        <v/>
      </c>
      <c r="K171" s="24">
        <f t="shared" si="59"/>
        <v>0</v>
      </c>
      <c r="L171" s="5"/>
      <c r="M171" s="5"/>
      <c r="N171" s="5"/>
      <c r="O171" s="5"/>
      <c r="P171" s="5"/>
      <c r="Q171" s="5" t="s">
        <v>80</v>
      </c>
      <c r="R171" s="5"/>
      <c r="S171" s="5" t="s">
        <v>80</v>
      </c>
      <c r="T171" s="8">
        <f t="shared" si="60"/>
        <v>0</v>
      </c>
      <c r="U171" s="8">
        <f t="shared" si="61"/>
        <v>0</v>
      </c>
      <c r="V171" s="8">
        <f t="shared" si="62"/>
        <v>0</v>
      </c>
      <c r="W171" s="8">
        <f t="shared" si="63"/>
        <v>0</v>
      </c>
      <c r="X171" s="8">
        <f t="shared" si="64"/>
        <v>0</v>
      </c>
      <c r="Y171" s="25">
        <f t="shared" si="65"/>
        <v>0</v>
      </c>
      <c r="Z171" s="21"/>
    </row>
    <row r="172" spans="1:26" ht="17.100000000000001">
      <c r="A172" s="11"/>
      <c r="B172" s="5"/>
      <c r="C172" s="5"/>
      <c r="D172" s="5"/>
      <c r="E172" s="5"/>
      <c r="F172" s="5"/>
      <c r="G172" s="24" t="str">
        <f t="shared" si="55"/>
        <v/>
      </c>
      <c r="H172" s="24" t="str">
        <f t="shared" si="56"/>
        <v/>
      </c>
      <c r="I172" s="24" t="str">
        <f t="shared" si="57"/>
        <v/>
      </c>
      <c r="J172" s="24" t="str">
        <f t="shared" si="58"/>
        <v/>
      </c>
      <c r="K172" s="24">
        <f t="shared" si="59"/>
        <v>0</v>
      </c>
      <c r="L172" s="5"/>
      <c r="M172" s="5"/>
      <c r="N172" s="5"/>
      <c r="O172" s="5"/>
      <c r="P172" s="5"/>
      <c r="Q172" s="5" t="s">
        <v>80</v>
      </c>
      <c r="R172" s="5"/>
      <c r="S172" s="5" t="s">
        <v>80</v>
      </c>
      <c r="T172" s="8">
        <f t="shared" si="60"/>
        <v>0</v>
      </c>
      <c r="U172" s="8">
        <f t="shared" si="61"/>
        <v>0</v>
      </c>
      <c r="V172" s="8">
        <f t="shared" si="62"/>
        <v>0</v>
      </c>
      <c r="W172" s="8">
        <f t="shared" si="63"/>
        <v>0</v>
      </c>
      <c r="X172" s="8">
        <f t="shared" si="64"/>
        <v>0</v>
      </c>
      <c r="Y172" s="25">
        <f t="shared" si="65"/>
        <v>0</v>
      </c>
      <c r="Z172" s="21"/>
    </row>
    <row r="173" spans="1:26" ht="17.100000000000001">
      <c r="A173" s="11"/>
      <c r="B173" s="5"/>
      <c r="C173" s="5"/>
      <c r="D173" s="5"/>
      <c r="E173" s="5"/>
      <c r="F173" s="5"/>
      <c r="G173" s="24" t="str">
        <f t="shared" si="55"/>
        <v/>
      </c>
      <c r="H173" s="24" t="str">
        <f t="shared" si="56"/>
        <v/>
      </c>
      <c r="I173" s="24" t="str">
        <f t="shared" si="57"/>
        <v/>
      </c>
      <c r="J173" s="24" t="str">
        <f t="shared" si="58"/>
        <v/>
      </c>
      <c r="K173" s="24">
        <f t="shared" si="59"/>
        <v>0</v>
      </c>
      <c r="L173" s="5"/>
      <c r="M173" s="5"/>
      <c r="N173" s="5"/>
      <c r="O173" s="5"/>
      <c r="P173" s="5"/>
      <c r="Q173" s="5" t="s">
        <v>80</v>
      </c>
      <c r="R173" s="5"/>
      <c r="S173" s="5" t="s">
        <v>80</v>
      </c>
      <c r="T173" s="8">
        <f t="shared" si="60"/>
        <v>0</v>
      </c>
      <c r="U173" s="8">
        <f t="shared" si="61"/>
        <v>0</v>
      </c>
      <c r="V173" s="8">
        <f t="shared" si="62"/>
        <v>0</v>
      </c>
      <c r="W173" s="8">
        <f t="shared" si="63"/>
        <v>0</v>
      </c>
      <c r="X173" s="8">
        <f t="shared" si="64"/>
        <v>0</v>
      </c>
      <c r="Y173" s="25">
        <f t="shared" si="65"/>
        <v>0</v>
      </c>
      <c r="Z173" s="21"/>
    </row>
    <row r="174" spans="1:26" ht="17.100000000000001">
      <c r="A174" s="11"/>
      <c r="B174" s="5"/>
      <c r="C174" s="5"/>
      <c r="D174" s="5"/>
      <c r="E174" s="5"/>
      <c r="F174" s="5"/>
      <c r="G174" s="24" t="str">
        <f t="shared" si="55"/>
        <v/>
      </c>
      <c r="H174" s="24" t="str">
        <f t="shared" si="56"/>
        <v/>
      </c>
      <c r="I174" s="24" t="str">
        <f t="shared" si="57"/>
        <v/>
      </c>
      <c r="J174" s="24" t="str">
        <f t="shared" si="58"/>
        <v/>
      </c>
      <c r="K174" s="24">
        <f t="shared" si="59"/>
        <v>0</v>
      </c>
      <c r="L174" s="5"/>
      <c r="M174" s="5"/>
      <c r="N174" s="5"/>
      <c r="O174" s="5"/>
      <c r="P174" s="5"/>
      <c r="Q174" s="5" t="s">
        <v>80</v>
      </c>
      <c r="R174" s="5"/>
      <c r="S174" s="5" t="s">
        <v>80</v>
      </c>
      <c r="T174" s="8">
        <f t="shared" si="60"/>
        <v>0</v>
      </c>
      <c r="U174" s="8">
        <f t="shared" si="61"/>
        <v>0</v>
      </c>
      <c r="V174" s="8">
        <f t="shared" si="62"/>
        <v>0</v>
      </c>
      <c r="W174" s="8">
        <f t="shared" si="63"/>
        <v>0</v>
      </c>
      <c r="X174" s="8">
        <f t="shared" si="64"/>
        <v>0</v>
      </c>
      <c r="Y174" s="25">
        <f t="shared" si="65"/>
        <v>0</v>
      </c>
      <c r="Z174" s="21"/>
    </row>
    <row r="175" spans="1:26" ht="17.100000000000001">
      <c r="A175" s="11"/>
      <c r="B175" s="5"/>
      <c r="C175" s="5"/>
      <c r="D175" s="5"/>
      <c r="E175" s="5"/>
      <c r="F175" s="5"/>
      <c r="G175" s="24" t="str">
        <f t="shared" si="55"/>
        <v/>
      </c>
      <c r="H175" s="24" t="str">
        <f t="shared" si="56"/>
        <v/>
      </c>
      <c r="I175" s="24" t="str">
        <f t="shared" si="57"/>
        <v/>
      </c>
      <c r="J175" s="24" t="str">
        <f t="shared" si="58"/>
        <v/>
      </c>
      <c r="K175" s="24">
        <f t="shared" si="59"/>
        <v>0</v>
      </c>
      <c r="L175" s="5"/>
      <c r="M175" s="5"/>
      <c r="N175" s="5"/>
      <c r="O175" s="5"/>
      <c r="P175" s="5"/>
      <c r="Q175" s="5" t="s">
        <v>80</v>
      </c>
      <c r="R175" s="5"/>
      <c r="S175" s="5" t="s">
        <v>80</v>
      </c>
      <c r="T175" s="8">
        <f t="shared" si="60"/>
        <v>0</v>
      </c>
      <c r="U175" s="8">
        <f t="shared" si="61"/>
        <v>0</v>
      </c>
      <c r="V175" s="8">
        <f t="shared" si="62"/>
        <v>0</v>
      </c>
      <c r="W175" s="8">
        <f t="shared" si="63"/>
        <v>0</v>
      </c>
      <c r="X175" s="8">
        <f t="shared" si="64"/>
        <v>0</v>
      </c>
      <c r="Y175" s="25">
        <f t="shared" si="65"/>
        <v>0</v>
      </c>
      <c r="Z175" s="21"/>
    </row>
    <row r="176" spans="1:26" ht="17.100000000000001">
      <c r="A176" s="11"/>
      <c r="B176" s="5"/>
      <c r="C176" s="5"/>
      <c r="D176" s="5"/>
      <c r="E176" s="5"/>
      <c r="F176" s="5"/>
      <c r="G176" s="24" t="str">
        <f t="shared" si="55"/>
        <v/>
      </c>
      <c r="H176" s="24" t="str">
        <f t="shared" si="56"/>
        <v/>
      </c>
      <c r="I176" s="24" t="str">
        <f t="shared" si="57"/>
        <v/>
      </c>
      <c r="J176" s="24" t="str">
        <f t="shared" si="58"/>
        <v/>
      </c>
      <c r="K176" s="24">
        <f t="shared" si="59"/>
        <v>0</v>
      </c>
      <c r="L176" s="5"/>
      <c r="M176" s="5"/>
      <c r="N176" s="5"/>
      <c r="O176" s="5"/>
      <c r="P176" s="5"/>
      <c r="Q176" s="5" t="s">
        <v>80</v>
      </c>
      <c r="R176" s="5"/>
      <c r="S176" s="5" t="s">
        <v>80</v>
      </c>
      <c r="T176" s="8">
        <f t="shared" si="60"/>
        <v>0</v>
      </c>
      <c r="U176" s="8">
        <f t="shared" si="61"/>
        <v>0</v>
      </c>
      <c r="V176" s="8">
        <f t="shared" si="62"/>
        <v>0</v>
      </c>
      <c r="W176" s="8">
        <f t="shared" si="63"/>
        <v>0</v>
      </c>
      <c r="X176" s="8">
        <f t="shared" si="64"/>
        <v>0</v>
      </c>
      <c r="Y176" s="25">
        <f t="shared" si="65"/>
        <v>0</v>
      </c>
      <c r="Z176" s="21"/>
    </row>
    <row r="177" spans="1:26" ht="17.100000000000001">
      <c r="A177" s="11"/>
      <c r="B177" s="5"/>
      <c r="C177" s="5"/>
      <c r="D177" s="5"/>
      <c r="E177" s="5"/>
      <c r="F177" s="5"/>
      <c r="G177" s="24" t="str">
        <f t="shared" si="55"/>
        <v/>
      </c>
      <c r="H177" s="24" t="str">
        <f t="shared" si="56"/>
        <v/>
      </c>
      <c r="I177" s="24" t="str">
        <f t="shared" si="57"/>
        <v/>
      </c>
      <c r="J177" s="24" t="str">
        <f t="shared" si="58"/>
        <v/>
      </c>
      <c r="K177" s="24">
        <f t="shared" si="59"/>
        <v>0</v>
      </c>
      <c r="L177" s="5"/>
      <c r="M177" s="5"/>
      <c r="N177" s="5"/>
      <c r="O177" s="5"/>
      <c r="P177" s="5"/>
      <c r="Q177" s="5" t="s">
        <v>80</v>
      </c>
      <c r="R177" s="5"/>
      <c r="S177" s="5" t="s">
        <v>80</v>
      </c>
      <c r="T177" s="8">
        <f t="shared" si="60"/>
        <v>0</v>
      </c>
      <c r="U177" s="8">
        <f t="shared" si="61"/>
        <v>0</v>
      </c>
      <c r="V177" s="8">
        <f t="shared" si="62"/>
        <v>0</v>
      </c>
      <c r="W177" s="8">
        <f t="shared" si="63"/>
        <v>0</v>
      </c>
      <c r="X177" s="8">
        <f t="shared" si="64"/>
        <v>0</v>
      </c>
      <c r="Y177" s="25">
        <f t="shared" si="65"/>
        <v>0</v>
      </c>
      <c r="Z177" s="21"/>
    </row>
    <row r="178" spans="1:26" ht="17.100000000000001">
      <c r="A178" s="11"/>
      <c r="B178" s="5"/>
      <c r="C178" s="5"/>
      <c r="D178" s="5"/>
      <c r="E178" s="5"/>
      <c r="F178" s="5"/>
      <c r="G178" s="24" t="str">
        <f t="shared" si="55"/>
        <v/>
      </c>
      <c r="H178" s="24" t="str">
        <f t="shared" si="56"/>
        <v/>
      </c>
      <c r="I178" s="24" t="str">
        <f t="shared" si="57"/>
        <v/>
      </c>
      <c r="J178" s="24" t="str">
        <f t="shared" si="58"/>
        <v/>
      </c>
      <c r="K178" s="24">
        <f t="shared" si="59"/>
        <v>0</v>
      </c>
      <c r="L178" s="5"/>
      <c r="M178" s="5"/>
      <c r="N178" s="5"/>
      <c r="O178" s="5"/>
      <c r="P178" s="5"/>
      <c r="Q178" s="5" t="s">
        <v>80</v>
      </c>
      <c r="R178" s="5"/>
      <c r="S178" s="5" t="s">
        <v>80</v>
      </c>
      <c r="T178" s="8">
        <f t="shared" si="60"/>
        <v>0</v>
      </c>
      <c r="U178" s="8">
        <f t="shared" si="61"/>
        <v>0</v>
      </c>
      <c r="V178" s="8">
        <f t="shared" si="62"/>
        <v>0</v>
      </c>
      <c r="W178" s="8">
        <f t="shared" si="63"/>
        <v>0</v>
      </c>
      <c r="X178" s="8">
        <f t="shared" si="64"/>
        <v>0</v>
      </c>
      <c r="Y178" s="25">
        <f t="shared" si="65"/>
        <v>0</v>
      </c>
      <c r="Z178" s="21"/>
    </row>
    <row r="179" spans="1:26" ht="17.100000000000001">
      <c r="A179" s="11"/>
      <c r="B179" s="5"/>
      <c r="C179" s="5"/>
      <c r="D179" s="5"/>
      <c r="E179" s="5"/>
      <c r="F179" s="5"/>
      <c r="G179" s="24" t="str">
        <f t="shared" si="55"/>
        <v/>
      </c>
      <c r="H179" s="24" t="str">
        <f t="shared" si="56"/>
        <v/>
      </c>
      <c r="I179" s="24" t="str">
        <f t="shared" si="57"/>
        <v/>
      </c>
      <c r="J179" s="24" t="str">
        <f t="shared" si="58"/>
        <v/>
      </c>
      <c r="K179" s="24">
        <f t="shared" si="59"/>
        <v>0</v>
      </c>
      <c r="L179" s="5"/>
      <c r="M179" s="5"/>
      <c r="N179" s="5"/>
      <c r="O179" s="5"/>
      <c r="P179" s="5"/>
      <c r="Q179" s="5" t="s">
        <v>80</v>
      </c>
      <c r="R179" s="5"/>
      <c r="S179" s="5" t="s">
        <v>80</v>
      </c>
      <c r="T179" s="8">
        <f t="shared" si="60"/>
        <v>0</v>
      </c>
      <c r="U179" s="8">
        <f t="shared" si="61"/>
        <v>0</v>
      </c>
      <c r="V179" s="8">
        <f t="shared" si="62"/>
        <v>0</v>
      </c>
      <c r="W179" s="8">
        <f t="shared" si="63"/>
        <v>0</v>
      </c>
      <c r="X179" s="8">
        <f t="shared" si="64"/>
        <v>0</v>
      </c>
      <c r="Y179" s="25">
        <f t="shared" si="65"/>
        <v>0</v>
      </c>
      <c r="Z179" s="21"/>
    </row>
    <row r="180" spans="1:26" ht="17.100000000000001">
      <c r="A180" s="11"/>
      <c r="B180" s="5"/>
      <c r="C180" s="5"/>
      <c r="D180" s="5"/>
      <c r="E180" s="5"/>
      <c r="F180" s="5"/>
      <c r="G180" s="24" t="str">
        <f t="shared" si="55"/>
        <v/>
      </c>
      <c r="H180" s="24" t="str">
        <f t="shared" si="56"/>
        <v/>
      </c>
      <c r="I180" s="24" t="str">
        <f t="shared" si="57"/>
        <v/>
      </c>
      <c r="J180" s="24" t="str">
        <f t="shared" si="58"/>
        <v/>
      </c>
      <c r="K180" s="24">
        <f t="shared" si="59"/>
        <v>0</v>
      </c>
      <c r="L180" s="5"/>
      <c r="M180" s="5"/>
      <c r="N180" s="5"/>
      <c r="O180" s="5"/>
      <c r="P180" s="5"/>
      <c r="Q180" s="5" t="s">
        <v>80</v>
      </c>
      <c r="R180" s="5"/>
      <c r="S180" s="5" t="s">
        <v>80</v>
      </c>
      <c r="T180" s="8">
        <f t="shared" si="60"/>
        <v>0</v>
      </c>
      <c r="U180" s="8">
        <f t="shared" si="61"/>
        <v>0</v>
      </c>
      <c r="V180" s="8">
        <f t="shared" si="62"/>
        <v>0</v>
      </c>
      <c r="W180" s="8">
        <f t="shared" si="63"/>
        <v>0</v>
      </c>
      <c r="X180" s="8">
        <f t="shared" si="64"/>
        <v>0</v>
      </c>
      <c r="Y180" s="25">
        <f t="shared" si="65"/>
        <v>0</v>
      </c>
      <c r="Z180" s="21"/>
    </row>
    <row r="181" spans="1:26" ht="17.100000000000001">
      <c r="A181" s="11"/>
      <c r="B181" s="5"/>
      <c r="C181" s="5"/>
      <c r="D181" s="5"/>
      <c r="E181" s="5"/>
      <c r="F181" s="5"/>
      <c r="G181" s="24" t="str">
        <f t="shared" si="55"/>
        <v/>
      </c>
      <c r="H181" s="24" t="str">
        <f t="shared" si="56"/>
        <v/>
      </c>
      <c r="I181" s="24" t="str">
        <f t="shared" si="57"/>
        <v/>
      </c>
      <c r="J181" s="24" t="str">
        <f t="shared" si="58"/>
        <v/>
      </c>
      <c r="K181" s="24">
        <f t="shared" si="59"/>
        <v>0</v>
      </c>
      <c r="L181" s="5"/>
      <c r="M181" s="5"/>
      <c r="N181" s="5"/>
      <c r="O181" s="5"/>
      <c r="P181" s="5"/>
      <c r="Q181" s="5" t="s">
        <v>80</v>
      </c>
      <c r="R181" s="5"/>
      <c r="S181" s="5" t="s">
        <v>80</v>
      </c>
      <c r="T181" s="8">
        <f t="shared" si="60"/>
        <v>0</v>
      </c>
      <c r="U181" s="8">
        <f t="shared" si="61"/>
        <v>0</v>
      </c>
      <c r="V181" s="8">
        <f t="shared" si="62"/>
        <v>0</v>
      </c>
      <c r="W181" s="8">
        <f t="shared" si="63"/>
        <v>0</v>
      </c>
      <c r="X181" s="8">
        <f t="shared" si="64"/>
        <v>0</v>
      </c>
      <c r="Y181" s="25">
        <f t="shared" si="65"/>
        <v>0</v>
      </c>
      <c r="Z181" s="21"/>
    </row>
    <row r="182" spans="1:26" ht="17.100000000000001">
      <c r="A182" s="11"/>
      <c r="B182" s="5"/>
      <c r="C182" s="5"/>
      <c r="D182" s="5"/>
      <c r="E182" s="5"/>
      <c r="F182" s="5"/>
      <c r="G182" s="24" t="str">
        <f t="shared" si="55"/>
        <v/>
      </c>
      <c r="H182" s="24" t="str">
        <f t="shared" si="56"/>
        <v/>
      </c>
      <c r="I182" s="24" t="str">
        <f t="shared" si="57"/>
        <v/>
      </c>
      <c r="J182" s="24" t="str">
        <f t="shared" si="58"/>
        <v/>
      </c>
      <c r="K182" s="24">
        <f t="shared" si="59"/>
        <v>0</v>
      </c>
      <c r="L182" s="5"/>
      <c r="M182" s="5"/>
      <c r="N182" s="5"/>
      <c r="O182" s="5"/>
      <c r="P182" s="5"/>
      <c r="Q182" s="5" t="s">
        <v>80</v>
      </c>
      <c r="R182" s="5"/>
      <c r="S182" s="5" t="s">
        <v>80</v>
      </c>
      <c r="T182" s="8">
        <f t="shared" si="60"/>
        <v>0</v>
      </c>
      <c r="U182" s="8">
        <f t="shared" si="61"/>
        <v>0</v>
      </c>
      <c r="V182" s="8">
        <f t="shared" si="62"/>
        <v>0</v>
      </c>
      <c r="W182" s="8">
        <f t="shared" si="63"/>
        <v>0</v>
      </c>
      <c r="X182" s="8">
        <f t="shared" si="64"/>
        <v>0</v>
      </c>
      <c r="Y182" s="25">
        <f t="shared" si="65"/>
        <v>0</v>
      </c>
      <c r="Z182" s="21"/>
    </row>
    <row r="183" spans="1:26" ht="17.100000000000001">
      <c r="A183" s="11"/>
      <c r="B183" s="5"/>
      <c r="C183" s="5"/>
      <c r="D183" s="5"/>
      <c r="E183" s="5"/>
      <c r="F183" s="5"/>
      <c r="G183" s="24" t="str">
        <f t="shared" si="55"/>
        <v/>
      </c>
      <c r="H183" s="24" t="str">
        <f t="shared" si="56"/>
        <v/>
      </c>
      <c r="I183" s="24" t="str">
        <f t="shared" si="57"/>
        <v/>
      </c>
      <c r="J183" s="24" t="str">
        <f t="shared" si="58"/>
        <v/>
      </c>
      <c r="K183" s="24">
        <f t="shared" si="59"/>
        <v>0</v>
      </c>
      <c r="L183" s="5"/>
      <c r="M183" s="5"/>
      <c r="N183" s="5"/>
      <c r="O183" s="5"/>
      <c r="P183" s="5"/>
      <c r="Q183" s="5" t="s">
        <v>80</v>
      </c>
      <c r="R183" s="5"/>
      <c r="S183" s="5" t="s">
        <v>80</v>
      </c>
      <c r="T183" s="8">
        <f t="shared" si="60"/>
        <v>0</v>
      </c>
      <c r="U183" s="8">
        <f t="shared" si="61"/>
        <v>0</v>
      </c>
      <c r="V183" s="8">
        <f t="shared" si="62"/>
        <v>0</v>
      </c>
      <c r="W183" s="8">
        <f t="shared" si="63"/>
        <v>0</v>
      </c>
      <c r="X183" s="8">
        <f t="shared" si="64"/>
        <v>0</v>
      </c>
      <c r="Y183" s="25">
        <f t="shared" si="65"/>
        <v>0</v>
      </c>
      <c r="Z183" s="21"/>
    </row>
    <row r="184" spans="1:26" ht="17.100000000000001">
      <c r="A184" s="11"/>
      <c r="B184" s="5"/>
      <c r="C184" s="5"/>
      <c r="D184" s="5"/>
      <c r="E184" s="5"/>
      <c r="F184" s="5"/>
      <c r="G184" s="24" t="str">
        <f t="shared" si="55"/>
        <v/>
      </c>
      <c r="H184" s="24" t="str">
        <f t="shared" si="56"/>
        <v/>
      </c>
      <c r="I184" s="24" t="str">
        <f t="shared" si="57"/>
        <v/>
      </c>
      <c r="J184" s="24" t="str">
        <f t="shared" si="58"/>
        <v/>
      </c>
      <c r="K184" s="24">
        <f t="shared" si="59"/>
        <v>0</v>
      </c>
      <c r="L184" s="5"/>
      <c r="M184" s="5"/>
      <c r="N184" s="5"/>
      <c r="O184" s="5"/>
      <c r="P184" s="5"/>
      <c r="Q184" s="5" t="s">
        <v>80</v>
      </c>
      <c r="R184" s="5"/>
      <c r="S184" s="5" t="s">
        <v>80</v>
      </c>
      <c r="T184" s="8">
        <f t="shared" si="60"/>
        <v>0</v>
      </c>
      <c r="U184" s="8">
        <f t="shared" si="61"/>
        <v>0</v>
      </c>
      <c r="V184" s="8">
        <f t="shared" si="62"/>
        <v>0</v>
      </c>
      <c r="W184" s="8">
        <f t="shared" si="63"/>
        <v>0</v>
      </c>
      <c r="X184" s="8">
        <f t="shared" si="64"/>
        <v>0</v>
      </c>
      <c r="Y184" s="25">
        <f t="shared" si="65"/>
        <v>0</v>
      </c>
      <c r="Z184" s="21"/>
    </row>
    <row r="185" spans="1:26" ht="17.100000000000001">
      <c r="A185" s="11"/>
      <c r="B185" s="5"/>
      <c r="C185" s="5"/>
      <c r="D185" s="5"/>
      <c r="E185" s="5"/>
      <c r="F185" s="5"/>
      <c r="G185" s="24" t="str">
        <f t="shared" si="55"/>
        <v/>
      </c>
      <c r="H185" s="24" t="str">
        <f t="shared" si="56"/>
        <v/>
      </c>
      <c r="I185" s="24" t="str">
        <f t="shared" si="57"/>
        <v/>
      </c>
      <c r="J185" s="24" t="str">
        <f t="shared" si="58"/>
        <v/>
      </c>
      <c r="K185" s="24">
        <f t="shared" si="59"/>
        <v>0</v>
      </c>
      <c r="L185" s="5"/>
      <c r="M185" s="5"/>
      <c r="N185" s="5"/>
      <c r="O185" s="5"/>
      <c r="P185" s="5"/>
      <c r="Q185" s="5" t="s">
        <v>80</v>
      </c>
      <c r="R185" s="5"/>
      <c r="S185" s="5" t="s">
        <v>80</v>
      </c>
      <c r="T185" s="8">
        <f t="shared" si="60"/>
        <v>0</v>
      </c>
      <c r="U185" s="8">
        <f t="shared" si="61"/>
        <v>0</v>
      </c>
      <c r="V185" s="8">
        <f t="shared" si="62"/>
        <v>0</v>
      </c>
      <c r="W185" s="8">
        <f t="shared" si="63"/>
        <v>0</v>
      </c>
      <c r="X185" s="8">
        <f t="shared" si="64"/>
        <v>0</v>
      </c>
      <c r="Y185" s="25">
        <f t="shared" si="65"/>
        <v>0</v>
      </c>
      <c r="Z185" s="21"/>
    </row>
    <row r="186" spans="1:26" ht="17.100000000000001">
      <c r="A186" s="11"/>
      <c r="B186" s="5"/>
      <c r="C186" s="5"/>
      <c r="D186" s="5"/>
      <c r="E186" s="5"/>
      <c r="F186" s="5"/>
      <c r="G186" s="24" t="str">
        <f t="shared" si="55"/>
        <v/>
      </c>
      <c r="H186" s="24" t="str">
        <f t="shared" si="56"/>
        <v/>
      </c>
      <c r="I186" s="24" t="str">
        <f t="shared" si="57"/>
        <v/>
      </c>
      <c r="J186" s="24" t="str">
        <f t="shared" si="58"/>
        <v/>
      </c>
      <c r="K186" s="24">
        <f t="shared" si="59"/>
        <v>0</v>
      </c>
      <c r="L186" s="5"/>
      <c r="M186" s="5"/>
      <c r="N186" s="5"/>
      <c r="O186" s="5"/>
      <c r="P186" s="5"/>
      <c r="Q186" s="5" t="s">
        <v>80</v>
      </c>
      <c r="R186" s="5"/>
      <c r="S186" s="5" t="s">
        <v>80</v>
      </c>
      <c r="T186" s="8">
        <f t="shared" si="60"/>
        <v>0</v>
      </c>
      <c r="U186" s="8">
        <f t="shared" si="61"/>
        <v>0</v>
      </c>
      <c r="V186" s="8">
        <f t="shared" si="62"/>
        <v>0</v>
      </c>
      <c r="W186" s="8">
        <f t="shared" si="63"/>
        <v>0</v>
      </c>
      <c r="X186" s="8">
        <f t="shared" si="64"/>
        <v>0</v>
      </c>
      <c r="Y186" s="25">
        <f t="shared" si="65"/>
        <v>0</v>
      </c>
      <c r="Z186" s="21"/>
    </row>
    <row r="187" spans="1:26" ht="17.100000000000001">
      <c r="A187" s="11"/>
      <c r="B187" s="5"/>
      <c r="C187" s="5"/>
      <c r="D187" s="5"/>
      <c r="E187" s="5"/>
      <c r="F187" s="5"/>
      <c r="G187" s="24" t="str">
        <f t="shared" si="55"/>
        <v/>
      </c>
      <c r="H187" s="24" t="str">
        <f t="shared" si="56"/>
        <v/>
      </c>
      <c r="I187" s="24" t="str">
        <f t="shared" si="57"/>
        <v/>
      </c>
      <c r="J187" s="24" t="str">
        <f t="shared" si="58"/>
        <v/>
      </c>
      <c r="K187" s="24">
        <f t="shared" si="59"/>
        <v>0</v>
      </c>
      <c r="L187" s="5"/>
      <c r="M187" s="5"/>
      <c r="N187" s="5"/>
      <c r="O187" s="5"/>
      <c r="P187" s="5"/>
      <c r="Q187" s="5" t="s">
        <v>80</v>
      </c>
      <c r="R187" s="5"/>
      <c r="S187" s="5" t="s">
        <v>80</v>
      </c>
      <c r="T187" s="8">
        <f t="shared" si="60"/>
        <v>0</v>
      </c>
      <c r="U187" s="8">
        <f t="shared" si="61"/>
        <v>0</v>
      </c>
      <c r="V187" s="8">
        <f t="shared" si="62"/>
        <v>0</v>
      </c>
      <c r="W187" s="8">
        <f t="shared" si="63"/>
        <v>0</v>
      </c>
      <c r="X187" s="8">
        <f t="shared" si="64"/>
        <v>0</v>
      </c>
      <c r="Y187" s="25">
        <f t="shared" si="65"/>
        <v>0</v>
      </c>
      <c r="Z187" s="21"/>
    </row>
    <row r="188" spans="1:26" ht="17.100000000000001">
      <c r="A188" s="11"/>
      <c r="B188" s="5"/>
      <c r="C188" s="5"/>
      <c r="D188" s="5"/>
      <c r="E188" s="5"/>
      <c r="F188" s="5"/>
      <c r="G188" s="24" t="str">
        <f t="shared" si="55"/>
        <v/>
      </c>
      <c r="H188" s="24" t="str">
        <f t="shared" si="56"/>
        <v/>
      </c>
      <c r="I188" s="24" t="str">
        <f t="shared" si="57"/>
        <v/>
      </c>
      <c r="J188" s="24" t="str">
        <f t="shared" si="58"/>
        <v/>
      </c>
      <c r="K188" s="24">
        <f t="shared" si="59"/>
        <v>0</v>
      </c>
      <c r="L188" s="5"/>
      <c r="M188" s="5"/>
      <c r="N188" s="5"/>
      <c r="O188" s="5"/>
      <c r="P188" s="5"/>
      <c r="Q188" s="5" t="s">
        <v>80</v>
      </c>
      <c r="R188" s="5"/>
      <c r="S188" s="5" t="s">
        <v>80</v>
      </c>
      <c r="T188" s="8">
        <f t="shared" si="60"/>
        <v>0</v>
      </c>
      <c r="U188" s="8">
        <f t="shared" si="61"/>
        <v>0</v>
      </c>
      <c r="V188" s="8">
        <f t="shared" si="62"/>
        <v>0</v>
      </c>
      <c r="W188" s="8">
        <f t="shared" si="63"/>
        <v>0</v>
      </c>
      <c r="X188" s="8">
        <f t="shared" si="64"/>
        <v>0</v>
      </c>
      <c r="Y188" s="25">
        <f t="shared" si="65"/>
        <v>0</v>
      </c>
      <c r="Z188" s="21"/>
    </row>
    <row r="189" spans="1:26" ht="17.100000000000001">
      <c r="A189" s="11"/>
      <c r="B189" s="5"/>
      <c r="C189" s="5"/>
      <c r="D189" s="5"/>
      <c r="E189" s="5"/>
      <c r="F189" s="5"/>
      <c r="G189" s="24" t="str">
        <f t="shared" si="55"/>
        <v/>
      </c>
      <c r="H189" s="24" t="str">
        <f t="shared" si="56"/>
        <v/>
      </c>
      <c r="I189" s="24" t="str">
        <f t="shared" si="57"/>
        <v/>
      </c>
      <c r="J189" s="24" t="str">
        <f t="shared" si="58"/>
        <v/>
      </c>
      <c r="K189" s="24">
        <f t="shared" si="59"/>
        <v>0</v>
      </c>
      <c r="L189" s="5"/>
      <c r="M189" s="5"/>
      <c r="N189" s="5"/>
      <c r="O189" s="5"/>
      <c r="P189" s="5"/>
      <c r="Q189" s="5" t="s">
        <v>80</v>
      </c>
      <c r="R189" s="5"/>
      <c r="S189" s="5" t="s">
        <v>80</v>
      </c>
      <c r="T189" s="8">
        <f t="shared" si="60"/>
        <v>0</v>
      </c>
      <c r="U189" s="8">
        <f t="shared" si="61"/>
        <v>0</v>
      </c>
      <c r="V189" s="8">
        <f t="shared" si="62"/>
        <v>0</v>
      </c>
      <c r="W189" s="8">
        <f t="shared" si="63"/>
        <v>0</v>
      </c>
      <c r="X189" s="8">
        <f t="shared" si="64"/>
        <v>0</v>
      </c>
      <c r="Y189" s="25">
        <f t="shared" si="65"/>
        <v>0</v>
      </c>
      <c r="Z189" s="21"/>
    </row>
    <row r="190" spans="1:26" ht="17.100000000000001">
      <c r="A190" s="11"/>
      <c r="B190" s="5"/>
      <c r="C190" s="5"/>
      <c r="D190" s="5"/>
      <c r="E190" s="5"/>
      <c r="F190" s="5"/>
      <c r="G190" s="24" t="str">
        <f t="shared" si="55"/>
        <v/>
      </c>
      <c r="H190" s="24" t="str">
        <f t="shared" si="56"/>
        <v/>
      </c>
      <c r="I190" s="24" t="str">
        <f t="shared" si="57"/>
        <v/>
      </c>
      <c r="J190" s="24" t="str">
        <f t="shared" si="58"/>
        <v/>
      </c>
      <c r="K190" s="24">
        <f t="shared" si="59"/>
        <v>0</v>
      </c>
      <c r="L190" s="5"/>
      <c r="M190" s="5"/>
      <c r="N190" s="5"/>
      <c r="O190" s="5"/>
      <c r="P190" s="5"/>
      <c r="Q190" s="5" t="s">
        <v>80</v>
      </c>
      <c r="R190" s="5"/>
      <c r="S190" s="5" t="s">
        <v>80</v>
      </c>
      <c r="T190" s="8">
        <f t="shared" si="60"/>
        <v>0</v>
      </c>
      <c r="U190" s="8">
        <f t="shared" si="61"/>
        <v>0</v>
      </c>
      <c r="V190" s="8">
        <f t="shared" si="62"/>
        <v>0</v>
      </c>
      <c r="W190" s="8">
        <f t="shared" si="63"/>
        <v>0</v>
      </c>
      <c r="X190" s="8">
        <f t="shared" si="64"/>
        <v>0</v>
      </c>
      <c r="Y190" s="25">
        <f t="shared" si="65"/>
        <v>0</v>
      </c>
      <c r="Z190" s="21"/>
    </row>
    <row r="191" spans="1:26" ht="17.100000000000001">
      <c r="A191" s="11"/>
      <c r="B191" s="5"/>
      <c r="C191" s="5"/>
      <c r="D191" s="5"/>
      <c r="E191" s="5"/>
      <c r="F191" s="5"/>
      <c r="G191" s="24" t="str">
        <f t="shared" si="55"/>
        <v/>
      </c>
      <c r="H191" s="24" t="str">
        <f t="shared" si="56"/>
        <v/>
      </c>
      <c r="I191" s="24" t="str">
        <f t="shared" si="57"/>
        <v/>
      </c>
      <c r="J191" s="24" t="str">
        <f t="shared" si="58"/>
        <v/>
      </c>
      <c r="K191" s="24">
        <f t="shared" si="59"/>
        <v>0</v>
      </c>
      <c r="L191" s="5"/>
      <c r="M191" s="5"/>
      <c r="N191" s="5"/>
      <c r="O191" s="5"/>
      <c r="P191" s="5"/>
      <c r="Q191" s="5" t="s">
        <v>80</v>
      </c>
      <c r="R191" s="5"/>
      <c r="S191" s="5" t="s">
        <v>80</v>
      </c>
      <c r="T191" s="8">
        <f t="shared" si="60"/>
        <v>0</v>
      </c>
      <c r="U191" s="8">
        <f t="shared" si="61"/>
        <v>0</v>
      </c>
      <c r="V191" s="8">
        <f t="shared" si="62"/>
        <v>0</v>
      </c>
      <c r="W191" s="8">
        <f t="shared" si="63"/>
        <v>0</v>
      </c>
      <c r="X191" s="8">
        <f t="shared" si="64"/>
        <v>0</v>
      </c>
      <c r="Y191" s="25">
        <f t="shared" si="65"/>
        <v>0</v>
      </c>
      <c r="Z191" s="21"/>
    </row>
    <row r="192" spans="1:26" ht="17.100000000000001">
      <c r="A192" s="11"/>
      <c r="B192" s="5"/>
      <c r="C192" s="5"/>
      <c r="D192" s="5"/>
      <c r="E192" s="5"/>
      <c r="F192" s="5"/>
      <c r="G192" s="24" t="str">
        <f t="shared" si="55"/>
        <v/>
      </c>
      <c r="H192" s="24" t="str">
        <f t="shared" si="56"/>
        <v/>
      </c>
      <c r="I192" s="24" t="str">
        <f t="shared" si="57"/>
        <v/>
      </c>
      <c r="J192" s="24" t="str">
        <f t="shared" si="58"/>
        <v/>
      </c>
      <c r="K192" s="24">
        <f t="shared" si="59"/>
        <v>0</v>
      </c>
      <c r="L192" s="5"/>
      <c r="M192" s="5"/>
      <c r="N192" s="5"/>
      <c r="O192" s="5"/>
      <c r="P192" s="5"/>
      <c r="Q192" s="5" t="s">
        <v>80</v>
      </c>
      <c r="R192" s="5"/>
      <c r="S192" s="5" t="s">
        <v>80</v>
      </c>
      <c r="T192" s="8">
        <f t="shared" si="60"/>
        <v>0</v>
      </c>
      <c r="U192" s="8">
        <f t="shared" si="61"/>
        <v>0</v>
      </c>
      <c r="V192" s="8">
        <f t="shared" si="62"/>
        <v>0</v>
      </c>
      <c r="W192" s="8">
        <f t="shared" si="63"/>
        <v>0</v>
      </c>
      <c r="X192" s="8">
        <f t="shared" si="64"/>
        <v>0</v>
      </c>
      <c r="Y192" s="25">
        <f t="shared" si="65"/>
        <v>0</v>
      </c>
      <c r="Z192" s="21"/>
    </row>
    <row r="193" spans="1:26" ht="17.100000000000001">
      <c r="A193" s="11"/>
      <c r="B193" s="5"/>
      <c r="C193" s="5"/>
      <c r="D193" s="5"/>
      <c r="E193" s="5"/>
      <c r="F193" s="5"/>
      <c r="G193" s="24" t="str">
        <f t="shared" si="55"/>
        <v/>
      </c>
      <c r="H193" s="24" t="str">
        <f t="shared" si="56"/>
        <v/>
      </c>
      <c r="I193" s="24" t="str">
        <f t="shared" si="57"/>
        <v/>
      </c>
      <c r="J193" s="24" t="str">
        <f t="shared" si="58"/>
        <v/>
      </c>
      <c r="K193" s="24">
        <f t="shared" si="59"/>
        <v>0</v>
      </c>
      <c r="L193" s="5"/>
      <c r="M193" s="5"/>
      <c r="N193" s="5"/>
      <c r="O193" s="5"/>
      <c r="P193" s="5"/>
      <c r="Q193" s="5" t="s">
        <v>80</v>
      </c>
      <c r="R193" s="5"/>
      <c r="S193" s="5" t="s">
        <v>80</v>
      </c>
      <c r="T193" s="8">
        <f t="shared" si="60"/>
        <v>0</v>
      </c>
      <c r="U193" s="8">
        <f t="shared" si="61"/>
        <v>0</v>
      </c>
      <c r="V193" s="8">
        <f t="shared" si="62"/>
        <v>0</v>
      </c>
      <c r="W193" s="8">
        <f t="shared" si="63"/>
        <v>0</v>
      </c>
      <c r="X193" s="8">
        <f t="shared" si="64"/>
        <v>0</v>
      </c>
      <c r="Y193" s="25">
        <f t="shared" si="65"/>
        <v>0</v>
      </c>
      <c r="Z193" s="21"/>
    </row>
    <row r="194" spans="1:26" ht="17.100000000000001">
      <c r="A194" s="11"/>
      <c r="B194" s="5"/>
      <c r="C194" s="5"/>
      <c r="D194" s="5"/>
      <c r="E194" s="5"/>
      <c r="F194" s="5"/>
      <c r="G194" s="24" t="str">
        <f t="shared" si="55"/>
        <v/>
      </c>
      <c r="H194" s="24" t="str">
        <f t="shared" si="56"/>
        <v/>
      </c>
      <c r="I194" s="24" t="str">
        <f t="shared" si="57"/>
        <v/>
      </c>
      <c r="J194" s="24" t="str">
        <f t="shared" si="58"/>
        <v/>
      </c>
      <c r="K194" s="24">
        <f t="shared" si="59"/>
        <v>0</v>
      </c>
      <c r="L194" s="5"/>
      <c r="M194" s="5"/>
      <c r="N194" s="5"/>
      <c r="O194" s="5"/>
      <c r="P194" s="5"/>
      <c r="Q194" s="5" t="s">
        <v>80</v>
      </c>
      <c r="R194" s="5"/>
      <c r="S194" s="5" t="s">
        <v>80</v>
      </c>
      <c r="T194" s="8">
        <f t="shared" si="60"/>
        <v>0</v>
      </c>
      <c r="U194" s="8">
        <f t="shared" si="61"/>
        <v>0</v>
      </c>
      <c r="V194" s="8">
        <f t="shared" si="62"/>
        <v>0</v>
      </c>
      <c r="W194" s="8">
        <f t="shared" si="63"/>
        <v>0</v>
      </c>
      <c r="X194" s="8">
        <f t="shared" si="64"/>
        <v>0</v>
      </c>
      <c r="Y194" s="25">
        <f t="shared" si="65"/>
        <v>0</v>
      </c>
      <c r="Z194" s="21"/>
    </row>
    <row r="195" spans="1:26" ht="17.100000000000001">
      <c r="A195" s="11"/>
      <c r="B195" s="5"/>
      <c r="C195" s="5"/>
      <c r="D195" s="5"/>
      <c r="E195" s="5"/>
      <c r="F195" s="5"/>
      <c r="G195" s="24" t="str">
        <f t="shared" si="55"/>
        <v/>
      </c>
      <c r="H195" s="24" t="str">
        <f t="shared" si="56"/>
        <v/>
      </c>
      <c r="I195" s="24" t="str">
        <f t="shared" si="57"/>
        <v/>
      </c>
      <c r="J195" s="24" t="str">
        <f t="shared" si="58"/>
        <v/>
      </c>
      <c r="K195" s="24">
        <f t="shared" si="59"/>
        <v>0</v>
      </c>
      <c r="L195" s="5"/>
      <c r="M195" s="5"/>
      <c r="N195" s="5"/>
      <c r="O195" s="5"/>
      <c r="P195" s="5"/>
      <c r="Q195" s="5" t="s">
        <v>80</v>
      </c>
      <c r="R195" s="5"/>
      <c r="S195" s="5" t="s">
        <v>80</v>
      </c>
      <c r="T195" s="8">
        <f t="shared" si="60"/>
        <v>0</v>
      </c>
      <c r="U195" s="8">
        <f t="shared" si="61"/>
        <v>0</v>
      </c>
      <c r="V195" s="8">
        <f t="shared" si="62"/>
        <v>0</v>
      </c>
      <c r="W195" s="8">
        <f t="shared" si="63"/>
        <v>0</v>
      </c>
      <c r="X195" s="8">
        <f t="shared" si="64"/>
        <v>0</v>
      </c>
      <c r="Y195" s="25">
        <f t="shared" si="65"/>
        <v>0</v>
      </c>
      <c r="Z195" s="21"/>
    </row>
    <row r="196" spans="1:26" ht="17.100000000000001">
      <c r="A196" s="11"/>
      <c r="B196" s="5"/>
      <c r="C196" s="5"/>
      <c r="D196" s="5"/>
      <c r="E196" s="5"/>
      <c r="F196" s="5"/>
      <c r="G196" s="24" t="str">
        <f t="shared" si="55"/>
        <v/>
      </c>
      <c r="H196" s="24" t="str">
        <f t="shared" si="56"/>
        <v/>
      </c>
      <c r="I196" s="24" t="str">
        <f t="shared" si="57"/>
        <v/>
      </c>
      <c r="J196" s="24" t="str">
        <f t="shared" si="58"/>
        <v/>
      </c>
      <c r="K196" s="24">
        <f t="shared" si="59"/>
        <v>0</v>
      </c>
      <c r="L196" s="5"/>
      <c r="M196" s="5"/>
      <c r="N196" s="5"/>
      <c r="O196" s="5"/>
      <c r="P196" s="5"/>
      <c r="Q196" s="5" t="s">
        <v>80</v>
      </c>
      <c r="R196" s="5"/>
      <c r="S196" s="5" t="s">
        <v>80</v>
      </c>
      <c r="T196" s="8">
        <f t="shared" si="60"/>
        <v>0</v>
      </c>
      <c r="U196" s="8">
        <f t="shared" si="61"/>
        <v>0</v>
      </c>
      <c r="V196" s="8">
        <f t="shared" si="62"/>
        <v>0</v>
      </c>
      <c r="W196" s="8">
        <f t="shared" si="63"/>
        <v>0</v>
      </c>
      <c r="X196" s="8">
        <f t="shared" si="64"/>
        <v>0</v>
      </c>
      <c r="Y196" s="25">
        <f t="shared" si="65"/>
        <v>0</v>
      </c>
      <c r="Z196" s="21"/>
    </row>
    <row r="197" spans="1:26" ht="17.100000000000001">
      <c r="A197" s="11"/>
      <c r="B197" s="5"/>
      <c r="C197" s="5"/>
      <c r="D197" s="5"/>
      <c r="E197" s="5"/>
      <c r="F197" s="5"/>
      <c r="G197" s="24" t="str">
        <f t="shared" si="55"/>
        <v/>
      </c>
      <c r="H197" s="24" t="str">
        <f t="shared" si="56"/>
        <v/>
      </c>
      <c r="I197" s="24" t="str">
        <f t="shared" si="57"/>
        <v/>
      </c>
      <c r="J197" s="24" t="str">
        <f t="shared" si="58"/>
        <v/>
      </c>
      <c r="K197" s="24">
        <f t="shared" si="59"/>
        <v>0</v>
      </c>
      <c r="L197" s="5"/>
      <c r="M197" s="5"/>
      <c r="N197" s="5"/>
      <c r="O197" s="5"/>
      <c r="P197" s="5"/>
      <c r="Q197" s="5" t="s">
        <v>80</v>
      </c>
      <c r="R197" s="5"/>
      <c r="S197" s="5" t="s">
        <v>80</v>
      </c>
      <c r="T197" s="8">
        <f t="shared" si="60"/>
        <v>0</v>
      </c>
      <c r="U197" s="8">
        <f t="shared" si="61"/>
        <v>0</v>
      </c>
      <c r="V197" s="8">
        <f t="shared" si="62"/>
        <v>0</v>
      </c>
      <c r="W197" s="8">
        <f t="shared" si="63"/>
        <v>0</v>
      </c>
      <c r="X197" s="8">
        <f t="shared" si="64"/>
        <v>0</v>
      </c>
      <c r="Y197" s="25">
        <f t="shared" si="65"/>
        <v>0</v>
      </c>
      <c r="Z197" s="21"/>
    </row>
    <row r="198" spans="1:26" ht="17.100000000000001">
      <c r="A198" s="11"/>
      <c r="B198" s="5"/>
      <c r="C198" s="5"/>
      <c r="D198" s="5"/>
      <c r="E198" s="5"/>
      <c r="F198" s="5"/>
      <c r="G198" s="24" t="str">
        <f t="shared" si="55"/>
        <v/>
      </c>
      <c r="H198" s="24" t="str">
        <f t="shared" si="56"/>
        <v/>
      </c>
      <c r="I198" s="24" t="str">
        <f t="shared" si="57"/>
        <v/>
      </c>
      <c r="J198" s="24" t="str">
        <f t="shared" si="58"/>
        <v/>
      </c>
      <c r="K198" s="24">
        <f t="shared" si="59"/>
        <v>0</v>
      </c>
      <c r="L198" s="5"/>
      <c r="M198" s="5"/>
      <c r="N198" s="5"/>
      <c r="O198" s="5"/>
      <c r="P198" s="5"/>
      <c r="Q198" s="5" t="s">
        <v>80</v>
      </c>
      <c r="R198" s="5"/>
      <c r="S198" s="5" t="s">
        <v>80</v>
      </c>
      <c r="T198" s="8">
        <f t="shared" si="60"/>
        <v>0</v>
      </c>
      <c r="U198" s="8">
        <f t="shared" si="61"/>
        <v>0</v>
      </c>
      <c r="V198" s="8">
        <f t="shared" si="62"/>
        <v>0</v>
      </c>
      <c r="W198" s="8">
        <f t="shared" si="63"/>
        <v>0</v>
      </c>
      <c r="X198" s="8">
        <f t="shared" si="64"/>
        <v>0</v>
      </c>
      <c r="Y198" s="25">
        <f t="shared" si="65"/>
        <v>0</v>
      </c>
      <c r="Z198" s="21"/>
    </row>
    <row r="199" spans="1:26" ht="17.100000000000001">
      <c r="A199" s="11"/>
      <c r="B199" s="5"/>
      <c r="C199" s="5"/>
      <c r="D199" s="5"/>
      <c r="E199" s="5"/>
      <c r="F199" s="5"/>
      <c r="G199" s="24" t="str">
        <f t="shared" ref="G199:G206" si="66">IF(ISBLANK(C199),"",ROUND(C$6*VLOOKUP(C199,LikeProb,2,FALSE),-3))</f>
        <v/>
      </c>
      <c r="H199" s="24" t="str">
        <f t="shared" ref="H199:H206" si="67">IF(ISBLANK(D199),"",ROUND(D$6*VLOOKUP(D199,LikeProb,2,FALSE),-3))</f>
        <v/>
      </c>
      <c r="I199" s="24" t="str">
        <f t="shared" ref="I199:I206" si="68">IF(ISBLANK(E199),"",ROUND(E$6*VLOOKUP(E199,LikeProb,2,FALSE),-3))</f>
        <v/>
      </c>
      <c r="J199" s="24" t="str">
        <f t="shared" ref="J199:J206" si="69">IF(ISBLANK(F199),"",ROUND(F$6*VLOOKUP(F199,LikeProb,2,FALSE),-3))</f>
        <v/>
      </c>
      <c r="K199" s="24">
        <f t="shared" ref="K199:K206" si="70">SUM(G199:J199)</f>
        <v>0</v>
      </c>
      <c r="L199" s="5"/>
      <c r="M199" s="5"/>
      <c r="N199" s="5"/>
      <c r="O199" s="5"/>
      <c r="P199" s="5"/>
      <c r="Q199" s="5" t="s">
        <v>80</v>
      </c>
      <c r="R199" s="5"/>
      <c r="S199" s="5" t="s">
        <v>80</v>
      </c>
      <c r="T199" s="8">
        <f t="shared" ref="T199:T206" si="71">IF(ISBLANK(M199),0%,VLOOKUP(M199,CtlRiskRedux,2,FALSE))</f>
        <v>0</v>
      </c>
      <c r="U199" s="8">
        <f t="shared" ref="U199:U206" si="72">IF(ISBLANK(O199),0%,VLOOKUP(O199,CtlRiskRedux,2,FALSE))</f>
        <v>0</v>
      </c>
      <c r="V199" s="8">
        <f t="shared" ref="V199:V206" si="73">IF(ISBLANK(Q199),0%,VLOOKUP(Q199,CtlRiskRedux,2,FALSE))</f>
        <v>0</v>
      </c>
      <c r="W199" s="8">
        <f t="shared" ref="W199:W206" si="74">IF(ISBLANK(S199),0%,VLOOKUP(S199,CtlRiskRedux,2,FALSE))</f>
        <v>0</v>
      </c>
      <c r="X199" s="8">
        <f t="shared" ref="X199:X206" si="75">100%-((100%-T199)*(100%-U199)*(100%-V199)*(100%-W199))</f>
        <v>0</v>
      </c>
      <c r="Y199" s="25">
        <f t="shared" ref="Y199:Y206" si="76">K199*(100%-X199)</f>
        <v>0</v>
      </c>
      <c r="Z199" s="21"/>
    </row>
    <row r="200" spans="1:26" ht="17.100000000000001">
      <c r="A200" s="11"/>
      <c r="B200" s="5"/>
      <c r="C200" s="5"/>
      <c r="D200" s="5"/>
      <c r="E200" s="5"/>
      <c r="F200" s="5"/>
      <c r="G200" s="24" t="str">
        <f t="shared" si="66"/>
        <v/>
      </c>
      <c r="H200" s="24" t="str">
        <f t="shared" si="67"/>
        <v/>
      </c>
      <c r="I200" s="24" t="str">
        <f t="shared" si="68"/>
        <v/>
      </c>
      <c r="J200" s="24" t="str">
        <f t="shared" si="69"/>
        <v/>
      </c>
      <c r="K200" s="24">
        <f t="shared" si="70"/>
        <v>0</v>
      </c>
      <c r="L200" s="5"/>
      <c r="M200" s="5"/>
      <c r="N200" s="5"/>
      <c r="O200" s="5"/>
      <c r="P200" s="5"/>
      <c r="Q200" s="5" t="s">
        <v>80</v>
      </c>
      <c r="R200" s="5"/>
      <c r="S200" s="5" t="s">
        <v>80</v>
      </c>
      <c r="T200" s="8">
        <f t="shared" si="71"/>
        <v>0</v>
      </c>
      <c r="U200" s="8">
        <f t="shared" si="72"/>
        <v>0</v>
      </c>
      <c r="V200" s="8">
        <f t="shared" si="73"/>
        <v>0</v>
      </c>
      <c r="W200" s="8">
        <f t="shared" si="74"/>
        <v>0</v>
      </c>
      <c r="X200" s="8">
        <f t="shared" si="75"/>
        <v>0</v>
      </c>
      <c r="Y200" s="25">
        <f t="shared" si="76"/>
        <v>0</v>
      </c>
      <c r="Z200" s="21"/>
    </row>
    <row r="201" spans="1:26" ht="17.100000000000001">
      <c r="A201" s="11"/>
      <c r="B201" s="5"/>
      <c r="C201" s="5"/>
      <c r="D201" s="5"/>
      <c r="E201" s="5"/>
      <c r="F201" s="5"/>
      <c r="G201" s="24" t="str">
        <f t="shared" si="66"/>
        <v/>
      </c>
      <c r="H201" s="24" t="str">
        <f t="shared" si="67"/>
        <v/>
      </c>
      <c r="I201" s="24" t="str">
        <f t="shared" si="68"/>
        <v/>
      </c>
      <c r="J201" s="24" t="str">
        <f t="shared" si="69"/>
        <v/>
      </c>
      <c r="K201" s="24">
        <f t="shared" si="70"/>
        <v>0</v>
      </c>
      <c r="L201" s="5"/>
      <c r="M201" s="5"/>
      <c r="N201" s="5"/>
      <c r="O201" s="5"/>
      <c r="P201" s="5"/>
      <c r="Q201" s="5" t="s">
        <v>80</v>
      </c>
      <c r="R201" s="5"/>
      <c r="S201" s="5" t="s">
        <v>80</v>
      </c>
      <c r="T201" s="8">
        <f t="shared" si="71"/>
        <v>0</v>
      </c>
      <c r="U201" s="8">
        <f t="shared" si="72"/>
        <v>0</v>
      </c>
      <c r="V201" s="8">
        <f t="shared" si="73"/>
        <v>0</v>
      </c>
      <c r="W201" s="8">
        <f t="shared" si="74"/>
        <v>0</v>
      </c>
      <c r="X201" s="8">
        <f t="shared" si="75"/>
        <v>0</v>
      </c>
      <c r="Y201" s="25">
        <f t="shared" si="76"/>
        <v>0</v>
      </c>
      <c r="Z201" s="21"/>
    </row>
    <row r="202" spans="1:26" ht="17.100000000000001">
      <c r="A202" s="11"/>
      <c r="B202" s="5"/>
      <c r="C202" s="5"/>
      <c r="D202" s="5"/>
      <c r="E202" s="5"/>
      <c r="F202" s="5"/>
      <c r="G202" s="24" t="str">
        <f t="shared" si="66"/>
        <v/>
      </c>
      <c r="H202" s="24" t="str">
        <f t="shared" si="67"/>
        <v/>
      </c>
      <c r="I202" s="24" t="str">
        <f t="shared" si="68"/>
        <v/>
      </c>
      <c r="J202" s="24" t="str">
        <f t="shared" si="69"/>
        <v/>
      </c>
      <c r="K202" s="24">
        <f t="shared" si="70"/>
        <v>0</v>
      </c>
      <c r="L202" s="5"/>
      <c r="M202" s="5"/>
      <c r="N202" s="5"/>
      <c r="O202" s="5"/>
      <c r="P202" s="5"/>
      <c r="Q202" s="5" t="s">
        <v>80</v>
      </c>
      <c r="R202" s="5"/>
      <c r="S202" s="5" t="s">
        <v>80</v>
      </c>
      <c r="T202" s="8">
        <f t="shared" si="71"/>
        <v>0</v>
      </c>
      <c r="U202" s="8">
        <f t="shared" si="72"/>
        <v>0</v>
      </c>
      <c r="V202" s="8">
        <f t="shared" si="73"/>
        <v>0</v>
      </c>
      <c r="W202" s="8">
        <f t="shared" si="74"/>
        <v>0</v>
      </c>
      <c r="X202" s="8">
        <f t="shared" si="75"/>
        <v>0</v>
      </c>
      <c r="Y202" s="25">
        <f t="shared" si="76"/>
        <v>0</v>
      </c>
      <c r="Z202" s="21"/>
    </row>
    <row r="203" spans="1:26" ht="17.100000000000001">
      <c r="A203" s="11"/>
      <c r="B203" s="5"/>
      <c r="C203" s="5"/>
      <c r="D203" s="5"/>
      <c r="E203" s="5"/>
      <c r="F203" s="5"/>
      <c r="G203" s="24" t="str">
        <f t="shared" si="66"/>
        <v/>
      </c>
      <c r="H203" s="24" t="str">
        <f t="shared" si="67"/>
        <v/>
      </c>
      <c r="I203" s="24" t="str">
        <f t="shared" si="68"/>
        <v/>
      </c>
      <c r="J203" s="24" t="str">
        <f t="shared" si="69"/>
        <v/>
      </c>
      <c r="K203" s="24">
        <f t="shared" si="70"/>
        <v>0</v>
      </c>
      <c r="L203" s="5"/>
      <c r="M203" s="5"/>
      <c r="N203" s="5"/>
      <c r="O203" s="5"/>
      <c r="P203" s="5"/>
      <c r="Q203" s="5" t="s">
        <v>80</v>
      </c>
      <c r="R203" s="5"/>
      <c r="S203" s="5" t="s">
        <v>80</v>
      </c>
      <c r="T203" s="8">
        <f t="shared" si="71"/>
        <v>0</v>
      </c>
      <c r="U203" s="8">
        <f t="shared" si="72"/>
        <v>0</v>
      </c>
      <c r="V203" s="8">
        <f t="shared" si="73"/>
        <v>0</v>
      </c>
      <c r="W203" s="8">
        <f t="shared" si="74"/>
        <v>0</v>
      </c>
      <c r="X203" s="8">
        <f t="shared" si="75"/>
        <v>0</v>
      </c>
      <c r="Y203" s="25">
        <f t="shared" si="76"/>
        <v>0</v>
      </c>
      <c r="Z203" s="21"/>
    </row>
    <row r="204" spans="1:26" ht="17.100000000000001">
      <c r="A204" s="11"/>
      <c r="B204" s="5"/>
      <c r="C204" s="5"/>
      <c r="D204" s="5"/>
      <c r="E204" s="5"/>
      <c r="F204" s="5"/>
      <c r="G204" s="24" t="str">
        <f t="shared" si="66"/>
        <v/>
      </c>
      <c r="H204" s="24" t="str">
        <f t="shared" si="67"/>
        <v/>
      </c>
      <c r="I204" s="24" t="str">
        <f t="shared" si="68"/>
        <v/>
      </c>
      <c r="J204" s="24" t="str">
        <f t="shared" si="69"/>
        <v/>
      </c>
      <c r="K204" s="24">
        <f t="shared" si="70"/>
        <v>0</v>
      </c>
      <c r="L204" s="5"/>
      <c r="M204" s="5"/>
      <c r="N204" s="5"/>
      <c r="O204" s="5"/>
      <c r="P204" s="5"/>
      <c r="Q204" s="5" t="s">
        <v>80</v>
      </c>
      <c r="R204" s="5"/>
      <c r="S204" s="5" t="s">
        <v>80</v>
      </c>
      <c r="T204" s="8">
        <f t="shared" si="71"/>
        <v>0</v>
      </c>
      <c r="U204" s="8">
        <f t="shared" si="72"/>
        <v>0</v>
      </c>
      <c r="V204" s="8">
        <f t="shared" si="73"/>
        <v>0</v>
      </c>
      <c r="W204" s="8">
        <f t="shared" si="74"/>
        <v>0</v>
      </c>
      <c r="X204" s="8">
        <f t="shared" si="75"/>
        <v>0</v>
      </c>
      <c r="Y204" s="25">
        <f t="shared" si="76"/>
        <v>0</v>
      </c>
      <c r="Z204" s="21"/>
    </row>
    <row r="205" spans="1:26" ht="17.100000000000001">
      <c r="A205" s="11"/>
      <c r="B205" s="5"/>
      <c r="C205" s="5"/>
      <c r="D205" s="5"/>
      <c r="E205" s="5"/>
      <c r="F205" s="5"/>
      <c r="G205" s="24" t="str">
        <f t="shared" si="66"/>
        <v/>
      </c>
      <c r="H205" s="24" t="str">
        <f t="shared" si="67"/>
        <v/>
      </c>
      <c r="I205" s="24" t="str">
        <f t="shared" si="68"/>
        <v/>
      </c>
      <c r="J205" s="24" t="str">
        <f t="shared" si="69"/>
        <v/>
      </c>
      <c r="K205" s="24">
        <f t="shared" si="70"/>
        <v>0</v>
      </c>
      <c r="L205" s="5"/>
      <c r="M205" s="5"/>
      <c r="N205" s="5"/>
      <c r="O205" s="5"/>
      <c r="P205" s="5"/>
      <c r="Q205" s="5" t="s">
        <v>80</v>
      </c>
      <c r="R205" s="5"/>
      <c r="S205" s="5" t="s">
        <v>80</v>
      </c>
      <c r="T205" s="8">
        <f t="shared" si="71"/>
        <v>0</v>
      </c>
      <c r="U205" s="8">
        <f t="shared" si="72"/>
        <v>0</v>
      </c>
      <c r="V205" s="8">
        <f t="shared" si="73"/>
        <v>0</v>
      </c>
      <c r="W205" s="8">
        <f t="shared" si="74"/>
        <v>0</v>
      </c>
      <c r="X205" s="8">
        <f t="shared" si="75"/>
        <v>0</v>
      </c>
      <c r="Y205" s="25">
        <f t="shared" si="76"/>
        <v>0</v>
      </c>
      <c r="Z205" s="21"/>
    </row>
    <row r="206" spans="1:26" ht="18" thickBot="1">
      <c r="A206" s="13"/>
      <c r="B206" s="14"/>
      <c r="C206" s="14"/>
      <c r="D206" s="14"/>
      <c r="E206" s="14"/>
      <c r="F206" s="14"/>
      <c r="G206" s="26" t="str">
        <f t="shared" si="66"/>
        <v/>
      </c>
      <c r="H206" s="26" t="str">
        <f t="shared" si="67"/>
        <v/>
      </c>
      <c r="I206" s="26" t="str">
        <f t="shared" si="68"/>
        <v/>
      </c>
      <c r="J206" s="26" t="str">
        <f t="shared" si="69"/>
        <v/>
      </c>
      <c r="K206" s="26">
        <f t="shared" si="70"/>
        <v>0</v>
      </c>
      <c r="L206" s="14"/>
      <c r="M206" s="14"/>
      <c r="N206" s="14"/>
      <c r="O206" s="14"/>
      <c r="P206" s="14"/>
      <c r="Q206" s="14" t="s">
        <v>80</v>
      </c>
      <c r="R206" s="14"/>
      <c r="S206" s="14" t="s">
        <v>80</v>
      </c>
      <c r="T206" s="15">
        <f t="shared" si="71"/>
        <v>0</v>
      </c>
      <c r="U206" s="15">
        <f t="shared" si="72"/>
        <v>0</v>
      </c>
      <c r="V206" s="15">
        <f t="shared" si="73"/>
        <v>0</v>
      </c>
      <c r="W206" s="15">
        <f t="shared" si="74"/>
        <v>0</v>
      </c>
      <c r="X206" s="15">
        <f t="shared" si="75"/>
        <v>0</v>
      </c>
      <c r="Y206" s="27">
        <f t="shared" si="76"/>
        <v>0</v>
      </c>
      <c r="Z206" s="23"/>
    </row>
  </sheetData>
  <sortState xmlns:xlrd2="http://schemas.microsoft.com/office/spreadsheetml/2017/richdata2" ref="A7:Z206">
    <sortCondition descending="1" ref="Y7:Y206"/>
    <sortCondition ref="B7:B206"/>
    <sortCondition descending="1" ref="K7:K206"/>
    <sortCondition ref="A7:A206"/>
  </sortState>
  <mergeCells count="5">
    <mergeCell ref="C4:F4"/>
    <mergeCell ref="L4:X4"/>
    <mergeCell ref="G4:K4"/>
    <mergeCell ref="A2:Z2"/>
    <mergeCell ref="G5:K5"/>
  </mergeCells>
  <phoneticPr fontId="6" type="noConversion"/>
  <conditionalFormatting sqref="Y7:Y206">
    <cfRule type="top10" dxfId="1" priority="15" rank="10"/>
  </conditionalFormatting>
  <conditionalFormatting sqref="K7:K206">
    <cfRule type="top10" dxfId="0" priority="14" rank="10"/>
  </conditionalFormatting>
  <dataValidations count="3">
    <dataValidation type="list" allowBlank="1" showInputMessage="1" showErrorMessage="1" sqref="C7:F206" xr:uid="{2670B940-DE9D-CE4C-BB18-2C796E1B9889}">
      <formula1>Likelihood</formula1>
    </dataValidation>
    <dataValidation type="list" allowBlank="1" showInputMessage="1" showErrorMessage="1" sqref="O7:O206 Q7:Q206 S7:S206 M7:M206" xr:uid="{9CC6A66E-E0DE-3F43-BE03-7AC0DAD02656}">
      <formula1>CtlStrength</formula1>
    </dataValidation>
    <dataValidation type="list" allowBlank="1" showInputMessage="1" showErrorMessage="1" sqref="B7:B206" xr:uid="{395506C3-C093-784E-AB35-D825D0F4C62E}">
      <formula1>ThreatCat</formula1>
    </dataValidation>
  </dataValidations>
  <pageMargins left="0.25" right="0.25" top="0.75" bottom="0.75" header="0.3" footer="0.3"/>
  <pageSetup scale="58" fitToHeight="10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F74E-7114-514E-B658-AA144CD24540}">
  <dimension ref="A1:K34"/>
  <sheetViews>
    <sheetView workbookViewId="0">
      <selection activeCell="I9" sqref="I9"/>
    </sheetView>
  </sheetViews>
  <sheetFormatPr defaultColWidth="11" defaultRowHeight="15.95"/>
  <cols>
    <col min="1" max="1" width="13.625" bestFit="1" customWidth="1"/>
    <col min="2" max="2" width="9.875" bestFit="1" customWidth="1"/>
    <col min="4" max="4" width="15.875" bestFit="1" customWidth="1"/>
    <col min="5" max="5" width="13.875" bestFit="1" customWidth="1"/>
    <col min="7" max="7" width="16.5" bestFit="1" customWidth="1"/>
    <col min="8" max="8" width="9.375" bestFit="1" customWidth="1"/>
    <col min="9" max="9" width="16.5" bestFit="1" customWidth="1"/>
    <col min="11" max="11" width="9.875" bestFit="1" customWidth="1"/>
  </cols>
  <sheetData>
    <row r="1" spans="1:11" ht="18.95">
      <c r="A1" s="29" t="s">
        <v>165</v>
      </c>
    </row>
    <row r="4" spans="1:11" ht="51">
      <c r="A4" s="30" t="s">
        <v>166</v>
      </c>
      <c r="B4" s="30" t="s">
        <v>167</v>
      </c>
      <c r="C4" s="30"/>
      <c r="D4" s="30"/>
      <c r="E4" s="30" t="s">
        <v>42</v>
      </c>
      <c r="F4" s="30" t="s">
        <v>168</v>
      </c>
      <c r="G4" s="30" t="s">
        <v>169</v>
      </c>
      <c r="H4" s="30"/>
      <c r="I4" s="30" t="s">
        <v>170</v>
      </c>
      <c r="J4" s="31"/>
      <c r="K4" s="30" t="s">
        <v>171</v>
      </c>
    </row>
    <row r="5" spans="1:11">
      <c r="A5" t="s">
        <v>100</v>
      </c>
      <c r="B5" s="4">
        <v>0</v>
      </c>
      <c r="E5" t="s">
        <v>80</v>
      </c>
      <c r="F5" s="3">
        <v>0</v>
      </c>
      <c r="G5" s="3"/>
      <c r="I5" t="s">
        <v>71</v>
      </c>
      <c r="K5" t="s">
        <v>172</v>
      </c>
    </row>
    <row r="6" spans="1:11">
      <c r="A6" t="s">
        <v>104</v>
      </c>
      <c r="B6" s="4">
        <v>0.01</v>
      </c>
      <c r="E6" t="s">
        <v>79</v>
      </c>
      <c r="F6" s="3">
        <v>0</v>
      </c>
      <c r="G6" s="3" t="s">
        <v>173</v>
      </c>
      <c r="I6" t="s">
        <v>174</v>
      </c>
      <c r="K6" t="s">
        <v>175</v>
      </c>
    </row>
    <row r="7" spans="1:11">
      <c r="A7" t="s">
        <v>75</v>
      </c>
      <c r="B7" s="4">
        <v>0.01</v>
      </c>
      <c r="E7" t="s">
        <v>108</v>
      </c>
      <c r="F7" s="3">
        <v>0.05</v>
      </c>
      <c r="G7" s="3"/>
      <c r="I7" t="s">
        <v>142</v>
      </c>
      <c r="K7" t="s">
        <v>176</v>
      </c>
    </row>
    <row r="8" spans="1:11">
      <c r="A8" t="s">
        <v>99</v>
      </c>
      <c r="B8" s="4">
        <v>0.02</v>
      </c>
      <c r="E8" t="s">
        <v>77</v>
      </c>
      <c r="F8" s="3">
        <v>0.25</v>
      </c>
      <c r="G8" s="3" t="s">
        <v>177</v>
      </c>
      <c r="I8" t="s">
        <v>178</v>
      </c>
      <c r="K8" t="s">
        <v>179</v>
      </c>
    </row>
    <row r="9" spans="1:11">
      <c r="A9" t="s">
        <v>107</v>
      </c>
      <c r="B9" s="4">
        <v>0.05</v>
      </c>
      <c r="E9" t="s">
        <v>95</v>
      </c>
      <c r="F9" s="3">
        <v>0.35</v>
      </c>
      <c r="G9" s="3"/>
      <c r="K9" t="s">
        <v>180</v>
      </c>
    </row>
    <row r="10" spans="1:11">
      <c r="A10" t="s">
        <v>89</v>
      </c>
      <c r="B10" s="4">
        <v>0.1</v>
      </c>
      <c r="E10" t="s">
        <v>44</v>
      </c>
      <c r="F10" s="3">
        <v>0.5</v>
      </c>
      <c r="G10" s="3" t="s">
        <v>181</v>
      </c>
    </row>
    <row r="11" spans="1:11">
      <c r="A11" t="s">
        <v>90</v>
      </c>
      <c r="B11" s="4">
        <v>0.2</v>
      </c>
      <c r="E11" t="s">
        <v>121</v>
      </c>
      <c r="F11" s="3">
        <v>0.6</v>
      </c>
      <c r="G11" s="3"/>
    </row>
    <row r="12" spans="1:11">
      <c r="A12" t="s">
        <v>93</v>
      </c>
      <c r="B12" s="4">
        <v>0.2</v>
      </c>
      <c r="E12" t="s">
        <v>86</v>
      </c>
      <c r="F12" s="3">
        <v>0.7</v>
      </c>
      <c r="G12" s="3" t="s">
        <v>182</v>
      </c>
    </row>
    <row r="13" spans="1:11">
      <c r="A13" t="s">
        <v>84</v>
      </c>
      <c r="B13" s="4">
        <v>0.5</v>
      </c>
      <c r="E13" t="s">
        <v>125</v>
      </c>
      <c r="F13" s="3">
        <v>0.85</v>
      </c>
      <c r="G13" s="3"/>
    </row>
    <row r="14" spans="1:11">
      <c r="A14" t="s">
        <v>117</v>
      </c>
      <c r="B14" s="4">
        <v>0.5</v>
      </c>
      <c r="E14" t="s">
        <v>146</v>
      </c>
      <c r="F14" s="3">
        <v>0.95</v>
      </c>
      <c r="G14" s="3" t="s">
        <v>183</v>
      </c>
    </row>
    <row r="15" spans="1:11">
      <c r="A15" t="s">
        <v>83</v>
      </c>
      <c r="B15" s="4">
        <v>1</v>
      </c>
      <c r="E15" t="s">
        <v>129</v>
      </c>
      <c r="F15" s="3">
        <v>0.95</v>
      </c>
      <c r="G15" s="3"/>
    </row>
    <row r="16" spans="1:11">
      <c r="A16" t="s">
        <v>103</v>
      </c>
      <c r="B16" s="4">
        <v>1</v>
      </c>
      <c r="E16" t="s">
        <v>164</v>
      </c>
      <c r="F16" s="3">
        <v>1</v>
      </c>
      <c r="G16" s="3"/>
    </row>
    <row r="17" spans="1:8">
      <c r="A17" t="s">
        <v>74</v>
      </c>
      <c r="B17" s="4">
        <v>2</v>
      </c>
      <c r="E17" t="s">
        <v>162</v>
      </c>
      <c r="F17" s="3">
        <v>1</v>
      </c>
      <c r="G17" s="3"/>
    </row>
    <row r="18" spans="1:8">
      <c r="A18" t="s">
        <v>73</v>
      </c>
      <c r="B18" s="4">
        <v>4</v>
      </c>
      <c r="E18" t="s">
        <v>184</v>
      </c>
      <c r="F18" s="3">
        <v>0.05</v>
      </c>
      <c r="G18" s="3"/>
    </row>
    <row r="19" spans="1:8">
      <c r="A19" t="s">
        <v>145</v>
      </c>
      <c r="B19" s="4">
        <v>6</v>
      </c>
      <c r="E19" s="17" t="s">
        <v>185</v>
      </c>
      <c r="F19" s="3">
        <v>0.1</v>
      </c>
      <c r="G19" s="3"/>
    </row>
    <row r="20" spans="1:8">
      <c r="A20" t="s">
        <v>72</v>
      </c>
      <c r="B20" s="4">
        <v>6</v>
      </c>
      <c r="E20" s="17" t="s">
        <v>186</v>
      </c>
      <c r="F20" s="3">
        <v>0.2</v>
      </c>
      <c r="G20" s="3"/>
    </row>
    <row r="21" spans="1:8">
      <c r="A21" t="s">
        <v>88</v>
      </c>
      <c r="B21" s="4">
        <v>12</v>
      </c>
      <c r="E21" s="17" t="s">
        <v>187</v>
      </c>
      <c r="F21" s="3">
        <v>0.3</v>
      </c>
      <c r="G21" s="3"/>
    </row>
    <row r="22" spans="1:8">
      <c r="A22" t="s">
        <v>111</v>
      </c>
      <c r="B22" s="4">
        <v>24</v>
      </c>
      <c r="E22" s="17" t="s">
        <v>188</v>
      </c>
      <c r="F22" s="3">
        <v>0.4</v>
      </c>
      <c r="G22" s="3"/>
    </row>
    <row r="23" spans="1:8">
      <c r="A23" t="s">
        <v>92</v>
      </c>
      <c r="B23" s="4">
        <v>26</v>
      </c>
      <c r="E23" s="17" t="s">
        <v>189</v>
      </c>
      <c r="F23" s="3">
        <v>0.5</v>
      </c>
      <c r="G23" s="3"/>
    </row>
    <row r="24" spans="1:8">
      <c r="A24" t="s">
        <v>98</v>
      </c>
      <c r="B24" s="4">
        <v>52</v>
      </c>
      <c r="E24" s="17" t="s">
        <v>190</v>
      </c>
      <c r="F24" s="3">
        <v>0.6</v>
      </c>
      <c r="G24" s="3"/>
    </row>
    <row r="25" spans="1:8">
      <c r="A25" t="s">
        <v>191</v>
      </c>
      <c r="B25" s="4">
        <v>365</v>
      </c>
      <c r="E25" s="17" t="s">
        <v>192</v>
      </c>
      <c r="F25" s="3">
        <v>0.7</v>
      </c>
      <c r="G25" s="3"/>
    </row>
    <row r="26" spans="1:8">
      <c r="A26" t="s">
        <v>160</v>
      </c>
      <c r="B26" s="4">
        <v>365</v>
      </c>
      <c r="E26" s="17" t="s">
        <v>193</v>
      </c>
      <c r="F26" s="3">
        <v>0.8</v>
      </c>
      <c r="G26" s="3"/>
    </row>
    <row r="27" spans="1:8">
      <c r="E27" s="17" t="s">
        <v>194</v>
      </c>
      <c r="F27" s="3">
        <v>0.9</v>
      </c>
    </row>
    <row r="28" spans="1:8">
      <c r="E28" s="17" t="s">
        <v>195</v>
      </c>
      <c r="F28" s="3">
        <v>0.95</v>
      </c>
    </row>
    <row r="29" spans="1:8">
      <c r="E29" s="17" t="s">
        <v>196</v>
      </c>
      <c r="F29" s="3">
        <v>0.98</v>
      </c>
    </row>
    <row r="30" spans="1:8">
      <c r="E30" s="17"/>
      <c r="F30" s="3"/>
    </row>
    <row r="31" spans="1:8">
      <c r="E31" s="17"/>
      <c r="F31" s="3"/>
    </row>
    <row r="32" spans="1:8">
      <c r="G32" s="17"/>
      <c r="H32" s="3"/>
    </row>
    <row r="33" spans="1:1">
      <c r="A33" t="s">
        <v>197</v>
      </c>
    </row>
    <row r="34" spans="1:1">
      <c r="A34" t="s">
        <v>198</v>
      </c>
    </row>
  </sheetData>
  <sortState xmlns:xlrd2="http://schemas.microsoft.com/office/spreadsheetml/2017/richdata2" ref="E5:F29">
    <sortCondition ref="F5:F29"/>
    <sortCondition ref="E5:E29"/>
  </sortState>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AA1DFEA9FD0D47952026200067A613" ma:contentTypeVersion="10" ma:contentTypeDescription="Create a new document." ma:contentTypeScope="" ma:versionID="bf51f24b3ba61148601282cebefb8a75">
  <xsd:schema xmlns:xsd="http://www.w3.org/2001/XMLSchema" xmlns:xs="http://www.w3.org/2001/XMLSchema" xmlns:p="http://schemas.microsoft.com/office/2006/metadata/properties" xmlns:ns2="7ca1f779-20a2-442c-b53b-14918c2bc0c0" xmlns:ns3="49c1d824-9b69-479b-8af3-0b6169367982" targetNamespace="http://schemas.microsoft.com/office/2006/metadata/properties" ma:root="true" ma:fieldsID="9470923c4aa9cce3d1661a4f346f0e83" ns2:_="" ns3:_="">
    <xsd:import namespace="7ca1f779-20a2-442c-b53b-14918c2bc0c0"/>
    <xsd:import namespace="49c1d824-9b69-479b-8af3-0b616936798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a1f779-20a2-442c-b53b-14918c2bc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c1d824-9b69-479b-8af3-0b616936798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649167-655C-4DAD-B635-F1A5279C18FF}"/>
</file>

<file path=customXml/itemProps2.xml><?xml version="1.0" encoding="utf-8"?>
<ds:datastoreItem xmlns:ds="http://schemas.openxmlformats.org/officeDocument/2006/customXml" ds:itemID="{051ECDA3-D95D-4306-974E-512E575FBE7B}"/>
</file>

<file path=customXml/itemProps3.xml><?xml version="1.0" encoding="utf-8"?>
<ds:datastoreItem xmlns:ds="http://schemas.openxmlformats.org/officeDocument/2006/customXml" ds:itemID="{ACC3ED37-3561-4860-8116-21B6EBCBDF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2021-07-15T15:32:58Z</dcterms:created>
  <dcterms:modified xsi:type="dcterms:W3CDTF">2022-01-11T14:42:29Z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0x010100B3AA1DFEA9FD0D47952026200067A613</vt:lpwstr>
  </property>
</Properties>
</file>