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huang8\Desktop\"/>
    </mc:Choice>
  </mc:AlternateContent>
  <bookViews>
    <workbookView xWindow="2960" yWindow="1410" windowWidth="13760" windowHeight="7790" tabRatio="773" firstSheet="2" activeTab="3"/>
  </bookViews>
  <sheets>
    <sheet name="Define" sheetId="76" state="hidden" r:id="rId1"/>
    <sheet name="PKG-Pin-cost" sheetId="65" state="hidden" r:id="rId2"/>
    <sheet name="PSG" sheetId="104" r:id="rId3"/>
    <sheet name="MFP" sheetId="100" r:id="rId4"/>
    <sheet name="MCP_Bonding" sheetId="103" r:id="rId5"/>
    <sheet name="OPA_FA5D92" sheetId="106" r:id="rId6"/>
    <sheet name="M031_Test Mode" sheetId="107" r:id="rId7"/>
    <sheet name="Package Type" sheetId="101" r:id="rId8"/>
    <sheet name="Unused IP" sheetId="102" r:id="rId9"/>
  </sheets>
  <definedNames>
    <definedName name="_xlnm._FilterDatabase" localSheetId="0" hidden="1">Define!$A$1:$K$472</definedName>
    <definedName name="_xlnm._FilterDatabase" localSheetId="3" hidden="1">MFP!$A$1:$AA$65</definedName>
    <definedName name="_xlnm._FilterDatabase" localSheetId="1" hidden="1">'PKG-Pin-cost'!$G$4:$N$645</definedName>
  </definedNames>
  <calcPr calcId="162913"/>
</workbook>
</file>

<file path=xl/calcChain.xml><?xml version="1.0" encoding="utf-8"?>
<calcChain xmlns="http://schemas.openxmlformats.org/spreadsheetml/2006/main">
  <c r="AL16" i="76" l="1"/>
  <c r="AL15" i="76"/>
  <c r="AG15" i="76" s="1"/>
  <c r="AL14" i="76"/>
  <c r="AG14" i="76" s="1"/>
  <c r="AL13" i="76"/>
  <c r="AG13" i="76" s="1"/>
  <c r="AL12" i="76"/>
  <c r="AG12" i="76" s="1"/>
  <c r="AL11" i="76"/>
  <c r="AG11" i="76" s="1"/>
  <c r="AL10" i="76"/>
  <c r="AG10" i="76" s="1"/>
  <c r="AL9" i="76"/>
  <c r="AG9" i="76" s="1"/>
  <c r="AL8" i="76"/>
  <c r="AG8" i="76" s="1"/>
  <c r="AL7" i="76"/>
  <c r="AG7" i="76" s="1"/>
  <c r="AL6" i="76"/>
  <c r="AG6" i="76" s="1"/>
  <c r="AL5" i="76"/>
  <c r="AG5" i="76" s="1"/>
  <c r="AL4" i="76"/>
  <c r="AG4" i="76" s="1"/>
  <c r="AL3" i="76"/>
  <c r="AG3" i="76" s="1"/>
  <c r="AL2" i="76"/>
  <c r="AG2" i="76" s="1"/>
  <c r="E20" i="76" l="1"/>
  <c r="E19" i="76"/>
  <c r="T2" i="76" l="1"/>
  <c r="G426" i="76" s="1"/>
  <c r="U2" i="76"/>
  <c r="H427" i="76" s="1"/>
  <c r="T3" i="76"/>
  <c r="G406" i="76" s="1"/>
  <c r="U3" i="76"/>
  <c r="H377" i="76" s="1"/>
  <c r="T4" i="76"/>
  <c r="U4" i="76"/>
  <c r="T5" i="76"/>
  <c r="U5" i="76"/>
  <c r="T6" i="76"/>
  <c r="U6" i="76"/>
  <c r="H379" i="76" s="1"/>
  <c r="T7" i="76"/>
  <c r="G247" i="76" s="1"/>
  <c r="U7" i="76"/>
  <c r="H247" i="76" s="1"/>
  <c r="T8" i="76"/>
  <c r="U8" i="76"/>
  <c r="H238" i="76" s="1"/>
  <c r="T9" i="76"/>
  <c r="U9" i="76"/>
  <c r="T10" i="76"/>
  <c r="U10" i="76"/>
  <c r="H364" i="76" s="1"/>
  <c r="T11" i="76"/>
  <c r="G386" i="76" s="1"/>
  <c r="U11" i="76"/>
  <c r="H385" i="76" s="1"/>
  <c r="T12" i="76"/>
  <c r="U12" i="76"/>
  <c r="H362" i="76" s="1"/>
  <c r="T13" i="76"/>
  <c r="G366" i="76" s="1"/>
  <c r="U13" i="76"/>
  <c r="H365" i="76" s="1"/>
  <c r="T14" i="76"/>
  <c r="U14" i="76"/>
  <c r="H355" i="76" s="1"/>
  <c r="T15" i="76"/>
  <c r="G358" i="76" s="1"/>
  <c r="U15" i="76"/>
  <c r="H370" i="76" s="1"/>
  <c r="T16" i="76"/>
  <c r="U16" i="76"/>
  <c r="T17" i="76"/>
  <c r="U17" i="76"/>
  <c r="T18" i="76"/>
  <c r="U18" i="76"/>
  <c r="H321" i="76" s="1"/>
  <c r="T19" i="76"/>
  <c r="G323" i="76" s="1"/>
  <c r="U19" i="76"/>
  <c r="H322" i="76" s="1"/>
  <c r="T20" i="76"/>
  <c r="U20" i="76"/>
  <c r="T21" i="76"/>
  <c r="G325" i="76" s="1"/>
  <c r="U21" i="76"/>
  <c r="H325" i="76" s="1"/>
  <c r="T22" i="76"/>
  <c r="U22" i="76"/>
  <c r="T23" i="76"/>
  <c r="G320" i="76" s="1"/>
  <c r="U23" i="76"/>
  <c r="H326" i="76" s="1"/>
  <c r="T24" i="76"/>
  <c r="U24" i="76"/>
  <c r="H317" i="76" s="1"/>
  <c r="H469" i="76"/>
  <c r="E469" i="76"/>
  <c r="E427" i="76"/>
  <c r="H426" i="76"/>
  <c r="E426" i="76"/>
  <c r="G418" i="76"/>
  <c r="E418" i="76"/>
  <c r="E406" i="76"/>
  <c r="H405" i="76"/>
  <c r="E405" i="76"/>
  <c r="E404" i="76"/>
  <c r="E399" i="76"/>
  <c r="H396" i="76"/>
  <c r="G396" i="76"/>
  <c r="E396" i="76"/>
  <c r="H394" i="76"/>
  <c r="G394" i="76"/>
  <c r="E394" i="76"/>
  <c r="E392" i="76"/>
  <c r="H387" i="76"/>
  <c r="G387" i="76"/>
  <c r="E387" i="76"/>
  <c r="E386" i="76"/>
  <c r="E385" i="76"/>
  <c r="E384" i="76"/>
  <c r="G379" i="76"/>
  <c r="E379" i="76"/>
  <c r="G378" i="76"/>
  <c r="E378" i="76"/>
  <c r="E377" i="76"/>
  <c r="G376" i="76"/>
  <c r="E376" i="76"/>
  <c r="H375" i="76"/>
  <c r="G375" i="76"/>
  <c r="E375" i="76"/>
  <c r="E370" i="76"/>
  <c r="H369" i="76"/>
  <c r="G369" i="76"/>
  <c r="E369" i="76"/>
  <c r="E368" i="76"/>
  <c r="H367" i="76"/>
  <c r="G367" i="76"/>
  <c r="E367" i="76"/>
  <c r="E366" i="76"/>
  <c r="G365" i="76"/>
  <c r="E365" i="76"/>
  <c r="G364" i="76"/>
  <c r="E364" i="76"/>
  <c r="E363" i="76"/>
  <c r="G362" i="76"/>
  <c r="E362" i="76"/>
  <c r="E361" i="76"/>
  <c r="E360" i="76"/>
  <c r="H359" i="76"/>
  <c r="G359" i="76"/>
  <c r="E359" i="76"/>
  <c r="E358" i="76"/>
  <c r="H357" i="76"/>
  <c r="G357" i="76"/>
  <c r="E357" i="76"/>
  <c r="G356" i="76"/>
  <c r="E356" i="76"/>
  <c r="G355" i="76"/>
  <c r="E355" i="76"/>
  <c r="H354" i="76"/>
  <c r="G354" i="76"/>
  <c r="E354" i="76"/>
  <c r="H353" i="76"/>
  <c r="G353" i="76"/>
  <c r="E353" i="76"/>
  <c r="E352" i="76"/>
  <c r="H351" i="76"/>
  <c r="G351" i="76"/>
  <c r="E351" i="76"/>
  <c r="G327" i="76"/>
  <c r="E327" i="76"/>
  <c r="E326" i="76"/>
  <c r="E325" i="76"/>
  <c r="E324" i="76"/>
  <c r="E323" i="76"/>
  <c r="G322" i="76"/>
  <c r="E322" i="76"/>
  <c r="G321" i="76"/>
  <c r="E321" i="76"/>
  <c r="E320" i="76"/>
  <c r="G317" i="76"/>
  <c r="E317" i="76"/>
  <c r="E316" i="76"/>
  <c r="G315" i="76"/>
  <c r="E315" i="76"/>
  <c r="E314" i="76"/>
  <c r="H312" i="76"/>
  <c r="G312" i="76"/>
  <c r="E312" i="76"/>
  <c r="E258" i="76"/>
  <c r="E253" i="76"/>
  <c r="E247" i="76"/>
  <c r="G246" i="76"/>
  <c r="E246" i="76"/>
  <c r="E241" i="76"/>
  <c r="E240" i="76"/>
  <c r="E239" i="76"/>
  <c r="G238" i="76"/>
  <c r="E238" i="76"/>
  <c r="G237" i="76"/>
  <c r="E237" i="76"/>
  <c r="G236" i="76"/>
  <c r="E236" i="76"/>
  <c r="H235" i="76"/>
  <c r="G235" i="76"/>
  <c r="E235" i="76"/>
  <c r="G234" i="76"/>
  <c r="E234" i="76"/>
  <c r="G233" i="76"/>
  <c r="E233" i="76"/>
  <c r="G232" i="76"/>
  <c r="E232" i="76"/>
  <c r="G231" i="76"/>
  <c r="E231" i="76"/>
  <c r="G230" i="76"/>
  <c r="E230" i="76"/>
  <c r="G229" i="76"/>
  <c r="E229" i="76"/>
  <c r="E228" i="76"/>
  <c r="E227" i="76"/>
  <c r="E226" i="76"/>
  <c r="E225" i="76"/>
  <c r="E224" i="76"/>
  <c r="E223" i="76"/>
  <c r="G141" i="76"/>
  <c r="E141" i="76"/>
  <c r="G139" i="76"/>
  <c r="E139" i="76"/>
  <c r="H17" i="76"/>
  <c r="G17" i="76"/>
  <c r="E17" i="76"/>
  <c r="E15" i="76"/>
  <c r="E8" i="76"/>
  <c r="G5" i="76"/>
  <c r="E5" i="76"/>
  <c r="E3" i="76"/>
  <c r="E2" i="76"/>
  <c r="V16" i="76"/>
  <c r="W16" i="76"/>
  <c r="X16" i="76"/>
  <c r="Y16" i="76"/>
  <c r="X20" i="76"/>
  <c r="F354" i="76" s="1"/>
  <c r="Y20" i="76"/>
  <c r="K354" i="76" s="1"/>
  <c r="W20" i="76"/>
  <c r="J354" i="76" s="1"/>
  <c r="V20" i="76"/>
  <c r="I354" i="76" s="1"/>
  <c r="X24" i="76"/>
  <c r="F317" i="76" s="1"/>
  <c r="Y24" i="76"/>
  <c r="K317" i="76" s="1"/>
  <c r="W24" i="76"/>
  <c r="J317" i="76" s="1"/>
  <c r="V24" i="76"/>
  <c r="I317" i="76" s="1"/>
  <c r="X12" i="76"/>
  <c r="F367" i="76" s="1"/>
  <c r="Y12" i="76"/>
  <c r="K17" i="76" s="1"/>
  <c r="W12" i="76"/>
  <c r="J367" i="76" s="1"/>
  <c r="V12" i="76"/>
  <c r="I362" i="76" s="1"/>
  <c r="X11" i="76"/>
  <c r="F227" i="76" s="1"/>
  <c r="Y11" i="76"/>
  <c r="K384" i="76" s="1"/>
  <c r="W11" i="76"/>
  <c r="J227" i="76" s="1"/>
  <c r="V11" i="76"/>
  <c r="I386" i="76" s="1"/>
  <c r="X17" i="76"/>
  <c r="Y17" i="76"/>
  <c r="W17" i="76"/>
  <c r="V17" i="76"/>
  <c r="X10" i="76"/>
  <c r="Y10" i="76"/>
  <c r="W10" i="76"/>
  <c r="V10" i="76"/>
  <c r="X9" i="76"/>
  <c r="Y9" i="76"/>
  <c r="W9" i="76"/>
  <c r="V9" i="76"/>
  <c r="X8" i="76"/>
  <c r="F235" i="76" s="1"/>
  <c r="Y8" i="76"/>
  <c r="K376" i="76" s="1"/>
  <c r="W8" i="76"/>
  <c r="J235" i="76" s="1"/>
  <c r="V8" i="76"/>
  <c r="I238" i="76" s="1"/>
  <c r="X7" i="76"/>
  <c r="F247" i="76" s="1"/>
  <c r="Y7" i="76"/>
  <c r="K247" i="76" s="1"/>
  <c r="W7" i="76"/>
  <c r="J247" i="76" s="1"/>
  <c r="V7" i="76"/>
  <c r="I247" i="76" s="1"/>
  <c r="X6" i="76"/>
  <c r="F379" i="76" s="1"/>
  <c r="Y6" i="76"/>
  <c r="K229" i="76" s="1"/>
  <c r="W6" i="76"/>
  <c r="J379" i="76" s="1"/>
  <c r="V6" i="76"/>
  <c r="I378" i="76" s="1"/>
  <c r="X5" i="76"/>
  <c r="Y5" i="76"/>
  <c r="W5" i="76"/>
  <c r="V5" i="76"/>
  <c r="X4" i="76"/>
  <c r="Y4" i="76"/>
  <c r="W4" i="76"/>
  <c r="V4" i="76"/>
  <c r="X3" i="76"/>
  <c r="F399" i="76" s="1"/>
  <c r="Y3" i="76"/>
  <c r="K392" i="76" s="1"/>
  <c r="W3" i="76"/>
  <c r="J399" i="76" s="1"/>
  <c r="V3" i="76"/>
  <c r="I406" i="76" s="1"/>
  <c r="X2" i="76"/>
  <c r="F2" i="76" s="1"/>
  <c r="Y2" i="76"/>
  <c r="K2" i="76" s="1"/>
  <c r="W2" i="76"/>
  <c r="J2" i="76" s="1"/>
  <c r="V2" i="76"/>
  <c r="I2" i="76" s="1"/>
  <c r="G2" i="76"/>
  <c r="X19" i="76"/>
  <c r="F324" i="76" s="1"/>
  <c r="Y19" i="76"/>
  <c r="K322" i="76" s="1"/>
  <c r="W19" i="76"/>
  <c r="J324" i="76" s="1"/>
  <c r="V19" i="76"/>
  <c r="I323" i="76" s="1"/>
  <c r="X18" i="76"/>
  <c r="F321" i="76" s="1"/>
  <c r="Y18" i="76"/>
  <c r="K321" i="76" s="1"/>
  <c r="W18" i="76"/>
  <c r="J321" i="76" s="1"/>
  <c r="V18" i="76"/>
  <c r="I327" i="76" s="1"/>
  <c r="X13" i="76"/>
  <c r="F15" i="76" s="1"/>
  <c r="Y13" i="76"/>
  <c r="K360" i="76" s="1"/>
  <c r="W13" i="76"/>
  <c r="J15" i="76" s="1"/>
  <c r="V13" i="76"/>
  <c r="I366" i="76" s="1"/>
  <c r="X21" i="76"/>
  <c r="F325" i="76" s="1"/>
  <c r="Y21" i="76"/>
  <c r="K325" i="76" s="1"/>
  <c r="W21" i="76"/>
  <c r="J325" i="76" s="1"/>
  <c r="V21" i="76"/>
  <c r="I8" i="76" s="1"/>
  <c r="X23" i="76"/>
  <c r="F320" i="76" s="1"/>
  <c r="Y23" i="76"/>
  <c r="K326" i="76" s="1"/>
  <c r="W23" i="76"/>
  <c r="J320" i="76" s="1"/>
  <c r="V23" i="76"/>
  <c r="I320" i="76" s="1"/>
  <c r="X22" i="76"/>
  <c r="Y22" i="76"/>
  <c r="W22" i="76"/>
  <c r="V22" i="76"/>
  <c r="X14" i="76"/>
  <c r="F355" i="76" s="1"/>
  <c r="Y14" i="76"/>
  <c r="K355" i="76" s="1"/>
  <c r="W14" i="76"/>
  <c r="J355" i="76" s="1"/>
  <c r="V14" i="76"/>
  <c r="I355" i="76" s="1"/>
  <c r="X15" i="76"/>
  <c r="F363" i="76" s="1"/>
  <c r="Y15" i="76"/>
  <c r="K368" i="76" s="1"/>
  <c r="W15" i="76"/>
  <c r="J363" i="76" s="1"/>
  <c r="V15" i="76"/>
  <c r="I370" i="76" s="1"/>
  <c r="AK16" i="76"/>
  <c r="AK15" i="76"/>
  <c r="AK14" i="76"/>
  <c r="AK13" i="76"/>
  <c r="AK12" i="76"/>
  <c r="AK11" i="76"/>
  <c r="AK10" i="76"/>
  <c r="AK9" i="76"/>
  <c r="AK8" i="76"/>
  <c r="AK7" i="76"/>
  <c r="AK6" i="76"/>
  <c r="AK5" i="76"/>
  <c r="AK4" i="76"/>
  <c r="AK3" i="76"/>
  <c r="AK2" i="76"/>
  <c r="G228" i="76" l="1"/>
  <c r="H2" i="76"/>
  <c r="H139" i="76"/>
  <c r="H231" i="76"/>
  <c r="H236" i="76"/>
  <c r="H232" i="76"/>
  <c r="H246" i="76"/>
  <c r="H327" i="76"/>
  <c r="H3" i="76"/>
  <c r="H406" i="76"/>
  <c r="G3" i="76"/>
  <c r="H5" i="76"/>
  <c r="H141" i="76"/>
  <c r="H229" i="76"/>
  <c r="H233" i="76"/>
  <c r="H237" i="76"/>
  <c r="G314" i="76"/>
  <c r="G324" i="76"/>
  <c r="H376" i="76"/>
  <c r="H378" i="76"/>
  <c r="H404" i="76"/>
  <c r="G385" i="76"/>
  <c r="G253" i="76"/>
  <c r="G226" i="76"/>
  <c r="G240" i="76"/>
  <c r="G15" i="76"/>
  <c r="G224" i="76"/>
  <c r="H230" i="76"/>
  <c r="H234" i="76"/>
  <c r="G258" i="76"/>
  <c r="H315" i="76"/>
  <c r="G326" i="76"/>
  <c r="G352" i="76"/>
  <c r="H356" i="76"/>
  <c r="H418" i="76"/>
  <c r="G8" i="76"/>
  <c r="H228" i="76"/>
  <c r="G239" i="76"/>
  <c r="G241" i="76"/>
  <c r="H253" i="76"/>
  <c r="G316" i="76"/>
  <c r="G360" i="76"/>
  <c r="G399" i="76"/>
  <c r="H352" i="76"/>
  <c r="G223" i="76"/>
  <c r="G225" i="76"/>
  <c r="G227" i="76"/>
  <c r="H8" i="76"/>
  <c r="H224" i="76"/>
  <c r="H384" i="76"/>
  <c r="H392" i="76"/>
  <c r="H226" i="76"/>
  <c r="H240" i="76"/>
  <c r="H360" i="76"/>
  <c r="H368" i="76"/>
  <c r="G363" i="76"/>
  <c r="G368" i="76"/>
  <c r="G392" i="76"/>
  <c r="G370" i="76"/>
  <c r="G377" i="76"/>
  <c r="G384" i="76"/>
  <c r="G361" i="76"/>
  <c r="H15" i="76"/>
  <c r="H223" i="76"/>
  <c r="H227" i="76"/>
  <c r="H239" i="76"/>
  <c r="H314" i="76"/>
  <c r="H320" i="76"/>
  <c r="H324" i="76"/>
  <c r="H363" i="76"/>
  <c r="H399" i="76"/>
  <c r="H323" i="76"/>
  <c r="H358" i="76"/>
  <c r="H366" i="76"/>
  <c r="H386" i="76"/>
  <c r="H225" i="76"/>
  <c r="H241" i="76"/>
  <c r="H258" i="76"/>
  <c r="H316" i="76"/>
  <c r="H361" i="76"/>
  <c r="F359" i="76"/>
  <c r="F20" i="76"/>
  <c r="F19" i="76"/>
  <c r="G469" i="76"/>
  <c r="G405" i="76"/>
  <c r="G427" i="76"/>
  <c r="G404" i="76"/>
  <c r="G20" i="76"/>
  <c r="G19" i="76"/>
  <c r="I359" i="76"/>
  <c r="I19" i="76"/>
  <c r="I20" i="76"/>
  <c r="J359" i="76"/>
  <c r="J19" i="76"/>
  <c r="J20" i="76"/>
  <c r="K364" i="76"/>
  <c r="K20" i="76"/>
  <c r="K19" i="76"/>
  <c r="H19" i="76"/>
  <c r="H20" i="76"/>
  <c r="I5" i="76"/>
  <c r="F8" i="76"/>
  <c r="J8" i="76"/>
  <c r="K15" i="76"/>
  <c r="I139" i="76"/>
  <c r="F141" i="76"/>
  <c r="J141" i="76"/>
  <c r="K223" i="76"/>
  <c r="I225" i="76"/>
  <c r="F226" i="76"/>
  <c r="J226" i="76"/>
  <c r="K227" i="76"/>
  <c r="I229" i="76"/>
  <c r="F230" i="76"/>
  <c r="J230" i="76"/>
  <c r="K231" i="76"/>
  <c r="I233" i="76"/>
  <c r="F234" i="76"/>
  <c r="J234" i="76"/>
  <c r="K235" i="76"/>
  <c r="I237" i="76"/>
  <c r="F238" i="76"/>
  <c r="J238" i="76"/>
  <c r="K239" i="76"/>
  <c r="I241" i="76"/>
  <c r="F246" i="76"/>
  <c r="J246" i="76"/>
  <c r="I258" i="76"/>
  <c r="F312" i="76"/>
  <c r="J312" i="76"/>
  <c r="K314" i="76"/>
  <c r="I316" i="76"/>
  <c r="K320" i="76"/>
  <c r="I322" i="76"/>
  <c r="F323" i="76"/>
  <c r="J323" i="76"/>
  <c r="K324" i="76"/>
  <c r="I326" i="76"/>
  <c r="F327" i="76"/>
  <c r="J327" i="76"/>
  <c r="K351" i="76"/>
  <c r="I353" i="76"/>
  <c r="I357" i="76"/>
  <c r="F358" i="76"/>
  <c r="J358" i="76"/>
  <c r="K359" i="76"/>
  <c r="I361" i="76"/>
  <c r="F362" i="76"/>
  <c r="J362" i="76"/>
  <c r="K363" i="76"/>
  <c r="I365" i="76"/>
  <c r="F366" i="76"/>
  <c r="J366" i="76"/>
  <c r="K367" i="76"/>
  <c r="I369" i="76"/>
  <c r="F370" i="76"/>
  <c r="J370" i="76"/>
  <c r="K375" i="76"/>
  <c r="I377" i="76"/>
  <c r="F378" i="76"/>
  <c r="J378" i="76"/>
  <c r="K379" i="76"/>
  <c r="I385" i="76"/>
  <c r="F386" i="76"/>
  <c r="J386" i="76"/>
  <c r="K387" i="76"/>
  <c r="I394" i="76"/>
  <c r="F396" i="76"/>
  <c r="J396" i="76"/>
  <c r="K399" i="76"/>
  <c r="I405" i="76"/>
  <c r="F406" i="76"/>
  <c r="J406" i="76"/>
  <c r="K418" i="76"/>
  <c r="I427" i="76"/>
  <c r="F469" i="76"/>
  <c r="J469" i="76"/>
  <c r="I3" i="76"/>
  <c r="F5" i="76"/>
  <c r="J5" i="76"/>
  <c r="K8" i="76"/>
  <c r="I17" i="76"/>
  <c r="F139" i="76"/>
  <c r="J139" i="76"/>
  <c r="K141" i="76"/>
  <c r="I224" i="76"/>
  <c r="F225" i="76"/>
  <c r="J225" i="76"/>
  <c r="K226" i="76"/>
  <c r="I228" i="76"/>
  <c r="F229" i="76"/>
  <c r="J229" i="76"/>
  <c r="K230" i="76"/>
  <c r="I232" i="76"/>
  <c r="F233" i="76"/>
  <c r="J233" i="76"/>
  <c r="K234" i="76"/>
  <c r="I236" i="76"/>
  <c r="F237" i="76"/>
  <c r="J237" i="76"/>
  <c r="K238" i="76"/>
  <c r="I240" i="76"/>
  <c r="F241" i="76"/>
  <c r="J241" i="76"/>
  <c r="K246" i="76"/>
  <c r="I253" i="76"/>
  <c r="F258" i="76"/>
  <c r="J258" i="76"/>
  <c r="K312" i="76"/>
  <c r="I315" i="76"/>
  <c r="F316" i="76"/>
  <c r="J316" i="76"/>
  <c r="I321" i="76"/>
  <c r="F322" i="76"/>
  <c r="J322" i="76"/>
  <c r="K323" i="76"/>
  <c r="I325" i="76"/>
  <c r="F326" i="76"/>
  <c r="J326" i="76"/>
  <c r="K327" i="76"/>
  <c r="I352" i="76"/>
  <c r="F353" i="76"/>
  <c r="J353" i="76"/>
  <c r="I356" i="76"/>
  <c r="F357" i="76"/>
  <c r="J357" i="76"/>
  <c r="K358" i="76"/>
  <c r="I360" i="76"/>
  <c r="F361" i="76"/>
  <c r="J361" i="76"/>
  <c r="K362" i="76"/>
  <c r="I364" i="76"/>
  <c r="F365" i="76"/>
  <c r="J365" i="76"/>
  <c r="K366" i="76"/>
  <c r="I368" i="76"/>
  <c r="F369" i="76"/>
  <c r="J369" i="76"/>
  <c r="K370" i="76"/>
  <c r="I376" i="76"/>
  <c r="F377" i="76"/>
  <c r="J377" i="76"/>
  <c r="K378" i="76"/>
  <c r="I384" i="76"/>
  <c r="F385" i="76"/>
  <c r="J385" i="76"/>
  <c r="K386" i="76"/>
  <c r="I392" i="76"/>
  <c r="F394" i="76"/>
  <c r="J394" i="76"/>
  <c r="K396" i="76"/>
  <c r="I404" i="76"/>
  <c r="F405" i="76"/>
  <c r="J405" i="76"/>
  <c r="K406" i="76"/>
  <c r="I426" i="76"/>
  <c r="F427" i="76"/>
  <c r="J427" i="76"/>
  <c r="K469" i="76"/>
  <c r="F3" i="76"/>
  <c r="J3" i="76"/>
  <c r="K5" i="76"/>
  <c r="I15" i="76"/>
  <c r="F17" i="76"/>
  <c r="J17" i="76"/>
  <c r="K139" i="76"/>
  <c r="I223" i="76"/>
  <c r="F224" i="76"/>
  <c r="J224" i="76"/>
  <c r="K225" i="76"/>
  <c r="I227" i="76"/>
  <c r="F228" i="76"/>
  <c r="J228" i="76"/>
  <c r="I231" i="76"/>
  <c r="F232" i="76"/>
  <c r="J232" i="76"/>
  <c r="K233" i="76"/>
  <c r="I235" i="76"/>
  <c r="F236" i="76"/>
  <c r="J236" i="76"/>
  <c r="K237" i="76"/>
  <c r="I239" i="76"/>
  <c r="F240" i="76"/>
  <c r="J240" i="76"/>
  <c r="K241" i="76"/>
  <c r="F253" i="76"/>
  <c r="J253" i="76"/>
  <c r="K258" i="76"/>
  <c r="I314" i="76"/>
  <c r="F315" i="76"/>
  <c r="J315" i="76"/>
  <c r="K316" i="76"/>
  <c r="I324" i="76"/>
  <c r="I351" i="76"/>
  <c r="F352" i="76"/>
  <c r="J352" i="76"/>
  <c r="K353" i="76"/>
  <c r="F356" i="76"/>
  <c r="J356" i="76"/>
  <c r="K357" i="76"/>
  <c r="F360" i="76"/>
  <c r="J360" i="76"/>
  <c r="K361" i="76"/>
  <c r="I363" i="76"/>
  <c r="F364" i="76"/>
  <c r="J364" i="76"/>
  <c r="K365" i="76"/>
  <c r="I367" i="76"/>
  <c r="F368" i="76"/>
  <c r="J368" i="76"/>
  <c r="K369" i="76"/>
  <c r="I375" i="76"/>
  <c r="F376" i="76"/>
  <c r="J376" i="76"/>
  <c r="K377" i="76"/>
  <c r="I379" i="76"/>
  <c r="F384" i="76"/>
  <c r="J384" i="76"/>
  <c r="K385" i="76"/>
  <c r="I387" i="76"/>
  <c r="F392" i="76"/>
  <c r="J392" i="76"/>
  <c r="K394" i="76"/>
  <c r="I399" i="76"/>
  <c r="F404" i="76"/>
  <c r="J404" i="76"/>
  <c r="K405" i="76"/>
  <c r="I418" i="76"/>
  <c r="F426" i="76"/>
  <c r="J426" i="76"/>
  <c r="K427" i="76"/>
  <c r="K3" i="76"/>
  <c r="I141" i="76"/>
  <c r="F223" i="76"/>
  <c r="J223" i="76"/>
  <c r="K224" i="76"/>
  <c r="I226" i="76"/>
  <c r="K228" i="76"/>
  <c r="I230" i="76"/>
  <c r="F231" i="76"/>
  <c r="J231" i="76"/>
  <c r="K232" i="76"/>
  <c r="I234" i="76"/>
  <c r="K236" i="76"/>
  <c r="F239" i="76"/>
  <c r="J239" i="76"/>
  <c r="K240" i="76"/>
  <c r="I246" i="76"/>
  <c r="K253" i="76"/>
  <c r="I312" i="76"/>
  <c r="F314" i="76"/>
  <c r="J314" i="76"/>
  <c r="K315" i="76"/>
  <c r="F351" i="76"/>
  <c r="J351" i="76"/>
  <c r="K352" i="76"/>
  <c r="K356" i="76"/>
  <c r="I358" i="76"/>
  <c r="F375" i="76"/>
  <c r="J375" i="76"/>
  <c r="F387" i="76"/>
  <c r="J387" i="76"/>
  <c r="I396" i="76"/>
  <c r="K404" i="76"/>
  <c r="F418" i="76"/>
  <c r="J418" i="76"/>
  <c r="K426" i="76"/>
  <c r="I469" i="76"/>
</calcChain>
</file>

<file path=xl/comments1.xml><?xml version="1.0" encoding="utf-8"?>
<comments xmlns="http://schemas.openxmlformats.org/spreadsheetml/2006/main">
  <authors>
    <author>MR10 CYHuang8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MR10 CYHuang8: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在</t>
        </r>
        <r>
          <rPr>
            <sz val="9"/>
            <color indexed="81"/>
            <rFont val="Tahoma"/>
            <family val="2"/>
          </rPr>
          <t>Toptip</t>
        </r>
        <r>
          <rPr>
            <sz val="9"/>
            <color indexed="81"/>
            <rFont val="細明體"/>
            <family val="3"/>
            <charset val="136"/>
          </rPr>
          <t>上顯示為</t>
        </r>
        <r>
          <rPr>
            <sz val="9"/>
            <color indexed="81"/>
            <rFont val="Tahoma"/>
            <family val="2"/>
          </rPr>
          <t>AVDD + OPA_VDD</t>
        </r>
      </text>
    </comment>
  </commentList>
</comments>
</file>

<file path=xl/comments2.xml><?xml version="1.0" encoding="utf-8"?>
<comments xmlns="http://schemas.openxmlformats.org/spreadsheetml/2006/main">
  <authors>
    <author>ME50 ESTang</author>
    <author>ME40 ESTANG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ME50 ESTang:</t>
        </r>
        <r>
          <rPr>
            <sz val="9"/>
            <color indexed="81"/>
            <rFont val="Tahoma"/>
            <family val="2"/>
          </rPr>
          <t xml:space="preserve">
00=XTL
01=PLL
1x=RC48M
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ME50 ESTang:</t>
        </r>
        <r>
          <rPr>
            <sz val="9"/>
            <color indexed="81"/>
            <rFont val="Tahoma"/>
            <family val="2"/>
          </rPr>
          <t xml:space="preserve">
00=PLL
01=10MHz
1x=RC48M</t>
        </r>
      </text>
    </comment>
    <comment ref="BE9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BG9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CW9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BE10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BG10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CW10" authorId="1" shapeId="0">
      <text>
        <r>
          <rPr>
            <b/>
            <sz val="9"/>
            <color indexed="81"/>
            <rFont val="Tahoma"/>
            <family val="2"/>
          </rPr>
          <t>ME40 ESTANG:</t>
        </r>
        <r>
          <rPr>
            <sz val="9"/>
            <color indexed="81"/>
            <rFont val="Tahoma"/>
            <family val="2"/>
          </rPr>
          <t xml:space="preserve">
00: ASC_result[2:0]
01: ASC_result[5:3]
10: ASC_result[8:6]
11: ASC_result[11:9]</t>
        </r>
      </text>
    </comment>
    <comment ref="BG11" authorId="0" shapeId="0">
      <text>
        <r>
          <rPr>
            <b/>
            <sz val="9"/>
            <color indexed="81"/>
            <rFont val="Tahoma"/>
            <family val="2"/>
          </rPr>
          <t>ME50 ESTang:</t>
        </r>
        <r>
          <rPr>
            <sz val="9"/>
            <color indexed="81"/>
            <rFont val="Tahoma"/>
            <family val="2"/>
          </rPr>
          <t xml:space="preserve">
0: Sel OPA (CH_2)
1: Sel DAC (CH_12)</t>
        </r>
      </text>
    </comment>
  </commentList>
</comments>
</file>

<file path=xl/sharedStrings.xml><?xml version="1.0" encoding="utf-8"?>
<sst xmlns="http://schemas.openxmlformats.org/spreadsheetml/2006/main" count="16348" uniqueCount="4288">
  <si>
    <t>Year</t>
  </si>
  <si>
    <t>Q</t>
  </si>
  <si>
    <t>prod-6</t>
  </si>
  <si>
    <t>PartNo</t>
  </si>
  <si>
    <t>CMPAV</t>
  </si>
  <si>
    <t>Q4</t>
  </si>
  <si>
    <t>USD</t>
  </si>
  <si>
    <t>CUC32</t>
  </si>
  <si>
    <t>FC5963</t>
  </si>
  <si>
    <t>NUC950ADN</t>
  </si>
  <si>
    <t>Q1</t>
  </si>
  <si>
    <t>FC5933</t>
  </si>
  <si>
    <t>W90N745CDG</t>
  </si>
  <si>
    <t>FA5B54</t>
  </si>
  <si>
    <t>Q2</t>
  </si>
  <si>
    <t>NUC501ADN</t>
  </si>
  <si>
    <t>FA5C30</t>
  </si>
  <si>
    <t>Q3</t>
  </si>
  <si>
    <t>FB5764</t>
  </si>
  <si>
    <t>W90N740CDG</t>
  </si>
  <si>
    <t>W90P710CDG</t>
  </si>
  <si>
    <t>FB5B19</t>
  </si>
  <si>
    <t>NUC932CDN</t>
  </si>
  <si>
    <t>NUC745ADN</t>
  </si>
  <si>
    <t>NUC710ADN</t>
  </si>
  <si>
    <t>NUC960ADN</t>
  </si>
  <si>
    <t>FB5A68</t>
  </si>
  <si>
    <t>W55PA71</t>
  </si>
  <si>
    <t>SA5A81</t>
  </si>
  <si>
    <t>AI3-PCI-R1</t>
  </si>
  <si>
    <t>W90N740-2CDG</t>
  </si>
  <si>
    <t>W55SA7101</t>
  </si>
  <si>
    <t>NUC501BDN</t>
  </si>
  <si>
    <t>HV901QCO</t>
  </si>
  <si>
    <t>NUC501</t>
  </si>
  <si>
    <t>NUC945ADN</t>
  </si>
  <si>
    <t>W55SA9301SDN</t>
  </si>
  <si>
    <t>N32903U1DN</t>
  </si>
  <si>
    <t>NUC910ABN</t>
  </si>
  <si>
    <t>HAD006</t>
  </si>
  <si>
    <t>NUC951ADN</t>
  </si>
  <si>
    <t>W90P910CBN</t>
  </si>
  <si>
    <t>N32905U1DN</t>
  </si>
  <si>
    <t>W55FL95DDN</t>
  </si>
  <si>
    <t>NUC503BDN</t>
  </si>
  <si>
    <t>CUCM4</t>
  </si>
  <si>
    <t>FA8256</t>
  </si>
  <si>
    <t>ET52U</t>
  </si>
  <si>
    <t>N32901R1DN</t>
  </si>
  <si>
    <t>HAD007</t>
  </si>
  <si>
    <t>N32926O2DNS1</t>
  </si>
  <si>
    <t>N32926U1DNS1</t>
  </si>
  <si>
    <t>THP001</t>
  </si>
  <si>
    <t>ND-N32926</t>
  </si>
  <si>
    <t>N32926U1DN</t>
  </si>
  <si>
    <t>N32916U1DN</t>
  </si>
  <si>
    <t>N32903R1DN</t>
  </si>
  <si>
    <t>M453RE6AE</t>
  </si>
  <si>
    <t>N32926O2DN</t>
  </si>
  <si>
    <t>FA8249</t>
  </si>
  <si>
    <t>NUC472HI8AE</t>
  </si>
  <si>
    <t>NUC442KI8AE</t>
  </si>
  <si>
    <t>THU001</t>
  </si>
  <si>
    <t>NT-NUC505Y</t>
  </si>
  <si>
    <t>ND-NUC972</t>
  </si>
  <si>
    <t>ND-N32905</t>
  </si>
  <si>
    <t>NUC442RI8AE</t>
  </si>
  <si>
    <t>M453VG6AE</t>
  </si>
  <si>
    <t>NE-M451V</t>
  </si>
  <si>
    <t>N32905U3DN</t>
  </si>
  <si>
    <t>NUC442RG8AE</t>
  </si>
  <si>
    <t>NUC472VI8AE</t>
  </si>
  <si>
    <t>N32903U2DN</t>
  </si>
  <si>
    <t>N32901U2DN</t>
  </si>
  <si>
    <t>ZP452RE6AEW</t>
  </si>
  <si>
    <t>NUC442JI8AE</t>
  </si>
  <si>
    <t>NK-QUAD00</t>
  </si>
  <si>
    <t>M451LE6AE</t>
  </si>
  <si>
    <t>M451LG6AE</t>
  </si>
  <si>
    <t>M452LE6AE</t>
  </si>
  <si>
    <t>HAD008</t>
  </si>
  <si>
    <t>NUC977DK62Y</t>
  </si>
  <si>
    <t>HAD009</t>
  </si>
  <si>
    <t>NUC505YO13Y</t>
  </si>
  <si>
    <t>M451RG6AE</t>
  </si>
  <si>
    <t>NUC505DL13Y</t>
  </si>
  <si>
    <t>N32926O1DN</t>
  </si>
  <si>
    <t>N32915U3DN</t>
  </si>
  <si>
    <t>N32Q91DDN</t>
  </si>
  <si>
    <t>M4LEDLG6AE</t>
  </si>
  <si>
    <t>FA5C97</t>
  </si>
  <si>
    <t>NUC502BDN</t>
  </si>
  <si>
    <t>N32905U2DN</t>
  </si>
  <si>
    <t>NUC502ADN</t>
  </si>
  <si>
    <t>NUC951BDN</t>
  </si>
  <si>
    <t>NT-NUC472H</t>
  </si>
  <si>
    <t>NT-NUC442J</t>
  </si>
  <si>
    <t>N32901U1DN</t>
  </si>
  <si>
    <t>M451RE6AE</t>
  </si>
  <si>
    <t>NT-M451V</t>
  </si>
  <si>
    <t>N32925U3DN</t>
  </si>
  <si>
    <t>W55FA93</t>
  </si>
  <si>
    <t>BS0203</t>
  </si>
  <si>
    <t>N55DDR065</t>
  </si>
  <si>
    <t>N32916U2DN</t>
  </si>
  <si>
    <t>BS0206</t>
  </si>
  <si>
    <t>N55DDR258</t>
  </si>
  <si>
    <t>N32926U1DN33</t>
  </si>
  <si>
    <t>IC501ADARM</t>
  </si>
  <si>
    <t>NUC442VI8AE</t>
  </si>
  <si>
    <t>N32901U1DN33</t>
  </si>
  <si>
    <t>NUC442VG8AE</t>
  </si>
  <si>
    <t>NUC472VG8AE</t>
  </si>
  <si>
    <t>NUC472JG8AE</t>
  </si>
  <si>
    <t>M452LG6AE</t>
  </si>
  <si>
    <t>NE-NUC502</t>
  </si>
  <si>
    <t>N32900</t>
  </si>
  <si>
    <t>NE-NUC472J</t>
  </si>
  <si>
    <t>ND-N32916</t>
  </si>
  <si>
    <t>NW-NUC501A48</t>
  </si>
  <si>
    <t>NW-NUC501B64</t>
  </si>
  <si>
    <t>NE-NUC950</t>
  </si>
  <si>
    <t>N32923U1DNS1</t>
  </si>
  <si>
    <t>NUC472KI8AE</t>
  </si>
  <si>
    <t>NUC472JI8AE</t>
  </si>
  <si>
    <t>M453RG6AE</t>
  </si>
  <si>
    <t>M452RE6AE</t>
  </si>
  <si>
    <t>M453VE6AE</t>
  </si>
  <si>
    <t>N32905R3DN</t>
  </si>
  <si>
    <t>M451MLE6AE</t>
  </si>
  <si>
    <t>M453LG6AE</t>
  </si>
  <si>
    <t>FA8259</t>
  </si>
  <si>
    <t>M451LC3AE</t>
  </si>
  <si>
    <t>ZP452VE6AEW</t>
  </si>
  <si>
    <t>NG-M452L</t>
  </si>
  <si>
    <t>NUC972DF62Y</t>
  </si>
  <si>
    <t>NL-M451V</t>
  </si>
  <si>
    <t>ND-NUC977</t>
  </si>
  <si>
    <t>M451MLG6AE</t>
  </si>
  <si>
    <t>NUEDU-AD02</t>
  </si>
  <si>
    <t>NUC976DK62Y</t>
  </si>
  <si>
    <t>M4LEDLE6AE</t>
  </si>
  <si>
    <t>NUC505DS13Y</t>
  </si>
  <si>
    <t>M452RG6AE</t>
  </si>
  <si>
    <t>NE-NUC910</t>
  </si>
  <si>
    <t>26129A</t>
  </si>
  <si>
    <t>NUC973DF62Y</t>
  </si>
  <si>
    <t>M452LD3AE</t>
  </si>
  <si>
    <t>M453LC3AE</t>
  </si>
  <si>
    <t>M451VG6AE</t>
  </si>
  <si>
    <t>M451LD3AE</t>
  </si>
  <si>
    <t>NUC505DLA</t>
  </si>
  <si>
    <t>M453LE6AE</t>
  </si>
  <si>
    <t>M451VE6AE</t>
  </si>
  <si>
    <t>M452RD3AE</t>
  </si>
  <si>
    <t>M453LD3AE</t>
  </si>
  <si>
    <t>M453RD3AE</t>
  </si>
  <si>
    <t>M451RD3AE</t>
  </si>
  <si>
    <t>VT95288L128</t>
  </si>
  <si>
    <t>M451MLD3AE</t>
  </si>
  <si>
    <t>M451MLC3AE</t>
  </si>
  <si>
    <t>NUC505DSA</t>
  </si>
  <si>
    <t>NUC505YLA2Y</t>
  </si>
  <si>
    <t>NUC442KG8AE</t>
  </si>
  <si>
    <t>NUC505YLA</t>
  </si>
  <si>
    <t>Grand Total</t>
  </si>
  <si>
    <t>W55SA7102G</t>
  </si>
  <si>
    <t>FC5991</t>
  </si>
  <si>
    <t>W55VA75</t>
  </si>
  <si>
    <t>FA5B11</t>
  </si>
  <si>
    <t>W55VA76</t>
  </si>
  <si>
    <t>W55FA91</t>
  </si>
  <si>
    <t>W55FA91G</t>
  </si>
  <si>
    <t>W55PA71ADN</t>
  </si>
  <si>
    <t>W55VA91</t>
  </si>
  <si>
    <t>W55VA7563</t>
  </si>
  <si>
    <t>BS0170</t>
  </si>
  <si>
    <t>N23512T-0V02</t>
  </si>
  <si>
    <t>N23512T-0V04</t>
  </si>
  <si>
    <t>N23512T-0V06</t>
  </si>
  <si>
    <t>N23512T-0V03</t>
  </si>
  <si>
    <t>N23512T-0V13</t>
  </si>
  <si>
    <t>N23512T-0V05</t>
  </si>
  <si>
    <t>N23512T-0V01</t>
  </si>
  <si>
    <t>N23512T-0V07</t>
  </si>
  <si>
    <t>W55VA91G</t>
  </si>
  <si>
    <t>N23512T-0V12</t>
  </si>
  <si>
    <t>W55SA7103ADN</t>
  </si>
  <si>
    <t>N23512T-0V09</t>
  </si>
  <si>
    <t>N23512T-0V11</t>
  </si>
  <si>
    <t>N23512T-0V10</t>
  </si>
  <si>
    <t>N23512T-0V16</t>
  </si>
  <si>
    <t>N23512T-0V20</t>
  </si>
  <si>
    <t>N23512T-0V15</t>
  </si>
  <si>
    <t>N23512T-0V18</t>
  </si>
  <si>
    <t>N23512T-0V19</t>
  </si>
  <si>
    <t>N23512T-0V14</t>
  </si>
  <si>
    <t>N23512T-0V08</t>
  </si>
  <si>
    <t>N23512T-0V17</t>
  </si>
  <si>
    <t>N23512T-0V22</t>
  </si>
  <si>
    <t>N23512T-0V21</t>
  </si>
  <si>
    <t>N23512T-0V24</t>
  </si>
  <si>
    <t>N23512T-0V23</t>
  </si>
  <si>
    <t>W55FL91</t>
  </si>
  <si>
    <t>N23512T-0V26</t>
  </si>
  <si>
    <t>N23512T-0V25</t>
  </si>
  <si>
    <t>W55VA75G</t>
  </si>
  <si>
    <t>N23512T-0V30</t>
  </si>
  <si>
    <t>N23512T-0V29</t>
  </si>
  <si>
    <t>N23512T-0V28</t>
  </si>
  <si>
    <t>N23512T-0V31</t>
  </si>
  <si>
    <t>W55FA93SDN</t>
  </si>
  <si>
    <t>N23512T-0V32</t>
  </si>
  <si>
    <t>W90P950CDG</t>
  </si>
  <si>
    <t>W90N746CDG</t>
  </si>
  <si>
    <t>NUC740ADN</t>
  </si>
  <si>
    <t>W55VA73</t>
  </si>
  <si>
    <t>W55SA9103AFN</t>
  </si>
  <si>
    <t>W55FA9363SDN</t>
  </si>
  <si>
    <t>N23512T-1V31</t>
  </si>
  <si>
    <t>W55FL93SDN</t>
  </si>
  <si>
    <t>W55VA93SDN</t>
  </si>
  <si>
    <t>N23512T-1V09</t>
  </si>
  <si>
    <t>N23512T-1V15</t>
  </si>
  <si>
    <t>N23512T-1V25</t>
  </si>
  <si>
    <t>N23512T-0V33</t>
  </si>
  <si>
    <t>N23512T-1V34</t>
  </si>
  <si>
    <t>N23512T-1V22</t>
  </si>
  <si>
    <t>W55FL93TDN</t>
  </si>
  <si>
    <t>N23512T-1V13</t>
  </si>
  <si>
    <t>N23512T-1V12</t>
  </si>
  <si>
    <t>N23512T-1V23</t>
  </si>
  <si>
    <t>N23512T-1V10</t>
  </si>
  <si>
    <t>N23512T-1V35</t>
  </si>
  <si>
    <t>N23512T-1V30</t>
  </si>
  <si>
    <t>N23512T-1V05</t>
  </si>
  <si>
    <t>N23512T-1V20</t>
  </si>
  <si>
    <t>N23512T-0V37</t>
  </si>
  <si>
    <t>N23512T-1V21</t>
  </si>
  <si>
    <t>N23512T-1V33</t>
  </si>
  <si>
    <t>N23512T-1V32</t>
  </si>
  <si>
    <t>N23512T-1V29</t>
  </si>
  <si>
    <t>N231GT-1V02</t>
  </si>
  <si>
    <t>N23512T-1V02</t>
  </si>
  <si>
    <t>N23512T-0V35</t>
  </si>
  <si>
    <t>N23512T-1V16</t>
  </si>
  <si>
    <t>N23512T-1V27</t>
  </si>
  <si>
    <t>N23512T-1V14</t>
  </si>
  <si>
    <t>N231GT-1V04</t>
  </si>
  <si>
    <t>N23512T-1V28</t>
  </si>
  <si>
    <t>N231GT-1V03</t>
  </si>
  <si>
    <t>N23512T-1V01</t>
  </si>
  <si>
    <t>N23512T-0V34</t>
  </si>
  <si>
    <t>N231GT-1V01</t>
  </si>
  <si>
    <t>N23512T-1V24</t>
  </si>
  <si>
    <t>N23512T-1V17</t>
  </si>
  <si>
    <t>N23512T-1V19</t>
  </si>
  <si>
    <t>N23512T-1V11</t>
  </si>
  <si>
    <t>N23512T-1V26</t>
  </si>
  <si>
    <t>N23512T-1V08</t>
  </si>
  <si>
    <t>N23512T-1V04</t>
  </si>
  <si>
    <t>N23512T-1V03</t>
  </si>
  <si>
    <t>N23512T-1V07</t>
  </si>
  <si>
    <t>N23512T-1V06</t>
  </si>
  <si>
    <t>N23512T-0V36</t>
  </si>
  <si>
    <t>NUC501P</t>
  </si>
  <si>
    <t>GW618</t>
  </si>
  <si>
    <t>NUC946ADN</t>
  </si>
  <si>
    <t>W90N960CDG</t>
  </si>
  <si>
    <t>W55FA95DDN</t>
  </si>
  <si>
    <t>W55VA93TDN</t>
  </si>
  <si>
    <t>N23512T-2V01</t>
  </si>
  <si>
    <t>NUC501K</t>
  </si>
  <si>
    <t>NUC511</t>
  </si>
  <si>
    <t>SC10IC0094</t>
  </si>
  <si>
    <t>VMJ91L</t>
  </si>
  <si>
    <t>VMJ91S</t>
  </si>
  <si>
    <t>NUC976DK51Y</t>
  </si>
  <si>
    <t>NG-NUC505O</t>
  </si>
  <si>
    <t>NUC977DK51Y</t>
  </si>
  <si>
    <t>B&amp;S</t>
  </si>
  <si>
    <t>M453VD3AE</t>
  </si>
  <si>
    <t>FFR727</t>
  </si>
  <si>
    <t>NUC442JG8AE</t>
  </si>
  <si>
    <t>NUC472HG8AE</t>
  </si>
  <si>
    <t>NG-M453R</t>
  </si>
  <si>
    <t>M452LC3AE</t>
  </si>
  <si>
    <t>NK-BRICK00</t>
  </si>
  <si>
    <t>NG-NUC505SA</t>
  </si>
  <si>
    <t>NK-BEDNUC472</t>
  </si>
  <si>
    <t>NK-TOMATO</t>
  </si>
  <si>
    <t>M4TKRE6AE</t>
  </si>
  <si>
    <t>NK-WICAMVGA</t>
  </si>
  <si>
    <t>M4TKVG6AE</t>
  </si>
  <si>
    <t>M5</t>
  </si>
  <si>
    <t>M451MSD3AE</t>
  </si>
  <si>
    <t>NK-BEDM453</t>
  </si>
  <si>
    <t>NUC976DK41Y</t>
  </si>
  <si>
    <t>MP3202A</t>
  </si>
  <si>
    <t>NG-NUC505NA</t>
  </si>
  <si>
    <t>CMF256Q-A0</t>
  </si>
  <si>
    <t>SP8108U1DN</t>
  </si>
  <si>
    <t>NG-NUC505N</t>
  </si>
  <si>
    <t>NG-M451ML</t>
  </si>
  <si>
    <t>NUC975DK51Y</t>
  </si>
  <si>
    <t>SA926U1DN</t>
  </si>
  <si>
    <t>M451MSC3AE</t>
  </si>
  <si>
    <t>PKG-Pin</t>
  </si>
  <si>
    <t>line3</t>
  </si>
  <si>
    <t>TQFP-64</t>
  </si>
  <si>
    <t>82BP50LF</t>
  </si>
  <si>
    <t>LQFP-128</t>
  </si>
  <si>
    <t>CGE91128GA</t>
  </si>
  <si>
    <t>CGE91128GC</t>
  </si>
  <si>
    <t>CGE91128GD</t>
  </si>
  <si>
    <t>QFP-128</t>
  </si>
  <si>
    <t>MP8360</t>
  </si>
  <si>
    <t>LQFP-64</t>
  </si>
  <si>
    <t>N32901R5DN</t>
  </si>
  <si>
    <t>N32901U3DN</t>
  </si>
  <si>
    <t>N32905R3DN33</t>
  </si>
  <si>
    <t>N32905U1DN33</t>
  </si>
  <si>
    <t>N32905U4DN</t>
  </si>
  <si>
    <t>N32923U1DN</t>
  </si>
  <si>
    <t>N32923U1DNS2</t>
  </si>
  <si>
    <t>N32925O3DN</t>
  </si>
  <si>
    <t>QFN-88</t>
  </si>
  <si>
    <t>N32925U1DN</t>
  </si>
  <si>
    <t>N32926O5DN</t>
  </si>
  <si>
    <t>N32926P1DN</t>
  </si>
  <si>
    <t>LQFP-80</t>
  </si>
  <si>
    <t>N32926U1DNS2</t>
  </si>
  <si>
    <t>N32926U5DN</t>
  </si>
  <si>
    <t>*-0</t>
  </si>
  <si>
    <t>NK-WICAMTV</t>
  </si>
  <si>
    <t>NUC731ADN</t>
  </si>
  <si>
    <t>NUC932ADN</t>
  </si>
  <si>
    <t>LQFP-216</t>
  </si>
  <si>
    <t>NUC932BDN</t>
  </si>
  <si>
    <t>SA903U1DN</t>
  </si>
  <si>
    <t>VA75FW01</t>
  </si>
  <si>
    <t>W55FA92</t>
  </si>
  <si>
    <t>W55FA92ADN</t>
  </si>
  <si>
    <t>W55FA92DDN</t>
  </si>
  <si>
    <t>W55FA93ADN</t>
  </si>
  <si>
    <t>W55FA95</t>
  </si>
  <si>
    <t>W55FA95ADN</t>
  </si>
  <si>
    <t>W55FA95SDN</t>
  </si>
  <si>
    <t>W55FL31</t>
  </si>
  <si>
    <t>W55FL91G</t>
  </si>
  <si>
    <t>W55PA7163</t>
  </si>
  <si>
    <t>W55PA71G</t>
  </si>
  <si>
    <t>LQFP-176</t>
  </si>
  <si>
    <t>W55PA91</t>
  </si>
  <si>
    <t>TC5483</t>
  </si>
  <si>
    <t>QFP-256</t>
  </si>
  <si>
    <t>W55SA9100G</t>
  </si>
  <si>
    <t>W55SA9101G</t>
  </si>
  <si>
    <t>W55SA9102AFN</t>
  </si>
  <si>
    <t>W55TC95</t>
  </si>
  <si>
    <t>TC5577</t>
  </si>
  <si>
    <t>LQFP-144</t>
  </si>
  <si>
    <t>YK8366S5</t>
  </si>
  <si>
    <t>AI3-PCI</t>
  </si>
  <si>
    <t>SB5905</t>
  </si>
  <si>
    <t>LQFP-160</t>
  </si>
  <si>
    <t>LQFP-100</t>
  </si>
  <si>
    <t>BS80296INTEL</t>
  </si>
  <si>
    <t>SA5905</t>
  </si>
  <si>
    <t>ES635</t>
  </si>
  <si>
    <t>FFR001</t>
  </si>
  <si>
    <t>LQFP-48</t>
  </si>
  <si>
    <t>HX2-A</t>
  </si>
  <si>
    <t>LFBGA-124</t>
  </si>
  <si>
    <t>HX2-AG</t>
  </si>
  <si>
    <t>N55UL501</t>
  </si>
  <si>
    <t>N55UL501ADN</t>
  </si>
  <si>
    <t>N55UL501DN</t>
  </si>
  <si>
    <t>N90P501ADN</t>
  </si>
  <si>
    <t>N90P501DN</t>
  </si>
  <si>
    <t>NE-NUC501</t>
  </si>
  <si>
    <t>NUC501ADN168</t>
  </si>
  <si>
    <t>NUC501CDN</t>
  </si>
  <si>
    <t>QFN-48</t>
  </si>
  <si>
    <t>NUC501CYN</t>
  </si>
  <si>
    <t>NUC501DDN</t>
  </si>
  <si>
    <t>NUC501DL21Y</t>
  </si>
  <si>
    <t>NUC501DR21Y</t>
  </si>
  <si>
    <t>NUC501-GD</t>
  </si>
  <si>
    <t>NUC501H</t>
  </si>
  <si>
    <t>NUC502CDN</t>
  </si>
  <si>
    <t>NUC503CDN</t>
  </si>
  <si>
    <t>NUC701</t>
  </si>
  <si>
    <t>HSPBGA-324</t>
  </si>
  <si>
    <t>NUC920ABN</t>
  </si>
  <si>
    <t>NUC947ADN</t>
  </si>
  <si>
    <t>NUC950BDN</t>
  </si>
  <si>
    <t>NUC952ADN</t>
  </si>
  <si>
    <t>NUC960BDN</t>
  </si>
  <si>
    <t>NUC970</t>
  </si>
  <si>
    <t>NUC972DF00Y</t>
  </si>
  <si>
    <t>NUC972DF51Y</t>
  </si>
  <si>
    <t>NUC972DF61Y</t>
  </si>
  <si>
    <t>NUC972DF66Y</t>
  </si>
  <si>
    <t>NUC972DF71Y</t>
  </si>
  <si>
    <t>NUC975DK61Y</t>
  </si>
  <si>
    <t>NUC975DK62Y</t>
  </si>
  <si>
    <t>NUC976DK41</t>
  </si>
  <si>
    <t>NUC976DK61Y</t>
  </si>
  <si>
    <t>New-128</t>
  </si>
  <si>
    <t>NUC977DK41</t>
  </si>
  <si>
    <t>NUC977DK41Y</t>
  </si>
  <si>
    <t>NUC977DK61Y</t>
  </si>
  <si>
    <t>TPR80E</t>
  </si>
  <si>
    <t>W90A100</t>
  </si>
  <si>
    <t>W90A100CD</t>
  </si>
  <si>
    <t>W90A100CD3</t>
  </si>
  <si>
    <t>W90A110AFG</t>
  </si>
  <si>
    <t>W90E9704ADG</t>
  </si>
  <si>
    <t>DB8205</t>
  </si>
  <si>
    <t>W90E9705ADG</t>
  </si>
  <si>
    <t>W90E9724ADG</t>
  </si>
  <si>
    <t>W90E9725ADG</t>
  </si>
  <si>
    <t>W90E9734AFG</t>
  </si>
  <si>
    <t>W90E9735AFG</t>
  </si>
  <si>
    <t>DA8205</t>
  </si>
  <si>
    <t>W90N740CD</t>
  </si>
  <si>
    <t>FA5764</t>
  </si>
  <si>
    <t>W90N741CD</t>
  </si>
  <si>
    <t>W90N741CDG</t>
  </si>
  <si>
    <t>W90N741CF</t>
  </si>
  <si>
    <t>QFP-160</t>
  </si>
  <si>
    <t>W90N742CDG</t>
  </si>
  <si>
    <t>W90N745CD</t>
  </si>
  <si>
    <t>FA5933</t>
  </si>
  <si>
    <t>FB5933</t>
  </si>
  <si>
    <t>W90N747CDG</t>
  </si>
  <si>
    <t>W90N747-GD</t>
  </si>
  <si>
    <t>W90N945CDG</t>
  </si>
  <si>
    <t>W90N960CB</t>
  </si>
  <si>
    <t>FA5850</t>
  </si>
  <si>
    <t>BGA-272</t>
  </si>
  <si>
    <t>FA5963</t>
  </si>
  <si>
    <t>FB5963</t>
  </si>
  <si>
    <t>W90N960TEST</t>
  </si>
  <si>
    <t>W90P501CDG</t>
  </si>
  <si>
    <t>W90P710CD</t>
  </si>
  <si>
    <t>W90P711CDG</t>
  </si>
  <si>
    <t>W90P910CBG</t>
  </si>
  <si>
    <t>PBGA-324</t>
  </si>
  <si>
    <t>W90P915CBN</t>
  </si>
  <si>
    <t>W90P915-GD</t>
  </si>
  <si>
    <t>W90P920CBG</t>
  </si>
  <si>
    <t>W90P920CBN</t>
  </si>
  <si>
    <t>WPCE521L</t>
  </si>
  <si>
    <t>WPCE523L</t>
  </si>
  <si>
    <t>WPCE525L</t>
  </si>
  <si>
    <t>CUC8B</t>
  </si>
  <si>
    <t>0101-1000841</t>
  </si>
  <si>
    <t>SA8119</t>
  </si>
  <si>
    <t>PLCC-44</t>
  </si>
  <si>
    <t>1126</t>
  </si>
  <si>
    <t>FA8235</t>
  </si>
  <si>
    <t>SOP-20</t>
  </si>
  <si>
    <t>22P0WF78E952</t>
  </si>
  <si>
    <t>RA8100</t>
  </si>
  <si>
    <t>QFP-100</t>
  </si>
  <si>
    <t>72-6319</t>
  </si>
  <si>
    <t>SB5486</t>
  </si>
  <si>
    <t>777</t>
  </si>
  <si>
    <t>DB8222</t>
  </si>
  <si>
    <t>PDIP-40</t>
  </si>
  <si>
    <t>AI5AX050</t>
  </si>
  <si>
    <t>SA8217</t>
  </si>
  <si>
    <t>AI7AX080</t>
  </si>
  <si>
    <t>AI7AX088</t>
  </si>
  <si>
    <t>AI-ASIC-CHIP</t>
  </si>
  <si>
    <t>AP1816M1201</t>
  </si>
  <si>
    <t>TSSOP-28</t>
  </si>
  <si>
    <t>ARH08A4</t>
  </si>
  <si>
    <t>SA8206</t>
  </si>
  <si>
    <t>QFN-20</t>
  </si>
  <si>
    <t>ARH08A4001</t>
  </si>
  <si>
    <t>ARH08A4002</t>
  </si>
  <si>
    <t>ARH08A4003</t>
  </si>
  <si>
    <t>ARH08A4004</t>
  </si>
  <si>
    <t>ARH08A4005</t>
  </si>
  <si>
    <t>ARH08A4006</t>
  </si>
  <si>
    <t>ARH08A4007</t>
  </si>
  <si>
    <t>ARH08A4008</t>
  </si>
  <si>
    <t>ARH08A4009</t>
  </si>
  <si>
    <t>ARHA16000</t>
  </si>
  <si>
    <t>QFN-32</t>
  </si>
  <si>
    <t>ARHA8000</t>
  </si>
  <si>
    <t>FB8235</t>
  </si>
  <si>
    <t>ARHA8010</t>
  </si>
  <si>
    <t>ARHA8012</t>
  </si>
  <si>
    <t>ARHA8014</t>
  </si>
  <si>
    <t>BJ8F106W</t>
  </si>
  <si>
    <t>SA8227</t>
  </si>
  <si>
    <t>BJ8F107</t>
  </si>
  <si>
    <t>BN22</t>
  </si>
  <si>
    <t>BN42</t>
  </si>
  <si>
    <t>CD708S</t>
  </si>
  <si>
    <t>FA8251</t>
  </si>
  <si>
    <t>CF130A</t>
  </si>
  <si>
    <t>CF131A</t>
  </si>
  <si>
    <t>QFP-44</t>
  </si>
  <si>
    <t>CHT517</t>
  </si>
  <si>
    <t>CHT588</t>
  </si>
  <si>
    <t>CM855</t>
  </si>
  <si>
    <t>CN1_S16</t>
  </si>
  <si>
    <t>SOP-16</t>
  </si>
  <si>
    <t>CN1221</t>
  </si>
  <si>
    <t>CN1-S16</t>
  </si>
  <si>
    <t>CN2_S20</t>
  </si>
  <si>
    <t>CN2_S28</t>
  </si>
  <si>
    <t>SOP-28</t>
  </si>
  <si>
    <t>CN2_T20</t>
  </si>
  <si>
    <t>TSSOP-20</t>
  </si>
  <si>
    <t>CN2_T28</t>
  </si>
  <si>
    <t>CN2-Q20</t>
  </si>
  <si>
    <t>CN2-S20</t>
  </si>
  <si>
    <t>CN2-S28</t>
  </si>
  <si>
    <t>CN2-T20</t>
  </si>
  <si>
    <t>CN2-T28</t>
  </si>
  <si>
    <t>CN3_S20</t>
  </si>
  <si>
    <t>CN3_S28</t>
  </si>
  <si>
    <t>CN3_T20</t>
  </si>
  <si>
    <t>CN3_T28</t>
  </si>
  <si>
    <t>CN3-S20</t>
  </si>
  <si>
    <t>CN3-S28</t>
  </si>
  <si>
    <t>CN3-T20</t>
  </si>
  <si>
    <t>CN3-T28</t>
  </si>
  <si>
    <t>D16F74BE</t>
  </si>
  <si>
    <t>RA8073</t>
  </si>
  <si>
    <t>PDIP-32</t>
  </si>
  <si>
    <t>D16F74BL</t>
  </si>
  <si>
    <t>D16F74BP</t>
  </si>
  <si>
    <t>D16F78AE</t>
  </si>
  <si>
    <t>D16F78AL</t>
  </si>
  <si>
    <t>D16F78AP</t>
  </si>
  <si>
    <t>D16F78BE</t>
  </si>
  <si>
    <t>D16F78BL</t>
  </si>
  <si>
    <t>D16F78BP</t>
  </si>
  <si>
    <t>D1850</t>
  </si>
  <si>
    <t>RA8068</t>
  </si>
  <si>
    <t>D1850L</t>
  </si>
  <si>
    <t>EPOW-S4</t>
  </si>
  <si>
    <t>EPOW-T4</t>
  </si>
  <si>
    <t>ET7610</t>
  </si>
  <si>
    <t>FA8265</t>
  </si>
  <si>
    <t>MSOP-10</t>
  </si>
  <si>
    <t>ET7614</t>
  </si>
  <si>
    <t>TSSOP-14</t>
  </si>
  <si>
    <t>ET7620</t>
  </si>
  <si>
    <t>H79A815AW</t>
  </si>
  <si>
    <t>HA2S20</t>
  </si>
  <si>
    <t>HA2S28</t>
  </si>
  <si>
    <t>INERGY6303</t>
  </si>
  <si>
    <t>SSOP-20</t>
  </si>
  <si>
    <t>IU6303</t>
  </si>
  <si>
    <t>IU6306</t>
  </si>
  <si>
    <t>IU6308</t>
  </si>
  <si>
    <t>KR-FAN1</t>
  </si>
  <si>
    <t>KR-SWLIGHT1</t>
  </si>
  <si>
    <t>KR-SYSTEMS</t>
  </si>
  <si>
    <t>L6599D</t>
  </si>
  <si>
    <t>L78IRD2A25DL</t>
  </si>
  <si>
    <t>SA8130</t>
  </si>
  <si>
    <t>L79A815AW</t>
  </si>
  <si>
    <t>LCET715</t>
  </si>
  <si>
    <t>LEP-EG-V1.4</t>
  </si>
  <si>
    <t>LFP_EG_V1.4</t>
  </si>
  <si>
    <t>LM5114AS20</t>
  </si>
  <si>
    <t>LM5115AT20</t>
  </si>
  <si>
    <t>LY80A418AT20</t>
  </si>
  <si>
    <t>LY80A518AT28</t>
  </si>
  <si>
    <t>M06</t>
  </si>
  <si>
    <t>M712</t>
  </si>
  <si>
    <t>M79E841S16</t>
  </si>
  <si>
    <t>M79E851L48</t>
  </si>
  <si>
    <t>M79E851S16</t>
  </si>
  <si>
    <t>M79E851S20</t>
  </si>
  <si>
    <t>M79E851S28</t>
  </si>
  <si>
    <t>M79E851T20</t>
  </si>
  <si>
    <t>M79E851T28</t>
  </si>
  <si>
    <t>MH8001S28</t>
  </si>
  <si>
    <t>MH8001S28ISP</t>
  </si>
  <si>
    <t>MP8201D</t>
  </si>
  <si>
    <t>N76E003AQ20</t>
  </si>
  <si>
    <t>N76E003AS20</t>
  </si>
  <si>
    <t>N76E003AT20</t>
  </si>
  <si>
    <t>N76E003AW</t>
  </si>
  <si>
    <t>Wafer-</t>
  </si>
  <si>
    <t>N76E003XF48</t>
  </si>
  <si>
    <t>N76E003XS28</t>
  </si>
  <si>
    <t>N76E516MIM</t>
  </si>
  <si>
    <t>DX8228</t>
  </si>
  <si>
    <t>N76E516MIMP</t>
  </si>
  <si>
    <t>N76E516MOM</t>
  </si>
  <si>
    <t>N76E516MOMP</t>
  </si>
  <si>
    <t>N76E616AF44</t>
  </si>
  <si>
    <t>FA8261</t>
  </si>
  <si>
    <t>N76E616AL48</t>
  </si>
  <si>
    <t>N76E616AL64</t>
  </si>
  <si>
    <t>N76E808</t>
  </si>
  <si>
    <t>SOP-8</t>
  </si>
  <si>
    <t>N76E809</t>
  </si>
  <si>
    <t>SOP-14</t>
  </si>
  <si>
    <t>N76E885ALG</t>
  </si>
  <si>
    <t>N76E885AQ20</t>
  </si>
  <si>
    <t>N76E885AS20</t>
  </si>
  <si>
    <t>N76E885AS28</t>
  </si>
  <si>
    <t>N76E885AT20</t>
  </si>
  <si>
    <t>N76E885AT28</t>
  </si>
  <si>
    <t>N76E885AW</t>
  </si>
  <si>
    <t>N76E88XAW</t>
  </si>
  <si>
    <t>N76EUSB2ALG</t>
  </si>
  <si>
    <t>SX8223</t>
  </si>
  <si>
    <t>N76EUSBALG</t>
  </si>
  <si>
    <t>N78A128APG</t>
  </si>
  <si>
    <t>N78A129APG</t>
  </si>
  <si>
    <t>N78A938ALG</t>
  </si>
  <si>
    <t>N78E055ADG</t>
  </si>
  <si>
    <t>N78E055AFG</t>
  </si>
  <si>
    <t>N78E055ALG</t>
  </si>
  <si>
    <t>N78E055APG</t>
  </si>
  <si>
    <t>N78E058B40EN</t>
  </si>
  <si>
    <t>N78E059ADG</t>
  </si>
  <si>
    <t>N78E059AFG</t>
  </si>
  <si>
    <t>N78E059ALG</t>
  </si>
  <si>
    <t>N78E059APG</t>
  </si>
  <si>
    <t>N78E366ADG</t>
  </si>
  <si>
    <t>DA8222</t>
  </si>
  <si>
    <t>N78E366AEG</t>
  </si>
  <si>
    <t>N78E366AFG</t>
  </si>
  <si>
    <t>N78E366ALG</t>
  </si>
  <si>
    <t>N78E366APG</t>
  </si>
  <si>
    <t>N78E36XADG</t>
  </si>
  <si>
    <t>N78E36XAEG</t>
  </si>
  <si>
    <t>N78E511ADG</t>
  </si>
  <si>
    <t>N78E511AFG</t>
  </si>
  <si>
    <t>N78E511ALG</t>
  </si>
  <si>
    <t>N78E511APG</t>
  </si>
  <si>
    <t>N78E517ADG</t>
  </si>
  <si>
    <t>N78E517AFG</t>
  </si>
  <si>
    <t>N78E517ALG</t>
  </si>
  <si>
    <t>N78E517APG</t>
  </si>
  <si>
    <t>N78E517ATG</t>
  </si>
  <si>
    <t>TQFP-44</t>
  </si>
  <si>
    <t>N78E517AZG</t>
  </si>
  <si>
    <t>N78I052DFG</t>
  </si>
  <si>
    <t>N78I052DFN</t>
  </si>
  <si>
    <t>N78I054DFN</t>
  </si>
  <si>
    <t>N78L802L-24</t>
  </si>
  <si>
    <t>SA5B51</t>
  </si>
  <si>
    <t>N78S054ADG</t>
  </si>
  <si>
    <t>FA8247</t>
  </si>
  <si>
    <t>N78X054DDG</t>
  </si>
  <si>
    <t>N78X366ADG00</t>
  </si>
  <si>
    <t>DX8222</t>
  </si>
  <si>
    <t>N78X366ADG01</t>
  </si>
  <si>
    <t>N78X366ADG02</t>
  </si>
  <si>
    <t>N78X366ADG03</t>
  </si>
  <si>
    <t>N78X366ADG10</t>
  </si>
  <si>
    <t>N78X366ADG11</t>
  </si>
  <si>
    <t>N78X366ADG12</t>
  </si>
  <si>
    <t>N78X366ADG13</t>
  </si>
  <si>
    <t>N78X366ADG20</t>
  </si>
  <si>
    <t>N78X366ADG21</t>
  </si>
  <si>
    <t>N78X366ADG22</t>
  </si>
  <si>
    <t>N78X366ADG23</t>
  </si>
  <si>
    <t>N78X366ADG30</t>
  </si>
  <si>
    <t>N78X366ADG31</t>
  </si>
  <si>
    <t>N78X366ADG32</t>
  </si>
  <si>
    <t>N78X366ADG33</t>
  </si>
  <si>
    <t>N78X366AEG00</t>
  </si>
  <si>
    <t>N78X366AEG01</t>
  </si>
  <si>
    <t>N78X366AEG10</t>
  </si>
  <si>
    <t>N78X366AEG11</t>
  </si>
  <si>
    <t>N78X366AEG20</t>
  </si>
  <si>
    <t>N78X366AEG21</t>
  </si>
  <si>
    <t>N78X366AEG30</t>
  </si>
  <si>
    <t>N78X366AEG31</t>
  </si>
  <si>
    <t>N78X366AFG00</t>
  </si>
  <si>
    <t>N78X366AFG01</t>
  </si>
  <si>
    <t>N78X366AFG10</t>
  </si>
  <si>
    <t>N78X366AFG11</t>
  </si>
  <si>
    <t>N78X366AFG20</t>
  </si>
  <si>
    <t>N78X366AFG21</t>
  </si>
  <si>
    <t>N78X366AFG30</t>
  </si>
  <si>
    <t>N78X366AFG31</t>
  </si>
  <si>
    <t>N78X366ALG</t>
  </si>
  <si>
    <t>N78X366APG00</t>
  </si>
  <si>
    <t>N78X366APG01</t>
  </si>
  <si>
    <t>N78X366APG10</t>
  </si>
  <si>
    <t>N78X366APG11</t>
  </si>
  <si>
    <t>N78X366APG20</t>
  </si>
  <si>
    <t>N78X366APG21</t>
  </si>
  <si>
    <t>N78X366APG30</t>
  </si>
  <si>
    <t>N78X366APG31</t>
  </si>
  <si>
    <t>N78X367ARG01</t>
  </si>
  <si>
    <t>TC8211</t>
  </si>
  <si>
    <t>N78X367ARG02</t>
  </si>
  <si>
    <t>N78X367ARG11</t>
  </si>
  <si>
    <t>N78X367ARG12</t>
  </si>
  <si>
    <t>N78X367ARG21</t>
  </si>
  <si>
    <t>N78X367ARG22</t>
  </si>
  <si>
    <t>N78X367ARG31</t>
  </si>
  <si>
    <t>N78X367ARG32</t>
  </si>
  <si>
    <t>N79A047AW</t>
  </si>
  <si>
    <t>N79A8211A</t>
  </si>
  <si>
    <t>N79A8211AD20</t>
  </si>
  <si>
    <t>PDIP-20</t>
  </si>
  <si>
    <t>N79A8211AS20</t>
  </si>
  <si>
    <t>N79A8211AS28</t>
  </si>
  <si>
    <t>N79A8211BD20</t>
  </si>
  <si>
    <t>N79A8211BS20</t>
  </si>
  <si>
    <t>N79A8211BS28</t>
  </si>
  <si>
    <t>N79A8211CD20</t>
  </si>
  <si>
    <t>N79A8211CS20</t>
  </si>
  <si>
    <t>N79A8211D20</t>
  </si>
  <si>
    <t>N79A8211RAH</t>
  </si>
  <si>
    <t>N79A8211RAW</t>
  </si>
  <si>
    <t>N79A8211S20</t>
  </si>
  <si>
    <t>N79A8231AW</t>
  </si>
  <si>
    <t>SA8192</t>
  </si>
  <si>
    <t>N79A836ADG</t>
  </si>
  <si>
    <t>SA8215</t>
  </si>
  <si>
    <t>N79A901RALG</t>
  </si>
  <si>
    <t>N79A902ALG</t>
  </si>
  <si>
    <t>SA8237</t>
  </si>
  <si>
    <t>N79A903ALG</t>
  </si>
  <si>
    <t>N79E234ALG</t>
  </si>
  <si>
    <t>SA8218</t>
  </si>
  <si>
    <t>N79E234RALG</t>
  </si>
  <si>
    <t>N79E235ALG</t>
  </si>
  <si>
    <t>N79E235RALG</t>
  </si>
  <si>
    <t>N79E23JALG</t>
  </si>
  <si>
    <t>N79E23JRALG</t>
  </si>
  <si>
    <t>N79E342AH</t>
  </si>
  <si>
    <t>SB8207</t>
  </si>
  <si>
    <t>N79E342AKG</t>
  </si>
  <si>
    <t>PDIP-16</t>
  </si>
  <si>
    <t>N79E342ASG</t>
  </si>
  <si>
    <t>N79E342AW</t>
  </si>
  <si>
    <t>N79E342RAKG</t>
  </si>
  <si>
    <t>N79E342RASG</t>
  </si>
  <si>
    <t>N79E342RAXG</t>
  </si>
  <si>
    <t>N79E352ADG</t>
  </si>
  <si>
    <t>N79E352AEG</t>
  </si>
  <si>
    <t>N79E352AFG</t>
  </si>
  <si>
    <t>N79E352ALG</t>
  </si>
  <si>
    <t>N79E352APG</t>
  </si>
  <si>
    <t>N79E352RADG</t>
  </si>
  <si>
    <t>N79E352RAEG</t>
  </si>
  <si>
    <t>N79E352RAFG</t>
  </si>
  <si>
    <t>N79E352RALG</t>
  </si>
  <si>
    <t>N79E352RAPG</t>
  </si>
  <si>
    <t>N79E35JALG</t>
  </si>
  <si>
    <t>N79E374ALG</t>
  </si>
  <si>
    <t>N79E375ALG</t>
  </si>
  <si>
    <t>N79E37JALG</t>
  </si>
  <si>
    <t>N79E714AS16</t>
  </si>
  <si>
    <t>N79E714AS20</t>
  </si>
  <si>
    <t>N79E715AS16</t>
  </si>
  <si>
    <t>N79E715AS20</t>
  </si>
  <si>
    <t>N79E715AS28</t>
  </si>
  <si>
    <t>N79E715AT20</t>
  </si>
  <si>
    <t>N79E715AT28</t>
  </si>
  <si>
    <t>N79E715ATOP</t>
  </si>
  <si>
    <t>N79E71XAW</t>
  </si>
  <si>
    <t>N79E8132AS16</t>
  </si>
  <si>
    <t>N79E813AD20</t>
  </si>
  <si>
    <t>N79E813AS20</t>
  </si>
  <si>
    <t>N79E813AS28</t>
  </si>
  <si>
    <t>N79E813AT20</t>
  </si>
  <si>
    <t>N79E813AT28</t>
  </si>
  <si>
    <t>N79E814AD20</t>
  </si>
  <si>
    <t>N79E814AS20</t>
  </si>
  <si>
    <t>N79E814AS28</t>
  </si>
  <si>
    <t>N79E814AT20</t>
  </si>
  <si>
    <t>N79E814AT28</t>
  </si>
  <si>
    <t>N79E815AD20</t>
  </si>
  <si>
    <t>N79E815AS20</t>
  </si>
  <si>
    <t>N79E815AS28</t>
  </si>
  <si>
    <t>N79E815AT20</t>
  </si>
  <si>
    <t>N79E815AT28</t>
  </si>
  <si>
    <t>N79E81XAW</t>
  </si>
  <si>
    <t>N79E822ADG</t>
  </si>
  <si>
    <t>N79E822ARG</t>
  </si>
  <si>
    <t>N79E822ASG</t>
  </si>
  <si>
    <t>N79E823ADG</t>
  </si>
  <si>
    <t>N79E823ARG</t>
  </si>
  <si>
    <t>N79E823ASG</t>
  </si>
  <si>
    <t>N79E824ADG</t>
  </si>
  <si>
    <t>N79E824AH</t>
  </si>
  <si>
    <t>N79E824ARG</t>
  </si>
  <si>
    <t>N79E824ASG</t>
  </si>
  <si>
    <t>N79E824AW</t>
  </si>
  <si>
    <t>N79E825ADG</t>
  </si>
  <si>
    <t>N79E825ARG</t>
  </si>
  <si>
    <t>N79E825ASG</t>
  </si>
  <si>
    <t>N79E825AW</t>
  </si>
  <si>
    <t>N79E82X1ADG</t>
  </si>
  <si>
    <t>N79E82X1CADG</t>
  </si>
  <si>
    <t>N79E82X2ADG</t>
  </si>
  <si>
    <t>PDIP-28</t>
  </si>
  <si>
    <t>N79E82X3ADG</t>
  </si>
  <si>
    <t>N79E82X3CADG</t>
  </si>
  <si>
    <t>N79E8432ASG</t>
  </si>
  <si>
    <t>N79E843ADG</t>
  </si>
  <si>
    <t>N79E843ASG</t>
  </si>
  <si>
    <t>N79E843AWG</t>
  </si>
  <si>
    <t>N79E844ASG</t>
  </si>
  <si>
    <t>N79E844AWG</t>
  </si>
  <si>
    <t>N79E844AXG</t>
  </si>
  <si>
    <t>N79E845ASG</t>
  </si>
  <si>
    <t>N79E845AWG</t>
  </si>
  <si>
    <t>N79E853ASG</t>
  </si>
  <si>
    <t>N79E853AWG</t>
  </si>
  <si>
    <t>N79E854ASG</t>
  </si>
  <si>
    <t>N79E854AWG</t>
  </si>
  <si>
    <t>N79E855ALG</t>
  </si>
  <si>
    <t>N79E855ASG</t>
  </si>
  <si>
    <t>N79E855AWG</t>
  </si>
  <si>
    <t>N79E855AZG</t>
  </si>
  <si>
    <t>N79E85JALG</t>
  </si>
  <si>
    <t>N79E866ADG0D</t>
  </si>
  <si>
    <t>FX8225</t>
  </si>
  <si>
    <t>N79E866ADG0S</t>
  </si>
  <si>
    <t>SOP-24</t>
  </si>
  <si>
    <t>N79E866ADG1D</t>
  </si>
  <si>
    <t>N79E866ADG1S</t>
  </si>
  <si>
    <t>N79E866ADG2D</t>
  </si>
  <si>
    <t>N79E866ADG2S</t>
  </si>
  <si>
    <t>N79E866T1</t>
  </si>
  <si>
    <t>TC8206</t>
  </si>
  <si>
    <t>N79E871RARG</t>
  </si>
  <si>
    <t>N79E873ALG</t>
  </si>
  <si>
    <t>N79E873RALG</t>
  </si>
  <si>
    <t>N79E874ALG</t>
  </si>
  <si>
    <t>N79E874RALG</t>
  </si>
  <si>
    <t>N79E875ADG</t>
  </si>
  <si>
    <t>N79E875ALG</t>
  </si>
  <si>
    <t>N79E875APG</t>
  </si>
  <si>
    <t>N79E875RALG</t>
  </si>
  <si>
    <t>N79E87JALG</t>
  </si>
  <si>
    <t>N79I632ADL</t>
  </si>
  <si>
    <t>SA8158</t>
  </si>
  <si>
    <t>N79M875ALG</t>
  </si>
  <si>
    <t>N79M875RALG</t>
  </si>
  <si>
    <t>N79RC00</t>
  </si>
  <si>
    <t>N79RC01</t>
  </si>
  <si>
    <t>N79RC16</t>
  </si>
  <si>
    <t>N79S825AD20</t>
  </si>
  <si>
    <t>N79X855S28G1</t>
  </si>
  <si>
    <t>TC8217</t>
  </si>
  <si>
    <t>N79X855S28G2</t>
  </si>
  <si>
    <t>N79X855S28G3</t>
  </si>
  <si>
    <t>N79X855S28G4</t>
  </si>
  <si>
    <t>N79X85JALG</t>
  </si>
  <si>
    <t>N79X85JALG1</t>
  </si>
  <si>
    <t>N79X85JALG2</t>
  </si>
  <si>
    <t>N79X85JALG3</t>
  </si>
  <si>
    <t>N79X85JALG4</t>
  </si>
  <si>
    <t>NG-815SO16</t>
  </si>
  <si>
    <t>NG-815SO28</t>
  </si>
  <si>
    <t>NG-815TS20</t>
  </si>
  <si>
    <t>NG-815TS28</t>
  </si>
  <si>
    <t>NG-PRO</t>
  </si>
  <si>
    <t>NM8108XBAE</t>
  </si>
  <si>
    <t>NT0660AS16</t>
  </si>
  <si>
    <t>NT066EAS20</t>
  </si>
  <si>
    <t>NT066EAT20</t>
  </si>
  <si>
    <t>NT084DAS28</t>
  </si>
  <si>
    <t>NT084DAT28</t>
  </si>
  <si>
    <t>NT086DAT28</t>
  </si>
  <si>
    <t>NT0880AS20</t>
  </si>
  <si>
    <t>NT0880AT20</t>
  </si>
  <si>
    <t>NT1080AT20</t>
  </si>
  <si>
    <t>NT1160AT20</t>
  </si>
  <si>
    <t>NT-N76E003</t>
  </si>
  <si>
    <t>NT-N76E616</t>
  </si>
  <si>
    <t>NT-N76E885</t>
  </si>
  <si>
    <t>NT-N79E715</t>
  </si>
  <si>
    <t>NT-N79E85J</t>
  </si>
  <si>
    <t>NWR-002</t>
  </si>
  <si>
    <t>NWR-005</t>
  </si>
  <si>
    <t>OCD-550</t>
  </si>
  <si>
    <t>SB5503</t>
  </si>
  <si>
    <t>OV651</t>
  </si>
  <si>
    <t>RA8040</t>
  </si>
  <si>
    <t>P98C328E</t>
  </si>
  <si>
    <t>SA5516</t>
  </si>
  <si>
    <t>PT12-4</t>
  </si>
  <si>
    <t>RF8D-2G4S</t>
  </si>
  <si>
    <t>RM96LV332</t>
  </si>
  <si>
    <t>SA8149</t>
  </si>
  <si>
    <t>SICH-I000</t>
  </si>
  <si>
    <t>SICH-V000</t>
  </si>
  <si>
    <t>TZ5576A</t>
  </si>
  <si>
    <t>TZ6516A</t>
  </si>
  <si>
    <t>UC140VE3AN</t>
  </si>
  <si>
    <t>UCC</t>
  </si>
  <si>
    <t>SA8211</t>
  </si>
  <si>
    <t>V784JR-001</t>
  </si>
  <si>
    <t>SB5435</t>
  </si>
  <si>
    <t>W779532</t>
  </si>
  <si>
    <t>SA8106</t>
  </si>
  <si>
    <t>W779532L</t>
  </si>
  <si>
    <t>W77968F-40</t>
  </si>
  <si>
    <t>RC8057</t>
  </si>
  <si>
    <t>W77969F</t>
  </si>
  <si>
    <t>W77C032A40DL</t>
  </si>
  <si>
    <t>W77C032A40FL</t>
  </si>
  <si>
    <t>W77C032A40PL</t>
  </si>
  <si>
    <t>W77C32-25</t>
  </si>
  <si>
    <t>W77C32-40</t>
  </si>
  <si>
    <t>W77C32F-25</t>
  </si>
  <si>
    <t>W77C32F-40</t>
  </si>
  <si>
    <t>W77C32M-25</t>
  </si>
  <si>
    <t>W77C32M-40</t>
  </si>
  <si>
    <t>W77C32P-25</t>
  </si>
  <si>
    <t>W77C32P-40</t>
  </si>
  <si>
    <t>W77E058A40DL</t>
  </si>
  <si>
    <t>W77E058A40FL</t>
  </si>
  <si>
    <t>W77E058A40PL</t>
  </si>
  <si>
    <t>W77E468F-25</t>
  </si>
  <si>
    <t>W77E468F-40</t>
  </si>
  <si>
    <t>W77E516-40</t>
  </si>
  <si>
    <t>W77E516A40DL</t>
  </si>
  <si>
    <t>W77E516A40FL</t>
  </si>
  <si>
    <t>W77E516A40PL</t>
  </si>
  <si>
    <t>W77E516F-40</t>
  </si>
  <si>
    <t>W77E516P-40</t>
  </si>
  <si>
    <t>W77E532-40</t>
  </si>
  <si>
    <t>W77E532A40DL</t>
  </si>
  <si>
    <t>W77E532A40FL</t>
  </si>
  <si>
    <t>W77E532A40PL</t>
  </si>
  <si>
    <t>W77E532F-40</t>
  </si>
  <si>
    <t>W77E532M-40</t>
  </si>
  <si>
    <t>W77E532P-40</t>
  </si>
  <si>
    <t>W77E58-25</t>
  </si>
  <si>
    <t>W77E58-40</t>
  </si>
  <si>
    <t>W77E58F-25</t>
  </si>
  <si>
    <t>W77E58F-40</t>
  </si>
  <si>
    <t>W77E58M-25</t>
  </si>
  <si>
    <t>W77E58M-40</t>
  </si>
  <si>
    <t>W77E58P-25</t>
  </si>
  <si>
    <t>W77E58P-40</t>
  </si>
  <si>
    <t>W77I058A25DL</t>
  </si>
  <si>
    <t>W77I058A25PL</t>
  </si>
  <si>
    <t>W77IC32</t>
  </si>
  <si>
    <t>W77IC32A25DL</t>
  </si>
  <si>
    <t>W77IC32A25FL</t>
  </si>
  <si>
    <t>W77IC32A25PL</t>
  </si>
  <si>
    <t>W77IC32P</t>
  </si>
  <si>
    <t>W77IE58</t>
  </si>
  <si>
    <t>W77IE58P</t>
  </si>
  <si>
    <t>W77L032A25FL</t>
  </si>
  <si>
    <t>W77L032A25PL</t>
  </si>
  <si>
    <t>W77L058A25DL</t>
  </si>
  <si>
    <t>W77L058A25FL</t>
  </si>
  <si>
    <t>W77L058A25PL</t>
  </si>
  <si>
    <t>W77L32-25</t>
  </si>
  <si>
    <t>W77L32F-25</t>
  </si>
  <si>
    <t>W77L32P-25</t>
  </si>
  <si>
    <t>W77L516A25DL</t>
  </si>
  <si>
    <t>W77L516A25FL</t>
  </si>
  <si>
    <t>W77L516A25PL</t>
  </si>
  <si>
    <t>W77L532A25DL</t>
  </si>
  <si>
    <t>W77L532A25FL</t>
  </si>
  <si>
    <t>W77L532A25PL</t>
  </si>
  <si>
    <t>W77LE516-25</t>
  </si>
  <si>
    <t>W77LE516F-25</t>
  </si>
  <si>
    <t>W77LE516P-25</t>
  </si>
  <si>
    <t>W77LE532-25</t>
  </si>
  <si>
    <t>W77LE532F-25</t>
  </si>
  <si>
    <t>W77LE532P-25</t>
  </si>
  <si>
    <t>W77LE58-25</t>
  </si>
  <si>
    <t>W77LE58F-25</t>
  </si>
  <si>
    <t>W77LE58P-25</t>
  </si>
  <si>
    <t>W77LF58F-25</t>
  </si>
  <si>
    <t>W77M032A25FL</t>
  </si>
  <si>
    <t>W78A052AFG</t>
  </si>
  <si>
    <t>W78A052ALG</t>
  </si>
  <si>
    <t>W78A054ADG</t>
  </si>
  <si>
    <t>W78A054AFG</t>
  </si>
  <si>
    <t>W78A054ALG</t>
  </si>
  <si>
    <t>W78A054APG</t>
  </si>
  <si>
    <t>W78C032C40DL</t>
  </si>
  <si>
    <t>SB5474</t>
  </si>
  <si>
    <t>W78C032C40FL</t>
  </si>
  <si>
    <t>W78C032C40PL</t>
  </si>
  <si>
    <t>W78C032P40FL</t>
  </si>
  <si>
    <t>W78C31BF-24</t>
  </si>
  <si>
    <t>W78C31C-24</t>
  </si>
  <si>
    <t>W78C31C-40</t>
  </si>
  <si>
    <t>W78C31CF-24</t>
  </si>
  <si>
    <t>W78C31CF-40</t>
  </si>
  <si>
    <t>W78C31CP-24</t>
  </si>
  <si>
    <t>W78C31CP-40</t>
  </si>
  <si>
    <t>W78C32B-16</t>
  </si>
  <si>
    <t>W78C32B-24</t>
  </si>
  <si>
    <t>SA5486</t>
  </si>
  <si>
    <t>W78C32B-40</t>
  </si>
  <si>
    <t>W78C32BF-16</t>
  </si>
  <si>
    <t>W78C32BF-24</t>
  </si>
  <si>
    <t>W78C32BF-40</t>
  </si>
  <si>
    <t>W78C32BM-24</t>
  </si>
  <si>
    <t>W78C32BM-40</t>
  </si>
  <si>
    <t>W78C32BP-16</t>
  </si>
  <si>
    <t>W78C32BP-24</t>
  </si>
  <si>
    <t>W78C32BP-40</t>
  </si>
  <si>
    <t>W78C32C-24</t>
  </si>
  <si>
    <t>W78C32C-40</t>
  </si>
  <si>
    <t>W78C32CF-24</t>
  </si>
  <si>
    <t>W78C32CF-40</t>
  </si>
  <si>
    <t>W78C32CH</t>
  </si>
  <si>
    <t>W78C32CP-24</t>
  </si>
  <si>
    <t>W78C32CP-40</t>
  </si>
  <si>
    <t>W78C33B-24</t>
  </si>
  <si>
    <t>W78C33B-40</t>
  </si>
  <si>
    <t>W78C33BF-24</t>
  </si>
  <si>
    <t>W78C33BF-40</t>
  </si>
  <si>
    <t>W78C33BM-24</t>
  </si>
  <si>
    <t>W78C33BM-40</t>
  </si>
  <si>
    <t>W78C33BP-24</t>
  </si>
  <si>
    <t>W78C33BP-40</t>
  </si>
  <si>
    <t>W78C33CF-24</t>
  </si>
  <si>
    <t>W78C33CF-40</t>
  </si>
  <si>
    <t>W78C33CP-24</t>
  </si>
  <si>
    <t>W78C33CP-40</t>
  </si>
  <si>
    <t>W78C33F-24</t>
  </si>
  <si>
    <t>W78C438BF-24</t>
  </si>
  <si>
    <t>W78C438BF-40</t>
  </si>
  <si>
    <t>W78C438BP-24</t>
  </si>
  <si>
    <t>PLCC-84</t>
  </si>
  <si>
    <t>W78C438BP-40</t>
  </si>
  <si>
    <t>W78C438C40FG</t>
  </si>
  <si>
    <t>W78C438C40FL</t>
  </si>
  <si>
    <t>W78C438C40PG</t>
  </si>
  <si>
    <t>W78C438C40PL</t>
  </si>
  <si>
    <t>W78C438CF-24</t>
  </si>
  <si>
    <t>W78C438CF-40</t>
  </si>
  <si>
    <t>W78C438CP-24</t>
  </si>
  <si>
    <t>W78C438CP-40</t>
  </si>
  <si>
    <t>W78C458998BF</t>
  </si>
  <si>
    <t>W78C458998BP</t>
  </si>
  <si>
    <t>W78C51XXX</t>
  </si>
  <si>
    <t>W78C51XXXF</t>
  </si>
  <si>
    <t>W78C51XXXP</t>
  </si>
  <si>
    <t>W78C52001</t>
  </si>
  <si>
    <t>W78C52-01</t>
  </si>
  <si>
    <t>W78C52706PL</t>
  </si>
  <si>
    <t>W78C52714PL</t>
  </si>
  <si>
    <t>W78C52715PL</t>
  </si>
  <si>
    <t>W78C52716PL</t>
  </si>
  <si>
    <t>W78C52XXX</t>
  </si>
  <si>
    <t>W78C52XXXF</t>
  </si>
  <si>
    <t>W78C52XXXP</t>
  </si>
  <si>
    <t>W78C54-24</t>
  </si>
  <si>
    <t>W78C54-40</t>
  </si>
  <si>
    <t>W78C54XXX</t>
  </si>
  <si>
    <t>W78C54XXXF</t>
  </si>
  <si>
    <t>W78C54XXXP</t>
  </si>
  <si>
    <t>W78C58-24</t>
  </si>
  <si>
    <t>W78C58-40</t>
  </si>
  <si>
    <t>W78C58XXX</t>
  </si>
  <si>
    <t>W78C58XXXF</t>
  </si>
  <si>
    <t>W78C58XXXP</t>
  </si>
  <si>
    <t>W78C801B</t>
  </si>
  <si>
    <t>W78E051B40DL</t>
  </si>
  <si>
    <t>RB8023</t>
  </si>
  <si>
    <t>W78E051B40FL</t>
  </si>
  <si>
    <t>W78E051B40PL</t>
  </si>
  <si>
    <t>W78E051C01H</t>
  </si>
  <si>
    <t>W78E051C40DL</t>
  </si>
  <si>
    <t>W78E051C40FL</t>
  </si>
  <si>
    <t>W78E051C40PL</t>
  </si>
  <si>
    <t>W78E051DDG</t>
  </si>
  <si>
    <t>W78E051DFG</t>
  </si>
  <si>
    <t>W78E051DLG</t>
  </si>
  <si>
    <t>W78E051DPG</t>
  </si>
  <si>
    <t>W78E052B40DL</t>
  </si>
  <si>
    <t>W78E052B40FL</t>
  </si>
  <si>
    <t>W78E052B40PL</t>
  </si>
  <si>
    <t>W78E052C40DL</t>
  </si>
  <si>
    <t>W78E052C40FL</t>
  </si>
  <si>
    <t>W78E052C40PL</t>
  </si>
  <si>
    <t>W78E052DDG</t>
  </si>
  <si>
    <t>W78E052DFG</t>
  </si>
  <si>
    <t>W78E052DLG</t>
  </si>
  <si>
    <t>W78E052DPG</t>
  </si>
  <si>
    <t>W78E052DTG</t>
  </si>
  <si>
    <t>W78E054B40DL</t>
  </si>
  <si>
    <t>W78E054B40FL</t>
  </si>
  <si>
    <t>W78E054B40PL</t>
  </si>
  <si>
    <t>W78E054C40DL</t>
  </si>
  <si>
    <t>W78E054C40FL</t>
  </si>
  <si>
    <t>W78E054C40PL</t>
  </si>
  <si>
    <t>W78E054DDG</t>
  </si>
  <si>
    <t>W78E054DFG</t>
  </si>
  <si>
    <t>W78E054DLG</t>
  </si>
  <si>
    <t>W78E054DPG</t>
  </si>
  <si>
    <t>W78E054DTG</t>
  </si>
  <si>
    <t>W78E058B40DL</t>
  </si>
  <si>
    <t>W78E058B40FL</t>
  </si>
  <si>
    <t>W78E058B40PL</t>
  </si>
  <si>
    <t>W78E058C40DL</t>
  </si>
  <si>
    <t>SB8119</t>
  </si>
  <si>
    <t>W78E058C40FL</t>
  </si>
  <si>
    <t>W78E058C40PL</t>
  </si>
  <si>
    <t>W78E058DDG</t>
  </si>
  <si>
    <t>SA8216</t>
  </si>
  <si>
    <t>W78E058DFG</t>
  </si>
  <si>
    <t>W78E058DLG</t>
  </si>
  <si>
    <t>W78E058DPG</t>
  </si>
  <si>
    <t>W78E065A40DL</t>
  </si>
  <si>
    <t>W78E065A40FL</t>
  </si>
  <si>
    <t>W78E065A40PL</t>
  </si>
  <si>
    <t>W78E065A40PX</t>
  </si>
  <si>
    <t>W78E065B40PL</t>
  </si>
  <si>
    <t>W78E361A40FL</t>
  </si>
  <si>
    <t>W78E365-24</t>
  </si>
  <si>
    <t>W78E365-40</t>
  </si>
  <si>
    <t>W78E365A40DL</t>
  </si>
  <si>
    <t>W78E365A40FL</t>
  </si>
  <si>
    <t>W78E365A40LL</t>
  </si>
  <si>
    <t>W78E365A40PL</t>
  </si>
  <si>
    <t>W78E365D-24</t>
  </si>
  <si>
    <t>W78E365D-40</t>
  </si>
  <si>
    <t>W78E365F-24</t>
  </si>
  <si>
    <t>W78E365F-40</t>
  </si>
  <si>
    <t>W78E365P-24</t>
  </si>
  <si>
    <t>W78E365P-40</t>
  </si>
  <si>
    <t>W78E374B</t>
  </si>
  <si>
    <t>W78E374BE</t>
  </si>
  <si>
    <t>W78E374BP</t>
  </si>
  <si>
    <t>W78E378</t>
  </si>
  <si>
    <t>W78E378A10PL</t>
  </si>
  <si>
    <t>W78E378E</t>
  </si>
  <si>
    <t>W78E378P</t>
  </si>
  <si>
    <t>W78E516</t>
  </si>
  <si>
    <t>W78E516-24</t>
  </si>
  <si>
    <t>W78E516-40</t>
  </si>
  <si>
    <t>W78E516B-24</t>
  </si>
  <si>
    <t>W78E516B-40</t>
  </si>
  <si>
    <t>W78E516B40DL</t>
  </si>
  <si>
    <t>W78E516B40FL</t>
  </si>
  <si>
    <t>W78E516B40PL</t>
  </si>
  <si>
    <t>W78E516BF-24</t>
  </si>
  <si>
    <t>W78E516BF-40</t>
  </si>
  <si>
    <t>W78E516BP-24</t>
  </si>
  <si>
    <t>W78E516BP-40</t>
  </si>
  <si>
    <t>W78E516C40DL</t>
  </si>
  <si>
    <t>W78E516C40DN</t>
  </si>
  <si>
    <t>W78E516C40FL</t>
  </si>
  <si>
    <t>W78E516C40FN</t>
  </si>
  <si>
    <t>W78E516C40PL</t>
  </si>
  <si>
    <t>W78E516C40PN</t>
  </si>
  <si>
    <t>W78E516CP-40</t>
  </si>
  <si>
    <t>W78E516D</t>
  </si>
  <si>
    <t>TQFP-48</t>
  </si>
  <si>
    <t>W78E516DDG</t>
  </si>
  <si>
    <t>W78E516DEG</t>
  </si>
  <si>
    <t>W78E516DFG</t>
  </si>
  <si>
    <t>W78E516DLG</t>
  </si>
  <si>
    <t>W78E516DPG</t>
  </si>
  <si>
    <t>W78E516F-24</t>
  </si>
  <si>
    <t>W78E516F-40</t>
  </si>
  <si>
    <t>W78E516P-24</t>
  </si>
  <si>
    <t>W78E516P-40</t>
  </si>
  <si>
    <t>W78E51B</t>
  </si>
  <si>
    <t>W78E51B-24</t>
  </si>
  <si>
    <t>W78E51B-40</t>
  </si>
  <si>
    <t>W78E51BF-24</t>
  </si>
  <si>
    <t>W78E51BF-40</t>
  </si>
  <si>
    <t>W78E51BH-24</t>
  </si>
  <si>
    <t>W78E51BH-40</t>
  </si>
  <si>
    <t>W78E51BM-24</t>
  </si>
  <si>
    <t>W78E51BM-40</t>
  </si>
  <si>
    <t>W78E51BP-24</t>
  </si>
  <si>
    <t>W78E51BP-40</t>
  </si>
  <si>
    <t>W78E51C-40</t>
  </si>
  <si>
    <t>W78E51CF-40</t>
  </si>
  <si>
    <t>W78E51CP-40</t>
  </si>
  <si>
    <t>W78E51RD2</t>
  </si>
  <si>
    <t>SX8130</t>
  </si>
  <si>
    <t>W78E51RD2D</t>
  </si>
  <si>
    <t>W78E51RD2F</t>
  </si>
  <si>
    <t>W78E51RD2P</t>
  </si>
  <si>
    <t>W78E52B-24</t>
  </si>
  <si>
    <t>W78E52B-40</t>
  </si>
  <si>
    <t>W78E52BF-24</t>
  </si>
  <si>
    <t>W78E52BF-40</t>
  </si>
  <si>
    <t>W78E52BH-24</t>
  </si>
  <si>
    <t>W78E52BM-24</t>
  </si>
  <si>
    <t>W78E52BM-40</t>
  </si>
  <si>
    <t>W78E52BP-24</t>
  </si>
  <si>
    <t>W78E52BP-40</t>
  </si>
  <si>
    <t>W78E52C-40</t>
  </si>
  <si>
    <t>W78E52CF-40</t>
  </si>
  <si>
    <t>W78E52CP-40</t>
  </si>
  <si>
    <t>W78E54B-24</t>
  </si>
  <si>
    <t>W78E54B-40</t>
  </si>
  <si>
    <t>W78E54BF-24</t>
  </si>
  <si>
    <t>W78E54BF-40</t>
  </si>
  <si>
    <t>W78E54BM-24</t>
  </si>
  <si>
    <t>W78E54BM-40</t>
  </si>
  <si>
    <t>W78E54BP-24</t>
  </si>
  <si>
    <t>W78E54BP-40</t>
  </si>
  <si>
    <t>W78E54C-40</t>
  </si>
  <si>
    <t>W78E54CF-40</t>
  </si>
  <si>
    <t>W78E54CP-40</t>
  </si>
  <si>
    <t>W78E58B-24</t>
  </si>
  <si>
    <t>W78E58B-40</t>
  </si>
  <si>
    <t>W78E58BF-24</t>
  </si>
  <si>
    <t>W78E58BF-40</t>
  </si>
  <si>
    <t>W78E58BP-24</t>
  </si>
  <si>
    <t>W78E58BP-40</t>
  </si>
  <si>
    <t>W78E602A40LL</t>
  </si>
  <si>
    <t>W78E62-24</t>
  </si>
  <si>
    <t>W78E62-40</t>
  </si>
  <si>
    <t>W78E62BD-40</t>
  </si>
  <si>
    <t>W78E62BP-40</t>
  </si>
  <si>
    <t>W78E62D</t>
  </si>
  <si>
    <t>W78E62D-40</t>
  </si>
  <si>
    <t>W78E62F-24</t>
  </si>
  <si>
    <t>W78E62F-40</t>
  </si>
  <si>
    <t>W78E62P-24</t>
  </si>
  <si>
    <t>W78E62P-40</t>
  </si>
  <si>
    <t>W78E65D-40</t>
  </si>
  <si>
    <t>W78E65F-40</t>
  </si>
  <si>
    <t>W78E65P-40</t>
  </si>
  <si>
    <t>W78E811-24</t>
  </si>
  <si>
    <t>W78E811-40</t>
  </si>
  <si>
    <t>W78E811F-24</t>
  </si>
  <si>
    <t>W78E811F-40</t>
  </si>
  <si>
    <t>W78E811M-24</t>
  </si>
  <si>
    <t>W78E811M-40</t>
  </si>
  <si>
    <t>W78E811P-24</t>
  </si>
  <si>
    <t>W78E811P-40</t>
  </si>
  <si>
    <t>W78E812-24</t>
  </si>
  <si>
    <t>W78E812-40</t>
  </si>
  <si>
    <t>W78E812F-24</t>
  </si>
  <si>
    <t>W78E812F-40</t>
  </si>
  <si>
    <t>W78E812M-24</t>
  </si>
  <si>
    <t>W78E812M-40</t>
  </si>
  <si>
    <t>W78E812P-24</t>
  </si>
  <si>
    <t>W78E812P-40</t>
  </si>
  <si>
    <t>W78E858</t>
  </si>
  <si>
    <t>W78E858A40DL</t>
  </si>
  <si>
    <t>W78E858A40FL</t>
  </si>
  <si>
    <t>W78E858A40PL</t>
  </si>
  <si>
    <t>W78E858F</t>
  </si>
  <si>
    <t>W78E858P</t>
  </si>
  <si>
    <t>W78ERD2A40DL</t>
  </si>
  <si>
    <t>W78ERD2A40DN</t>
  </si>
  <si>
    <t>W78ERD2A40FL</t>
  </si>
  <si>
    <t>W78ERD2A40FN</t>
  </si>
  <si>
    <t>W78ERD2A40LN</t>
  </si>
  <si>
    <t>W78ERD2A40PL</t>
  </si>
  <si>
    <t>W78ERD2A40PN</t>
  </si>
  <si>
    <t>W78I051DDG</t>
  </si>
  <si>
    <t>W78I051DFG</t>
  </si>
  <si>
    <t>W78I051DLG</t>
  </si>
  <si>
    <t>W78I051DPG</t>
  </si>
  <si>
    <t>W78I052A24DL</t>
  </si>
  <si>
    <t>W78I052A24PL</t>
  </si>
  <si>
    <t>W78I052DDG</t>
  </si>
  <si>
    <t>W78I052DFG</t>
  </si>
  <si>
    <t>W78I052DLG</t>
  </si>
  <si>
    <t>W78I052DPG</t>
  </si>
  <si>
    <t>W78I054A24DL</t>
  </si>
  <si>
    <t>W78I054A24PL</t>
  </si>
  <si>
    <t>W78I054DDG</t>
  </si>
  <si>
    <t>W78I054DFG</t>
  </si>
  <si>
    <t>W78I054DLG</t>
  </si>
  <si>
    <t>W78I054DPG</t>
  </si>
  <si>
    <t>W78I058DDG</t>
  </si>
  <si>
    <t>W78I058DFG</t>
  </si>
  <si>
    <t>W78I058DLG</t>
  </si>
  <si>
    <t>W78I058DPG</t>
  </si>
  <si>
    <t>W78I516DDG</t>
  </si>
  <si>
    <t>W78I516DFG</t>
  </si>
  <si>
    <t>W78I516DLG</t>
  </si>
  <si>
    <t>W78I516DPG</t>
  </si>
  <si>
    <t>W78IE52</t>
  </si>
  <si>
    <t>W78IE52F</t>
  </si>
  <si>
    <t>W78IE52P</t>
  </si>
  <si>
    <t>W78IE54</t>
  </si>
  <si>
    <t>W78IE54F</t>
  </si>
  <si>
    <t>W78IE54P</t>
  </si>
  <si>
    <t>W78IRD2A25DL</t>
  </si>
  <si>
    <t>W78IRD2A25DN</t>
  </si>
  <si>
    <t>W78IRD2A25FL</t>
  </si>
  <si>
    <t>W78IRD2A25PL</t>
  </si>
  <si>
    <t>W78IRD2A25PN</t>
  </si>
  <si>
    <t>W78L032A24DL</t>
  </si>
  <si>
    <t>W78L032A24FL</t>
  </si>
  <si>
    <t>W78L032A24PL</t>
  </si>
  <si>
    <t>W78L051A24DL</t>
  </si>
  <si>
    <t>W78L051A24FL</t>
  </si>
  <si>
    <t>W78L051A24PL</t>
  </si>
  <si>
    <t>W78L051C24DL</t>
  </si>
  <si>
    <t>W78L051C24FL</t>
  </si>
  <si>
    <t>W78L051C24PL</t>
  </si>
  <si>
    <t>W78L052A24DL</t>
  </si>
  <si>
    <t>W78L052A24FL</t>
  </si>
  <si>
    <t>W78L052A24PL</t>
  </si>
  <si>
    <t>W78L052C24DL</t>
  </si>
  <si>
    <t>W78L052C24FL</t>
  </si>
  <si>
    <t>W78L052C24PL</t>
  </si>
  <si>
    <t>W78L054A24DL</t>
  </si>
  <si>
    <t>W78L054A24FL</t>
  </si>
  <si>
    <t>W78L054A24PL</t>
  </si>
  <si>
    <t>W78L054C24DL</t>
  </si>
  <si>
    <t>W78L054C24FL</t>
  </si>
  <si>
    <t>W78L054C24PL</t>
  </si>
  <si>
    <t>W78L058A24DL</t>
  </si>
  <si>
    <t>W78L058A24FL</t>
  </si>
  <si>
    <t>W78L058A24PL</t>
  </si>
  <si>
    <t>W78L058C24DL</t>
  </si>
  <si>
    <t>W78L058C24FL</t>
  </si>
  <si>
    <t>W78L058C24PL</t>
  </si>
  <si>
    <t>W78L065A24PL</t>
  </si>
  <si>
    <t>W78L065A24PN</t>
  </si>
  <si>
    <t>W78L32-24</t>
  </si>
  <si>
    <t>W78L32-40</t>
  </si>
  <si>
    <t>W78L32B-24</t>
  </si>
  <si>
    <t>W78L32BP-24</t>
  </si>
  <si>
    <t>W78L32F-24</t>
  </si>
  <si>
    <t>W78L32F-40</t>
  </si>
  <si>
    <t>W78L32H</t>
  </si>
  <si>
    <t>W78L32M-24</t>
  </si>
  <si>
    <t>W78L32M-40</t>
  </si>
  <si>
    <t>W78L32P-24</t>
  </si>
  <si>
    <t>W78L32P-40</t>
  </si>
  <si>
    <t>W78L33-24</t>
  </si>
  <si>
    <t>W78L33-40</t>
  </si>
  <si>
    <t>W78L33B-24</t>
  </si>
  <si>
    <t>W78L33BF-24</t>
  </si>
  <si>
    <t>W78L33BP-24</t>
  </si>
  <si>
    <t>W78L33F-24</t>
  </si>
  <si>
    <t>W78L33F-40</t>
  </si>
  <si>
    <t>W78L33M-24</t>
  </si>
  <si>
    <t>W78L33M-40</t>
  </si>
  <si>
    <t>W78L33P-24</t>
  </si>
  <si>
    <t>W78L33P-40</t>
  </si>
  <si>
    <t>W78L365A01PL</t>
  </si>
  <si>
    <t>W78L365A24DL</t>
  </si>
  <si>
    <t>W78L365A24FL</t>
  </si>
  <si>
    <t>W78L365A24LL</t>
  </si>
  <si>
    <t>W78L365A24PL</t>
  </si>
  <si>
    <t>W78L516A24DL</t>
  </si>
  <si>
    <t>W78L516A24FL</t>
  </si>
  <si>
    <t>W78L516A24LL</t>
  </si>
  <si>
    <t>W78L516A24PL</t>
  </si>
  <si>
    <t>W78L516C24DL</t>
  </si>
  <si>
    <t>W78L516C24FL</t>
  </si>
  <si>
    <t>W78L516C24PL</t>
  </si>
  <si>
    <t>W78L51XXX</t>
  </si>
  <si>
    <t>W78L51XXXF</t>
  </si>
  <si>
    <t>W78L51XXXP</t>
  </si>
  <si>
    <t>W78L52XXX</t>
  </si>
  <si>
    <t>W78L52XXXF</t>
  </si>
  <si>
    <t>W78L52XXXP</t>
  </si>
  <si>
    <t>W78L801B</t>
  </si>
  <si>
    <t>W78L801X01</t>
  </si>
  <si>
    <t>W78L801XXX</t>
  </si>
  <si>
    <t>W78L801XXXF</t>
  </si>
  <si>
    <t>W78L801XXXP</t>
  </si>
  <si>
    <t>W78L812A24DL</t>
  </si>
  <si>
    <t>W78L812A24FL</t>
  </si>
  <si>
    <t>W78L812A24LL</t>
  </si>
  <si>
    <t>W78L812A24LX</t>
  </si>
  <si>
    <t>W78L812A24PL</t>
  </si>
  <si>
    <t>W78LE365-24</t>
  </si>
  <si>
    <t>W78LE365F-24</t>
  </si>
  <si>
    <t>W78LE365P-24</t>
  </si>
  <si>
    <t>W78LE51-24</t>
  </si>
  <si>
    <t>W78LE516-24</t>
  </si>
  <si>
    <t>W78LE516D</t>
  </si>
  <si>
    <t>W78LE516D-24</t>
  </si>
  <si>
    <t>W78LE516F-24</t>
  </si>
  <si>
    <t>W78LE516H-24</t>
  </si>
  <si>
    <t>W78LE516LP</t>
  </si>
  <si>
    <t>W78LE516P-24</t>
  </si>
  <si>
    <t>W78LE51C-24</t>
  </si>
  <si>
    <t>W78LE51CF-24</t>
  </si>
  <si>
    <t>W78LE51CP-24</t>
  </si>
  <si>
    <t>W78LE51F-24</t>
  </si>
  <si>
    <t>W78LE51M-24</t>
  </si>
  <si>
    <t>W78LE51P-24</t>
  </si>
  <si>
    <t>W78LE52-24</t>
  </si>
  <si>
    <t>W78LE52C-24</t>
  </si>
  <si>
    <t>W78LE52CF-24</t>
  </si>
  <si>
    <t>W78LE52CP-24</t>
  </si>
  <si>
    <t>W78LE52F-24</t>
  </si>
  <si>
    <t>W78LE52M-24</t>
  </si>
  <si>
    <t>W78LE52P-24</t>
  </si>
  <si>
    <t>W78LE54-24</t>
  </si>
  <si>
    <t>W78LE54C-24</t>
  </si>
  <si>
    <t>W78LE54CF-24</t>
  </si>
  <si>
    <t>W78LE54CP-24</t>
  </si>
  <si>
    <t>W78LE54D-24</t>
  </si>
  <si>
    <t>W78LE54F-24</t>
  </si>
  <si>
    <t>W78LE54M-24</t>
  </si>
  <si>
    <t>W78LE54P-24</t>
  </si>
  <si>
    <t>W78LE58-24</t>
  </si>
  <si>
    <t>W78LE58F-24</t>
  </si>
  <si>
    <t>W78LE58P-24</t>
  </si>
  <si>
    <t>W78LE62D</t>
  </si>
  <si>
    <t>W78LE62D-24</t>
  </si>
  <si>
    <t>W78LE62F-24</t>
  </si>
  <si>
    <t>W78LE62P-24</t>
  </si>
  <si>
    <t>W78LE65D-24</t>
  </si>
  <si>
    <t>W78LE65F-24</t>
  </si>
  <si>
    <t>W78LE65P-24</t>
  </si>
  <si>
    <t>W78LE811-24</t>
  </si>
  <si>
    <t>W78LE811F-24</t>
  </si>
  <si>
    <t>W78LE811M-24</t>
  </si>
  <si>
    <t>W78LE811P-24</t>
  </si>
  <si>
    <t>W78LE812-16</t>
  </si>
  <si>
    <t>W78LE812-24</t>
  </si>
  <si>
    <t>W78LE812F-16</t>
  </si>
  <si>
    <t>W78LE812F-24</t>
  </si>
  <si>
    <t>W78LE812H</t>
  </si>
  <si>
    <t>W78LE812H-24</t>
  </si>
  <si>
    <t>W78LE812M-16</t>
  </si>
  <si>
    <t>W78LE812M-24</t>
  </si>
  <si>
    <t>W78LE812P-16</t>
  </si>
  <si>
    <t>W78LE812P-24</t>
  </si>
  <si>
    <t>W78M032A24DL</t>
  </si>
  <si>
    <t>W78M032A24FL</t>
  </si>
  <si>
    <t>W78M032A24PL</t>
  </si>
  <si>
    <t>W78P365A01PL</t>
  </si>
  <si>
    <t>W78X052DDG</t>
  </si>
  <si>
    <t>W78X054DFG</t>
  </si>
  <si>
    <t>W78X054DLG</t>
  </si>
  <si>
    <t>W78X054DPG</t>
  </si>
  <si>
    <t>W78X1516DDG</t>
  </si>
  <si>
    <t>W78X2516DDG</t>
  </si>
  <si>
    <t>W78X3516DDG</t>
  </si>
  <si>
    <t>W78X4516DDG</t>
  </si>
  <si>
    <t>W78X516DDG</t>
  </si>
  <si>
    <t>W78X516DLG</t>
  </si>
  <si>
    <t>W78X516DPG</t>
  </si>
  <si>
    <t>W79A601ADG</t>
  </si>
  <si>
    <t>SA8170</t>
  </si>
  <si>
    <t>W79A601ASG</t>
  </si>
  <si>
    <t>W79A601BDG</t>
  </si>
  <si>
    <t>W79A601BKG</t>
  </si>
  <si>
    <t>W79A601BSG</t>
  </si>
  <si>
    <t>W79A820SG</t>
  </si>
  <si>
    <t>W79A821SG</t>
  </si>
  <si>
    <t>SA8191</t>
  </si>
  <si>
    <t>W79A845AW</t>
  </si>
  <si>
    <t>W79A9311AKG</t>
  </si>
  <si>
    <t>W79A9311ASG</t>
  </si>
  <si>
    <t>W79A9311RASG</t>
  </si>
  <si>
    <t>W79A931AKG</t>
  </si>
  <si>
    <t>W79A931ASG</t>
  </si>
  <si>
    <t>W79A932AKG</t>
  </si>
  <si>
    <t>W79E201A16FL</t>
  </si>
  <si>
    <t>SA8156</t>
  </si>
  <si>
    <t>W79E201A16FN</t>
  </si>
  <si>
    <t>W79E201A16LL</t>
  </si>
  <si>
    <t>W79E201A16LN</t>
  </si>
  <si>
    <t>W79E201A16PL</t>
  </si>
  <si>
    <t>W79E201A16PN</t>
  </si>
  <si>
    <t>W79E2051AKG</t>
  </si>
  <si>
    <t>W79E2051ARG</t>
  </si>
  <si>
    <t>W79E2051ASG</t>
  </si>
  <si>
    <t>W79E2051-DU</t>
  </si>
  <si>
    <t>W79E2051RAKG</t>
  </si>
  <si>
    <t>W79E2051RARG</t>
  </si>
  <si>
    <t>W79E2051RASG</t>
  </si>
  <si>
    <t>W79E2051-SU</t>
  </si>
  <si>
    <t>W79E216AFG</t>
  </si>
  <si>
    <t>SA8190</t>
  </si>
  <si>
    <t>W79E217AFG</t>
  </si>
  <si>
    <t>W79E217ALG</t>
  </si>
  <si>
    <t>W79E218AFG</t>
  </si>
  <si>
    <t>W79E21JAFG</t>
  </si>
  <si>
    <t>W79E225ALG</t>
  </si>
  <si>
    <t>SA8197</t>
  </si>
  <si>
    <t>W79E225APG</t>
  </si>
  <si>
    <t>W79E226ALG</t>
  </si>
  <si>
    <t>SA8199</t>
  </si>
  <si>
    <t>W79E226APG</t>
  </si>
  <si>
    <t>W79E227ALG</t>
  </si>
  <si>
    <t>W79E227APG</t>
  </si>
  <si>
    <t>W79E258A40PL</t>
  </si>
  <si>
    <t>W79E342AKG</t>
  </si>
  <si>
    <t>SA8207</t>
  </si>
  <si>
    <t>W79E342ASG</t>
  </si>
  <si>
    <t>W79E352AFG</t>
  </si>
  <si>
    <t>W79E4051AKG</t>
  </si>
  <si>
    <t>W79E4051ARG</t>
  </si>
  <si>
    <t>W79E4051ASG</t>
  </si>
  <si>
    <t>W79E4051-DU</t>
  </si>
  <si>
    <t>W79E4051RAKG</t>
  </si>
  <si>
    <t>W79E4051RARG</t>
  </si>
  <si>
    <t>W79E4051RASG</t>
  </si>
  <si>
    <t>W79E4051-SU</t>
  </si>
  <si>
    <t>W79E532-40</t>
  </si>
  <si>
    <t>W79E532A40DL</t>
  </si>
  <si>
    <t>W79E532A40DN</t>
  </si>
  <si>
    <t>W79E532A40FL</t>
  </si>
  <si>
    <t>W79E532A40FN</t>
  </si>
  <si>
    <t>W79E532A40PL</t>
  </si>
  <si>
    <t>W79E532A40PN</t>
  </si>
  <si>
    <t>W79E532F-40</t>
  </si>
  <si>
    <t>W79E532P-40</t>
  </si>
  <si>
    <t>W79E533A40PL</t>
  </si>
  <si>
    <t>SA8178</t>
  </si>
  <si>
    <t>W79E548A40PL</t>
  </si>
  <si>
    <t>PLCC-68</t>
  </si>
  <si>
    <t>W79E548A40PN</t>
  </si>
  <si>
    <t>W79E549A40PL</t>
  </si>
  <si>
    <t>W79E549A40PN</t>
  </si>
  <si>
    <t>W79E632A40DL</t>
  </si>
  <si>
    <t>W79E632A40FL</t>
  </si>
  <si>
    <t>W79E632A40FN</t>
  </si>
  <si>
    <t>W79E632A40PL</t>
  </si>
  <si>
    <t>W79E632A40PN</t>
  </si>
  <si>
    <t>W79E632A40PX</t>
  </si>
  <si>
    <t>W79E632P-40</t>
  </si>
  <si>
    <t>W79E633A40PL</t>
  </si>
  <si>
    <t>W79E633A40PN</t>
  </si>
  <si>
    <t>W79E648A40FG</t>
  </si>
  <si>
    <t>W79E648A40PL</t>
  </si>
  <si>
    <t>W79E648A40PN</t>
  </si>
  <si>
    <t>W79E648P-40</t>
  </si>
  <si>
    <t>W79E649A40FG</t>
  </si>
  <si>
    <t>W79E649A40PL</t>
  </si>
  <si>
    <t>W79E649A40PN</t>
  </si>
  <si>
    <t>W79E658A40FL</t>
  </si>
  <si>
    <t>W79E659A40FL</t>
  </si>
  <si>
    <t>W79E659A40FX</t>
  </si>
  <si>
    <t>W79E659A40PL</t>
  </si>
  <si>
    <t>W79E801ADG</t>
  </si>
  <si>
    <t>SA8187</t>
  </si>
  <si>
    <t>W79E801ASG</t>
  </si>
  <si>
    <t>W79E802ADG</t>
  </si>
  <si>
    <t>W79E802ASG</t>
  </si>
  <si>
    <t>W79E803ADG</t>
  </si>
  <si>
    <t>W79E803ASG</t>
  </si>
  <si>
    <t>W79E804ADG</t>
  </si>
  <si>
    <t>W79E804ASG</t>
  </si>
  <si>
    <t>W79E804AW1</t>
  </si>
  <si>
    <t>W79E812AKG</t>
  </si>
  <si>
    <t>W79E812ARG</t>
  </si>
  <si>
    <t>W79E812ASG</t>
  </si>
  <si>
    <t>W79E813AKG</t>
  </si>
  <si>
    <t>W79E813ARG</t>
  </si>
  <si>
    <t>W79E813ASG</t>
  </si>
  <si>
    <t>W79E816AKG</t>
  </si>
  <si>
    <t>W79E817AKG</t>
  </si>
  <si>
    <t>W79E8213AH</t>
  </si>
  <si>
    <t>W79E8213AKG</t>
  </si>
  <si>
    <t>W79E8213ASG</t>
  </si>
  <si>
    <t>W79E8213AXG</t>
  </si>
  <si>
    <t>W79E8213RAH</t>
  </si>
  <si>
    <t>W79E8213RAKG</t>
  </si>
  <si>
    <t>W79E8213RARG</t>
  </si>
  <si>
    <t>W79E8213RASG</t>
  </si>
  <si>
    <t>W79E8213RAWG</t>
  </si>
  <si>
    <t>W79E8213RAXG</t>
  </si>
  <si>
    <t>W79E8213R-W1</t>
  </si>
  <si>
    <t>W79E821ADG</t>
  </si>
  <si>
    <t>W79E821ASG</t>
  </si>
  <si>
    <t>W79E821BDG</t>
  </si>
  <si>
    <t>W79E821BSG</t>
  </si>
  <si>
    <t>W79E822ADG</t>
  </si>
  <si>
    <t>W79E822ASG</t>
  </si>
  <si>
    <t>W79E822BDG</t>
  </si>
  <si>
    <t>W79E822BSG</t>
  </si>
  <si>
    <t>W79E823ADG</t>
  </si>
  <si>
    <t>W79E823ASG</t>
  </si>
  <si>
    <t>W79E823BDG</t>
  </si>
  <si>
    <t>W79E823BSG</t>
  </si>
  <si>
    <t>W79E823BW</t>
  </si>
  <si>
    <t>W79E824ADG</t>
  </si>
  <si>
    <t>W79E824ADN</t>
  </si>
  <si>
    <t>W79E824AH</t>
  </si>
  <si>
    <t>W79E824ASG</t>
  </si>
  <si>
    <t>W79E824ASN</t>
  </si>
  <si>
    <t>W79E824AW</t>
  </si>
  <si>
    <t>W79E825ADG</t>
  </si>
  <si>
    <t>W79E825ADN</t>
  </si>
  <si>
    <t>W79E825ASG</t>
  </si>
  <si>
    <t>W79E825ASN</t>
  </si>
  <si>
    <t>W79E825AW</t>
  </si>
  <si>
    <t>W79E82JASG</t>
  </si>
  <si>
    <t>W79E82JASN</t>
  </si>
  <si>
    <t>W79E832AEG</t>
  </si>
  <si>
    <t>SA8195</t>
  </si>
  <si>
    <t>W79E832ASG</t>
  </si>
  <si>
    <t>W79E833AEG</t>
  </si>
  <si>
    <t>W79E833ASG</t>
  </si>
  <si>
    <t>W79E834AEG</t>
  </si>
  <si>
    <t>W79E834ALG</t>
  </si>
  <si>
    <t>W79E834ASG</t>
  </si>
  <si>
    <t>W79E83J001AW</t>
  </si>
  <si>
    <t>W79E83JALG</t>
  </si>
  <si>
    <t>W79E9781AKG</t>
  </si>
  <si>
    <t>W79E9782AKG</t>
  </si>
  <si>
    <t>PDIP-22</t>
  </si>
  <si>
    <t>W79E9871ASG</t>
  </si>
  <si>
    <t>W79EAD</t>
  </si>
  <si>
    <t>SX8199</t>
  </si>
  <si>
    <t>W79I821A20DN</t>
  </si>
  <si>
    <t>SX8170</t>
  </si>
  <si>
    <t>W79I821A20SN</t>
  </si>
  <si>
    <t>W79I822A20DN</t>
  </si>
  <si>
    <t>W79I822A20SN</t>
  </si>
  <si>
    <t>W79I82JA20SN</t>
  </si>
  <si>
    <t>W79L532A25DL</t>
  </si>
  <si>
    <t>W79L532A25DN</t>
  </si>
  <si>
    <t>W79L532A25FL</t>
  </si>
  <si>
    <t>W79L532A25FN</t>
  </si>
  <si>
    <t>W79L532A25PL</t>
  </si>
  <si>
    <t>W79L532A25PN</t>
  </si>
  <si>
    <t>W79L548A25PL</t>
  </si>
  <si>
    <t>W79L548A25PN</t>
  </si>
  <si>
    <t>W79L549A25PL</t>
  </si>
  <si>
    <t>W79L549A25PN</t>
  </si>
  <si>
    <t>W79L632A25FL</t>
  </si>
  <si>
    <t>W79L632A25PL</t>
  </si>
  <si>
    <t>W79L632A25PN</t>
  </si>
  <si>
    <t>W79L633A25FL</t>
  </si>
  <si>
    <t>W79L633A25PL</t>
  </si>
  <si>
    <t>W79L648A25FG</t>
  </si>
  <si>
    <t>W79L648A25PL</t>
  </si>
  <si>
    <t>W79L648A25PN</t>
  </si>
  <si>
    <t>W79L649A25FG</t>
  </si>
  <si>
    <t>W79L649A25PL</t>
  </si>
  <si>
    <t>W79L649A25PN</t>
  </si>
  <si>
    <t>W79L658A25FL</t>
  </si>
  <si>
    <t>W79L659A25FL</t>
  </si>
  <si>
    <t>W79L659A25FX</t>
  </si>
  <si>
    <t>W79L659B25FG</t>
  </si>
  <si>
    <t>W79LE532-25</t>
  </si>
  <si>
    <t>W79LE532F-25</t>
  </si>
  <si>
    <t>W79LE532P-25</t>
  </si>
  <si>
    <t>W79LE648P-25</t>
  </si>
  <si>
    <t>W79X825ADG1</t>
  </si>
  <si>
    <t>W79X825ADG2</t>
  </si>
  <si>
    <t>W79X825ADG3</t>
  </si>
  <si>
    <t>W79X825ADG4</t>
  </si>
  <si>
    <t>W79X825ARG2</t>
  </si>
  <si>
    <t>W79X825ASG2</t>
  </si>
  <si>
    <t>W99100DG</t>
  </si>
  <si>
    <t>W99632</t>
  </si>
  <si>
    <t>WF78C682001P</t>
  </si>
  <si>
    <t>SA5528</t>
  </si>
  <si>
    <t>WF78E952</t>
  </si>
  <si>
    <t>WIN9V02</t>
  </si>
  <si>
    <t>X01-03800-05</t>
  </si>
  <si>
    <t>X807152-001</t>
  </si>
  <si>
    <t>X816401-001</t>
  </si>
  <si>
    <t>X819242-001</t>
  </si>
  <si>
    <t>X821214-001</t>
  </si>
  <si>
    <t>X821426-001</t>
  </si>
  <si>
    <t>X821559-001</t>
  </si>
  <si>
    <t>X821657-001</t>
  </si>
  <si>
    <t>ZF0618</t>
  </si>
  <si>
    <t>CUCM0</t>
  </si>
  <si>
    <t>3PM1216KB</t>
  </si>
  <si>
    <t>FB8240</t>
  </si>
  <si>
    <t>A32168</t>
  </si>
  <si>
    <t>DA8233</t>
  </si>
  <si>
    <t>A32328</t>
  </si>
  <si>
    <t>AIQIM101</t>
  </si>
  <si>
    <t>GAG014</t>
  </si>
  <si>
    <t>AP1818</t>
  </si>
  <si>
    <t>FB8243</t>
  </si>
  <si>
    <t>AP1819</t>
  </si>
  <si>
    <t>BD001</t>
  </si>
  <si>
    <t>FA8248</t>
  </si>
  <si>
    <t>BMC112D55A52</t>
  </si>
  <si>
    <t>FA8253</t>
  </si>
  <si>
    <t>BMC130D74B40</t>
  </si>
  <si>
    <t>BT001</t>
  </si>
  <si>
    <t>BX-4T</t>
  </si>
  <si>
    <t>DA8230</t>
  </si>
  <si>
    <t>C32IPM52T</t>
  </si>
  <si>
    <t>FC8244</t>
  </si>
  <si>
    <t>CAN001W</t>
  </si>
  <si>
    <t>FA8258</t>
  </si>
  <si>
    <t>CGUT100M</t>
  </si>
  <si>
    <t>FA8240</t>
  </si>
  <si>
    <t>E32</t>
  </si>
  <si>
    <t>FA8243</t>
  </si>
  <si>
    <t>EC123L</t>
  </si>
  <si>
    <t>EC123S</t>
  </si>
  <si>
    <t>FL1200UC2</t>
  </si>
  <si>
    <t>FA8236</t>
  </si>
  <si>
    <t>G2</t>
  </si>
  <si>
    <t>GW9618-AG</t>
  </si>
  <si>
    <t>GW9618-BG</t>
  </si>
  <si>
    <t>GX1200LBAE</t>
  </si>
  <si>
    <t>FA8255</t>
  </si>
  <si>
    <t>H0311</t>
  </si>
  <si>
    <t>HA31</t>
  </si>
  <si>
    <t>HB898A</t>
  </si>
  <si>
    <t>FA8244</t>
  </si>
  <si>
    <t>HBS001</t>
  </si>
  <si>
    <t>HBS002</t>
  </si>
  <si>
    <t>HL004</t>
  </si>
  <si>
    <t>HL008</t>
  </si>
  <si>
    <t>FA8260</t>
  </si>
  <si>
    <t>HL008W</t>
  </si>
  <si>
    <t>HL016Z</t>
  </si>
  <si>
    <t>HL018</t>
  </si>
  <si>
    <t>HL058LBN</t>
  </si>
  <si>
    <t>HL058LCN</t>
  </si>
  <si>
    <t>HL058ZBN</t>
  </si>
  <si>
    <t>HL058ZCN</t>
  </si>
  <si>
    <t>HV800</t>
  </si>
  <si>
    <t>FA8239</t>
  </si>
  <si>
    <t>HW503</t>
  </si>
  <si>
    <t>HY8002-68</t>
  </si>
  <si>
    <t>IDYNA-IR</t>
  </si>
  <si>
    <t>IL1100UC1</t>
  </si>
  <si>
    <t>IL1100UC2</t>
  </si>
  <si>
    <t>IL1100WB1</t>
  </si>
  <si>
    <t>IL1100WC1</t>
  </si>
  <si>
    <t>IL1100WC2</t>
  </si>
  <si>
    <t>IL1200UD2</t>
  </si>
  <si>
    <t>IL1200WC2</t>
  </si>
  <si>
    <t>IL1200WC2A</t>
  </si>
  <si>
    <t>IL1201UC40</t>
  </si>
  <si>
    <t>IL1201UD40</t>
  </si>
  <si>
    <t>IL1201WC40</t>
  </si>
  <si>
    <t>IL1401UD3C</t>
  </si>
  <si>
    <t>FB8239</t>
  </si>
  <si>
    <t>IT1202WB0</t>
  </si>
  <si>
    <t>JL6416SA</t>
  </si>
  <si>
    <t>JM8SD01</t>
  </si>
  <si>
    <t>FA8252</t>
  </si>
  <si>
    <t>JN32D01</t>
  </si>
  <si>
    <t>JULI001</t>
  </si>
  <si>
    <t>JULI002</t>
  </si>
  <si>
    <t>PDIPPC-40</t>
  </si>
  <si>
    <t>LC001</t>
  </si>
  <si>
    <t>LSDM1012</t>
  </si>
  <si>
    <t>LSDM1015</t>
  </si>
  <si>
    <t>LSDM1018</t>
  </si>
  <si>
    <t>LT1203W58</t>
  </si>
  <si>
    <t>M0516L08</t>
  </si>
  <si>
    <t>M0516LAN</t>
  </si>
  <si>
    <t>M0516LBN</t>
  </si>
  <si>
    <t>M0516LDE</t>
  </si>
  <si>
    <t>FC8243</t>
  </si>
  <si>
    <t>M0516LDN</t>
  </si>
  <si>
    <t>M0516PAN</t>
  </si>
  <si>
    <t>M0516TEST</t>
  </si>
  <si>
    <t>M0516-TEST</t>
  </si>
  <si>
    <t>M0516WDN</t>
  </si>
  <si>
    <t>M0516YAN</t>
  </si>
  <si>
    <t>QFN-36</t>
  </si>
  <si>
    <t>M0516ZAN</t>
  </si>
  <si>
    <t>M0516ZBN</t>
  </si>
  <si>
    <t>M0516ZCN</t>
  </si>
  <si>
    <t>M0516ZDE</t>
  </si>
  <si>
    <t>M0516ZDEQ</t>
  </si>
  <si>
    <t>M0516ZDN</t>
  </si>
  <si>
    <t>M0517LBN</t>
  </si>
  <si>
    <t>M0517ZBN</t>
  </si>
  <si>
    <t>M0518LC2AE</t>
  </si>
  <si>
    <t>M0518LD2AE</t>
  </si>
  <si>
    <t>M0518RC2AE</t>
  </si>
  <si>
    <t>M0518SC2AE</t>
  </si>
  <si>
    <t>M0518SD2AE</t>
  </si>
  <si>
    <t>M0519LD3AE</t>
  </si>
  <si>
    <t>FC8238</t>
  </si>
  <si>
    <t>M0519LE3AE</t>
  </si>
  <si>
    <t>M0519SD3AE</t>
  </si>
  <si>
    <t>M0519SE3AE</t>
  </si>
  <si>
    <t>M0519VE3AE</t>
  </si>
  <si>
    <t>M0519WLE3AE</t>
  </si>
  <si>
    <t>M051TEST</t>
  </si>
  <si>
    <t>TC8213</t>
  </si>
  <si>
    <t>M052LAN</t>
  </si>
  <si>
    <t>M052LBN</t>
  </si>
  <si>
    <t>M052LCN</t>
  </si>
  <si>
    <t>M052LDE</t>
  </si>
  <si>
    <t>M052LDN</t>
  </si>
  <si>
    <t>M052PAN</t>
  </si>
  <si>
    <t>M052TBN</t>
  </si>
  <si>
    <t>M052WBN</t>
  </si>
  <si>
    <t>M052WDN</t>
  </si>
  <si>
    <t>M052XBN</t>
  </si>
  <si>
    <t>M052YAN</t>
  </si>
  <si>
    <t>M052ZAN</t>
  </si>
  <si>
    <t>M052ZBN</t>
  </si>
  <si>
    <t>M052ZDE</t>
  </si>
  <si>
    <t>M052ZDEQ</t>
  </si>
  <si>
    <t>M052ZDN</t>
  </si>
  <si>
    <t>M054LAN</t>
  </si>
  <si>
    <t>M054LBN</t>
  </si>
  <si>
    <t>M054LDE</t>
  </si>
  <si>
    <t>M054LDN</t>
  </si>
  <si>
    <t>M054PAN</t>
  </si>
  <si>
    <t>M054TBN</t>
  </si>
  <si>
    <t>M054WDN</t>
  </si>
  <si>
    <t>M054XBN</t>
  </si>
  <si>
    <t>M054YAN</t>
  </si>
  <si>
    <t>M054ZAN</t>
  </si>
  <si>
    <t>M054ZBN</t>
  </si>
  <si>
    <t>M054ZDE</t>
  </si>
  <si>
    <t>M054ZDEQ</t>
  </si>
  <si>
    <t>M054ZDN</t>
  </si>
  <si>
    <t>M054ZHC</t>
  </si>
  <si>
    <t>M0564KG4AE</t>
  </si>
  <si>
    <t>FA8262</t>
  </si>
  <si>
    <t>M0564LE4AE</t>
  </si>
  <si>
    <t>M0564LG4AE</t>
  </si>
  <si>
    <t>M0564SE4AE</t>
  </si>
  <si>
    <t>M0564SG4AE</t>
  </si>
  <si>
    <t>M0564VG4AE</t>
  </si>
  <si>
    <t>M058LAN</t>
  </si>
  <si>
    <t>M058LBN</t>
  </si>
  <si>
    <t>M058LBN-1</t>
  </si>
  <si>
    <t>M058LBN-2</t>
  </si>
  <si>
    <t>M058LDE</t>
  </si>
  <si>
    <t>M058LDN</t>
  </si>
  <si>
    <t>M058PAN</t>
  </si>
  <si>
    <t>M058SFAN</t>
  </si>
  <si>
    <t>M058SLAN</t>
  </si>
  <si>
    <t>M058SRAN</t>
  </si>
  <si>
    <t>M058SSAN</t>
  </si>
  <si>
    <t>M058SZAN</t>
  </si>
  <si>
    <t>M058TBN</t>
  </si>
  <si>
    <t>M058WAN</t>
  </si>
  <si>
    <t>M058WDN</t>
  </si>
  <si>
    <t>M058XBN</t>
  </si>
  <si>
    <t>M058YAN</t>
  </si>
  <si>
    <t>M058ZAN</t>
  </si>
  <si>
    <t>M058ZBN</t>
  </si>
  <si>
    <t>M058ZDE</t>
  </si>
  <si>
    <t>M058ZDEQ</t>
  </si>
  <si>
    <t>M058ZDN</t>
  </si>
  <si>
    <t>M058ZHC</t>
  </si>
  <si>
    <t>M059SLAN</t>
  </si>
  <si>
    <t>M059SSAN</t>
  </si>
  <si>
    <t>M059STAN</t>
  </si>
  <si>
    <t>M059SZAN</t>
  </si>
  <si>
    <t>M1216KB</t>
  </si>
  <si>
    <t>M2300</t>
  </si>
  <si>
    <t>M2301</t>
  </si>
  <si>
    <t>M2IQN000</t>
  </si>
  <si>
    <t>DA8232</t>
  </si>
  <si>
    <t>M2JQN000</t>
  </si>
  <si>
    <t>M2KQN000</t>
  </si>
  <si>
    <t>M2LQN000</t>
  </si>
  <si>
    <t>M2VQN000</t>
  </si>
  <si>
    <t>M328SB</t>
  </si>
  <si>
    <t>MC8056T</t>
  </si>
  <si>
    <t>MG8244AW</t>
  </si>
  <si>
    <t>MG8398</t>
  </si>
  <si>
    <t>MICO130</t>
  </si>
  <si>
    <t>MINI51FDE</t>
  </si>
  <si>
    <t>MINI51LAN</t>
  </si>
  <si>
    <t>MINI51LBN</t>
  </si>
  <si>
    <t>FB8244</t>
  </si>
  <si>
    <t>MINI51LDE</t>
  </si>
  <si>
    <t>MINI51TAN</t>
  </si>
  <si>
    <t>MINI51TBN</t>
  </si>
  <si>
    <t>MINI51TDE</t>
  </si>
  <si>
    <t>MINI51XLAE</t>
  </si>
  <si>
    <t>MINI51XZAE</t>
  </si>
  <si>
    <t>MINI51ZAN</t>
  </si>
  <si>
    <t>MINI51ZBN</t>
  </si>
  <si>
    <t>MINI51ZDE</t>
  </si>
  <si>
    <t>MINI52FDE</t>
  </si>
  <si>
    <t>MINI52LAN</t>
  </si>
  <si>
    <t>MINI52LBN</t>
  </si>
  <si>
    <t>MINI52LDE</t>
  </si>
  <si>
    <t>MINI52TAN</t>
  </si>
  <si>
    <t>MINI52TBE</t>
  </si>
  <si>
    <t>MINI52TBN</t>
  </si>
  <si>
    <t>MINI52TDE</t>
  </si>
  <si>
    <t>MINI52XLAE</t>
  </si>
  <si>
    <t>MINI52XZAE</t>
  </si>
  <si>
    <t>MINI52ZAN</t>
  </si>
  <si>
    <t>MINI52ZBN</t>
  </si>
  <si>
    <t>MINI52ZDE</t>
  </si>
  <si>
    <t>MINI543LAN</t>
  </si>
  <si>
    <t>MINI543LBN</t>
  </si>
  <si>
    <t>MINI54FDE</t>
  </si>
  <si>
    <t>MINI54FHC</t>
  </si>
  <si>
    <t>MINI54LAN</t>
  </si>
  <si>
    <t>MINI54LBN</t>
  </si>
  <si>
    <t>MINI54LDE</t>
  </si>
  <si>
    <t>MINI54TAN</t>
  </si>
  <si>
    <t>MINI54TBN</t>
  </si>
  <si>
    <t>MINI54TDE</t>
  </si>
  <si>
    <t>MINI54WAN</t>
  </si>
  <si>
    <t>MINI54XFAE</t>
  </si>
  <si>
    <t>MINI54XFHC</t>
  </si>
  <si>
    <t>MINI54XLAE</t>
  </si>
  <si>
    <t>MINI54XTAE</t>
  </si>
  <si>
    <t>MINI54XZAE</t>
  </si>
  <si>
    <t>MINI54ZAN</t>
  </si>
  <si>
    <t>MINI54ZBN</t>
  </si>
  <si>
    <t>MINI54ZDE</t>
  </si>
  <si>
    <t>MINI55LDE</t>
  </si>
  <si>
    <t>MINI55ZDE</t>
  </si>
  <si>
    <t xml:space="preserve">MINI57EDE </t>
  </si>
  <si>
    <t>MINI57FDE</t>
  </si>
  <si>
    <t xml:space="preserve">MINI57TDE </t>
  </si>
  <si>
    <t xml:space="preserve">MINI57WTDE </t>
  </si>
  <si>
    <t>Wafer--</t>
  </si>
  <si>
    <t>MINI57XDE</t>
  </si>
  <si>
    <t>MINI58FDE</t>
  </si>
  <si>
    <t>MINI58LDE</t>
  </si>
  <si>
    <t>MINI58TDE</t>
  </si>
  <si>
    <t>MINI58ZDE</t>
  </si>
  <si>
    <t>MJTECH</t>
  </si>
  <si>
    <t>MMT-006</t>
  </si>
  <si>
    <t>MP001</t>
  </si>
  <si>
    <t>MPT001</t>
  </si>
  <si>
    <t>MT510LB1AE</t>
  </si>
  <si>
    <t>FB8238</t>
  </si>
  <si>
    <t>MT510LC1AE</t>
  </si>
  <si>
    <t>MT510LC1BE</t>
  </si>
  <si>
    <t>MT510LD1AN</t>
  </si>
  <si>
    <t>FA8238</t>
  </si>
  <si>
    <t>MT510RD2AN</t>
  </si>
  <si>
    <t>MT511LB1AE</t>
  </si>
  <si>
    <t>MT511LB1AN</t>
  </si>
  <si>
    <t>MT520LC2AE</t>
  </si>
  <si>
    <t>MT520LC2BE</t>
  </si>
  <si>
    <t>MT520LD2AE</t>
  </si>
  <si>
    <t>MT520LD2AN</t>
  </si>
  <si>
    <t>MT520LD2BE</t>
  </si>
  <si>
    <t>MT520RC2AE</t>
  </si>
  <si>
    <t>MT520RC2BE</t>
  </si>
  <si>
    <t>MT520RD2AE</t>
  </si>
  <si>
    <t>MT520RD2AN</t>
  </si>
  <si>
    <t>MT520RD2BE</t>
  </si>
  <si>
    <t>MT521LD1AN</t>
  </si>
  <si>
    <t>MT530VD3AE</t>
  </si>
  <si>
    <t>MT530VD3BE</t>
  </si>
  <si>
    <t>MT530VE3AE</t>
  </si>
  <si>
    <t>MT530VE3AN</t>
  </si>
  <si>
    <t>MT530VE3BE</t>
  </si>
  <si>
    <t>MT568LDN</t>
  </si>
  <si>
    <t>LQFP-44</t>
  </si>
  <si>
    <t>N510QD4</t>
  </si>
  <si>
    <t>N512DC4</t>
  </si>
  <si>
    <t>N512LC4</t>
  </si>
  <si>
    <t>N512LD4</t>
  </si>
  <si>
    <t>N512MC4</t>
  </si>
  <si>
    <t>N512MD4</t>
  </si>
  <si>
    <t>N512MD4-ZNG</t>
  </si>
  <si>
    <t>N512SC4</t>
  </si>
  <si>
    <t>N512SD4</t>
  </si>
  <si>
    <t>N512VD4</t>
  </si>
  <si>
    <t>NANO100KC2BN</t>
  </si>
  <si>
    <t>NANO100KD2BN</t>
  </si>
  <si>
    <t>NANO100KD3BN</t>
  </si>
  <si>
    <t>NANO100KE3BN</t>
  </si>
  <si>
    <t>NANO100LC2AN</t>
  </si>
  <si>
    <t>NANO100LC2BN</t>
  </si>
  <si>
    <t>NANO100LD2AN</t>
  </si>
  <si>
    <t>NANO100LD2BN</t>
  </si>
  <si>
    <t>NANO100LD3AN</t>
  </si>
  <si>
    <t>NANO100LD3BN</t>
  </si>
  <si>
    <t>NANO100LE3BN</t>
  </si>
  <si>
    <t>NANO100MD3AN</t>
  </si>
  <si>
    <t>QFN-64</t>
  </si>
  <si>
    <t>NANO100NC2BN</t>
  </si>
  <si>
    <t>NANO100ND2BN</t>
  </si>
  <si>
    <t>NANO100ND3BN</t>
  </si>
  <si>
    <t>NANO100NE3BN</t>
  </si>
  <si>
    <t>NANO100SC2AN</t>
  </si>
  <si>
    <t>NANO100SC2BN</t>
  </si>
  <si>
    <t>NANO100SD2AN</t>
  </si>
  <si>
    <t>NANO100SD2BN</t>
  </si>
  <si>
    <t>NANO100SD3AN</t>
  </si>
  <si>
    <t>NANO100SD3BN</t>
  </si>
  <si>
    <t>NANO100SE3BN</t>
  </si>
  <si>
    <t>NANO100TD3AN</t>
  </si>
  <si>
    <t>NANO100VC2AN</t>
  </si>
  <si>
    <t>NANO100VC2BN</t>
  </si>
  <si>
    <t>NANO100VD2AN</t>
  </si>
  <si>
    <t>NANO100VD2BN</t>
  </si>
  <si>
    <t>NANO100VD3AN</t>
  </si>
  <si>
    <t>NANO100VD3BN</t>
  </si>
  <si>
    <t>NANO100VE3BN</t>
  </si>
  <si>
    <t>NANO100ZC2AN</t>
  </si>
  <si>
    <t>NANO100ZD2AN</t>
  </si>
  <si>
    <t>NANO100ZD3AN</t>
  </si>
  <si>
    <t>NANO102LB1AN</t>
  </si>
  <si>
    <t>NANO102LC2AN</t>
  </si>
  <si>
    <t>NANO102SC2AN</t>
  </si>
  <si>
    <t>NANO102ZB1AN</t>
  </si>
  <si>
    <t>NANO102ZC2AN</t>
  </si>
  <si>
    <t>NANO103LC2AE</t>
  </si>
  <si>
    <t>FA8263</t>
  </si>
  <si>
    <t>NANO103LC2AN</t>
  </si>
  <si>
    <t>NANO103LD2AE</t>
  </si>
  <si>
    <t>NANO103LD2AN</t>
  </si>
  <si>
    <t>NANO103LD3AE</t>
  </si>
  <si>
    <t>NANO103LD3AN</t>
  </si>
  <si>
    <t>NANO103SC2AE</t>
  </si>
  <si>
    <t>NANO103SC2AN</t>
  </si>
  <si>
    <t>NANO103SD2AE</t>
  </si>
  <si>
    <t>NANO103SD2AN</t>
  </si>
  <si>
    <t>NANO103SD3AE</t>
  </si>
  <si>
    <t>NANO103SD3AN</t>
  </si>
  <si>
    <t>NANO103STEST</t>
  </si>
  <si>
    <t>NANO103ZC2AE</t>
  </si>
  <si>
    <t>NANO103ZC2AN</t>
  </si>
  <si>
    <t>NANO103ZD2AE</t>
  </si>
  <si>
    <t>NANO103ZD2AN</t>
  </si>
  <si>
    <t>NANO103ZD3AE</t>
  </si>
  <si>
    <t>NANO103ZD3AN</t>
  </si>
  <si>
    <t>NANO110KC2BN</t>
  </si>
  <si>
    <t>NANO110KD2BN</t>
  </si>
  <si>
    <t>NANO110KD3BN</t>
  </si>
  <si>
    <t>NANO110KE3BN</t>
  </si>
  <si>
    <t>NANO110RC2BN</t>
  </si>
  <si>
    <t>NANO110RD3BN</t>
  </si>
  <si>
    <t>NANO110RE3BN</t>
  </si>
  <si>
    <t>NANO110SC2AN</t>
  </si>
  <si>
    <t>NANO110SC2BN</t>
  </si>
  <si>
    <t>NANO110SD2AN</t>
  </si>
  <si>
    <t>NANO110SD2BN</t>
  </si>
  <si>
    <t>NANO110SD3AN</t>
  </si>
  <si>
    <t>NANO110SD3BN</t>
  </si>
  <si>
    <t>NANO110SE3BN</t>
  </si>
  <si>
    <t>NANO110VC2AN</t>
  </si>
  <si>
    <t>NANO110VC2BN</t>
  </si>
  <si>
    <t>NANO110VD2AN</t>
  </si>
  <si>
    <t>NANO110VD3AN</t>
  </si>
  <si>
    <t>NANO110VD3BN</t>
  </si>
  <si>
    <t>NANO110VE3BN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</si>
  <si>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</si>
  <si>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</si>
  <si>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</si>
  <si>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</si>
  <si>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</si>
  <si>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</si>
  <si>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</si>
  <si>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NANO120KC2BN</t>
  </si>
  <si>
    <t>NANO120KD2BN</t>
  </si>
  <si>
    <t>NANO120KD3BN</t>
  </si>
  <si>
    <t>NANO120KE3BN</t>
  </si>
  <si>
    <t>NANO120LC2AN</t>
  </si>
  <si>
    <t>NANO120LC2BN</t>
  </si>
  <si>
    <t>NANO120LD2AN</t>
  </si>
  <si>
    <t>NANO120LD2BN</t>
  </si>
  <si>
    <t>NANO120LD3AN</t>
  </si>
  <si>
    <t>NANO120LD3BN</t>
  </si>
  <si>
    <t>NANO120LE3BN</t>
  </si>
  <si>
    <t>NANO120SC2AN</t>
  </si>
  <si>
    <t>NANO120SC2BN</t>
  </si>
  <si>
    <t>NANO120SD2AN</t>
  </si>
  <si>
    <t>NANO120SD2BN</t>
  </si>
  <si>
    <t>NANO120SD3AN</t>
  </si>
  <si>
    <t>NANO120SD3BN</t>
  </si>
  <si>
    <t>NANO120SE3BN</t>
  </si>
  <si>
    <t>NANO120VC2AN</t>
  </si>
  <si>
    <t>NANO120VC2BN</t>
  </si>
  <si>
    <t>NANO120VD2AN</t>
  </si>
  <si>
    <t>NANO120VD3AN</t>
  </si>
  <si>
    <t>NANO120VD3BN</t>
  </si>
  <si>
    <t>NANO120VE3BN</t>
  </si>
  <si>
    <t>NANO120ZC2AN</t>
  </si>
  <si>
    <t>NANO120ZD2AN</t>
  </si>
  <si>
    <t>NANO120ZD3AN</t>
  </si>
  <si>
    <t>NANO121LD3BN</t>
  </si>
  <si>
    <t>NANO121LE3BN</t>
  </si>
  <si>
    <t>NANO121SE3BN</t>
  </si>
  <si>
    <t>NANO130KC2BN</t>
  </si>
  <si>
    <t>NANO130KD2BN</t>
  </si>
  <si>
    <t>NANO130KD3BN</t>
  </si>
  <si>
    <t>NANO130KE3BN</t>
  </si>
  <si>
    <t>NANO130SC2BN</t>
  </si>
  <si>
    <t>NANO130SD2BN</t>
  </si>
  <si>
    <t>NANO130SD3BN</t>
  </si>
  <si>
    <t>NANO130SE3BN</t>
  </si>
  <si>
    <t>NANO130VC2AN</t>
  </si>
  <si>
    <t>NANO130VC2BN</t>
  </si>
  <si>
    <t>NANO130VD2AN</t>
  </si>
  <si>
    <t>NANO130VD3AN</t>
  </si>
  <si>
    <t>NANO130VD3BN</t>
  </si>
  <si>
    <t>NANO130VE3BN</t>
  </si>
  <si>
    <t>NCB105C21</t>
  </si>
  <si>
    <t>NCT9602D</t>
  </si>
  <si>
    <t>NCT9603D</t>
  </si>
  <si>
    <t>NCT9612D</t>
  </si>
  <si>
    <t>NCT9613D</t>
  </si>
  <si>
    <t>NCT9622D</t>
  </si>
  <si>
    <t>FA8266</t>
  </si>
  <si>
    <t>NCT9622Y</t>
  </si>
  <si>
    <t>NE-NANO130K</t>
  </si>
  <si>
    <t>NE-NUC123S</t>
  </si>
  <si>
    <t>NE-NUC240V</t>
  </si>
  <si>
    <t>NG-M0518L</t>
  </si>
  <si>
    <t>NG-M051L</t>
  </si>
  <si>
    <t>NG-M051Z</t>
  </si>
  <si>
    <t>NG-M058SF</t>
  </si>
  <si>
    <t>NG-M058SL</t>
  </si>
  <si>
    <t>NG-M058SS</t>
  </si>
  <si>
    <t>NG-M058SZ</t>
  </si>
  <si>
    <t>NG-MINI51F</t>
  </si>
  <si>
    <t>NG-MINI51L</t>
  </si>
  <si>
    <t>NG-MINI51T</t>
  </si>
  <si>
    <t>NG-MINI51Z</t>
  </si>
  <si>
    <t>NG-MINI58L</t>
  </si>
  <si>
    <t>NG-NANO100K</t>
  </si>
  <si>
    <t>NG-NANO100L</t>
  </si>
  <si>
    <t>NG-NANO100N</t>
  </si>
  <si>
    <t>NG-NANO100S</t>
  </si>
  <si>
    <t>NG-NANO102Z</t>
  </si>
  <si>
    <t>NG-NANO112L</t>
  </si>
  <si>
    <t>NG-NANO112R</t>
  </si>
  <si>
    <t>NG-NANO112S</t>
  </si>
  <si>
    <t>NG-NUC100L</t>
  </si>
  <si>
    <t>NG-NUC100R</t>
  </si>
  <si>
    <t>NG-NUC102Z</t>
  </si>
  <si>
    <t>NG-NUC122L</t>
  </si>
  <si>
    <t>NG-NUC123L</t>
  </si>
  <si>
    <t>NG-NUC123S</t>
  </si>
  <si>
    <t>NG-NUC123Z</t>
  </si>
  <si>
    <t>NG-NUC131L</t>
  </si>
  <si>
    <t>NG-NUC200L</t>
  </si>
  <si>
    <t>NG-NUC220L</t>
  </si>
  <si>
    <t>NK-DIP-M0516</t>
  </si>
  <si>
    <t>NK-DIP-MINI</t>
  </si>
  <si>
    <t>NK-UNI00</t>
  </si>
  <si>
    <t>NK-UNO-131</t>
  </si>
  <si>
    <t>NL-NANO130K</t>
  </si>
  <si>
    <t>NL-NUC140V</t>
  </si>
  <si>
    <t>NM05716LDN</t>
  </si>
  <si>
    <t>NM0572LDN</t>
  </si>
  <si>
    <t>NM0574LDN</t>
  </si>
  <si>
    <t>NM0578LDN</t>
  </si>
  <si>
    <t>NM1100DBAE</t>
  </si>
  <si>
    <t>NM1100FBAE</t>
  </si>
  <si>
    <t>NM1100XBAE</t>
  </si>
  <si>
    <t>NM1120DB0AE</t>
  </si>
  <si>
    <t>NM1120DC1AE</t>
  </si>
  <si>
    <t>NM1120EB0AE</t>
  </si>
  <si>
    <t>NM1120EC1AE</t>
  </si>
  <si>
    <t>NM1120FB0AE</t>
  </si>
  <si>
    <t>NM1120FC1AE</t>
  </si>
  <si>
    <t>NM1120LTEST</t>
  </si>
  <si>
    <t>NM1120LTESTF</t>
  </si>
  <si>
    <t>NM1120TB0AE</t>
  </si>
  <si>
    <t>NM1120TC1AE</t>
  </si>
  <si>
    <t>NM1120XB0AE</t>
  </si>
  <si>
    <t>NM1120XC1AE</t>
  </si>
  <si>
    <t>NM1120ZB0AE</t>
  </si>
  <si>
    <t>NM1120ZC1AE</t>
  </si>
  <si>
    <t>NM1200DBAE</t>
  </si>
  <si>
    <t>NM1200LAAE</t>
  </si>
  <si>
    <t>NM1200LBAE</t>
  </si>
  <si>
    <t>NM1200TBAE</t>
  </si>
  <si>
    <t>NM1200W</t>
  </si>
  <si>
    <t>NM1200ZBAE</t>
  </si>
  <si>
    <t>NM1320LC2AE</t>
  </si>
  <si>
    <t>NM1330LC1AE</t>
  </si>
  <si>
    <t>NM1330LD2AE</t>
  </si>
  <si>
    <t>NM1510LC1AE</t>
  </si>
  <si>
    <t>NM1520LC2AE</t>
  </si>
  <si>
    <t>NM1520LD2AE</t>
  </si>
  <si>
    <t>NM1520RC2AE</t>
  </si>
  <si>
    <t>NM1520RD2AE</t>
  </si>
  <si>
    <t>NM1521RD2AE</t>
  </si>
  <si>
    <t>NM1530VD3AE</t>
  </si>
  <si>
    <t>NM1530VE3AE</t>
  </si>
  <si>
    <t>NM18100ZCAE</t>
  </si>
  <si>
    <t>NM18101TC</t>
  </si>
  <si>
    <t>NM18101ZCAE</t>
  </si>
  <si>
    <t>NM1810FDC</t>
  </si>
  <si>
    <t>NM1810TC</t>
  </si>
  <si>
    <t>NM1810ZC1AE</t>
  </si>
  <si>
    <t>NM1810ZC1AET</t>
  </si>
  <si>
    <t>NM1810ZC1BE</t>
  </si>
  <si>
    <t>NM1811ZC1AE</t>
  </si>
  <si>
    <t>NM1811ZC1AEA</t>
  </si>
  <si>
    <t>NM1811ZC1AEB</t>
  </si>
  <si>
    <t>NM1820</t>
  </si>
  <si>
    <t>NM18201TC</t>
  </si>
  <si>
    <t>NM1820EB0AE</t>
  </si>
  <si>
    <t>NM1820FB0AE</t>
  </si>
  <si>
    <t>NM1820LB0AE</t>
  </si>
  <si>
    <t>NM1820TC</t>
  </si>
  <si>
    <t>NM1820ZB0AE</t>
  </si>
  <si>
    <t>NM1823EB0AE</t>
  </si>
  <si>
    <t>NM1823FB0AE</t>
  </si>
  <si>
    <t>NM1823LB0AE</t>
  </si>
  <si>
    <t>NM1823ZB0AE</t>
  </si>
  <si>
    <t>NM1827MB0AE</t>
  </si>
  <si>
    <t>NM1827UB0AE</t>
  </si>
  <si>
    <t>SOP-32</t>
  </si>
  <si>
    <t>NM1827UW</t>
  </si>
  <si>
    <t>NM1827YB0AE</t>
  </si>
  <si>
    <t>NOVA001</t>
  </si>
  <si>
    <t>NTC33MYBN</t>
  </si>
  <si>
    <t>SB5C61</t>
  </si>
  <si>
    <t>NTC48MXBN</t>
  </si>
  <si>
    <t>QFN-68</t>
  </si>
  <si>
    <t>NTC48XBN</t>
  </si>
  <si>
    <t>NTC68MW2AN</t>
  </si>
  <si>
    <t>SA5C61</t>
  </si>
  <si>
    <t>NTC72MW3AN</t>
  </si>
  <si>
    <t>NTC72WAN</t>
  </si>
  <si>
    <t>NTINY51FDE</t>
  </si>
  <si>
    <t>NTINY54FDE</t>
  </si>
  <si>
    <t>NTLG26115A</t>
  </si>
  <si>
    <t>NT-M0518S</t>
  </si>
  <si>
    <t>NT-M0519V</t>
  </si>
  <si>
    <t>NT-M051L</t>
  </si>
  <si>
    <t>NT-M058SF</t>
  </si>
  <si>
    <t>NT-M058SS</t>
  </si>
  <si>
    <t>NT-MINI51F</t>
  </si>
  <si>
    <t>NT-MINI51L</t>
  </si>
  <si>
    <t>NT-MINI58L</t>
  </si>
  <si>
    <t>NT-NANO100K</t>
  </si>
  <si>
    <t>NT-NANO102S</t>
  </si>
  <si>
    <t>NT-NANO103S</t>
  </si>
  <si>
    <t>NT-NANO112V</t>
  </si>
  <si>
    <t>NT-NANO120K</t>
  </si>
  <si>
    <t>NT-NANO130K</t>
  </si>
  <si>
    <t>NT-NM1120E</t>
  </si>
  <si>
    <t>NT-NM1200L</t>
  </si>
  <si>
    <t>NT-NM1530V</t>
  </si>
  <si>
    <t>NT-NUC029F</t>
  </si>
  <si>
    <t>NT-NUC029L</t>
  </si>
  <si>
    <t>NT-NUC100V</t>
  </si>
  <si>
    <t>NT-NUC120V</t>
  </si>
  <si>
    <t>NT-NUC122S</t>
  </si>
  <si>
    <t>NT-NUC123S</t>
  </si>
  <si>
    <t>NT-NUC123SE</t>
  </si>
  <si>
    <t>NT-NUC131S</t>
  </si>
  <si>
    <t>NT-NUC140V</t>
  </si>
  <si>
    <t>NT-NUC200V</t>
  </si>
  <si>
    <t>NT-NUC220V</t>
  </si>
  <si>
    <t>NT-NUC240V</t>
  </si>
  <si>
    <t>NTSCTC01</t>
  </si>
  <si>
    <t>TC8234</t>
  </si>
  <si>
    <t>NTSCTC02</t>
  </si>
  <si>
    <t>NTSCTC03</t>
  </si>
  <si>
    <t>NU1500</t>
  </si>
  <si>
    <t>NU-BRIDGE</t>
  </si>
  <si>
    <t>NUC020ZC1AN</t>
  </si>
  <si>
    <t>NUC029CIG1</t>
  </si>
  <si>
    <t>NUC029FAE</t>
  </si>
  <si>
    <t>NUC029LAN</t>
  </si>
  <si>
    <t>NUC029TAN</t>
  </si>
  <si>
    <t>NUC029ZAN</t>
  </si>
  <si>
    <t>NUC100LC1AN</t>
  </si>
  <si>
    <t>NUC100LC1BN</t>
  </si>
  <si>
    <t>NUC100LC1DN</t>
  </si>
  <si>
    <t>NUC100LC1EN</t>
  </si>
  <si>
    <t>NUC100LD1AN</t>
  </si>
  <si>
    <t>NUC100LD1BN</t>
  </si>
  <si>
    <t>NUC100LD1DN</t>
  </si>
  <si>
    <t>NUC100LD1EN</t>
  </si>
  <si>
    <t>NUC100LD2AN</t>
  </si>
  <si>
    <t>NUC100LD2BN</t>
  </si>
  <si>
    <t>NUC100LD2DN</t>
  </si>
  <si>
    <t>NUC100LD2EN</t>
  </si>
  <si>
    <t>NUC100LD3AN</t>
  </si>
  <si>
    <t>NUC100LD3DN</t>
  </si>
  <si>
    <t>NUC100LD3EN</t>
  </si>
  <si>
    <t>NUC100LE3AN</t>
  </si>
  <si>
    <t>DX8230</t>
  </si>
  <si>
    <t>NUC100LE3DN</t>
  </si>
  <si>
    <t>NUC100LE3EN</t>
  </si>
  <si>
    <t>NUC100RC1AN</t>
  </si>
  <si>
    <t>NUC100RC1BN</t>
  </si>
  <si>
    <t>NUC100RC1DN</t>
  </si>
  <si>
    <t>NUC100RC1EN</t>
  </si>
  <si>
    <t>NUC100RD1AN</t>
  </si>
  <si>
    <t>NUC100RD1BN</t>
  </si>
  <si>
    <t>NUC100RD1DN</t>
  </si>
  <si>
    <t>NUC100RD1EN</t>
  </si>
  <si>
    <t>NUC100RD2AN</t>
  </si>
  <si>
    <t>NUC100RD2BN</t>
  </si>
  <si>
    <t>NUC100RD2DN</t>
  </si>
  <si>
    <t>NUC100RD2EN</t>
  </si>
  <si>
    <t>NUC100RD3AN</t>
  </si>
  <si>
    <t>NUC100RD3DN</t>
  </si>
  <si>
    <t>NUC100RD3EN</t>
  </si>
  <si>
    <t>NUC100RE3AN</t>
  </si>
  <si>
    <t>NUC100RE3DN</t>
  </si>
  <si>
    <t>NUC100RE3EN</t>
  </si>
  <si>
    <t>NUC100SC1AN</t>
  </si>
  <si>
    <t>NUC100SD2AN</t>
  </si>
  <si>
    <t>NUC100SD2DN</t>
  </si>
  <si>
    <t>NUC100VD2AN</t>
  </si>
  <si>
    <t>NUC100VD2DN</t>
  </si>
  <si>
    <t>NUC100VD2EN</t>
  </si>
  <si>
    <t>NUC100VD3AN</t>
  </si>
  <si>
    <t>NUC100VD3DN</t>
  </si>
  <si>
    <t>NUC100VD3EN</t>
  </si>
  <si>
    <t>NUC100VE3AN</t>
  </si>
  <si>
    <t>NUC100VE3DN</t>
  </si>
  <si>
    <t>NUC100VE3EN</t>
  </si>
  <si>
    <t>NUC101LC1AN</t>
  </si>
  <si>
    <t>NUC101LC1BN</t>
  </si>
  <si>
    <t>NUC101LD2BN</t>
  </si>
  <si>
    <t>NUC101LE3AN</t>
  </si>
  <si>
    <t>NUC101LE3CN</t>
  </si>
  <si>
    <t>DA8245</t>
  </si>
  <si>
    <t>NUC101YC1BN</t>
  </si>
  <si>
    <t>NUC101YD2BN</t>
  </si>
  <si>
    <t>NUC102LC1AN</t>
  </si>
  <si>
    <t>NUC102LD2AN</t>
  </si>
  <si>
    <t>NUC102YC1AN</t>
  </si>
  <si>
    <t>NUC102YD2AN</t>
  </si>
  <si>
    <t>NUC102ZC1AN</t>
  </si>
  <si>
    <t>NUC102ZC2AN</t>
  </si>
  <si>
    <t>NUC102ZD2AN</t>
  </si>
  <si>
    <t>NUC103LC2BN1</t>
  </si>
  <si>
    <t>FB8248</t>
  </si>
  <si>
    <t>NUC103LD4AN0</t>
  </si>
  <si>
    <t>NUC103LD4BN0</t>
  </si>
  <si>
    <t>NUC103SD4AN0</t>
  </si>
  <si>
    <t>NUC103ZC2BN1</t>
  </si>
  <si>
    <t>NUC103ZD4AN0</t>
  </si>
  <si>
    <t>NUC103ZD4BN0</t>
  </si>
  <si>
    <t>NUC105LC2BN1</t>
  </si>
  <si>
    <t>NUC105LD4AN0</t>
  </si>
  <si>
    <t>NUC105LD4BN0</t>
  </si>
  <si>
    <t>NUC105SC2BN1</t>
  </si>
  <si>
    <t>NUC105SD4AN0</t>
  </si>
  <si>
    <t>NUC105SD4BN0</t>
  </si>
  <si>
    <t>NUC105ZC2AN1</t>
  </si>
  <si>
    <t>NUC105ZC2BN1</t>
  </si>
  <si>
    <t>NUC105ZD4AN0</t>
  </si>
  <si>
    <t>NUC105ZD4BN0</t>
  </si>
  <si>
    <t>NUC120LC1AN</t>
  </si>
  <si>
    <t>NUC120LC1BN</t>
  </si>
  <si>
    <t>NUC120LC1DN</t>
  </si>
  <si>
    <t>NUC120LC1EN</t>
  </si>
  <si>
    <t>NUC120LD1AN</t>
  </si>
  <si>
    <t>NUC120LD1BN</t>
  </si>
  <si>
    <t>NUC120LD1DN</t>
  </si>
  <si>
    <t>NUC120LD1EN</t>
  </si>
  <si>
    <t>NUC120LD2AN</t>
  </si>
  <si>
    <t>NUC120LD2BN</t>
  </si>
  <si>
    <t>NUC120LD2DE</t>
  </si>
  <si>
    <t>NUC120LD2DN</t>
  </si>
  <si>
    <t>NUC120LD2EN</t>
  </si>
  <si>
    <t>NUC120LD3AN</t>
  </si>
  <si>
    <t>NUC120LD3DN</t>
  </si>
  <si>
    <t>NUC120LD3EN</t>
  </si>
  <si>
    <t>NUC120LE3AN</t>
  </si>
  <si>
    <t>NUC120LE3DN</t>
  </si>
  <si>
    <t>NUC120LE3EN</t>
  </si>
  <si>
    <t>NUC120RC1AN</t>
  </si>
  <si>
    <t>NUC120RC1BN</t>
  </si>
  <si>
    <t>NUC120RC1DN</t>
  </si>
  <si>
    <t>NUC120RC1EN</t>
  </si>
  <si>
    <t>NUC120RD1AN</t>
  </si>
  <si>
    <t>NUC120RD1BN</t>
  </si>
  <si>
    <t>NUC120RD1DN</t>
  </si>
  <si>
    <t>NUC120RD1EN</t>
  </si>
  <si>
    <t>NUC120RD2AN</t>
  </si>
  <si>
    <t>NUC120RD2BN</t>
  </si>
  <si>
    <t>NUC120RD2DN</t>
  </si>
  <si>
    <t>NUC120RD2EN</t>
  </si>
  <si>
    <t>NUC120RD3AN</t>
  </si>
  <si>
    <t>NUC120RD3DN</t>
  </si>
  <si>
    <t>NUC120RD3EN</t>
  </si>
  <si>
    <t>NUC120RE3AN</t>
  </si>
  <si>
    <t>NUC120RE3DN</t>
  </si>
  <si>
    <t>NUC120RE3EN</t>
  </si>
  <si>
    <t>NUC120VD2AN</t>
  </si>
  <si>
    <t>NUC120VD2DN</t>
  </si>
  <si>
    <t>NUC120VD2EN</t>
  </si>
  <si>
    <t>NUC120VD3AN</t>
  </si>
  <si>
    <t>NUC120VD3DN</t>
  </si>
  <si>
    <t>NUC120VD3EN</t>
  </si>
  <si>
    <t>NUC120VE3AN</t>
  </si>
  <si>
    <t>NUC120VE3DN</t>
  </si>
  <si>
    <t>NUC120VE3EN</t>
  </si>
  <si>
    <t>NUC121LC2AE</t>
  </si>
  <si>
    <t>NUC121SC2AE</t>
  </si>
  <si>
    <t>NUC121WC2AE</t>
  </si>
  <si>
    <t>NUC121ZC2AE</t>
  </si>
  <si>
    <t>NUC122LC1AN</t>
  </si>
  <si>
    <t>NUC122LC1DN</t>
  </si>
  <si>
    <t>FB8236</t>
  </si>
  <si>
    <t>NUC122LD2AN</t>
  </si>
  <si>
    <t>NUC122LD2DN</t>
  </si>
  <si>
    <t>NUC122RC1AN</t>
  </si>
  <si>
    <t>NUC122RD2AN</t>
  </si>
  <si>
    <t>NUC122SC1AN</t>
  </si>
  <si>
    <t>NUC122SC1DN</t>
  </si>
  <si>
    <t>NUC122SCWW01</t>
  </si>
  <si>
    <t>NUC122SD2AN</t>
  </si>
  <si>
    <t>NUC122SD2BN</t>
  </si>
  <si>
    <t>NUC122SD2DN</t>
  </si>
  <si>
    <t>NUC122VD2AN</t>
  </si>
  <si>
    <t>NUC122ZC1AN</t>
  </si>
  <si>
    <t>NUC122ZC1DN</t>
  </si>
  <si>
    <t>NUC122ZD2AN</t>
  </si>
  <si>
    <t>NUC122ZD2DN</t>
  </si>
  <si>
    <t>NUC123LC2AE1</t>
  </si>
  <si>
    <t>NUC123LC2AN1</t>
  </si>
  <si>
    <t>NUC123LC2AP1</t>
  </si>
  <si>
    <t>NUC123LC2AP2</t>
  </si>
  <si>
    <t>NUC123LC2BE1</t>
  </si>
  <si>
    <t>NUC123LC2BN1</t>
  </si>
  <si>
    <t>NUC123LD4AE0</t>
  </si>
  <si>
    <t>NUC123LD4AN0</t>
  </si>
  <si>
    <t>NUC123LD4BE0</t>
  </si>
  <si>
    <t>NUC123LD4BN0</t>
  </si>
  <si>
    <t>NUC123SC2AE1</t>
  </si>
  <si>
    <t>NUC123SC2AN1</t>
  </si>
  <si>
    <t>NUC123SC2BE1</t>
  </si>
  <si>
    <t>NUC123SC2BN1</t>
  </si>
  <si>
    <t>NUC123SD4AE0</t>
  </si>
  <si>
    <t>NUC123SD4AN0</t>
  </si>
  <si>
    <t>NUC123SD4BE0</t>
  </si>
  <si>
    <t>NUC123SD4BN0</t>
  </si>
  <si>
    <t>NUC123SD4SN0</t>
  </si>
  <si>
    <t>NUC123SD4SN1</t>
  </si>
  <si>
    <t>NUC123SD4SN2</t>
  </si>
  <si>
    <t>NUC123SD4SN3</t>
  </si>
  <si>
    <t>NUC123SD4SN4</t>
  </si>
  <si>
    <t>NUC123SD4SN5</t>
  </si>
  <si>
    <t>NUC123Y25CN</t>
  </si>
  <si>
    <t>NUC123ZC2AE1</t>
  </si>
  <si>
    <t>NUC123ZC2AN1</t>
  </si>
  <si>
    <t>NUC123ZC2BE1</t>
  </si>
  <si>
    <t>NUC123ZC2BN1</t>
  </si>
  <si>
    <t>NUC123ZD4AE0</t>
  </si>
  <si>
    <t>NUC123ZD4AN0</t>
  </si>
  <si>
    <t>NUC123ZD4BE0</t>
  </si>
  <si>
    <t>NUC123ZD4BN0</t>
  </si>
  <si>
    <t>NUC125LC2AE</t>
  </si>
  <si>
    <t>NUC125SC2AE</t>
  </si>
  <si>
    <t>NUC125ZC2AE</t>
  </si>
  <si>
    <t>NUC126KG4AE</t>
  </si>
  <si>
    <t>NUC126LE4AE</t>
  </si>
  <si>
    <t>NUC126LG4AE</t>
  </si>
  <si>
    <t>NUC126SE4AE</t>
  </si>
  <si>
    <t>NUC126SG4AE</t>
  </si>
  <si>
    <t>NUC126VG4AE</t>
  </si>
  <si>
    <t>NUC12SRE3AN</t>
  </si>
  <si>
    <t>NUC12SRE3ANE</t>
  </si>
  <si>
    <t>NUC12SRE3DE</t>
  </si>
  <si>
    <t>NUC12SRE3DN</t>
  </si>
  <si>
    <t>NUC130LC1BN</t>
  </si>
  <si>
    <t>NUC130LC1CN</t>
  </si>
  <si>
    <t>NUC130LD2AN</t>
  </si>
  <si>
    <t>NUC130LD2BN</t>
  </si>
  <si>
    <t>NUC130LD2CN</t>
  </si>
  <si>
    <t>NUC130LD3AN</t>
  </si>
  <si>
    <t>NUC130LE3AN</t>
  </si>
  <si>
    <t>NUC130LE3CN</t>
  </si>
  <si>
    <t>NUC130RC1BN</t>
  </si>
  <si>
    <t>NUC130RC1CN</t>
  </si>
  <si>
    <t>NUC130RC1DN</t>
  </si>
  <si>
    <t>NUC130RC1EN</t>
  </si>
  <si>
    <t>NUC130RD2AN</t>
  </si>
  <si>
    <t>NUC130RD2BN</t>
  </si>
  <si>
    <t>NUC130RD2CN</t>
  </si>
  <si>
    <t>NUC130RE3AN</t>
  </si>
  <si>
    <t>NUC130RE3CN</t>
  </si>
  <si>
    <t>NUC130VE3AN</t>
  </si>
  <si>
    <t>NUC130VE3CN</t>
  </si>
  <si>
    <t>NUC131FAE</t>
  </si>
  <si>
    <t>NUC131LC1AE</t>
  </si>
  <si>
    <t>NUC131LC2AE</t>
  </si>
  <si>
    <t>NUC131LD2AE</t>
  </si>
  <si>
    <t>NUC131RC1AE</t>
  </si>
  <si>
    <t>NUC131RC2AE</t>
  </si>
  <si>
    <t>NUC131RD2AE</t>
  </si>
  <si>
    <t>NUC131SC1AE</t>
  </si>
  <si>
    <t>NUC131SC2AE</t>
  </si>
  <si>
    <t>NUC131SD2AE</t>
  </si>
  <si>
    <t>NUC140LC1BN</t>
  </si>
  <si>
    <t>NUC140LC1CN</t>
  </si>
  <si>
    <t>NUC140LD2AN</t>
  </si>
  <si>
    <t>NUC140LD2BN</t>
  </si>
  <si>
    <t>NUC140LD2CN</t>
  </si>
  <si>
    <t>NUC140LD3AN</t>
  </si>
  <si>
    <t>NUC140LE3AN</t>
  </si>
  <si>
    <t>NUC140LE3CN</t>
  </si>
  <si>
    <t>NUC140RC1BN</t>
  </si>
  <si>
    <t>NUC140RC1CN</t>
  </si>
  <si>
    <t>NUC140RD2AN</t>
  </si>
  <si>
    <t>NUC140RD2BN</t>
  </si>
  <si>
    <t>NUC140RD2CN</t>
  </si>
  <si>
    <t>NUC140RE3AN</t>
  </si>
  <si>
    <t>NUC140RE3CN</t>
  </si>
  <si>
    <t>NUC140VE3AN</t>
  </si>
  <si>
    <t>NUC140VE3CN</t>
  </si>
  <si>
    <t>NUC140VE3DN</t>
  </si>
  <si>
    <t>NUC140VE3EN</t>
  </si>
  <si>
    <t>NUC1520LAN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</si>
  <si>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</si>
  <si>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</si>
  <si>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</si>
  <si>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</si>
  <si>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</si>
  <si>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</si>
  <si>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</si>
  <si>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NUC210RE3AN</t>
  </si>
  <si>
    <t>NUC210VE3AE</t>
  </si>
  <si>
    <t>NUC210VE3BN</t>
  </si>
  <si>
    <t>NUC220LC2AN</t>
  </si>
  <si>
    <t>NUC220LD2AN</t>
  </si>
  <si>
    <t>NUC220LE3AE</t>
  </si>
  <si>
    <t>NUC220LE3AN</t>
  </si>
  <si>
    <t>NUC220SC2AN</t>
  </si>
  <si>
    <t>NUC220SD2AN</t>
  </si>
  <si>
    <t>NUC220SE3AN</t>
  </si>
  <si>
    <t>NUC220VE3AN</t>
  </si>
  <si>
    <t>NUC230LC2AE</t>
  </si>
  <si>
    <t>NUC230LC2BN</t>
  </si>
  <si>
    <t>NUC230LD2AE</t>
  </si>
  <si>
    <t>NUC230LD2BN</t>
  </si>
  <si>
    <t>NUC230LE3AE</t>
  </si>
  <si>
    <t>NUC230LE3AN</t>
  </si>
  <si>
    <t>NUC230LE3BN</t>
  </si>
  <si>
    <t>NUC230SC2AE</t>
  </si>
  <si>
    <t>NUC230SC2BN</t>
  </si>
  <si>
    <t>NUC230SD2AE</t>
  </si>
  <si>
    <t>NUC230SD2BN</t>
  </si>
  <si>
    <t>NUC230SE3AE</t>
  </si>
  <si>
    <t>NUC230SE3BN</t>
  </si>
  <si>
    <t>NUC230VE3AE</t>
  </si>
  <si>
    <t>NUC230VE3BN</t>
  </si>
  <si>
    <t>NUC240LC2AE</t>
  </si>
  <si>
    <t>NUC240LC2BN</t>
  </si>
  <si>
    <t>NUC240LD2AE</t>
  </si>
  <si>
    <t>NUC240LD2BN</t>
  </si>
  <si>
    <t>NUC240LE3AE</t>
  </si>
  <si>
    <t>NUC240LE3BN</t>
  </si>
  <si>
    <t>NUC240SC2AE</t>
  </si>
  <si>
    <t>NUC240SC2BN</t>
  </si>
  <si>
    <t>NUC240SD2AE</t>
  </si>
  <si>
    <t>NUC240SD2BN</t>
  </si>
  <si>
    <t>NUC240SE3AE</t>
  </si>
  <si>
    <t>NUC240SE3BN</t>
  </si>
  <si>
    <t>NUC240VE3AE</t>
  </si>
  <si>
    <t>NUC240VE3AN</t>
  </si>
  <si>
    <t>NUC240VE3BN</t>
  </si>
  <si>
    <t>NUCTPS100</t>
  </si>
  <si>
    <t>NU-HVMDM-IPM</t>
  </si>
  <si>
    <t>NU-LINK</t>
  </si>
  <si>
    <t>NU-LINK-MINI</t>
  </si>
  <si>
    <t>NU-LINK-PRO</t>
  </si>
  <si>
    <t>NUV120VD3AN</t>
  </si>
  <si>
    <t>NVS06A</t>
  </si>
  <si>
    <t>NVS06AL</t>
  </si>
  <si>
    <t>NVT8899AB1N</t>
  </si>
  <si>
    <t>NVT8899AC2N</t>
  </si>
  <si>
    <t>OCT001</t>
  </si>
  <si>
    <t>PA2828Q</t>
  </si>
  <si>
    <t>PHC-3201</t>
  </si>
  <si>
    <t>PHC-3202</t>
  </si>
  <si>
    <t>PH-MN1-33</t>
  </si>
  <si>
    <t>POS100SE3BNW</t>
  </si>
  <si>
    <t>PT1000</t>
  </si>
  <si>
    <t>PT54V00</t>
  </si>
  <si>
    <t>QL1119A0</t>
  </si>
  <si>
    <t>QL1119A0LQ64</t>
  </si>
  <si>
    <t>RF83P-02</t>
  </si>
  <si>
    <t>RF83P-0S</t>
  </si>
  <si>
    <t>RP1100UD2</t>
  </si>
  <si>
    <t>RT-7170</t>
  </si>
  <si>
    <t>S18F00</t>
  </si>
  <si>
    <t>SG058LBN-1</t>
  </si>
  <si>
    <t>SG058LBN-2</t>
  </si>
  <si>
    <t>SG058LBN-3</t>
  </si>
  <si>
    <t>SGM1978</t>
  </si>
  <si>
    <t>SGM1988</t>
  </si>
  <si>
    <t>SLC2043G</t>
  </si>
  <si>
    <t>SLC2043GW</t>
  </si>
  <si>
    <t>SMOK</t>
  </si>
  <si>
    <t>SMOK1</t>
  </si>
  <si>
    <t>SN1003U</t>
  </si>
  <si>
    <t>SR100</t>
  </si>
  <si>
    <t>SR101</t>
  </si>
  <si>
    <t>ST1100UC2</t>
  </si>
  <si>
    <t>ST1100UC2S</t>
  </si>
  <si>
    <t>ST1100UD2</t>
  </si>
  <si>
    <t>T15-1-ADC12</t>
  </si>
  <si>
    <t>TC8215</t>
  </si>
  <si>
    <t>T15-2-LDO18</t>
  </si>
  <si>
    <t>T15-3-DLL</t>
  </si>
  <si>
    <t>T15-4-PLL</t>
  </si>
  <si>
    <t>T15-5-OP-AMP</t>
  </si>
  <si>
    <t>T15-6-VDAC12</t>
  </si>
  <si>
    <t>T15-7-ADC12M</t>
  </si>
  <si>
    <t>T15-8-DLLESD</t>
  </si>
  <si>
    <t>T32S200</t>
  </si>
  <si>
    <t>T90ESD</t>
  </si>
  <si>
    <t>TC8222</t>
  </si>
  <si>
    <t>TAM102</t>
  </si>
  <si>
    <t>TAN120</t>
  </si>
  <si>
    <t>TC8218_11A</t>
  </si>
  <si>
    <t>TC8218</t>
  </si>
  <si>
    <t>TC8218_12A</t>
  </si>
  <si>
    <t>TC8218_13A</t>
  </si>
  <si>
    <t>TC8218_14A</t>
  </si>
  <si>
    <t>TC8218_15A</t>
  </si>
  <si>
    <t>TC8218_16A</t>
  </si>
  <si>
    <t>TC8218_17A</t>
  </si>
  <si>
    <t>TC8218_18A</t>
  </si>
  <si>
    <t>TC8218_21A</t>
  </si>
  <si>
    <t>TC8218_22A</t>
  </si>
  <si>
    <t>TC8218_23A</t>
  </si>
  <si>
    <t>TC8218_24A</t>
  </si>
  <si>
    <t>TC8218_25A</t>
  </si>
  <si>
    <t>TC8218_26A</t>
  </si>
  <si>
    <t>TC8218_27A</t>
  </si>
  <si>
    <t>TC8218_28A</t>
  </si>
  <si>
    <t>TC8218_29A</t>
  </si>
  <si>
    <t>TC8218_2AA</t>
  </si>
  <si>
    <t>TC8218_2BA</t>
  </si>
  <si>
    <t>TC8218_2CA</t>
  </si>
  <si>
    <t>TC8218_2DA</t>
  </si>
  <si>
    <t>TC8218_2EA</t>
  </si>
  <si>
    <t>TC8218_2FA</t>
  </si>
  <si>
    <t>TC8218_2GA</t>
  </si>
  <si>
    <t>TC8218_2HA</t>
  </si>
  <si>
    <t>TC8218_2IA</t>
  </si>
  <si>
    <t>TC8218_31A</t>
  </si>
  <si>
    <t>TC8218_32A</t>
  </si>
  <si>
    <t>TC8218_33A</t>
  </si>
  <si>
    <t>TC8218_41A</t>
  </si>
  <si>
    <t>TC8218_51A</t>
  </si>
  <si>
    <t>TC8218_52A</t>
  </si>
  <si>
    <t>TC8218_61A</t>
  </si>
  <si>
    <t>TC8218_71A</t>
  </si>
  <si>
    <t>TC8218_81A</t>
  </si>
  <si>
    <t>TC8218_91A</t>
  </si>
  <si>
    <t>TC8218_A1A</t>
  </si>
  <si>
    <t>TC8218_A2A</t>
  </si>
  <si>
    <t>TC8219-1A</t>
  </si>
  <si>
    <t>TC8219</t>
  </si>
  <si>
    <t>TC8219-2A</t>
  </si>
  <si>
    <t>TC8219-3A</t>
  </si>
  <si>
    <t>TC8219A</t>
  </si>
  <si>
    <t>TC8221-1</t>
  </si>
  <si>
    <t>TC8221</t>
  </si>
  <si>
    <t>TC8221-2</t>
  </si>
  <si>
    <t>TC8221-3</t>
  </si>
  <si>
    <t>TC8221-4</t>
  </si>
  <si>
    <t>TC8221-A</t>
  </si>
  <si>
    <t>TC8225-1A</t>
  </si>
  <si>
    <t>TC8225</t>
  </si>
  <si>
    <t>TC8225-2A</t>
  </si>
  <si>
    <t>TC8225-3A</t>
  </si>
  <si>
    <t>TC8225-4A</t>
  </si>
  <si>
    <t>TC8225-A</t>
  </si>
  <si>
    <t>TC8229</t>
  </si>
  <si>
    <t>TC8229-1A</t>
  </si>
  <si>
    <t>TC8229-2A</t>
  </si>
  <si>
    <t>TC8229-3A</t>
  </si>
  <si>
    <t>TC8229-4A</t>
  </si>
  <si>
    <t>TC8230</t>
  </si>
  <si>
    <t>TC8230-1</t>
  </si>
  <si>
    <t>TC8230-2</t>
  </si>
  <si>
    <t>TC8230-3</t>
  </si>
  <si>
    <t>TC8230-4</t>
  </si>
  <si>
    <t>TC8230-5</t>
  </si>
  <si>
    <t>TC8230-6</t>
  </si>
  <si>
    <t>TC8234-2</t>
  </si>
  <si>
    <t>TC8234-3</t>
  </si>
  <si>
    <t>TC8234-4</t>
  </si>
  <si>
    <t>TC8234-5</t>
  </si>
  <si>
    <t>TC8235</t>
  </si>
  <si>
    <t>TC8235-1</t>
  </si>
  <si>
    <t>TC8235-2</t>
  </si>
  <si>
    <t>TC8235-3</t>
  </si>
  <si>
    <t>TC8235-4</t>
  </si>
  <si>
    <t>TH800EA</t>
  </si>
  <si>
    <t>TM211ANW</t>
  </si>
  <si>
    <t xml:space="preserve">TM385ANW </t>
  </si>
  <si>
    <t>TP48CHAD</t>
  </si>
  <si>
    <t>TP48CHBD</t>
  </si>
  <si>
    <t>TPK1301UD40</t>
  </si>
  <si>
    <t>TS033AN1</t>
  </si>
  <si>
    <t>TS0440</t>
  </si>
  <si>
    <t>TS044AN0</t>
  </si>
  <si>
    <t>TS048AN0</t>
  </si>
  <si>
    <t>TS048AN1</t>
  </si>
  <si>
    <t>TS048ANW</t>
  </si>
  <si>
    <t>TS072AN0</t>
  </si>
  <si>
    <t>TS1203WD1</t>
  </si>
  <si>
    <t>TX110VE3BN</t>
  </si>
  <si>
    <t>TZL001</t>
  </si>
  <si>
    <t>UBEC100</t>
  </si>
  <si>
    <t>UC1100UC2</t>
  </si>
  <si>
    <t>UM1203W54</t>
  </si>
  <si>
    <t>UPI102ZC2ANW</t>
  </si>
  <si>
    <t>V-MICRO3</t>
  </si>
  <si>
    <t>V-POWER3</t>
  </si>
  <si>
    <t>VVM912IPSL</t>
  </si>
  <si>
    <t>W328ZA</t>
  </si>
  <si>
    <t>YL1201UD40</t>
  </si>
  <si>
    <t>YM0232A01</t>
  </si>
  <si>
    <t>YM0232A01S</t>
  </si>
  <si>
    <t>YM0232A02</t>
  </si>
  <si>
    <t>YM0232A02S</t>
  </si>
  <si>
    <t>YM0232A-02SE</t>
  </si>
  <si>
    <t>YM0232A03N</t>
  </si>
  <si>
    <t>YM0232A03S</t>
  </si>
  <si>
    <t>YM0232A-04T</t>
  </si>
  <si>
    <t>YOKO920</t>
  </si>
  <si>
    <t>ZDX001</t>
  </si>
  <si>
    <t>ZERO328LRB</t>
  </si>
  <si>
    <t>ZERO328LSB</t>
  </si>
  <si>
    <t>ZERO6416LRB</t>
  </si>
  <si>
    <t>ZP123SD4AN0W</t>
  </si>
  <si>
    <t>ZT1100UD2</t>
  </si>
  <si>
    <t>26188A</t>
  </si>
  <si>
    <t>LAG018</t>
  </si>
  <si>
    <t>BONGIOVI-DPS</t>
  </si>
  <si>
    <t>M451ALE6AE1</t>
  </si>
  <si>
    <t>M451ALG6AE1</t>
  </si>
  <si>
    <t>M451ARE6AE1</t>
  </si>
  <si>
    <t>M451ARG6AE1</t>
  </si>
  <si>
    <t>M451ASG6AE1</t>
  </si>
  <si>
    <t>M451AVE6AE1</t>
  </si>
  <si>
    <t>M451AVG6AE1</t>
  </si>
  <si>
    <t>M451BLE6AE0</t>
  </si>
  <si>
    <t>M451BLG6AE0</t>
  </si>
  <si>
    <t>M451BRE6AE1</t>
  </si>
  <si>
    <t>M451BRG6AE1</t>
  </si>
  <si>
    <t>M451BSG6AE1</t>
  </si>
  <si>
    <t>M451BVE6AE1</t>
  </si>
  <si>
    <t>M451BVG6AE1</t>
  </si>
  <si>
    <t>M451CLE6AE0</t>
  </si>
  <si>
    <t>M451CLG6AE0</t>
  </si>
  <si>
    <t>M451CRE6AE1</t>
  </si>
  <si>
    <t>M451CRG6AE1</t>
  </si>
  <si>
    <t>M451CVE6AE1</t>
  </si>
  <si>
    <t>M451CVG6AE1</t>
  </si>
  <si>
    <t>M451DLE6AE1</t>
  </si>
  <si>
    <t>M451DLG6AE1</t>
  </si>
  <si>
    <t>M451DRE6AE1</t>
  </si>
  <si>
    <t>M451DRG6AE1</t>
  </si>
  <si>
    <t>M451DVE6AE1</t>
  </si>
  <si>
    <t>M451DVG6AE1</t>
  </si>
  <si>
    <t>M451MLE6AE0</t>
  </si>
  <si>
    <t>M451MLG6AE0</t>
  </si>
  <si>
    <t>M451MRE6AE</t>
  </si>
  <si>
    <t>M451MRE6AE0</t>
  </si>
  <si>
    <t>M451MRG6AE</t>
  </si>
  <si>
    <t>M451MRG6AE0</t>
  </si>
  <si>
    <t>M451RC3AE</t>
  </si>
  <si>
    <t>M451T90NM</t>
  </si>
  <si>
    <t>M452CLE6AE</t>
  </si>
  <si>
    <t>M452RC3AE</t>
  </si>
  <si>
    <t>M452SG6AE</t>
  </si>
  <si>
    <t>M453RC3AE</t>
  </si>
  <si>
    <t>M453VG6AEQ</t>
  </si>
  <si>
    <t>M480TEST</t>
  </si>
  <si>
    <t>TC8226</t>
  </si>
  <si>
    <t>M480TESTFF</t>
  </si>
  <si>
    <t>M480TESTSS</t>
  </si>
  <si>
    <t>M480TESTU</t>
  </si>
  <si>
    <t>M481LGAAE</t>
  </si>
  <si>
    <t>M481LIDAE</t>
  </si>
  <si>
    <t>M481LIDAES</t>
  </si>
  <si>
    <t>M481SGAAE</t>
  </si>
  <si>
    <t>M481SIDAE</t>
  </si>
  <si>
    <t>M481ZGAAE</t>
  </si>
  <si>
    <t>M481ZIDAE</t>
  </si>
  <si>
    <t>M482KGAAE</t>
  </si>
  <si>
    <t>M482KIDAE</t>
  </si>
  <si>
    <t>M482LGAAE</t>
  </si>
  <si>
    <t>M482LIDAE</t>
  </si>
  <si>
    <t>M482LIDAES</t>
  </si>
  <si>
    <t>M482SGAAE</t>
  </si>
  <si>
    <t>M482SIDAE</t>
  </si>
  <si>
    <t>M482SIDAE3O</t>
  </si>
  <si>
    <t>M482ZIDAE</t>
  </si>
  <si>
    <t>M483KIDAE</t>
  </si>
  <si>
    <t>M483SGAAE</t>
  </si>
  <si>
    <t>M483SIDAE</t>
  </si>
  <si>
    <t>M484KIDAE</t>
  </si>
  <si>
    <t>M484SGAAE</t>
  </si>
  <si>
    <t xml:space="preserve">M484SGAAE2U </t>
  </si>
  <si>
    <t>M484SIDAE</t>
  </si>
  <si>
    <t xml:space="preserve">M484SIDAE2U </t>
  </si>
  <si>
    <t>M485KIDAE</t>
  </si>
  <si>
    <t>M485KIDAES</t>
  </si>
  <si>
    <t>M485SIDAE</t>
  </si>
  <si>
    <t xml:space="preserve">M485ZIDAE </t>
  </si>
  <si>
    <t>M487JIDAES</t>
  </si>
  <si>
    <t>M487KIDAE</t>
  </si>
  <si>
    <t>M487KIDAES</t>
  </si>
  <si>
    <t>M487SIDAE</t>
  </si>
  <si>
    <t>M4HCWANG0</t>
  </si>
  <si>
    <t>M4LEDRE6AE</t>
  </si>
  <si>
    <t>M4LEDRG6AE</t>
  </si>
  <si>
    <t>M4TKLE6AE</t>
  </si>
  <si>
    <t>M4TKLG6AE</t>
  </si>
  <si>
    <t>M4TKRG6AE</t>
  </si>
  <si>
    <t>M4TKSE6AE</t>
  </si>
  <si>
    <t>M4TKVE6AE</t>
  </si>
  <si>
    <t>MT632RH7AE</t>
  </si>
  <si>
    <t>MT642VI8AE</t>
  </si>
  <si>
    <t>NG-M451L</t>
  </si>
  <si>
    <t>NG-M451MS</t>
  </si>
  <si>
    <t>NG-M451R</t>
  </si>
  <si>
    <t>NG-M451V</t>
  </si>
  <si>
    <t>NG-M453L</t>
  </si>
  <si>
    <t>NG-M453V</t>
  </si>
  <si>
    <t>NG-NUC442R</t>
  </si>
  <si>
    <t>NG-NUC472H</t>
  </si>
  <si>
    <t>NG-NUC472J</t>
  </si>
  <si>
    <t>NG-NUC472K</t>
  </si>
  <si>
    <t>NG-NUC472V</t>
  </si>
  <si>
    <t>NG-NUC505L</t>
  </si>
  <si>
    <t>NG-NUC505LA</t>
  </si>
  <si>
    <t>NG-NUC505S</t>
  </si>
  <si>
    <t>NUC442RI8AEW</t>
  </si>
  <si>
    <t>NUC472KG8AE</t>
  </si>
  <si>
    <t>NUC505</t>
  </si>
  <si>
    <t>NUC505DK00N</t>
  </si>
  <si>
    <t>NUC505DK13Y</t>
  </si>
  <si>
    <t>NUC505DL00T</t>
  </si>
  <si>
    <t>NUC505DL11Y</t>
  </si>
  <si>
    <t>NUC505DR13Y</t>
  </si>
  <si>
    <t>NUC505DS00T</t>
  </si>
  <si>
    <t>NUC505DS01T</t>
  </si>
  <si>
    <t>NUC505DS11Y</t>
  </si>
  <si>
    <t>NUC505YLA5Y</t>
  </si>
  <si>
    <t>NUC505YO11Y</t>
  </si>
  <si>
    <t>TC5750-6</t>
  </si>
  <si>
    <t>TC5750</t>
  </si>
  <si>
    <t>TC5750F</t>
  </si>
  <si>
    <t>TC8226-2A-LS</t>
  </si>
  <si>
    <t>TC8226-2A-RO</t>
  </si>
  <si>
    <t>TC8227</t>
  </si>
  <si>
    <t>TC8227-1</t>
  </si>
  <si>
    <t>TC8227-2</t>
  </si>
  <si>
    <t>TC8227-3</t>
  </si>
  <si>
    <t>TC8227-4</t>
  </si>
  <si>
    <t>TC8227-5</t>
  </si>
  <si>
    <t>TC8227-6</t>
  </si>
  <si>
    <t>TC8227-7</t>
  </si>
  <si>
    <t>TC8227-8</t>
  </si>
  <si>
    <t>TC8228</t>
  </si>
  <si>
    <t>TC8228-1</t>
  </si>
  <si>
    <t>TC8228-2</t>
  </si>
  <si>
    <t>TC8228-3</t>
  </si>
  <si>
    <t>TC8228-4</t>
  </si>
  <si>
    <t>TC8233</t>
  </si>
  <si>
    <t>TC8233-2A</t>
  </si>
  <si>
    <t>TKESD55NM</t>
  </si>
  <si>
    <t>ULPM4F001</t>
  </si>
  <si>
    <t>ZP442VI8AEW</t>
  </si>
  <si>
    <t>CUCOT</t>
  </si>
  <si>
    <t>01AS02400-F</t>
  </si>
  <si>
    <t>SA8096</t>
  </si>
  <si>
    <t>01AS03000-G</t>
  </si>
  <si>
    <t>02FT-A123</t>
  </si>
  <si>
    <t>RA8072</t>
  </si>
  <si>
    <t>TQFP-100</t>
  </si>
  <si>
    <t>04FL-B224</t>
  </si>
  <si>
    <t>1102ET-A112</t>
  </si>
  <si>
    <t>1102ET-A123</t>
  </si>
  <si>
    <t>1102FT-A123</t>
  </si>
  <si>
    <t>1104EL-B213</t>
  </si>
  <si>
    <t>1104EL-B224</t>
  </si>
  <si>
    <t>1104FL-B224</t>
  </si>
  <si>
    <t>1106ET-C314</t>
  </si>
  <si>
    <t>1106ET-C325</t>
  </si>
  <si>
    <t>1106FT-C325</t>
  </si>
  <si>
    <t>1107ET-C325</t>
  </si>
  <si>
    <t>SA5609</t>
  </si>
  <si>
    <t>1107FT-C325</t>
  </si>
  <si>
    <t>1108ET-D415</t>
  </si>
  <si>
    <t>1108ET-D426</t>
  </si>
  <si>
    <t>1108FT-D426</t>
  </si>
  <si>
    <t>1109ET-D426</t>
  </si>
  <si>
    <t>1109FT-D426</t>
  </si>
  <si>
    <t>CFC-1102AL</t>
  </si>
  <si>
    <t>CFC-1102AT</t>
  </si>
  <si>
    <t>CFC-1102BL</t>
  </si>
  <si>
    <t>CFC-1102BT</t>
  </si>
  <si>
    <t>CFC-1102CL</t>
  </si>
  <si>
    <t>CFC-1102CT</t>
  </si>
  <si>
    <t>CFC-1102DL</t>
  </si>
  <si>
    <t>CFC-1102DT</t>
  </si>
  <si>
    <t>CFC-1104AL</t>
  </si>
  <si>
    <t>CFC-1104AT</t>
  </si>
  <si>
    <t>CFC-1104BL</t>
  </si>
  <si>
    <t>CFC-1104BT</t>
  </si>
  <si>
    <t>CFC-1104CL</t>
  </si>
  <si>
    <t>CFC-1104CT</t>
  </si>
  <si>
    <t>CFC-1104DL</t>
  </si>
  <si>
    <t>CFC-1104DT</t>
  </si>
  <si>
    <t>CFC-1104ET</t>
  </si>
  <si>
    <t>CP1699TA</t>
  </si>
  <si>
    <t>SA5534</t>
  </si>
  <si>
    <t>DF-FC02</t>
  </si>
  <si>
    <t>SA5584</t>
  </si>
  <si>
    <t>GSC2210</t>
  </si>
  <si>
    <t>MY20-20TC1</t>
  </si>
  <si>
    <t>MY20-21TC1</t>
  </si>
  <si>
    <t>MY20-40TC3</t>
  </si>
  <si>
    <t>MY20-41T1</t>
  </si>
  <si>
    <t>MY20-41TC3</t>
  </si>
  <si>
    <t>NCB3031YNT17</t>
  </si>
  <si>
    <t>FA5C62</t>
  </si>
  <si>
    <t>QFN-56</t>
  </si>
  <si>
    <t>NCB3041YNT17</t>
  </si>
  <si>
    <t>NCB3051YNT17</t>
  </si>
  <si>
    <t>NCB3060BNT17</t>
  </si>
  <si>
    <t>VFBGA-100</t>
  </si>
  <si>
    <t>NCB3060YNT10</t>
  </si>
  <si>
    <t>NCB3060YNT17</t>
  </si>
  <si>
    <t>NCB3061BNT17</t>
  </si>
  <si>
    <t>NCB3061YNT16</t>
  </si>
  <si>
    <t>NCB3061YNT17</t>
  </si>
  <si>
    <t>NCB3061YNT18</t>
  </si>
  <si>
    <t>NCB3061YNT19</t>
  </si>
  <si>
    <t>NUC931ABN</t>
  </si>
  <si>
    <t>GBD001</t>
  </si>
  <si>
    <t>VFBGA-240</t>
  </si>
  <si>
    <t>OV681</t>
  </si>
  <si>
    <t>SA5555</t>
  </si>
  <si>
    <t>PS1001E</t>
  </si>
  <si>
    <t>PS1001F</t>
  </si>
  <si>
    <t>PS1006A</t>
  </si>
  <si>
    <t>SA8138</t>
  </si>
  <si>
    <t>PS1011E</t>
  </si>
  <si>
    <t>PS1011F</t>
  </si>
  <si>
    <t>PS1012G</t>
  </si>
  <si>
    <t>PS1026C</t>
  </si>
  <si>
    <t>SMC-1205DL</t>
  </si>
  <si>
    <t>TK5342A</t>
  </si>
  <si>
    <t>GAD001</t>
  </si>
  <si>
    <t>UFC-1360EL</t>
  </si>
  <si>
    <t>UFC-1360FL</t>
  </si>
  <si>
    <t>UFC-1361FL</t>
  </si>
  <si>
    <t>W2TK8144</t>
  </si>
  <si>
    <t>SA8133</t>
  </si>
  <si>
    <t>W33173C</t>
  </si>
  <si>
    <t>JA5001</t>
  </si>
  <si>
    <t>PDIP-8</t>
  </si>
  <si>
    <t>JD5001</t>
  </si>
  <si>
    <t>W33173CB</t>
  </si>
  <si>
    <t>JI5001</t>
  </si>
  <si>
    <t>W33180</t>
  </si>
  <si>
    <t>W33180B</t>
  </si>
  <si>
    <t>JH5001</t>
  </si>
  <si>
    <t>W33XXX</t>
  </si>
  <si>
    <t>JB5397</t>
  </si>
  <si>
    <t>W77E717FD</t>
  </si>
  <si>
    <t>W77E717-R</t>
  </si>
  <si>
    <t>W78E715D</t>
  </si>
  <si>
    <t>W78E715M</t>
  </si>
  <si>
    <t>W78E715P</t>
  </si>
  <si>
    <t>W78E717</t>
  </si>
  <si>
    <t>W78E717E</t>
  </si>
  <si>
    <t>W78E727</t>
  </si>
  <si>
    <t>W78E747E</t>
  </si>
  <si>
    <t>W78E757E</t>
  </si>
  <si>
    <t>W78E767D-CF</t>
  </si>
  <si>
    <t>W78E767D-MC</t>
  </si>
  <si>
    <t>W78E767D-SM</t>
  </si>
  <si>
    <t>W78E767-MC</t>
  </si>
  <si>
    <t>W78E767-SM</t>
  </si>
  <si>
    <t>W79C701</t>
  </si>
  <si>
    <t>FA5878</t>
  </si>
  <si>
    <t>W79C701-T1</t>
  </si>
  <si>
    <t>W79C701-T2</t>
  </si>
  <si>
    <t>W925C2402900</t>
  </si>
  <si>
    <t>SA5761</t>
  </si>
  <si>
    <t>SB5761</t>
  </si>
  <si>
    <t>W925C2402901</t>
  </si>
  <si>
    <t>W925C2402902</t>
  </si>
  <si>
    <t>W925C2403650</t>
  </si>
  <si>
    <t>W925C2403750</t>
  </si>
  <si>
    <t>W925C2403751</t>
  </si>
  <si>
    <t>W925C2405300</t>
  </si>
  <si>
    <t>W925C2405301</t>
  </si>
  <si>
    <t>W925C2405302</t>
  </si>
  <si>
    <t>W925C2405305</t>
  </si>
  <si>
    <t>W925C2405306</t>
  </si>
  <si>
    <t>W925C2405850</t>
  </si>
  <si>
    <t>W925C2406300</t>
  </si>
  <si>
    <t>W925C2406772</t>
  </si>
  <si>
    <t>W925C240XXXX</t>
  </si>
  <si>
    <t>W925C6252900</t>
  </si>
  <si>
    <t>SA5820</t>
  </si>
  <si>
    <t>W925C6253651</t>
  </si>
  <si>
    <t>W925C6253652</t>
  </si>
  <si>
    <t>W925C6254650</t>
  </si>
  <si>
    <t>W925C6254651</t>
  </si>
  <si>
    <t>W925C6255450</t>
  </si>
  <si>
    <t>W925C6255600</t>
  </si>
  <si>
    <t>W925C6255601</t>
  </si>
  <si>
    <t>W925C6255770</t>
  </si>
  <si>
    <t>W925C6255771</t>
  </si>
  <si>
    <t>W925C6255772</t>
  </si>
  <si>
    <t>W925C6256650</t>
  </si>
  <si>
    <t>W925C6256700</t>
  </si>
  <si>
    <t>W925C6256770</t>
  </si>
  <si>
    <t>W925C6257770</t>
  </si>
  <si>
    <t>W925C6257771</t>
  </si>
  <si>
    <t>W925C625XXXX</t>
  </si>
  <si>
    <t>W925E240</t>
  </si>
  <si>
    <t>W925E240FG</t>
  </si>
  <si>
    <t>W925E625</t>
  </si>
  <si>
    <t>SA8139</t>
  </si>
  <si>
    <t>W925E625FG</t>
  </si>
  <si>
    <t>W925E628FG</t>
  </si>
  <si>
    <t>SA8212</t>
  </si>
  <si>
    <t>W925EP01</t>
  </si>
  <si>
    <t>SA8169</t>
  </si>
  <si>
    <t>SX8169</t>
  </si>
  <si>
    <t>W925EP01FG</t>
  </si>
  <si>
    <t>W925G2405305</t>
  </si>
  <si>
    <t>W925G2405306</t>
  </si>
  <si>
    <t>W925G2406300</t>
  </si>
  <si>
    <t>W925G2406301</t>
  </si>
  <si>
    <t>W925G2406302</t>
  </si>
  <si>
    <t>W925G6254304</t>
  </si>
  <si>
    <t>W925G6255341</t>
  </si>
  <si>
    <t>W925G6255450</t>
  </si>
  <si>
    <t>W925G6255451</t>
  </si>
  <si>
    <t>W925G6255452</t>
  </si>
  <si>
    <t>W925G6255600</t>
  </si>
  <si>
    <t>W925G6256341</t>
  </si>
  <si>
    <t>W925G6256342</t>
  </si>
  <si>
    <t>W925G6256343</t>
  </si>
  <si>
    <t>W925G6256900</t>
  </si>
  <si>
    <t>SB5820</t>
  </si>
  <si>
    <t>W925G6256901</t>
  </si>
  <si>
    <t>W925G6257340</t>
  </si>
  <si>
    <t>W925G6257450</t>
  </si>
  <si>
    <t>W925G6257451</t>
  </si>
  <si>
    <t>W925G6258340</t>
  </si>
  <si>
    <t>W925G6258341</t>
  </si>
  <si>
    <t>W925G6258342</t>
  </si>
  <si>
    <t>W925G6259340</t>
  </si>
  <si>
    <t>W925G6259341</t>
  </si>
  <si>
    <t>W925G6259651</t>
  </si>
  <si>
    <t>W925G6259652</t>
  </si>
  <si>
    <t>W925G6261250</t>
  </si>
  <si>
    <t>W925G6263750</t>
  </si>
  <si>
    <t>W925G6267300</t>
  </si>
  <si>
    <t>W925G6267301</t>
  </si>
  <si>
    <t>W925G6269300</t>
  </si>
  <si>
    <t>W925G6269340</t>
  </si>
  <si>
    <t>W925G626XXXX</t>
  </si>
  <si>
    <t>W926E600</t>
  </si>
  <si>
    <t>SA8159</t>
  </si>
  <si>
    <t>SB8159</t>
  </si>
  <si>
    <t>SX8159</t>
  </si>
  <si>
    <t>W926E600-1</t>
  </si>
  <si>
    <t>W926E600-2</t>
  </si>
  <si>
    <t>W926E600-3</t>
  </si>
  <si>
    <t>W926E600FG</t>
  </si>
  <si>
    <t>W926E600K24</t>
  </si>
  <si>
    <t>PDIP-24</t>
  </si>
  <si>
    <t>W926E600K28</t>
  </si>
  <si>
    <t>W926E600KG24</t>
  </si>
  <si>
    <t>W926E600KG28</t>
  </si>
  <si>
    <t>W926E624K</t>
  </si>
  <si>
    <t>W926E624K_4</t>
  </si>
  <si>
    <t>SY8159</t>
  </si>
  <si>
    <t>W926E624K_5</t>
  </si>
  <si>
    <t>W926E624KG</t>
  </si>
  <si>
    <t>W926E628K</t>
  </si>
  <si>
    <t>W926E628K_1</t>
  </si>
  <si>
    <t>W926E628K_2</t>
  </si>
  <si>
    <t>W926E628K_3</t>
  </si>
  <si>
    <t>W926E628K_4</t>
  </si>
  <si>
    <t>W926E628K_5</t>
  </si>
  <si>
    <t>W926E628K_6</t>
  </si>
  <si>
    <t>W926E628KG</t>
  </si>
  <si>
    <t>W926EA60F</t>
  </si>
  <si>
    <t>SA8164</t>
  </si>
  <si>
    <t>QFP-64</t>
  </si>
  <si>
    <t>W926EA60FG</t>
  </si>
  <si>
    <t>W926EB40F</t>
  </si>
  <si>
    <t>W926EB40FG</t>
  </si>
  <si>
    <t>W928C60</t>
  </si>
  <si>
    <t>SA5702</t>
  </si>
  <si>
    <t>W928C60002AA</t>
  </si>
  <si>
    <t>W928C75</t>
  </si>
  <si>
    <t>SA5673</t>
  </si>
  <si>
    <t>W99101BG</t>
  </si>
  <si>
    <t>FB5A17</t>
  </si>
  <si>
    <t>VFBGA-76</t>
  </si>
  <si>
    <t>W99101CF</t>
  </si>
  <si>
    <t>FA5A17</t>
  </si>
  <si>
    <t>QFP-208</t>
  </si>
  <si>
    <t>W99101FG</t>
  </si>
  <si>
    <t>VFBGA-128</t>
  </si>
  <si>
    <t>W9966CF</t>
  </si>
  <si>
    <t>SA5459</t>
  </si>
  <si>
    <t>W9967CF</t>
  </si>
  <si>
    <t>W99680BG</t>
  </si>
  <si>
    <t>FA5A49</t>
  </si>
  <si>
    <t>VFBGA-108</t>
  </si>
  <si>
    <t>W99680BS</t>
  </si>
  <si>
    <t>FA5842</t>
  </si>
  <si>
    <t>LFBGA-81</t>
  </si>
  <si>
    <t>W99680BSG</t>
  </si>
  <si>
    <t>W99680CF</t>
  </si>
  <si>
    <t>QFP-240</t>
  </si>
  <si>
    <t>W99680CG</t>
  </si>
  <si>
    <t>FA5957</t>
  </si>
  <si>
    <t>W99680FG</t>
  </si>
  <si>
    <t>W99682BCD</t>
  </si>
  <si>
    <t>DA5656</t>
  </si>
  <si>
    <t>W99682CD</t>
  </si>
  <si>
    <t>W99684CBM3</t>
  </si>
  <si>
    <t>DA5784</t>
  </si>
  <si>
    <t>LFBGA-223</t>
  </si>
  <si>
    <t>W99684CBMX</t>
  </si>
  <si>
    <t>W99684CF</t>
  </si>
  <si>
    <t>W99684XXX</t>
  </si>
  <si>
    <t>W99685B</t>
  </si>
  <si>
    <t>W99685BS</t>
  </si>
  <si>
    <t>W99685BSG</t>
  </si>
  <si>
    <t>W99685F</t>
  </si>
  <si>
    <t>LFBGA-108</t>
  </si>
  <si>
    <t>W99685FS</t>
  </si>
  <si>
    <t>W99685FSG</t>
  </si>
  <si>
    <t>W99685H</t>
  </si>
  <si>
    <t>W99686F</t>
  </si>
  <si>
    <t>W99686FG</t>
  </si>
  <si>
    <t>W99687BG</t>
  </si>
  <si>
    <t>W99687CF</t>
  </si>
  <si>
    <t>W99687FG</t>
  </si>
  <si>
    <t>W99688CBM3</t>
  </si>
  <si>
    <t>LFBGA-100</t>
  </si>
  <si>
    <t>W99689FG</t>
  </si>
  <si>
    <t>W9968BCF</t>
  </si>
  <si>
    <t>W9968CF</t>
  </si>
  <si>
    <t>W9968CFG</t>
  </si>
  <si>
    <t>W99701CG</t>
  </si>
  <si>
    <t>LFBGA-184</t>
  </si>
  <si>
    <t>W99701G</t>
  </si>
  <si>
    <t>W99702</t>
  </si>
  <si>
    <t>W99702BG</t>
  </si>
  <si>
    <t>TFBGA-144</t>
  </si>
  <si>
    <t>W99702G</t>
  </si>
  <si>
    <t>W99702V</t>
  </si>
  <si>
    <t>BGA-328</t>
  </si>
  <si>
    <t>W99802AG</t>
  </si>
  <si>
    <t>W99802BG</t>
  </si>
  <si>
    <t>W99802BSG</t>
  </si>
  <si>
    <t>LFBGA-148</t>
  </si>
  <si>
    <t>W99802G</t>
  </si>
  <si>
    <t>W99802KG</t>
  </si>
  <si>
    <t>W99803BSG</t>
  </si>
  <si>
    <t>W99803EAG</t>
  </si>
  <si>
    <t>W99803EBG</t>
  </si>
  <si>
    <t>VFBGA-196</t>
  </si>
  <si>
    <t>W99803EG</t>
  </si>
  <si>
    <t>LFBGA-300</t>
  </si>
  <si>
    <t>W99803G</t>
  </si>
  <si>
    <t>W99804EAG</t>
  </si>
  <si>
    <t>KAD002</t>
  </si>
  <si>
    <t>TFBGA-300</t>
  </si>
  <si>
    <t>W9982GPSBG</t>
  </si>
  <si>
    <t>W9982GPSCG</t>
  </si>
  <si>
    <t>W9983EGPSBG</t>
  </si>
  <si>
    <t>W9983EGPSCG</t>
  </si>
  <si>
    <t>W9983GPSBG</t>
  </si>
  <si>
    <t>W99888</t>
  </si>
  <si>
    <t>TFBGA-115</t>
  </si>
  <si>
    <t>FB5878</t>
  </si>
  <si>
    <t>W99888F</t>
  </si>
  <si>
    <t>W99889</t>
  </si>
  <si>
    <t>WB63F49AEX</t>
  </si>
  <si>
    <t>SA8115</t>
  </si>
  <si>
    <t>WB63F49BEX</t>
  </si>
  <si>
    <t>WB63F49EX</t>
  </si>
  <si>
    <t>WF10197B</t>
  </si>
  <si>
    <t>RB5705</t>
  </si>
  <si>
    <t>WF10198B</t>
  </si>
  <si>
    <t>WF78E928B</t>
  </si>
  <si>
    <t>SA8102</t>
  </si>
  <si>
    <t>PDIP-18</t>
  </si>
  <si>
    <t>WS39323F</t>
  </si>
  <si>
    <t>LA5086</t>
  </si>
  <si>
    <t>PDIP-48</t>
  </si>
  <si>
    <t>@assyb.</t>
  </si>
  <si>
    <t>2016</t>
  </si>
  <si>
    <t>2017</t>
  </si>
  <si>
    <t>PARTNO</t>
  </si>
  <si>
    <t>TM385ANW</t>
  </si>
  <si>
    <t>MINI57TDE</t>
  </si>
  <si>
    <t>M2VQN00</t>
  </si>
  <si>
    <t>BS0193</t>
  </si>
  <si>
    <t>N231GT</t>
  </si>
  <si>
    <t>TSOPI-48</t>
  </si>
  <si>
    <t>N23512T</t>
  </si>
  <si>
    <t>N23512T-0V00</t>
  </si>
  <si>
    <t>BS0202</t>
  </si>
  <si>
    <t>BS0216</t>
  </si>
  <si>
    <t>BS0205</t>
  </si>
  <si>
    <t>BS0196</t>
  </si>
  <si>
    <t>BS0209</t>
  </si>
  <si>
    <t>BS0212</t>
  </si>
  <si>
    <t>N55DDR064</t>
  </si>
  <si>
    <t>BS0197</t>
  </si>
  <si>
    <t>N55DDR066</t>
  </si>
  <si>
    <t>N55DDR256</t>
  </si>
  <si>
    <t>N55DDR257</t>
  </si>
  <si>
    <t>N55DDR512</t>
  </si>
  <si>
    <t>N55DDR513</t>
  </si>
  <si>
    <t>N55SDR016</t>
  </si>
  <si>
    <t>N55SDR017</t>
  </si>
  <si>
    <t>CSM2TK5163</t>
  </si>
  <si>
    <t>BB5454</t>
  </si>
  <si>
    <t>BD5380</t>
  </si>
  <si>
    <t>BS0211</t>
  </si>
  <si>
    <t>INTEL80296</t>
  </si>
  <si>
    <t>BS0099</t>
  </si>
  <si>
    <t>N55DDR259</t>
  </si>
  <si>
    <t>BS0220</t>
  </si>
  <si>
    <t>BS0239</t>
  </si>
  <si>
    <t>BS0223</t>
  </si>
  <si>
    <t>BS0238</t>
  </si>
  <si>
    <t>BS0226</t>
  </si>
  <si>
    <t>NUCDDR512</t>
  </si>
  <si>
    <t>NUCSPI016</t>
  </si>
  <si>
    <t>BS0210</t>
  </si>
  <si>
    <t>W90220F</t>
  </si>
  <si>
    <t>BS0215</t>
  </si>
  <si>
    <t>BS0218</t>
  </si>
  <si>
    <t>NUCSPI017</t>
  </si>
  <si>
    <t>NUCSPI019</t>
  </si>
  <si>
    <t>OV518</t>
  </si>
  <si>
    <t>BA5644</t>
  </si>
  <si>
    <t>W99673CF</t>
  </si>
  <si>
    <t>ES858</t>
  </si>
  <si>
    <t xml:space="preserve">M452VE6AE   </t>
  </si>
  <si>
    <t>BS0193</t>
    <phoneticPr fontId="1" type="noConversion"/>
  </si>
  <si>
    <t xml:space="preserve">N32905U1DN               </t>
  </si>
  <si>
    <t xml:space="preserve">N32901R1DN               </t>
  </si>
  <si>
    <t xml:space="preserve">N32901U2DN               </t>
  </si>
  <si>
    <t>TZ0802</t>
  </si>
  <si>
    <t>TZ0801</t>
  </si>
  <si>
    <t>SA905U3DN</t>
  </si>
  <si>
    <t>BS0239</t>
    <phoneticPr fontId="1" type="noConversion"/>
  </si>
  <si>
    <t>NUC978DK61Y</t>
  </si>
  <si>
    <t>BS0238</t>
    <phoneticPr fontId="1" type="noConversion"/>
  </si>
  <si>
    <t>BS0223</t>
    <phoneticPr fontId="1" type="noConversion"/>
  </si>
  <si>
    <t>BS0237</t>
  </si>
  <si>
    <t>BS0231</t>
    <phoneticPr fontId="1" type="noConversion"/>
  </si>
  <si>
    <t>BS0216</t>
    <phoneticPr fontId="1" type="noConversion"/>
  </si>
  <si>
    <t>M486KIDAE</t>
  </si>
  <si>
    <t>M486JIDAE</t>
  </si>
  <si>
    <t>M480LQ64T1</t>
  </si>
  <si>
    <t>BS0235</t>
  </si>
  <si>
    <t>BS0232</t>
  </si>
  <si>
    <t>BS0230</t>
  </si>
  <si>
    <t xml:space="preserve">NUC972DF62Y              </t>
  </si>
  <si>
    <t>BS0225</t>
  </si>
  <si>
    <t xml:space="preserve">M452LE6AE                </t>
  </si>
  <si>
    <t>BS0224</t>
  </si>
  <si>
    <t xml:space="preserve">W90N745CDG               </t>
  </si>
  <si>
    <t>ES558</t>
  </si>
  <si>
    <t>26185A</t>
  </si>
  <si>
    <t>Currency</t>
  </si>
  <si>
    <t>2017Q3</t>
  </si>
  <si>
    <t>PROD</t>
  </si>
  <si>
    <t>B&amp;S  cost</t>
    <phoneticPr fontId="1" type="noConversion"/>
  </si>
  <si>
    <t>BaseType</t>
  </si>
  <si>
    <t>M484SGAAE2U</t>
    <phoneticPr fontId="1" type="noConversion"/>
  </si>
  <si>
    <t>32MB</t>
    <phoneticPr fontId="1" type="noConversion"/>
  </si>
  <si>
    <t>64MB</t>
    <phoneticPr fontId="1" type="noConversion"/>
  </si>
  <si>
    <t>2MB</t>
    <phoneticPr fontId="1" type="noConversion"/>
  </si>
  <si>
    <t>8MB</t>
    <phoneticPr fontId="1" type="noConversion"/>
  </si>
  <si>
    <t>BS0236</t>
  </si>
  <si>
    <t>BS0231</t>
  </si>
  <si>
    <t>W975116MG25I</t>
  </si>
  <si>
    <t>W971G16SD25I</t>
  </si>
  <si>
    <t>XC25D16A</t>
  </si>
  <si>
    <t>W25Q16JVWI</t>
  </si>
  <si>
    <t xml:space="preserve"> W25Q40CLWIN1</t>
  </si>
  <si>
    <t>W9412L6KD-5I</t>
  </si>
  <si>
    <t>EN25Q16A5-C3H</t>
  </si>
  <si>
    <t>W25Q40CLWI</t>
  </si>
  <si>
    <t>W9425L6JG-6E</t>
  </si>
  <si>
    <t>W975116KG-3</t>
  </si>
  <si>
    <t>W9464L6JA-6</t>
  </si>
  <si>
    <t>W981616IA-6</t>
  </si>
  <si>
    <t>W9464L6J1-6</t>
  </si>
  <si>
    <t>A3R56E40AGD-DKE</t>
  </si>
  <si>
    <t>W972516KF-25</t>
  </si>
  <si>
    <t>W9464L6JC-5</t>
  </si>
  <si>
    <t>A3R12E40CGD-DLEA</t>
  </si>
  <si>
    <t>M14D5121632AKFM1</t>
  </si>
  <si>
    <t xml:space="preserve"> W981616JA-6</t>
  </si>
  <si>
    <t>W972516KG25I</t>
  </si>
  <si>
    <t>W972516KG25I</t>
    <phoneticPr fontId="1" type="noConversion"/>
  </si>
  <si>
    <t>B&amp;S PN.</t>
    <phoneticPr fontId="9" type="noConversion"/>
  </si>
  <si>
    <t>Vender PN</t>
    <phoneticPr fontId="9" type="noConversion"/>
  </si>
  <si>
    <t xml:space="preserve">Vender </t>
    <phoneticPr fontId="9" type="noConversion"/>
  </si>
  <si>
    <t>規格</t>
    <phoneticPr fontId="9" type="noConversion"/>
  </si>
  <si>
    <t>2017Q3 Price</t>
    <phoneticPr fontId="9" type="noConversion"/>
  </si>
  <si>
    <t>Size</t>
    <phoneticPr fontId="9" type="noConversion"/>
  </si>
  <si>
    <t>Nuvoton PN</t>
    <phoneticPr fontId="9" type="noConversion"/>
  </si>
  <si>
    <t>製程</t>
    <phoneticPr fontId="9" type="noConversion"/>
  </si>
  <si>
    <t>Winbond</t>
    <phoneticPr fontId="9" type="noConversion"/>
  </si>
  <si>
    <t>I</t>
    <phoneticPr fontId="9" type="noConversion"/>
  </si>
  <si>
    <t>32M</t>
    <phoneticPr fontId="9" type="noConversion"/>
  </si>
  <si>
    <t>NUC970DK51Y,ES858</t>
    <phoneticPr fontId="9" type="noConversion"/>
  </si>
  <si>
    <t>46nm</t>
    <phoneticPr fontId="9" type="noConversion"/>
  </si>
  <si>
    <t>Winbond</t>
    <phoneticPr fontId="9" type="noConversion"/>
  </si>
  <si>
    <t>I</t>
    <phoneticPr fontId="9" type="noConversion"/>
  </si>
  <si>
    <t>64M</t>
    <phoneticPr fontId="9" type="noConversion"/>
  </si>
  <si>
    <t>NUC970xK61Y</t>
    <phoneticPr fontId="9" type="noConversion"/>
  </si>
  <si>
    <t>38nm</t>
    <phoneticPr fontId="9" type="noConversion"/>
  </si>
  <si>
    <t>Zentel</t>
    <phoneticPr fontId="9" type="noConversion"/>
  </si>
  <si>
    <t>I</t>
    <phoneticPr fontId="9" type="noConversion"/>
  </si>
  <si>
    <t>64M</t>
    <phoneticPr fontId="9" type="noConversion"/>
  </si>
  <si>
    <t>NUC970xK62Y</t>
    <phoneticPr fontId="9" type="noConversion"/>
  </si>
  <si>
    <t>65nm</t>
    <phoneticPr fontId="9" type="noConversion"/>
  </si>
  <si>
    <t>Winbond</t>
    <phoneticPr fontId="9" type="noConversion"/>
  </si>
  <si>
    <t>I /RDL</t>
    <phoneticPr fontId="9" type="noConversion"/>
  </si>
  <si>
    <t>128M</t>
    <phoneticPr fontId="9" type="noConversion"/>
  </si>
  <si>
    <t>NUC970DF71Y</t>
    <phoneticPr fontId="9" type="noConversion"/>
  </si>
  <si>
    <t>46nm</t>
    <phoneticPr fontId="9" type="noConversion"/>
  </si>
  <si>
    <t>16M</t>
    <phoneticPr fontId="9" type="noConversion"/>
  </si>
  <si>
    <t>NUC970xx41Y,ES558</t>
    <phoneticPr fontId="9" type="noConversion"/>
  </si>
  <si>
    <t>46nm</t>
    <phoneticPr fontId="9" type="noConversion"/>
  </si>
  <si>
    <t>N</t>
    <phoneticPr fontId="9" type="noConversion"/>
  </si>
  <si>
    <t>32M</t>
    <phoneticPr fontId="9" type="noConversion"/>
  </si>
  <si>
    <t>N32905x1/2DN ,26129A,SA905U3DN,VT95288L128</t>
    <phoneticPr fontId="9" type="noConversion"/>
  </si>
  <si>
    <t>65nm</t>
    <phoneticPr fontId="9" type="noConversion"/>
  </si>
  <si>
    <t>Zentel</t>
    <phoneticPr fontId="9" type="noConversion"/>
  </si>
  <si>
    <t>N32915</t>
    <phoneticPr fontId="9" type="noConversion"/>
  </si>
  <si>
    <t>N32925x3/4DN</t>
    <phoneticPr fontId="9" type="noConversion"/>
  </si>
  <si>
    <t>64M</t>
    <phoneticPr fontId="9" type="noConversion"/>
  </si>
  <si>
    <t>N32926 ,SA926U1DN</t>
    <phoneticPr fontId="9" type="noConversion"/>
  </si>
  <si>
    <t>W981616JA-6</t>
    <phoneticPr fontId="9" type="noConversion"/>
  </si>
  <si>
    <t>Winbond</t>
    <phoneticPr fontId="9" type="noConversion"/>
  </si>
  <si>
    <t>N /RDL</t>
    <phoneticPr fontId="9" type="noConversion"/>
  </si>
  <si>
    <t>2M</t>
    <phoneticPr fontId="9" type="noConversion"/>
  </si>
  <si>
    <t>N32901x1/2DN,26185A,VMJ91L,VMJ91S</t>
    <phoneticPr fontId="9" type="noConversion"/>
  </si>
  <si>
    <t>65nm</t>
    <phoneticPr fontId="9" type="noConversion"/>
  </si>
  <si>
    <t>Winbond</t>
    <phoneticPr fontId="9" type="noConversion"/>
  </si>
  <si>
    <t>EOL</t>
    <phoneticPr fontId="9" type="noConversion"/>
  </si>
  <si>
    <t>Winbond</t>
    <phoneticPr fontId="9" type="noConversion"/>
  </si>
  <si>
    <t>N /RDL</t>
    <phoneticPr fontId="9" type="noConversion"/>
  </si>
  <si>
    <t>8M</t>
    <phoneticPr fontId="9" type="noConversion"/>
  </si>
  <si>
    <t>N32903x1/2DN,82BP50LF,M5,SA903U1DN,SC10IC0094,SP8108U1DN</t>
    <phoneticPr fontId="9" type="noConversion"/>
  </si>
  <si>
    <t>65nm</t>
    <phoneticPr fontId="9" type="noConversion"/>
  </si>
  <si>
    <t>BS0248</t>
    <phoneticPr fontId="9" type="noConversion"/>
  </si>
  <si>
    <t>W9464L6KG</t>
    <phoneticPr fontId="9" type="noConversion"/>
  </si>
  <si>
    <t>Winbond</t>
    <phoneticPr fontId="9" type="noConversion"/>
  </si>
  <si>
    <t>N /RDL</t>
    <phoneticPr fontId="9" type="noConversion"/>
  </si>
  <si>
    <t>8M</t>
    <phoneticPr fontId="9" type="noConversion"/>
  </si>
  <si>
    <t>N32903x5DN</t>
    <phoneticPr fontId="9" type="noConversion"/>
  </si>
  <si>
    <t>46nm</t>
    <phoneticPr fontId="9" type="noConversion"/>
  </si>
  <si>
    <t>N32923x1DN</t>
    <phoneticPr fontId="9" type="noConversion"/>
  </si>
  <si>
    <t>65nm</t>
    <phoneticPr fontId="9" type="noConversion"/>
  </si>
  <si>
    <r>
      <rPr>
        <sz val="11"/>
        <color theme="1"/>
        <rFont val="新細明體"/>
        <family val="2"/>
        <charset val="136"/>
      </rPr>
      <t>規格</t>
    </r>
    <phoneticPr fontId="9" type="noConversion"/>
  </si>
  <si>
    <r>
      <rPr>
        <sz val="11"/>
        <color theme="1"/>
        <rFont val="新細明體"/>
        <family val="2"/>
        <charset val="136"/>
      </rPr>
      <t>製程</t>
    </r>
    <phoneticPr fontId="9" type="noConversion"/>
  </si>
  <si>
    <t>W9464L6KG</t>
  </si>
  <si>
    <t>BS0248</t>
  </si>
  <si>
    <t>BS0248</t>
    <phoneticPr fontId="1" type="noConversion"/>
  </si>
  <si>
    <t>BS0211</t>
    <phoneticPr fontId="1" type="noConversion"/>
  </si>
  <si>
    <t>M485ZIDAE</t>
  </si>
  <si>
    <t>NUC907DK62Y</t>
  </si>
  <si>
    <t>NUC906DK62Y</t>
  </si>
  <si>
    <t>2012Q4</t>
  </si>
  <si>
    <t>2015Q2</t>
  </si>
  <si>
    <t>2015Q3</t>
  </si>
  <si>
    <t>2016Q1</t>
  </si>
  <si>
    <t>2017Q1</t>
  </si>
  <si>
    <t>2017Q2</t>
  </si>
  <si>
    <t>2017Q4</t>
  </si>
  <si>
    <t>Note</t>
  </si>
  <si>
    <t>E100提供標準成本</t>
  </si>
  <si>
    <t>E100提供標準成本(17Q3 Comment :與ESMT 無交易需求)</t>
  </si>
  <si>
    <t>2017Q3 NEW</t>
  </si>
  <si>
    <t>BS0245</t>
  </si>
  <si>
    <t>BS0246</t>
  </si>
  <si>
    <t>AA5D38</t>
  </si>
  <si>
    <t>NTD</t>
  </si>
  <si>
    <t>SHAPE=W</t>
  </si>
  <si>
    <t>2017Q4Price</t>
    <phoneticPr fontId="9" type="noConversion"/>
  </si>
  <si>
    <t>PAD#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</si>
  <si>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</si>
  <si>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</si>
  <si>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</si>
  <si>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</si>
  <si>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</si>
  <si>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</si>
  <si>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</si>
  <si>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</si>
  <si>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</si>
  <si>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</si>
  <si>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</si>
  <si>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</si>
  <si>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</si>
  <si>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</si>
  <si>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</si>
  <si>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</si>
  <si>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</si>
  <si>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I2C1_SDA</t>
    <phoneticPr fontId="14" type="noConversion"/>
  </si>
  <si>
    <t>CLKO</t>
    <phoneticPr fontId="14" type="noConversion"/>
  </si>
  <si>
    <t>INT4</t>
    <phoneticPr fontId="14" type="noConversion"/>
  </si>
  <si>
    <t>UART0_RXD</t>
    <phoneticPr fontId="14" type="noConversion"/>
  </si>
  <si>
    <t>VSSPST</t>
  </si>
  <si>
    <r>
      <t>V</t>
    </r>
    <r>
      <rPr>
        <vertAlign val="subscript"/>
        <sz val="12"/>
        <rFont val="Consolas"/>
        <family val="3"/>
      </rPr>
      <t>SS</t>
    </r>
  </si>
  <si>
    <r>
      <t>V</t>
    </r>
    <r>
      <rPr>
        <vertAlign val="subscript"/>
        <sz val="12"/>
        <rFont val="Consolas"/>
        <family val="3"/>
      </rPr>
      <t>DD</t>
    </r>
  </si>
  <si>
    <t>AVDD</t>
  </si>
  <si>
    <t>PAD
NAME</t>
    <phoneticPr fontId="14" type="noConversion"/>
  </si>
  <si>
    <t>PIN 
NAME</t>
    <phoneticPr fontId="14" type="noConversion"/>
  </si>
  <si>
    <t>GPB[5]</t>
    <phoneticPr fontId="14" type="noConversion"/>
  </si>
  <si>
    <t>PB.5</t>
    <phoneticPr fontId="14" type="noConversion"/>
  </si>
  <si>
    <t>I2C0_SCL</t>
    <phoneticPr fontId="14" type="noConversion"/>
  </si>
  <si>
    <t>TM0</t>
    <phoneticPr fontId="14" type="noConversion"/>
  </si>
  <si>
    <t>INT0</t>
    <phoneticPr fontId="14" type="noConversion"/>
  </si>
  <si>
    <t>ADC0_CH5</t>
    <phoneticPr fontId="14" type="noConversion"/>
  </si>
  <si>
    <t>GPB[4]</t>
    <phoneticPr fontId="14" type="noConversion"/>
  </si>
  <si>
    <t>PB.4</t>
    <phoneticPr fontId="14" type="noConversion"/>
  </si>
  <si>
    <t>I2C0_SDA</t>
    <phoneticPr fontId="14" type="noConversion"/>
  </si>
  <si>
    <t>TM1</t>
    <phoneticPr fontId="14" type="noConversion"/>
  </si>
  <si>
    <t>INT1</t>
    <phoneticPr fontId="14" type="noConversion"/>
  </si>
  <si>
    <t>ADC0_CH4</t>
    <phoneticPr fontId="14" type="noConversion"/>
  </si>
  <si>
    <t>GPB[3]</t>
    <phoneticPr fontId="14" type="noConversion"/>
  </si>
  <si>
    <t>PB.3</t>
    <phoneticPr fontId="14" type="noConversion"/>
  </si>
  <si>
    <t>I2C1_SCL</t>
    <phoneticPr fontId="14" type="noConversion"/>
  </si>
  <si>
    <t>INT2</t>
    <phoneticPr fontId="14" type="noConversion"/>
  </si>
  <si>
    <t>ADC0_CH3</t>
    <phoneticPr fontId="14" type="noConversion"/>
  </si>
  <si>
    <t>GPB[2]</t>
    <phoneticPr fontId="14" type="noConversion"/>
  </si>
  <si>
    <t>PB.2</t>
    <phoneticPr fontId="14" type="noConversion"/>
  </si>
  <si>
    <t>INT3</t>
    <phoneticPr fontId="14" type="noConversion"/>
  </si>
  <si>
    <t>ADC0_CH2</t>
    <phoneticPr fontId="14" type="noConversion"/>
  </si>
  <si>
    <t>GPB[1]</t>
    <phoneticPr fontId="14" type="noConversion"/>
  </si>
  <si>
    <t>PB.1</t>
    <phoneticPr fontId="14" type="noConversion"/>
  </si>
  <si>
    <t>ADC0_CH1</t>
    <phoneticPr fontId="14" type="noConversion"/>
  </si>
  <si>
    <t>GPB[0]</t>
    <phoneticPr fontId="14" type="noConversion"/>
  </si>
  <si>
    <t>PB.0</t>
    <phoneticPr fontId="14" type="noConversion"/>
  </si>
  <si>
    <t>ADC0_CH0</t>
    <phoneticPr fontId="14" type="noConversion"/>
  </si>
  <si>
    <t>TM0_EXT</t>
    <phoneticPr fontId="14" type="noConversion"/>
  </si>
  <si>
    <t>TM1_EXT</t>
    <phoneticPr fontId="14" type="noConversion"/>
  </si>
  <si>
    <t>ADC0_ST</t>
    <phoneticPr fontId="14" type="noConversion"/>
  </si>
  <si>
    <t>I2C0_SMBAL</t>
    <phoneticPr fontId="14" type="noConversion"/>
  </si>
  <si>
    <t>I2C0_SMBSUS</t>
    <phoneticPr fontId="14" type="noConversion"/>
  </si>
  <si>
    <t>SPI0_SS</t>
    <phoneticPr fontId="14" type="noConversion"/>
  </si>
  <si>
    <t>SPI0_CLK</t>
    <phoneticPr fontId="14" type="noConversion"/>
  </si>
  <si>
    <t>SPI0_MISO</t>
    <phoneticPr fontId="14" type="noConversion"/>
  </si>
  <si>
    <t>SPI0_MOSI</t>
    <phoneticPr fontId="14" type="noConversion"/>
  </si>
  <si>
    <t>INT5</t>
    <phoneticPr fontId="14" type="noConversion"/>
  </si>
  <si>
    <t>GPF[3]</t>
    <phoneticPr fontId="14" type="noConversion"/>
  </si>
  <si>
    <t>PF.3</t>
    <phoneticPr fontId="14" type="noConversion"/>
  </si>
  <si>
    <t>UART0_TXD</t>
    <phoneticPr fontId="14" type="noConversion"/>
  </si>
  <si>
    <t>BPWM1_CH0</t>
    <phoneticPr fontId="14" type="noConversion"/>
  </si>
  <si>
    <t>GPF[2]</t>
    <phoneticPr fontId="14" type="noConversion"/>
  </si>
  <si>
    <t>PF.2</t>
    <phoneticPr fontId="14" type="noConversion"/>
  </si>
  <si>
    <t>BPWM1_CH1</t>
    <phoneticPr fontId="14" type="noConversion"/>
  </si>
  <si>
    <t>BPWM1_CH5</t>
  </si>
  <si>
    <t>BPWM1_CH4</t>
  </si>
  <si>
    <t>UART0_nCTS</t>
    <phoneticPr fontId="14" type="noConversion"/>
  </si>
  <si>
    <t>BPWM1_CH0</t>
  </si>
  <si>
    <t>UART0_nRTS</t>
    <phoneticPr fontId="14" type="noConversion"/>
  </si>
  <si>
    <t>BPWM1_CH1</t>
  </si>
  <si>
    <t>BPWM1_CH2</t>
  </si>
  <si>
    <t>BPWM1_CH3</t>
  </si>
  <si>
    <t>GPA[3]</t>
    <phoneticPr fontId="14" type="noConversion"/>
  </si>
  <si>
    <t>PA.3</t>
    <phoneticPr fontId="14" type="noConversion"/>
  </si>
  <si>
    <t>GPA[2]</t>
    <phoneticPr fontId="14" type="noConversion"/>
  </si>
  <si>
    <t>PA.2</t>
    <phoneticPr fontId="14" type="noConversion"/>
  </si>
  <si>
    <t>GPA[1]</t>
    <phoneticPr fontId="14" type="noConversion"/>
  </si>
  <si>
    <t>PA.1</t>
    <phoneticPr fontId="14" type="noConversion"/>
  </si>
  <si>
    <t>GPA[0]</t>
    <phoneticPr fontId="14" type="noConversion"/>
  </si>
  <si>
    <t>PA.0</t>
    <phoneticPr fontId="14" type="noConversion"/>
  </si>
  <si>
    <t>GPF[0]</t>
    <phoneticPr fontId="14" type="noConversion"/>
  </si>
  <si>
    <t>PF.0</t>
    <phoneticPr fontId="14" type="noConversion"/>
  </si>
  <si>
    <t>ICE_DAT</t>
    <phoneticPr fontId="14" type="noConversion"/>
  </si>
  <si>
    <t>GPC[1]</t>
    <phoneticPr fontId="14" type="noConversion"/>
  </si>
  <si>
    <t>PC.1</t>
    <phoneticPr fontId="14" type="noConversion"/>
  </si>
  <si>
    <t>GPA[12]</t>
    <phoneticPr fontId="14" type="noConversion"/>
  </si>
  <si>
    <t>PA.12</t>
    <phoneticPr fontId="14" type="noConversion"/>
  </si>
  <si>
    <t>GPA[13]</t>
    <phoneticPr fontId="14" type="noConversion"/>
  </si>
  <si>
    <t>PA.13</t>
    <phoneticPr fontId="14" type="noConversion"/>
  </si>
  <si>
    <t>GPA[14]</t>
    <phoneticPr fontId="14" type="noConversion"/>
  </si>
  <si>
    <t>PA.14</t>
    <phoneticPr fontId="14" type="noConversion"/>
  </si>
  <si>
    <t>GPA[15]</t>
    <phoneticPr fontId="14" type="noConversion"/>
  </si>
  <si>
    <t>PA.15</t>
    <phoneticPr fontId="14" type="noConversion"/>
  </si>
  <si>
    <t>GPB[15]</t>
    <phoneticPr fontId="14" type="noConversion"/>
  </si>
  <si>
    <t>PB.15</t>
    <phoneticPr fontId="14" type="noConversion"/>
  </si>
  <si>
    <t>ADC0_CH15</t>
    <phoneticPr fontId="14" type="noConversion"/>
  </si>
  <si>
    <t>GPB[14]</t>
    <phoneticPr fontId="14" type="noConversion"/>
  </si>
  <si>
    <t>PB.14</t>
    <phoneticPr fontId="14" type="noConversion"/>
  </si>
  <si>
    <t>ADC0_CH14</t>
    <phoneticPr fontId="14" type="noConversion"/>
  </si>
  <si>
    <t>GPB[13]</t>
    <phoneticPr fontId="14" type="noConversion"/>
  </si>
  <si>
    <t>PB.13</t>
    <phoneticPr fontId="14" type="noConversion"/>
  </si>
  <si>
    <t>ADC0_CH13</t>
    <phoneticPr fontId="14" type="noConversion"/>
  </si>
  <si>
    <t>GPB[12]</t>
    <phoneticPr fontId="14" type="noConversion"/>
  </si>
  <si>
    <t>PB.12</t>
    <phoneticPr fontId="14" type="noConversion"/>
  </si>
  <si>
    <t>ADC0_CH12</t>
    <phoneticPr fontId="14" type="noConversion"/>
  </si>
  <si>
    <t>VREF</t>
  </si>
  <si>
    <t>GPB[11]</t>
    <phoneticPr fontId="14" type="noConversion"/>
  </si>
  <si>
    <t>PB.11</t>
    <phoneticPr fontId="14" type="noConversion"/>
  </si>
  <si>
    <t>GPB[10]</t>
    <phoneticPr fontId="14" type="noConversion"/>
  </si>
  <si>
    <t>PB.10</t>
    <phoneticPr fontId="14" type="noConversion"/>
  </si>
  <si>
    <t>ADC0_CH10</t>
    <phoneticPr fontId="14" type="noConversion"/>
  </si>
  <si>
    <t>GPB[9]</t>
    <phoneticPr fontId="14" type="noConversion"/>
  </si>
  <si>
    <t>PB.9</t>
    <phoneticPr fontId="14" type="noConversion"/>
  </si>
  <si>
    <t>ADC0_CH9</t>
    <phoneticPr fontId="14" type="noConversion"/>
  </si>
  <si>
    <t>GPB[8]</t>
    <phoneticPr fontId="14" type="noConversion"/>
  </si>
  <si>
    <t>PB.8</t>
    <phoneticPr fontId="14" type="noConversion"/>
  </si>
  <si>
    <t>ADC0_CH8</t>
    <phoneticPr fontId="14" type="noConversion"/>
  </si>
  <si>
    <t>GPB[7]</t>
    <phoneticPr fontId="14" type="noConversion"/>
  </si>
  <si>
    <t>PB.7</t>
    <phoneticPr fontId="14" type="noConversion"/>
  </si>
  <si>
    <t>ADC0_CH7</t>
    <phoneticPr fontId="14" type="noConversion"/>
  </si>
  <si>
    <t>GPB[6]</t>
    <phoneticPr fontId="14" type="noConversion"/>
  </si>
  <si>
    <t>PB.6</t>
    <phoneticPr fontId="14" type="noConversion"/>
  </si>
  <si>
    <t>ADC0_CH6</t>
    <phoneticPr fontId="14" type="noConversion"/>
  </si>
  <si>
    <t>ADC0_CH11</t>
    <phoneticPr fontId="14" type="noConversion"/>
  </si>
  <si>
    <t>TM0</t>
    <phoneticPr fontId="1" type="noConversion"/>
  </si>
  <si>
    <t>TM1</t>
    <phoneticPr fontId="1" type="noConversion"/>
  </si>
  <si>
    <t>TM0_EXT</t>
    <phoneticPr fontId="1" type="noConversion"/>
  </si>
  <si>
    <t>TM1_EXT</t>
    <phoneticPr fontId="1" type="noConversion"/>
  </si>
  <si>
    <t>BPWM1_CH2</t>
    <phoneticPr fontId="1" type="noConversion"/>
  </si>
  <si>
    <t>BPWM1_CH3</t>
    <phoneticPr fontId="1" type="noConversion"/>
  </si>
  <si>
    <t>BPWM1_CH4</t>
    <phoneticPr fontId="1" type="noConversion"/>
  </si>
  <si>
    <t xml:space="preserve">All </t>
    <phoneticPr fontId="14" type="noConversion"/>
  </si>
  <si>
    <t>CLKO</t>
  </si>
  <si>
    <t>ADC0</t>
    <phoneticPr fontId="14" type="noConversion"/>
  </si>
  <si>
    <t>I2C0</t>
    <phoneticPr fontId="14" type="noConversion"/>
  </si>
  <si>
    <t>I2C1</t>
  </si>
  <si>
    <t>ICE</t>
  </si>
  <si>
    <t>INT0</t>
  </si>
  <si>
    <t>INT1</t>
  </si>
  <si>
    <t>INT2</t>
  </si>
  <si>
    <t>INT3</t>
  </si>
  <si>
    <t>SPI0</t>
  </si>
  <si>
    <t>TM0</t>
  </si>
  <si>
    <t>TM1</t>
  </si>
  <si>
    <t>UART0</t>
  </si>
  <si>
    <t>X32</t>
  </si>
  <si>
    <t>XT1</t>
  </si>
  <si>
    <t>Part No.</t>
  </si>
  <si>
    <t>UART</t>
  </si>
  <si>
    <r>
      <t>I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C</t>
    </r>
  </si>
  <si>
    <t>SPI</t>
  </si>
  <si>
    <t>GPIO</t>
  </si>
  <si>
    <t>BPWM1</t>
    <phoneticPr fontId="14" type="noConversion"/>
  </si>
  <si>
    <t>QFN33</t>
    <phoneticPr fontId="14" type="noConversion"/>
  </si>
  <si>
    <t>QFN33</t>
    <phoneticPr fontId="14" type="noConversion"/>
  </si>
  <si>
    <t>Analog0</t>
    <phoneticPr fontId="14" type="noConversion"/>
  </si>
  <si>
    <t>Analog1</t>
    <phoneticPr fontId="14" type="noConversion"/>
  </si>
  <si>
    <t>Analog2</t>
    <phoneticPr fontId="14" type="noConversion"/>
  </si>
  <si>
    <t>Analog3</t>
    <phoneticPr fontId="14" type="noConversion"/>
  </si>
  <si>
    <t>Analog4</t>
    <phoneticPr fontId="14" type="noConversion"/>
  </si>
  <si>
    <t>Analog5</t>
    <phoneticPr fontId="14" type="noConversion"/>
  </si>
  <si>
    <t>Analog6</t>
    <phoneticPr fontId="14" type="noConversion"/>
  </si>
  <si>
    <t>Analog7</t>
    <phoneticPr fontId="14" type="noConversion"/>
  </si>
  <si>
    <t>Analog8</t>
    <phoneticPr fontId="14" type="noConversion"/>
  </si>
  <si>
    <t>Analog9</t>
    <phoneticPr fontId="14" type="noConversion"/>
  </si>
  <si>
    <t>Analog10</t>
    <phoneticPr fontId="14" type="noConversion"/>
  </si>
  <si>
    <t>Analog11</t>
    <phoneticPr fontId="14" type="noConversion"/>
  </si>
  <si>
    <t>Analog12</t>
    <phoneticPr fontId="14" type="noConversion"/>
  </si>
  <si>
    <t>Analog13</t>
    <phoneticPr fontId="14" type="noConversion"/>
  </si>
  <si>
    <t>Analog14</t>
    <phoneticPr fontId="14" type="noConversion"/>
  </si>
  <si>
    <t>Analog15</t>
    <phoneticPr fontId="14" type="noConversion"/>
  </si>
  <si>
    <t>Analog16</t>
    <phoneticPr fontId="14" type="noConversion"/>
  </si>
  <si>
    <t>Analog17</t>
    <phoneticPr fontId="14" type="noConversion"/>
  </si>
  <si>
    <t>Analog18</t>
    <phoneticPr fontId="14" type="noConversion"/>
  </si>
  <si>
    <t>Analog19</t>
    <phoneticPr fontId="14" type="noConversion"/>
  </si>
  <si>
    <t>Package</t>
  </si>
  <si>
    <t>BPWM</t>
    <phoneticPr fontId="1" type="noConversion"/>
  </si>
  <si>
    <t>nRESET/ICE_CLK</t>
  </si>
  <si>
    <t>DAC3_OUT</t>
  </si>
  <si>
    <t>DAC2_OUT</t>
  </si>
  <si>
    <t>DAC1_OUT</t>
  </si>
  <si>
    <t>DAC0_OUT</t>
  </si>
  <si>
    <t>OUT1</t>
    <phoneticPr fontId="1" type="noConversion"/>
  </si>
  <si>
    <t>INN1</t>
    <phoneticPr fontId="1" type="noConversion"/>
  </si>
  <si>
    <t>INP1</t>
    <phoneticPr fontId="1" type="noConversion"/>
  </si>
  <si>
    <t>CLK0</t>
    <phoneticPr fontId="1" type="noConversion"/>
  </si>
  <si>
    <t>AVDD</t>
    <phoneticPr fontId="1" type="noConversion"/>
  </si>
  <si>
    <t>DVDD</t>
    <phoneticPr fontId="1" type="noConversion"/>
  </si>
  <si>
    <t>OP</t>
    <phoneticPr fontId="1" type="noConversion"/>
  </si>
  <si>
    <t>INP2</t>
    <phoneticPr fontId="1" type="noConversion"/>
  </si>
  <si>
    <t>INN2</t>
    <phoneticPr fontId="1" type="noConversion"/>
  </si>
  <si>
    <t>OUT2</t>
    <phoneticPr fontId="1" type="noConversion"/>
  </si>
  <si>
    <t>OUT4</t>
    <phoneticPr fontId="1" type="noConversion"/>
  </si>
  <si>
    <t>INN4</t>
    <phoneticPr fontId="1" type="noConversion"/>
  </si>
  <si>
    <t>INP4</t>
    <phoneticPr fontId="1" type="noConversion"/>
  </si>
  <si>
    <t>VDDX</t>
    <phoneticPr fontId="1" type="noConversion"/>
  </si>
  <si>
    <t>AGND</t>
    <phoneticPr fontId="1" type="noConversion"/>
  </si>
  <si>
    <t>DGND</t>
    <phoneticPr fontId="1" type="noConversion"/>
  </si>
  <si>
    <t>INP3</t>
    <phoneticPr fontId="1" type="noConversion"/>
  </si>
  <si>
    <t>INN3</t>
    <phoneticPr fontId="1" type="noConversion"/>
  </si>
  <si>
    <t>OUT3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</si>
  <si>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</si>
  <si>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</si>
  <si>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</si>
  <si>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M031G
Test Mode</t>
    <phoneticPr fontId="1" type="noConversion"/>
  </si>
  <si>
    <t>M031G
QFN33</t>
    <phoneticPr fontId="1" type="noConversion"/>
  </si>
  <si>
    <t>M031A
QFN33</t>
    <phoneticPr fontId="1" type="noConversion"/>
  </si>
  <si>
    <t xml:space="preserve"> Pad#</t>
    <phoneticPr fontId="1" type="noConversion"/>
  </si>
  <si>
    <t>Pad name</t>
    <phoneticPr fontId="1" type="noConversion"/>
  </si>
  <si>
    <t>M031G pins information:</t>
    <phoneticPr fontId="1" type="noConversion"/>
  </si>
  <si>
    <t>FA5D92 pads information:</t>
    <phoneticPr fontId="1" type="noConversion"/>
  </si>
  <si>
    <t>FA5D92 TSSOP14 pins information:</t>
    <phoneticPr fontId="1" type="noConversion"/>
  </si>
  <si>
    <t>OPA</t>
    <phoneticPr fontId="1" type="noConversion"/>
  </si>
  <si>
    <t>M031G
QFN24</t>
    <phoneticPr fontId="1" type="noConversion"/>
  </si>
  <si>
    <t>M031A
QFN24</t>
    <phoneticPr fontId="1" type="noConversion"/>
  </si>
  <si>
    <t>DFT Scan in/out
M031_KB/MS</t>
    <phoneticPr fontId="14" type="noConversion"/>
  </si>
  <si>
    <t>DFT_ENTRY
M031_KB/MS</t>
    <phoneticPr fontId="14" type="noConversion"/>
  </si>
  <si>
    <t>DFT Scan in/out
M031_GPON</t>
    <phoneticPr fontId="14" type="noConversion"/>
  </si>
  <si>
    <t>DFT_ENTRY
M031_GPON</t>
    <phoneticPr fontId="14" type="noConversion"/>
  </si>
  <si>
    <t>Writer Mode1</t>
    <phoneticPr fontId="14" type="noConversion"/>
  </si>
  <si>
    <t>Writer Mode2</t>
    <phoneticPr fontId="14" type="noConversion"/>
  </si>
  <si>
    <t>Writer Mode3
(GPON)</t>
  </si>
  <si>
    <t>TESTMODE1</t>
  </si>
  <si>
    <t>TESTMODE2
(GPON)</t>
  </si>
  <si>
    <t>FDFT
M031 series
(wo GPON)</t>
  </si>
  <si>
    <t>FDFT
M031_GPON</t>
    <phoneticPr fontId="14" type="noConversion"/>
  </si>
  <si>
    <t>FDATA[5]</t>
    <phoneticPr fontId="14" type="noConversion"/>
  </si>
  <si>
    <t>TEST_BUS[17]</t>
  </si>
  <si>
    <t>fdft_p0_i</t>
    <phoneticPr fontId="14" type="noConversion"/>
  </si>
  <si>
    <t>FDATA[4]</t>
    <phoneticPr fontId="14" type="noConversion"/>
  </si>
  <si>
    <t>FDATA[4]</t>
    <phoneticPr fontId="14" type="noConversion"/>
  </si>
  <si>
    <t>TEST_BUS[16]</t>
  </si>
  <si>
    <t>FDATA[3]</t>
    <phoneticPr fontId="14" type="noConversion"/>
  </si>
  <si>
    <t>FDATA[3]</t>
    <phoneticPr fontId="14" type="noConversion"/>
  </si>
  <si>
    <t>FDATA[3]</t>
    <phoneticPr fontId="14" type="noConversion"/>
  </si>
  <si>
    <t>TEST_BUS[15]</t>
  </si>
  <si>
    <t>FDATA[2]</t>
    <phoneticPr fontId="14" type="noConversion"/>
  </si>
  <si>
    <t>TEST_BUS[14]</t>
  </si>
  <si>
    <t>DFT_SCAN_EN</t>
    <phoneticPr fontId="14" type="noConversion"/>
  </si>
  <si>
    <t>FDATA[1]</t>
    <phoneticPr fontId="14" type="noConversion"/>
  </si>
  <si>
    <t>TEST_BUS[13]</t>
  </si>
  <si>
    <t>DFT_CLK1</t>
    <phoneticPr fontId="14" type="noConversion"/>
  </si>
  <si>
    <t>FDATA[0]</t>
    <phoneticPr fontId="14" type="noConversion"/>
  </si>
  <si>
    <t>TEST_BUS[12]</t>
  </si>
  <si>
    <t>DFT_SCAN_IN[1]</t>
    <phoneticPr fontId="14" type="noConversion"/>
  </si>
  <si>
    <t>DFT_KEY_IN[1]</t>
    <phoneticPr fontId="14" type="noConversion"/>
  </si>
  <si>
    <t>DFT_KEY_IN[1]</t>
    <phoneticPr fontId="14" type="noConversion"/>
  </si>
  <si>
    <t>FDATA[1]</t>
    <phoneticPr fontId="14" type="noConversion"/>
  </si>
  <si>
    <t>FDATA[1]</t>
    <phoneticPr fontId="14" type="noConversion"/>
  </si>
  <si>
    <t>TEST_BUS[3]</t>
  </si>
  <si>
    <t>DFT_SCAN_IN[0]</t>
    <phoneticPr fontId="14" type="noConversion"/>
  </si>
  <si>
    <t>DFT_KEY_IN[0]</t>
    <phoneticPr fontId="14" type="noConversion"/>
  </si>
  <si>
    <t>DFT_SCAN_IN[0]</t>
    <phoneticPr fontId="14" type="noConversion"/>
  </si>
  <si>
    <t>DFT_KEY_IN[0]</t>
    <phoneticPr fontId="14" type="noConversion"/>
  </si>
  <si>
    <t>FDATA[0]</t>
    <phoneticPr fontId="14" type="noConversion"/>
  </si>
  <si>
    <t>TEST_BUS[2]</t>
  </si>
  <si>
    <t>DFT_SCAN_OUT[3]</t>
    <phoneticPr fontId="14" type="noConversion"/>
  </si>
  <si>
    <t>DFT_KEY_IN[2]</t>
    <phoneticPr fontId="14" type="noConversion"/>
  </si>
  <si>
    <t>DFT_SCAN_OUT[3]</t>
    <phoneticPr fontId="14" type="noConversion"/>
  </si>
  <si>
    <t>DFT_KEY_IN[5]</t>
    <phoneticPr fontId="14" type="noConversion"/>
  </si>
  <si>
    <t>FBS[2]</t>
    <phoneticPr fontId="14" type="noConversion"/>
  </si>
  <si>
    <t>FBS[2]</t>
    <phoneticPr fontId="14" type="noConversion"/>
  </si>
  <si>
    <t>TEST_BUS[9]</t>
  </si>
  <si>
    <t>fdft_p2_i</t>
    <phoneticPr fontId="14" type="noConversion"/>
  </si>
  <si>
    <t>DFT_SCAN_OUT[2]</t>
  </si>
  <si>
    <t>DFT_KEY_IN[3]</t>
    <phoneticPr fontId="14" type="noConversion"/>
  </si>
  <si>
    <t>FBS[1]</t>
    <phoneticPr fontId="14" type="noConversion"/>
  </si>
  <si>
    <t>FBS[1]</t>
    <phoneticPr fontId="14" type="noConversion"/>
  </si>
  <si>
    <t>TEST_BUS[8]</t>
  </si>
  <si>
    <t>fdft_p0_i</t>
    <phoneticPr fontId="14" type="noConversion"/>
  </si>
  <si>
    <t>DFT_SCAN_OUT[1]</t>
  </si>
  <si>
    <t>DFT_KEY_IN[4]</t>
    <phoneticPr fontId="14" type="noConversion"/>
  </si>
  <si>
    <t>FBS[0]</t>
    <phoneticPr fontId="14" type="noConversion"/>
  </si>
  <si>
    <t>FBS[0]</t>
    <phoneticPr fontId="14" type="noConversion"/>
  </si>
  <si>
    <t>TEST_BUS[7]</t>
  </si>
  <si>
    <t>fdft_p3_i</t>
    <phoneticPr fontId="14" type="noConversion"/>
  </si>
  <si>
    <t>DFT_SCAN_OUT[0]</t>
    <phoneticPr fontId="14" type="noConversion"/>
  </si>
  <si>
    <t>DFT_SCAN_OUT[0]</t>
    <phoneticPr fontId="14" type="noConversion"/>
  </si>
  <si>
    <t>FCLK</t>
    <phoneticPr fontId="14" type="noConversion"/>
  </si>
  <si>
    <t>FCLK</t>
    <phoneticPr fontId="14" type="noConversion"/>
  </si>
  <si>
    <t>TEST_BUS[6]</t>
  </si>
  <si>
    <t>fdft_p1_i</t>
    <phoneticPr fontId="14" type="noConversion"/>
  </si>
  <si>
    <t>nRST</t>
  </si>
  <si>
    <t>nRST</t>
    <phoneticPr fontId="14" type="noConversion"/>
  </si>
  <si>
    <t>nRST</t>
    <phoneticPr fontId="14" type="noConversion"/>
  </si>
  <si>
    <t>DFT_CLK0</t>
    <phoneticPr fontId="14" type="noConversion"/>
  </si>
  <si>
    <t>DFT_ENTRY_CLK</t>
    <phoneticPr fontId="14" type="noConversion"/>
  </si>
  <si>
    <t>DFT_CLK0</t>
    <phoneticPr fontId="14" type="noConversion"/>
  </si>
  <si>
    <t>DFT_ENTRY_CLK</t>
    <phoneticPr fontId="14" type="noConversion"/>
  </si>
  <si>
    <t>FCEN</t>
    <phoneticPr fontId="14" type="noConversion"/>
  </si>
  <si>
    <t>FCEN</t>
    <phoneticPr fontId="14" type="noConversion"/>
  </si>
  <si>
    <t xml:space="preserve">TEST_BUS[0] </t>
    <phoneticPr fontId="14" type="noConversion"/>
  </si>
  <si>
    <t xml:space="preserve">TEST_BUS[0] </t>
    <phoneticPr fontId="14" type="noConversion"/>
  </si>
  <si>
    <t>DFT_COMPRESS_EN</t>
    <phoneticPr fontId="14" type="noConversion"/>
  </si>
  <si>
    <t>DFT_KEY_IN[4]</t>
    <phoneticPr fontId="14" type="noConversion"/>
  </si>
  <si>
    <t>FOEN</t>
    <phoneticPr fontId="14" type="noConversion"/>
  </si>
  <si>
    <t>TEST_BUS[11]</t>
  </si>
  <si>
    <t>fdft_p4_o1</t>
  </si>
  <si>
    <t>TEST_BUS[21]</t>
  </si>
  <si>
    <t>fdft_p4_o2(m031i)</t>
    <phoneticPr fontId="14" type="noConversion"/>
  </si>
  <si>
    <t>DFT_COMPRESS_EN</t>
    <phoneticPr fontId="14" type="noConversion"/>
  </si>
  <si>
    <t>TEST_BUS[20]</t>
  </si>
  <si>
    <t>fdft_p6_i</t>
    <phoneticPr fontId="14" type="noConversion"/>
  </si>
  <si>
    <t>FDATA[7]</t>
    <phoneticPr fontId="14" type="noConversion"/>
  </si>
  <si>
    <t>FDATA[7]</t>
    <phoneticPr fontId="14" type="noConversion"/>
  </si>
  <si>
    <t>TEST_BUS[19]</t>
  </si>
  <si>
    <t>DFT_SCAN_IN[3]</t>
    <phoneticPr fontId="14" type="noConversion"/>
  </si>
  <si>
    <t>DFT_SCAN_IN[3]</t>
    <phoneticPr fontId="14" type="noConversion"/>
  </si>
  <si>
    <t>DFT_KEY_IN[3]</t>
    <phoneticPr fontId="14" type="noConversion"/>
  </si>
  <si>
    <t>FDATA[6]</t>
    <phoneticPr fontId="14" type="noConversion"/>
  </si>
  <si>
    <t>FDATA[6]</t>
    <phoneticPr fontId="14" type="noConversion"/>
  </si>
  <si>
    <t>TEST_BUS[18]</t>
  </si>
  <si>
    <t>fdft_p5_i</t>
    <phoneticPr fontId="14" type="noConversion"/>
  </si>
  <si>
    <t>DFT_SCAN_IN[2]</t>
    <phoneticPr fontId="14" type="noConversion"/>
  </si>
  <si>
    <t>DFT_KEY_IN[2]</t>
    <phoneticPr fontId="14" type="noConversion"/>
  </si>
  <si>
    <t>TEST_BUS[1]</t>
    <phoneticPr fontId="14" type="noConversion"/>
  </si>
  <si>
    <t>fdft_p6_i</t>
    <phoneticPr fontId="14" type="noConversion"/>
  </si>
  <si>
    <t>fdft_p5_i</t>
    <phoneticPr fontId="14" type="noConversion"/>
  </si>
  <si>
    <t>fdft_p3_i</t>
    <phoneticPr fontId="14" type="noConversion"/>
  </si>
  <si>
    <t>RC48M</t>
    <phoneticPr fontId="14" type="noConversion"/>
  </si>
  <si>
    <t>TRIMSEL</t>
    <phoneticPr fontId="14" type="noConversion"/>
  </si>
  <si>
    <t>Trim48M[0]</t>
    <phoneticPr fontId="14" type="noConversion"/>
  </si>
  <si>
    <t>Trim48M[1]</t>
    <phoneticPr fontId="14" type="noConversion"/>
  </si>
  <si>
    <t>Trim48M[2]</t>
    <phoneticPr fontId="14" type="noConversion"/>
  </si>
  <si>
    <t>Trim48M[3]</t>
    <phoneticPr fontId="14" type="noConversion"/>
  </si>
  <si>
    <t>Trim48M[4]</t>
    <phoneticPr fontId="14" type="noConversion"/>
  </si>
  <si>
    <t>Trim48M[5]</t>
    <phoneticPr fontId="14" type="noConversion"/>
  </si>
  <si>
    <t>TESTBUF_EN</t>
    <phoneticPr fontId="14" type="noConversion"/>
  </si>
  <si>
    <t>TESTBUF_SEL 0=LDO</t>
    <phoneticPr fontId="14" type="noConversion"/>
  </si>
  <si>
    <t>Trim48M[6]</t>
    <phoneticPr fontId="14" type="noConversion"/>
  </si>
  <si>
    <t>TESTBUF</t>
    <phoneticPr fontId="14" type="noConversion"/>
  </si>
  <si>
    <t>Trim48M[7]</t>
    <phoneticPr fontId="14" type="noConversion"/>
  </si>
  <si>
    <t>Trim48M[8]</t>
    <phoneticPr fontId="14" type="noConversion"/>
  </si>
  <si>
    <t>Trim48M[9]</t>
    <phoneticPr fontId="14" type="noConversion"/>
  </si>
  <si>
    <t>CLK48M_1/4</t>
    <phoneticPr fontId="14" type="noConversion"/>
  </si>
  <si>
    <t>DAC0</t>
  </si>
  <si>
    <t>DAC1</t>
  </si>
  <si>
    <t>DAC2</t>
  </si>
  <si>
    <t>DAC3</t>
  </si>
  <si>
    <t>DAC0123</t>
    <phoneticPr fontId="14" type="noConversion"/>
  </si>
  <si>
    <t>1.不影響測試介面</t>
    <phoneticPr fontId="1" type="noConversion"/>
  </si>
  <si>
    <t>2.滿足應用需求</t>
    <phoneticPr fontId="1" type="noConversion"/>
  </si>
  <si>
    <t>PWMx2</t>
    <phoneticPr fontId="1" type="noConversion"/>
  </si>
  <si>
    <t>ADCx2</t>
    <phoneticPr fontId="1" type="noConversion"/>
  </si>
  <si>
    <t>GPIOx3</t>
    <phoneticPr fontId="1" type="noConversion"/>
  </si>
  <si>
    <t>UARTx1</t>
    <phoneticPr fontId="1" type="noConversion"/>
  </si>
  <si>
    <t>DACx4</t>
    <phoneticPr fontId="1" type="noConversion"/>
  </si>
  <si>
    <t>3.最多出3組OPA</t>
    <phoneticPr fontId="1" type="noConversion"/>
  </si>
  <si>
    <t>QFN33</t>
    <phoneticPr fontId="1" type="noConversion"/>
  </si>
  <si>
    <t>*OPA 位置分散在三邊</t>
    <phoneticPr fontId="1" type="noConversion"/>
  </si>
  <si>
    <t>ICE</t>
    <phoneticPr fontId="1" type="noConversion"/>
  </si>
  <si>
    <t>UART</t>
    <phoneticPr fontId="1" type="noConversion"/>
  </si>
  <si>
    <t>DAC</t>
    <phoneticPr fontId="1" type="noConversion"/>
  </si>
  <si>
    <t>DAC</t>
    <phoneticPr fontId="1" type="noConversion"/>
  </si>
  <si>
    <t>PWM</t>
    <phoneticPr fontId="1" type="noConversion"/>
  </si>
  <si>
    <t>AVDD</t>
    <phoneticPr fontId="1" type="noConversion"/>
  </si>
  <si>
    <t>VDD</t>
    <phoneticPr fontId="1" type="noConversion"/>
  </si>
  <si>
    <t>VREF</t>
    <phoneticPr fontId="1" type="noConversion"/>
  </si>
  <si>
    <t>VSS</t>
    <phoneticPr fontId="1" type="noConversion"/>
  </si>
  <si>
    <t>I/O</t>
    <phoneticPr fontId="1" type="noConversion"/>
  </si>
  <si>
    <t>ADC</t>
    <phoneticPr fontId="1" type="noConversion"/>
  </si>
  <si>
    <t>M031A
QFN24</t>
    <phoneticPr fontId="1" type="noConversion"/>
  </si>
  <si>
    <t>Test Mode</t>
    <phoneticPr fontId="1" type="noConversion"/>
  </si>
  <si>
    <t>Application Function</t>
    <phoneticPr fontId="1" type="noConversion"/>
  </si>
  <si>
    <t>QFN24</t>
    <phoneticPr fontId="1" type="noConversion"/>
  </si>
  <si>
    <t>1.影響測試介面</t>
    <phoneticPr fontId="1" type="noConversion"/>
  </si>
  <si>
    <t>DACx2</t>
    <phoneticPr fontId="1" type="noConversion"/>
  </si>
  <si>
    <t>3.最多出2組OPA</t>
    <phoneticPr fontId="1" type="noConversion"/>
  </si>
  <si>
    <t>4.P/G share with MCU</t>
    <phoneticPr fontId="1" type="noConversion"/>
  </si>
  <si>
    <t>GPIOs</t>
    <phoneticPr fontId="1" type="noConversion"/>
  </si>
  <si>
    <t>*ADC位在PBx</t>
    <phoneticPr fontId="1" type="noConversion"/>
  </si>
  <si>
    <t>Sets</t>
    <phoneticPr fontId="1" type="noConversion"/>
  </si>
  <si>
    <t>Interface</t>
    <phoneticPr fontId="1" type="noConversion"/>
  </si>
  <si>
    <t>PWM</t>
    <phoneticPr fontId="1" type="noConversion"/>
  </si>
  <si>
    <t>x2</t>
    <phoneticPr fontId="1" type="noConversion"/>
  </si>
  <si>
    <t>GPIO</t>
    <phoneticPr fontId="1" type="noConversion"/>
  </si>
  <si>
    <t>x3</t>
    <phoneticPr fontId="1" type="noConversion"/>
  </si>
  <si>
    <t>x1</t>
    <phoneticPr fontId="1" type="noConversion"/>
  </si>
  <si>
    <t>DAC*</t>
    <phoneticPr fontId="1" type="noConversion"/>
  </si>
  <si>
    <t>ICE</t>
    <phoneticPr fontId="1" type="noConversion"/>
  </si>
  <si>
    <t>44(usb20)</t>
  </si>
  <si>
    <t>45(usb20)</t>
  </si>
  <si>
    <t>46(usb20)</t>
  </si>
  <si>
    <t>47(usb20)</t>
  </si>
  <si>
    <t>48(usb20)</t>
  </si>
  <si>
    <t>49(usb20)</t>
  </si>
  <si>
    <t>50(usb20)</t>
  </si>
  <si>
    <t>51(usb20)</t>
  </si>
  <si>
    <t>52(usb20)</t>
  </si>
  <si>
    <t>53(usb20)</t>
  </si>
  <si>
    <t>54(usb20)</t>
  </si>
  <si>
    <t>55(usb20)</t>
  </si>
  <si>
    <t>56(usb20)</t>
  </si>
  <si>
    <t>57(usb20)</t>
  </si>
  <si>
    <t>58(usb20)</t>
  </si>
  <si>
    <t>59(usb20)</t>
  </si>
  <si>
    <t>60(usb20)</t>
  </si>
  <si>
    <t>Common Pins</t>
    <phoneticPr fontId="14" type="noConversion"/>
  </si>
  <si>
    <t>Test Bus</t>
  </si>
  <si>
    <t xml:space="preserve">SRAM BIST </t>
    <phoneticPr fontId="14" type="noConversion"/>
  </si>
  <si>
    <t>I/O</t>
  </si>
  <si>
    <t>PLL</t>
    <phoneticPr fontId="14" type="noConversion"/>
  </si>
  <si>
    <t>RC48M</t>
    <phoneticPr fontId="14" type="noConversion"/>
  </si>
  <si>
    <t>I/O</t>
    <phoneticPr fontId="14" type="noConversion"/>
  </si>
  <si>
    <t>XOSC32M</t>
    <phoneticPr fontId="14" type="noConversion"/>
  </si>
  <si>
    <t>Main LDO</t>
    <phoneticPr fontId="14" type="noConversion"/>
  </si>
  <si>
    <t>LVDR</t>
    <phoneticPr fontId="14" type="noConversion"/>
  </si>
  <si>
    <t>USB</t>
    <phoneticPr fontId="14" type="noConversion"/>
  </si>
  <si>
    <t>ACMP</t>
    <phoneticPr fontId="14" type="noConversion"/>
  </si>
  <si>
    <t>ACMP</t>
    <phoneticPr fontId="14" type="noConversion"/>
  </si>
  <si>
    <t>ADC (ALL Channel )
(ADC12B_T152_00)</t>
    <phoneticPr fontId="14" type="noConversion"/>
  </si>
  <si>
    <t xml:space="preserve">IRCTRIM_48M </t>
    <phoneticPr fontId="14" type="noConversion"/>
  </si>
  <si>
    <t>ADC (CH0~1), Singal end, PERFORMANCE</t>
  </si>
  <si>
    <t>RC38K_T055_00</t>
    <phoneticPr fontId="14" type="noConversion"/>
  </si>
  <si>
    <t>XTL32K_T152_00</t>
    <phoneticPr fontId="14" type="noConversion"/>
  </si>
  <si>
    <t>ADC BAND-GAP</t>
    <phoneticPr fontId="14" type="noConversion"/>
  </si>
  <si>
    <t>ADC (CH0~1), IOPU/PD</t>
  </si>
  <si>
    <t>POR</t>
    <phoneticPr fontId="14" type="noConversion"/>
  </si>
  <si>
    <t>Temperature</t>
  </si>
  <si>
    <t>DAC0123 cal</t>
    <phoneticPr fontId="14" type="noConversion"/>
  </si>
  <si>
    <t>IO DC1-VIH/VIL</t>
  </si>
  <si>
    <t>IO DC2-VIH/VIL(GPA[0])</t>
    <phoneticPr fontId="14" type="noConversion"/>
  </si>
  <si>
    <t>IO DC3 - sink</t>
  </si>
  <si>
    <t>IO DC4-drive</t>
  </si>
  <si>
    <t>EADC (all pin, CH_A)</t>
    <phoneticPr fontId="14" type="noConversion"/>
  </si>
  <si>
    <t>EADC with OPA&amp; DAC</t>
    <phoneticPr fontId="14" type="noConversion"/>
  </si>
  <si>
    <t>LVDR(LVDR_T152_00)</t>
    <phoneticPr fontId="14" type="noConversion"/>
  </si>
  <si>
    <t>stby1</t>
  </si>
  <si>
    <t>High-Speed Built-In Self-Test</t>
  </si>
  <si>
    <t>HS-Eye Width Measurement</t>
  </si>
  <si>
    <t>High-Speed DC Levels</t>
  </si>
  <si>
    <t>Source Impedance</t>
  </si>
  <si>
    <t>Full-Speed DC Levels</t>
  </si>
  <si>
    <t>Low-Speed DC Levels</t>
  </si>
  <si>
    <t>A-Device Session Valid Threshold</t>
  </si>
  <si>
    <t>B-Device Session Valid or OTG Device Session Valid Threshold</t>
  </si>
  <si>
    <t>VBUS Valid Threshold</t>
  </si>
  <si>
    <t>High-Speed Chirp DC Levels</t>
  </si>
  <si>
    <t>Single-Ended Receiver Trigger Points</t>
  </si>
  <si>
    <t>HS Receiver DC Inputs</t>
  </si>
  <si>
    <t>FS Receiver DC Inputs</t>
  </si>
  <si>
    <t>ID Functionality</t>
  </si>
  <si>
    <t>Disconnect DC Comparator</t>
  </si>
  <si>
    <t>Battery Charger Test (Data Contact Detect)</t>
  </si>
  <si>
    <t>Battery Charger Test (Charging Device)</t>
  </si>
  <si>
    <t>EADC (Full Pin)</t>
    <phoneticPr fontId="14" type="noConversion"/>
  </si>
  <si>
    <t>EADC (all pin, CH_B)</t>
    <phoneticPr fontId="14" type="noConversion"/>
  </si>
  <si>
    <t>RC48M</t>
    <phoneticPr fontId="14" type="noConversion"/>
  </si>
  <si>
    <t>I/O</t>
    <phoneticPr fontId="14" type="noConversion"/>
  </si>
  <si>
    <t>PF.0(ICE_DATA)</t>
    <phoneticPr fontId="14" type="noConversion"/>
  </si>
  <si>
    <t>TEST_BUS[0] / TEST_CLK</t>
    <phoneticPr fontId="14" type="noConversion"/>
  </si>
  <si>
    <r>
      <rPr>
        <sz val="11"/>
        <color indexed="8"/>
        <rFont val="細明體"/>
        <family val="3"/>
        <charset val="136"/>
      </rPr>
      <t>顏色</t>
    </r>
  </si>
  <si>
    <r>
      <rPr>
        <sz val="11"/>
        <color indexed="8"/>
        <rFont val="細明體"/>
        <family val="3"/>
        <charset val="136"/>
      </rPr>
      <t>意義</t>
    </r>
  </si>
  <si>
    <t>XSG[0]</t>
  </si>
  <si>
    <t>I</t>
  </si>
  <si>
    <t>ID_1uA_TEST</t>
    <phoneticPr fontId="14" type="noConversion"/>
  </si>
  <si>
    <t>A</t>
    <phoneticPr fontId="14" type="noConversion"/>
  </si>
  <si>
    <t>LVR23_TRIM[0]</t>
    <phoneticPr fontId="14" type="noConversion"/>
  </si>
  <si>
    <t>I</t>
    <phoneticPr fontId="14" type="noConversion"/>
  </si>
  <si>
    <t>CN0[0]/CN1[0]/SELCLK[0]</t>
    <phoneticPr fontId="14" type="noConversion"/>
  </si>
  <si>
    <t>CN0[0]/CN1[0]/SELCLK[0]</t>
    <phoneticPr fontId="14" type="noConversion"/>
  </si>
  <si>
    <t>ch_sel_0/CALSEL[0]/ADC_RESULT[0]</t>
    <phoneticPr fontId="14" type="noConversion"/>
  </si>
  <si>
    <t>CALSEL[0]/ADC_RESULT[0]</t>
    <phoneticPr fontId="14" type="noConversion"/>
  </si>
  <si>
    <t>I</t>
    <phoneticPr fontId="14" type="noConversion"/>
  </si>
  <si>
    <t>ch_sel_1213/CALSEL[0]/ADC_RESULT[0]</t>
    <phoneticPr fontId="14" type="noConversion"/>
  </si>
  <si>
    <t>I</t>
    <phoneticPr fontId="14" type="noConversion"/>
  </si>
  <si>
    <t>ST0</t>
  </si>
  <si>
    <t>DAC_DIN0</t>
    <phoneticPr fontId="14" type="noConversion"/>
  </si>
  <si>
    <t>DAC_DIN0</t>
    <phoneticPr fontId="14" type="noConversion"/>
  </si>
  <si>
    <t>O</t>
  </si>
  <si>
    <t xml:space="preserve">ADC_CHSELA[0] </t>
    <phoneticPr fontId="14" type="noConversion"/>
  </si>
  <si>
    <t>I</t>
    <phoneticPr fontId="14" type="noConversion"/>
  </si>
  <si>
    <t xml:space="preserve">ADC_CHSELA[0] </t>
    <phoneticPr fontId="14" type="noConversion"/>
  </si>
  <si>
    <t>LVR17_TRIM[0]</t>
    <phoneticPr fontId="14" type="noConversion"/>
  </si>
  <si>
    <t>SUSPENDM0</t>
  </si>
  <si>
    <t xml:space="preserve">ADC_CHSELB[0] </t>
    <phoneticPr fontId="14" type="noConversion"/>
  </si>
  <si>
    <t xml:space="preserve">ADC_CHSELB[0] </t>
    <phoneticPr fontId="14" type="noConversion"/>
  </si>
  <si>
    <t>Trim48M[0]</t>
    <phoneticPr fontId="14" type="noConversion"/>
  </si>
  <si>
    <t>PB.11</t>
  </si>
  <si>
    <t>TEST_BUS[1] / TEST_DAT</t>
    <phoneticPr fontId="14" type="noConversion"/>
  </si>
  <si>
    <t>analog or XI(digital)</t>
  </si>
  <si>
    <t>TRIMSEL</t>
    <phoneticPr fontId="14" type="noConversion"/>
  </si>
  <si>
    <t>XSG[1]</t>
  </si>
  <si>
    <t>LVR23_TRIM[1]</t>
    <phoneticPr fontId="14" type="noConversion"/>
  </si>
  <si>
    <t>STDBY</t>
    <phoneticPr fontId="14" type="noConversion"/>
  </si>
  <si>
    <t>CN0[1]/CN1[1]/SELCLK[0]</t>
    <phoneticPr fontId="14" type="noConversion"/>
  </si>
  <si>
    <t>CRVS[0]/SELCLK[0]</t>
    <phoneticPr fontId="14" type="noConversion"/>
  </si>
  <si>
    <t>EADC0_CH11</t>
  </si>
  <si>
    <t>outsel[0]</t>
    <phoneticPr fontId="14" type="noConversion"/>
  </si>
  <si>
    <t>Trim38K[0]</t>
    <phoneticPr fontId="14" type="noConversion"/>
  </si>
  <si>
    <t>ST1</t>
  </si>
  <si>
    <t>DAC_DIN1</t>
  </si>
  <si>
    <t xml:space="preserve">ADC_STARTA </t>
    <phoneticPr fontId="14" type="noConversion"/>
  </si>
  <si>
    <t>LVR17_TRIM[1]</t>
    <phoneticPr fontId="14" type="noConversion"/>
  </si>
  <si>
    <t>TESTDATAOUTSEL0</t>
  </si>
  <si>
    <t>ADC_STARTB</t>
    <phoneticPr fontId="14" type="noConversion"/>
  </si>
  <si>
    <t>ADC_STARTB</t>
    <phoneticPr fontId="14" type="noConversion"/>
  </si>
  <si>
    <t>Trim48M[1]</t>
    <phoneticPr fontId="14" type="noConversion"/>
  </si>
  <si>
    <t>PF.2(XO)</t>
  </si>
  <si>
    <t>trimsel</t>
  </si>
  <si>
    <t>Trim48M[0]</t>
    <phoneticPr fontId="14" type="noConversion"/>
  </si>
  <si>
    <t>XO</t>
  </si>
  <si>
    <t>A</t>
  </si>
  <si>
    <t>LVR23_TRIM[2]</t>
    <phoneticPr fontId="14" type="noConversion"/>
  </si>
  <si>
    <t>OEN</t>
    <phoneticPr fontId="14" type="noConversion"/>
  </si>
  <si>
    <t>CP0[0]/CP1[0]/SELVCM</t>
    <phoneticPr fontId="14" type="noConversion"/>
  </si>
  <si>
    <t>CRVS[1]/SELVCM</t>
    <phoneticPr fontId="14" type="noConversion"/>
  </si>
  <si>
    <t>ch_sel_2/CALSEL[2]/ADC_RESULT[2]</t>
    <phoneticPr fontId="14" type="noConversion"/>
  </si>
  <si>
    <t>outsel[1]</t>
    <phoneticPr fontId="14" type="noConversion"/>
  </si>
  <si>
    <t>CALSEL[2]/ADC_RESULT[2]</t>
    <phoneticPr fontId="14" type="noConversion"/>
  </si>
  <si>
    <t>Trim38K[1]</t>
  </si>
  <si>
    <t>XTL32K_EN</t>
    <phoneticPr fontId="14" type="noConversion"/>
  </si>
  <si>
    <t>ch17_pd/CALSEL[2]/ADC_RESULT[2]</t>
    <phoneticPr fontId="14" type="noConversion"/>
  </si>
  <si>
    <t>ST2</t>
  </si>
  <si>
    <t>EN_PRELOAD_VRF</t>
  </si>
  <si>
    <t>BUF_BYPASS</t>
  </si>
  <si>
    <t xml:space="preserve">ADC_CHSELA[1] </t>
    <phoneticPr fontId="14" type="noConversion"/>
  </si>
  <si>
    <t>ADC_STARTB</t>
    <phoneticPr fontId="14" type="noConversion"/>
  </si>
  <si>
    <t>LVR17_TRIM[2]</t>
    <phoneticPr fontId="14" type="noConversion"/>
  </si>
  <si>
    <t>I</t>
    <phoneticPr fontId="14" type="noConversion"/>
  </si>
  <si>
    <t>CLK12Mhz</t>
  </si>
  <si>
    <t xml:space="preserve">ADC_CHSELB[1] </t>
    <phoneticPr fontId="14" type="noConversion"/>
  </si>
  <si>
    <t>Trim48M[2]</t>
    <phoneticPr fontId="14" type="noConversion"/>
  </si>
  <si>
    <t>PF.3(XI)</t>
    <phoneticPr fontId="14" type="noConversion"/>
  </si>
  <si>
    <r>
      <rPr>
        <sz val="11"/>
        <color indexed="8"/>
        <rFont val="細明體"/>
        <family val="3"/>
        <charset val="136"/>
      </rPr>
      <t>進</t>
    </r>
    <r>
      <rPr>
        <sz val="11"/>
        <color indexed="8"/>
        <rFont val="Calibri"/>
        <family val="2"/>
      </rPr>
      <t>mode</t>
    </r>
    <r>
      <rPr>
        <sz val="11"/>
        <color indexed="8"/>
        <rFont val="細明體"/>
        <family val="3"/>
        <charset val="136"/>
      </rPr>
      <t>前是</t>
    </r>
    <r>
      <rPr>
        <sz val="11"/>
        <color indexed="8"/>
        <rFont val="Calibri"/>
        <family val="2"/>
      </rPr>
      <t>1</t>
    </r>
  </si>
  <si>
    <t>XI (10 Mhz clock)</t>
    <phoneticPr fontId="14" type="noConversion"/>
  </si>
  <si>
    <t>XI (10 Mhz clock)</t>
    <phoneticPr fontId="14" type="noConversion"/>
  </si>
  <si>
    <t>Trim48M[1]</t>
    <phoneticPr fontId="14" type="noConversion"/>
  </si>
  <si>
    <t>XI (10 Mhz clock)</t>
  </si>
  <si>
    <t>LVR23_TRIM[3]</t>
    <phoneticPr fontId="14" type="noConversion"/>
  </si>
  <si>
    <t>PDB</t>
    <phoneticPr fontId="14" type="noConversion"/>
  </si>
  <si>
    <t>CP0[1]/CP1[1]</t>
    <phoneticPr fontId="14" type="noConversion"/>
  </si>
  <si>
    <t>CRVS[2]</t>
  </si>
  <si>
    <t>ch_sel_3</t>
    <phoneticPr fontId="14" type="noConversion"/>
  </si>
  <si>
    <t>clock(40khz)</t>
  </si>
  <si>
    <t>Singal end</t>
    <phoneticPr fontId="14" type="noConversion"/>
  </si>
  <si>
    <t>Trim38K[2]</t>
    <phoneticPr fontId="14" type="noConversion"/>
  </si>
  <si>
    <t>SELXT</t>
    <phoneticPr fontId="14" type="noConversion"/>
  </si>
  <si>
    <t>ch17_sel</t>
    <phoneticPr fontId="14" type="noConversion"/>
  </si>
  <si>
    <t>ST3</t>
  </si>
  <si>
    <t>EV_VREF</t>
  </si>
  <si>
    <t>DAC_PD</t>
  </si>
  <si>
    <t xml:space="preserve">ADC_CONVA </t>
    <phoneticPr fontId="14" type="noConversion"/>
  </si>
  <si>
    <t>LVR17_TRIM[3]</t>
    <phoneticPr fontId="14" type="noConversion"/>
  </si>
  <si>
    <t>PHYCLOCK0</t>
  </si>
  <si>
    <t xml:space="preserve">ADC_CONVB </t>
    <phoneticPr fontId="14" type="noConversion"/>
  </si>
  <si>
    <t xml:space="preserve">ADC_CONVB </t>
    <phoneticPr fontId="14" type="noConversion"/>
  </si>
  <si>
    <t>Trim48M[3]</t>
    <phoneticPr fontId="14" type="noConversion"/>
  </si>
  <si>
    <t>PA.0</t>
  </si>
  <si>
    <r>
      <rPr>
        <sz val="11"/>
        <color indexed="8"/>
        <rFont val="細明體"/>
        <family val="3"/>
        <charset val="136"/>
      </rPr>
      <t>還沒移除</t>
    </r>
  </si>
  <si>
    <t>BIST_EN</t>
  </si>
  <si>
    <t>XSG[2]</t>
    <phoneticPr fontId="14" type="noConversion"/>
  </si>
  <si>
    <t>TRIM_LDO[0]</t>
    <phoneticPr fontId="14" type="noConversion"/>
  </si>
  <si>
    <t>BOD25_TRIM[0]</t>
    <phoneticPr fontId="14" type="noConversion"/>
  </si>
  <si>
    <t>FLO_DETB</t>
    <phoneticPr fontId="14" type="noConversion"/>
  </si>
  <si>
    <t>O</t>
    <phoneticPr fontId="14" type="noConversion"/>
  </si>
  <si>
    <t>HYS0/HYS1</t>
    <phoneticPr fontId="14" type="noConversion"/>
  </si>
  <si>
    <t>CRVS[3]</t>
  </si>
  <si>
    <t>CLK</t>
    <phoneticPr fontId="14" type="noConversion"/>
  </si>
  <si>
    <t>P_irc_trim[0]</t>
  </si>
  <si>
    <t>CLK</t>
    <phoneticPr fontId="14" type="noConversion"/>
  </si>
  <si>
    <t>Trim38K[3]</t>
  </si>
  <si>
    <t>TURBO_EN</t>
    <phoneticPr fontId="14" type="noConversion"/>
  </si>
  <si>
    <t>POR18_STB</t>
    <phoneticPr fontId="14" type="noConversion"/>
  </si>
  <si>
    <t>ST4</t>
  </si>
  <si>
    <t>VRF_SEL0</t>
  </si>
  <si>
    <t>PIN AND output</t>
  </si>
  <si>
    <t>OUT_SEL</t>
    <phoneticPr fontId="14" type="noConversion"/>
  </si>
  <si>
    <t>TESTDATAOUT0[0]</t>
  </si>
  <si>
    <t>AVALID0</t>
  </si>
  <si>
    <t>BVALID0</t>
  </si>
  <si>
    <t>VBUSVALID0</t>
  </si>
  <si>
    <t>IDDIG0</t>
  </si>
  <si>
    <t>Trim48M[4]</t>
    <phoneticPr fontId="14" type="noConversion"/>
  </si>
  <si>
    <r>
      <t>PA.1</t>
    </r>
    <r>
      <rPr>
        <sz val="11"/>
        <color indexed="8"/>
        <rFont val="新細明體"/>
        <family val="1"/>
        <charset val="136"/>
      </rPr>
      <t/>
    </r>
  </si>
  <si>
    <r>
      <rPr>
        <sz val="11"/>
        <color indexed="8"/>
        <rFont val="細明體"/>
        <family val="3"/>
        <charset val="136"/>
      </rPr>
      <t>某些包裝不出</t>
    </r>
  </si>
  <si>
    <t>BIST_CKSEL[0]</t>
    <phoneticPr fontId="14" type="noConversion"/>
  </si>
  <si>
    <t>PLL_CLSEL[0]</t>
    <phoneticPr fontId="14" type="noConversion"/>
  </si>
  <si>
    <t>I</t>
    <phoneticPr fontId="14" type="noConversion"/>
  </si>
  <si>
    <t>Trim48M[3]</t>
    <phoneticPr fontId="14" type="noConversion"/>
  </si>
  <si>
    <t>TURBO_EN</t>
  </si>
  <si>
    <t>TRIM_LDO[1]</t>
    <phoneticPr fontId="14" type="noConversion"/>
  </si>
  <si>
    <t>I</t>
    <phoneticPr fontId="14" type="noConversion"/>
  </si>
  <si>
    <t>BOD25_TRIM[1]</t>
    <phoneticPr fontId="14" type="noConversion"/>
  </si>
  <si>
    <t>DP_PU_R_EN</t>
    <phoneticPr fontId="14" type="noConversion"/>
  </si>
  <si>
    <t>REF_SEL</t>
    <phoneticPr fontId="14" type="noConversion"/>
  </si>
  <si>
    <t>ADC_START</t>
    <phoneticPr fontId="14" type="noConversion"/>
  </si>
  <si>
    <t>P_irc_trim[1]</t>
  </si>
  <si>
    <t>Trim38K[4]</t>
  </si>
  <si>
    <t>I</t>
    <phoneticPr fontId="14" type="noConversion"/>
  </si>
  <si>
    <t>XSG[0]</t>
    <phoneticPr fontId="14" type="noConversion"/>
  </si>
  <si>
    <t>POR33_STB</t>
    <phoneticPr fontId="14" type="noConversion"/>
  </si>
  <si>
    <t>ST5</t>
  </si>
  <si>
    <t>ADC_CHEN</t>
    <phoneticPr fontId="14" type="noConversion"/>
  </si>
  <si>
    <t>BOD25_TRIM[1]</t>
  </si>
  <si>
    <t>TESTDATAOUT0[1]</t>
  </si>
  <si>
    <t>OTGSESSVLD0</t>
  </si>
  <si>
    <t>ADC_CHEN</t>
    <phoneticPr fontId="14" type="noConversion"/>
  </si>
  <si>
    <t>Trim48M[5]</t>
    <phoneticPr fontId="14" type="noConversion"/>
  </si>
  <si>
    <r>
      <t>PA.2</t>
    </r>
    <r>
      <rPr>
        <sz val="11"/>
        <color indexed="8"/>
        <rFont val="新細明體"/>
        <family val="1"/>
        <charset val="136"/>
      </rPr>
      <t/>
    </r>
  </si>
  <si>
    <r>
      <rPr>
        <sz val="11"/>
        <color indexed="8"/>
        <rFont val="細明體"/>
        <family val="3"/>
        <charset val="136"/>
      </rPr>
      <t>進</t>
    </r>
    <r>
      <rPr>
        <sz val="11"/>
        <color indexed="8"/>
        <rFont val="Calibri"/>
        <family val="2"/>
      </rPr>
      <t>mode</t>
    </r>
    <r>
      <rPr>
        <sz val="11"/>
        <color indexed="8"/>
        <rFont val="細明體"/>
        <family val="3"/>
        <charset val="136"/>
      </rPr>
      <t/>
    </r>
  </si>
  <si>
    <t>BIST_CKSEL[1]</t>
    <phoneticPr fontId="14" type="noConversion"/>
  </si>
  <si>
    <t>PLL_CLSEL[1]</t>
  </si>
  <si>
    <t>SELTXT</t>
  </si>
  <si>
    <t>TRIM_LDO[2]</t>
    <phoneticPr fontId="14" type="noConversion"/>
  </si>
  <si>
    <t>BOD25_TRIM[2]</t>
    <phoneticPr fontId="14" type="noConversion"/>
  </si>
  <si>
    <t>S0</t>
    <phoneticPr fontId="14" type="noConversion"/>
  </si>
  <si>
    <t>cmp_out0</t>
    <phoneticPr fontId="14" type="noConversion"/>
  </si>
  <si>
    <t>CO0</t>
  </si>
  <si>
    <t>RESULT (D[0][2][4][6][8][10])</t>
    <phoneticPr fontId="14" type="noConversion"/>
  </si>
  <si>
    <t>O</t>
    <phoneticPr fontId="14" type="noConversion"/>
  </si>
  <si>
    <t>ignore_hirc_unstable</t>
  </si>
  <si>
    <t>RESULT (D[0][2][4][6][8][10])</t>
    <phoneticPr fontId="14" type="noConversion"/>
  </si>
  <si>
    <t>Trim38K[5]</t>
  </si>
  <si>
    <t>XSG[1]</t>
    <phoneticPr fontId="14" type="noConversion"/>
  </si>
  <si>
    <t>VREF_TE</t>
  </si>
  <si>
    <t>VREF_TE</t>
    <phoneticPr fontId="14" type="noConversion"/>
  </si>
  <si>
    <t>GPA[0]output</t>
    <phoneticPr fontId="14" type="noConversion"/>
  </si>
  <si>
    <t>ADC_RESULT_SW[0]</t>
    <phoneticPr fontId="14" type="noConversion"/>
  </si>
  <si>
    <t>BOD25_TRIM[2]</t>
  </si>
  <si>
    <t>TESTDATAOUT0[2]</t>
  </si>
  <si>
    <t xml:space="preserve">ADC_CHSELB[2] </t>
    <phoneticPr fontId="14" type="noConversion"/>
  </si>
  <si>
    <t>Trim48M[6]</t>
    <phoneticPr fontId="14" type="noConversion"/>
  </si>
  <si>
    <r>
      <t>PA.3</t>
    </r>
    <r>
      <rPr>
        <sz val="11"/>
        <color indexed="8"/>
        <rFont val="新細明體"/>
        <family val="1"/>
        <charset val="136"/>
      </rPr>
      <t/>
    </r>
  </si>
  <si>
    <t>XOSCEN</t>
    <phoneticPr fontId="14" type="noConversion"/>
  </si>
  <si>
    <t>TRIM_LDO[3]</t>
    <phoneticPr fontId="14" type="noConversion"/>
  </si>
  <si>
    <t>BOD25_TRIM[3]</t>
    <phoneticPr fontId="14" type="noConversion"/>
  </si>
  <si>
    <t>S1</t>
    <phoneticPr fontId="14" type="noConversion"/>
  </si>
  <si>
    <t>cmp_out1</t>
    <phoneticPr fontId="14" type="noConversion"/>
  </si>
  <si>
    <t>CO1</t>
  </si>
  <si>
    <t>RESULT (D[1][3][5][7][9][11])</t>
    <phoneticPr fontId="14" type="noConversion"/>
  </si>
  <si>
    <t>gcr_irc_trim_lock_clr</t>
    <phoneticPr fontId="14" type="noConversion"/>
  </si>
  <si>
    <t>Trim38K[6]</t>
    <phoneticPr fontId="14" type="noConversion"/>
  </si>
  <si>
    <t>OFFDIG</t>
    <phoneticPr fontId="14" type="noConversion"/>
  </si>
  <si>
    <t>RESULT (D[1][3][5][7][9][11])</t>
    <phoneticPr fontId="14" type="noConversion"/>
  </si>
  <si>
    <t>VBG_TE</t>
  </si>
  <si>
    <t>TRIM_SEL</t>
  </si>
  <si>
    <t>ADC_RESULT_SW[1]</t>
    <phoneticPr fontId="14" type="noConversion"/>
  </si>
  <si>
    <t>BOD25_TRIM[3]</t>
  </si>
  <si>
    <t>TESTDATAOUT0[3]</t>
  </si>
  <si>
    <t xml:space="preserve">ADC_CHSELB[3] </t>
    <phoneticPr fontId="14" type="noConversion"/>
  </si>
  <si>
    <t>Trim48M[7]</t>
    <phoneticPr fontId="14" type="noConversion"/>
  </si>
  <si>
    <r>
      <t>PC.1</t>
    </r>
    <r>
      <rPr>
        <sz val="11"/>
        <color indexed="8"/>
        <rFont val="新細明體"/>
        <family val="1"/>
        <charset val="136"/>
      </rPr>
      <t/>
    </r>
  </si>
  <si>
    <t>TESTBUF_EN</t>
    <phoneticPr fontId="14" type="noConversion"/>
  </si>
  <si>
    <t>BOD27_TRIM[0]</t>
    <phoneticPr fontId="14" type="noConversion"/>
  </si>
  <si>
    <t>CALST_0/1</t>
    <phoneticPr fontId="14" type="noConversion"/>
  </si>
  <si>
    <t>ch_sel_1/CALSEL[1]/ADC_RESULT[1]</t>
    <phoneticPr fontId="14" type="noConversion"/>
  </si>
  <si>
    <t>CALSEL[1]/ADC_RESULT[1]</t>
    <phoneticPr fontId="14" type="noConversion"/>
  </si>
  <si>
    <t>CALSEL[1]/ADC_RESULT[1]</t>
    <phoneticPr fontId="14" type="noConversion"/>
  </si>
  <si>
    <t>ch17_pu/CALSEL[1]/ADC_RESULT[1]</t>
    <phoneticPr fontId="14" type="noConversion"/>
  </si>
  <si>
    <t>DAC_CLK</t>
    <phoneticPr fontId="14" type="noConversion"/>
  </si>
  <si>
    <t>CH_SEL</t>
    <phoneticPr fontId="14" type="noConversion"/>
  </si>
  <si>
    <t>TESTADDR0[1]</t>
  </si>
  <si>
    <t>OPMODE0[1]</t>
  </si>
  <si>
    <t>ADC_OUT[0]</t>
    <phoneticPr fontId="14" type="noConversion"/>
  </si>
  <si>
    <t xml:space="preserve">ADC_CHSELB[3] </t>
    <phoneticPr fontId="14" type="noConversion"/>
  </si>
  <si>
    <t>PB.0</t>
  </si>
  <si>
    <t>TESTBUF_SEL 0=LDO</t>
    <phoneticPr fontId="14" type="noConversion"/>
  </si>
  <si>
    <t>ITEST_EN</t>
    <phoneticPr fontId="14" type="noConversion"/>
  </si>
  <si>
    <t>BOD27_TRIM[1]</t>
    <phoneticPr fontId="14" type="noConversion"/>
  </si>
  <si>
    <t>OUT_SEL[2]</t>
    <phoneticPr fontId="14" type="noConversion"/>
  </si>
  <si>
    <t>EADC0_CH0</t>
    <phoneticPr fontId="14" type="noConversion"/>
  </si>
  <si>
    <t>A</t>
    <phoneticPr fontId="14" type="noConversion"/>
  </si>
  <si>
    <t>EADC0_CH0</t>
  </si>
  <si>
    <t>VFEF_VBG</t>
  </si>
  <si>
    <t>VRF_TEST_OUT</t>
  </si>
  <si>
    <t>A0</t>
  </si>
  <si>
    <t>DAC_DIN2</t>
  </si>
  <si>
    <t>OPP0</t>
  </si>
  <si>
    <t>TESTADDR0[2]</t>
  </si>
  <si>
    <t>TERMSEL0</t>
  </si>
  <si>
    <t>ADC_OUT[0] [3] [6] [9]</t>
    <phoneticPr fontId="14" type="noConversion"/>
  </si>
  <si>
    <r>
      <t>PB.1</t>
    </r>
    <r>
      <rPr>
        <sz val="11"/>
        <color indexed="8"/>
        <rFont val="新細明體"/>
        <family val="1"/>
        <charset val="136"/>
      </rPr>
      <t/>
    </r>
  </si>
  <si>
    <t>preload</t>
    <phoneticPr fontId="14" type="noConversion"/>
  </si>
  <si>
    <t>BOD27_TRIM[2]</t>
    <phoneticPr fontId="14" type="noConversion"/>
  </si>
  <si>
    <t>OUT_SEL[3]</t>
    <phoneticPr fontId="14" type="noConversion"/>
  </si>
  <si>
    <t>EADC0_CH1</t>
    <phoneticPr fontId="14" type="noConversion"/>
  </si>
  <si>
    <t>EADC0_CH1</t>
  </si>
  <si>
    <t>TRIMSEL</t>
  </si>
  <si>
    <t>SCP_VRF_FINISH</t>
  </si>
  <si>
    <t>DAC_DIN3</t>
  </si>
  <si>
    <t>OPN0</t>
  </si>
  <si>
    <t>TESTADDR0[3]</t>
  </si>
  <si>
    <t>XCVRSEL0[0]</t>
  </si>
  <si>
    <t>ADC_OUT[1] [4] [7] [10]</t>
    <phoneticPr fontId="14" type="noConversion"/>
  </si>
  <si>
    <t>O</t>
    <phoneticPr fontId="14" type="noConversion"/>
  </si>
  <si>
    <r>
      <t>PB.2</t>
    </r>
    <r>
      <rPr>
        <sz val="11"/>
        <color indexed="8"/>
        <rFont val="新細明體"/>
        <family val="1"/>
        <charset val="136"/>
      </rPr>
      <t/>
    </r>
  </si>
  <si>
    <t>Trim48M[6]</t>
    <phoneticPr fontId="14" type="noConversion"/>
  </si>
  <si>
    <t>VTEST_EN</t>
    <phoneticPr fontId="14" type="noConversion"/>
  </si>
  <si>
    <t>BOD27_TRIM[3]</t>
    <phoneticPr fontId="14" type="noConversion"/>
  </si>
  <si>
    <t>ACMP0_P1</t>
    <phoneticPr fontId="14" type="noConversion"/>
  </si>
  <si>
    <t>EADC0_CH2</t>
    <phoneticPr fontId="14" type="noConversion"/>
  </si>
  <si>
    <t>irc_trim_lock_status</t>
    <phoneticPr fontId="14" type="noConversion"/>
  </si>
  <si>
    <t>LDO_TEST_EN</t>
    <phoneticPr fontId="14" type="noConversion"/>
  </si>
  <si>
    <t>RTRIM0</t>
  </si>
  <si>
    <t>EN_SCP_TEST_VRF</t>
  </si>
  <si>
    <t>DAC_DIN4</t>
  </si>
  <si>
    <t>EADC0_CH2</t>
  </si>
  <si>
    <t>OP0_OUT</t>
  </si>
  <si>
    <t>TESTDATAIN0[0]</t>
  </si>
  <si>
    <t>XCVRSEL0[1]</t>
  </si>
  <si>
    <t>ADC_OUT[2] [5] [8] [11]</t>
    <phoneticPr fontId="14" type="noConversion"/>
  </si>
  <si>
    <r>
      <t>PB.3</t>
    </r>
    <r>
      <rPr>
        <sz val="11"/>
        <color indexed="8"/>
        <rFont val="新細明體"/>
        <family val="1"/>
        <charset val="136"/>
      </rPr>
      <t/>
    </r>
  </si>
  <si>
    <t>TESTBUF</t>
    <phoneticPr fontId="14" type="noConversion"/>
  </si>
  <si>
    <t>TESTBUF</t>
    <phoneticPr fontId="14" type="noConversion"/>
  </si>
  <si>
    <t>BOD_SEL</t>
    <phoneticPr fontId="14" type="noConversion"/>
  </si>
  <si>
    <t>ACMP0_N (EXTERN0)</t>
  </si>
  <si>
    <t>AO</t>
    <phoneticPr fontId="14" type="noConversion"/>
  </si>
  <si>
    <t>EADC0_CH3</t>
    <phoneticPr fontId="14" type="noConversion"/>
  </si>
  <si>
    <t>Enter_mode_38K</t>
    <phoneticPr fontId="14" type="noConversion"/>
  </si>
  <si>
    <t>RTRIM1</t>
  </si>
  <si>
    <t>VRF_TRIM0</t>
  </si>
  <si>
    <t>DAC_DIN5</t>
  </si>
  <si>
    <t>EADC0_CH3</t>
  </si>
  <si>
    <t>TESTDATAIN0[1]</t>
  </si>
  <si>
    <t>DATAIN[7:0]/H[7:0]</t>
  </si>
  <si>
    <t>ADC_FINISHB</t>
    <phoneticPr fontId="14" type="noConversion"/>
  </si>
  <si>
    <r>
      <t>PB.4</t>
    </r>
    <r>
      <rPr>
        <sz val="11"/>
        <color indexed="8"/>
        <rFont val="新細明體"/>
        <family val="1"/>
        <charset val="136"/>
      </rPr>
      <t/>
    </r>
  </si>
  <si>
    <t>Trim48M[7]</t>
    <phoneticPr fontId="14" type="noConversion"/>
  </si>
  <si>
    <t>ACMP1_P1</t>
  </si>
  <si>
    <t>EADC0_CH4</t>
    <phoneticPr fontId="14" type="noConversion"/>
  </si>
  <si>
    <t>TRIM48M ([0][3][6][9])</t>
    <phoneticPr fontId="14" type="noConversion"/>
  </si>
  <si>
    <t>RTRIM2</t>
  </si>
  <si>
    <t>VRF_TRIM1</t>
  </si>
  <si>
    <t>DAC_DIN6</t>
  </si>
  <si>
    <t>EADC0_CH4</t>
  </si>
  <si>
    <t>ADC_OUT[1] [4] [7] [10]</t>
    <phoneticPr fontId="14" type="noConversion"/>
  </si>
  <si>
    <t>TESTDATAIN0[2]</t>
  </si>
  <si>
    <t>TXVALID0[0]/H0[0]</t>
  </si>
  <si>
    <t>DPPULLDOWN0</t>
  </si>
  <si>
    <r>
      <t>PB.5</t>
    </r>
    <r>
      <rPr>
        <sz val="11"/>
        <color indexed="8"/>
        <rFont val="新細明體"/>
        <family val="1"/>
        <charset val="136"/>
      </rPr>
      <t/>
    </r>
  </si>
  <si>
    <t>Trim48M[8]</t>
    <phoneticPr fontId="14" type="noConversion"/>
  </si>
  <si>
    <t>BOD27_OUT</t>
    <phoneticPr fontId="14" type="noConversion"/>
  </si>
  <si>
    <t xml:space="preserve">ACMP1_N </t>
  </si>
  <si>
    <t>EADC0_CH5</t>
    <phoneticPr fontId="14" type="noConversion"/>
  </si>
  <si>
    <t>TRIM48M ([1][4][7])</t>
    <phoneticPr fontId="14" type="noConversion"/>
  </si>
  <si>
    <t>RTRIM3</t>
  </si>
  <si>
    <t>VRF_TRIM2</t>
  </si>
  <si>
    <t>DAC_DIN7</t>
  </si>
  <si>
    <t>EADC0_CH5</t>
  </si>
  <si>
    <t>TESTDATAIN0[3]</t>
  </si>
  <si>
    <t>DMPULLDOWN0</t>
  </si>
  <si>
    <t>PB.12</t>
    <phoneticPr fontId="14" type="noConversion"/>
  </si>
  <si>
    <t>PLL out or CLK48M/16</t>
    <phoneticPr fontId="14" type="noConversion"/>
  </si>
  <si>
    <t>PLL_OUT/16</t>
    <phoneticPr fontId="14" type="noConversion"/>
  </si>
  <si>
    <t>Trim48M[9]</t>
    <phoneticPr fontId="14" type="noConversion"/>
  </si>
  <si>
    <t>OFFDIG</t>
    <phoneticPr fontId="14" type="noConversion"/>
  </si>
  <si>
    <t>MLDO_ready</t>
    <phoneticPr fontId="14" type="noConversion"/>
  </si>
  <si>
    <t>BOD25_OUT</t>
    <phoneticPr fontId="14" type="noConversion"/>
  </si>
  <si>
    <t>RXDP</t>
    <phoneticPr fontId="14" type="noConversion"/>
  </si>
  <si>
    <t>ACMP0_P2/ACMP1_P2</t>
    <phoneticPr fontId="14" type="noConversion"/>
  </si>
  <si>
    <t>EADC0_CH12</t>
    <phoneticPr fontId="14" type="noConversion"/>
  </si>
  <si>
    <t>TRIM48M ([2][5][8])</t>
    <phoneticPr fontId="14" type="noConversion"/>
  </si>
  <si>
    <t>Trim38K[7]</t>
  </si>
  <si>
    <t>CLK32K</t>
    <phoneticPr fontId="14" type="noConversion"/>
  </si>
  <si>
    <t>POR33_OUT</t>
    <phoneticPr fontId="14" type="noConversion"/>
  </si>
  <si>
    <t>RTRIM4</t>
  </si>
  <si>
    <t>VRF_TRIM3</t>
  </si>
  <si>
    <t>DAC_DIN8</t>
  </si>
  <si>
    <t>EADC0_CH12(DAC_IN)</t>
    <phoneticPr fontId="14" type="noConversion"/>
  </si>
  <si>
    <t>TESTDATAIN0[4]</t>
  </si>
  <si>
    <t>PB.8</t>
  </si>
  <si>
    <t>TEST_BUS[19]</t>
    <phoneticPr fontId="14" type="noConversion"/>
  </si>
  <si>
    <t>BIST_FAIL</t>
    <phoneticPr fontId="14" type="noConversion"/>
  </si>
  <si>
    <t>Enter_mode_toggle</t>
    <phoneticPr fontId="14" type="noConversion"/>
  </si>
  <si>
    <t>CLK48M_1/4</t>
    <phoneticPr fontId="14" type="noConversion"/>
  </si>
  <si>
    <t>XOSC12M_OUT</t>
    <phoneticPr fontId="14" type="noConversion"/>
  </si>
  <si>
    <t>LVR23_OUT</t>
    <phoneticPr fontId="14" type="noConversion"/>
  </si>
  <si>
    <t>RXD</t>
    <phoneticPr fontId="14" type="noConversion"/>
  </si>
  <si>
    <t>CRV_TEST</t>
    <phoneticPr fontId="14" type="noConversion"/>
  </si>
  <si>
    <t>EADC0_CH8</t>
  </si>
  <si>
    <t>irc_trim_failed</t>
  </si>
  <si>
    <t>Trim38K[8]</t>
    <phoneticPr fontId="14" type="noConversion"/>
  </si>
  <si>
    <t>POR18_OUT</t>
    <phoneticPr fontId="14" type="noConversion"/>
  </si>
  <si>
    <t>RTRIM5</t>
  </si>
  <si>
    <t>VRF_TRIM4</t>
  </si>
  <si>
    <t>DAC_DIN9</t>
  </si>
  <si>
    <t>LVR17_OUT</t>
    <phoneticPr fontId="14" type="noConversion"/>
  </si>
  <si>
    <t>TESTDATAIN0[5]</t>
  </si>
  <si>
    <t xml:space="preserve">EADC0_CH13 </t>
    <phoneticPr fontId="14" type="noConversion"/>
  </si>
  <si>
    <t>PB.7</t>
  </si>
  <si>
    <t>BIST_FINISH</t>
  </si>
  <si>
    <t>TRIMSEL</t>
    <phoneticPr fontId="14" type="noConversion"/>
  </si>
  <si>
    <t>RXDM</t>
    <phoneticPr fontId="14" type="noConversion"/>
  </si>
  <si>
    <t>EADC0_CH7</t>
  </si>
  <si>
    <t>RC38K_OUT</t>
    <phoneticPr fontId="14" type="noConversion"/>
  </si>
  <si>
    <t>RTRIM6</t>
  </si>
  <si>
    <t>VRF_TRIM5</t>
  </si>
  <si>
    <t>DAC_DIN10</t>
  </si>
  <si>
    <t xml:space="preserve">ADC_FINISHA </t>
    <phoneticPr fontId="14" type="noConversion"/>
  </si>
  <si>
    <t>TESTDATAIN0[6]</t>
  </si>
  <si>
    <t xml:space="preserve">EADC0_CH14 </t>
    <phoneticPr fontId="14" type="noConversion"/>
  </si>
  <si>
    <t>PB.6</t>
  </si>
  <si>
    <t>EADC0_CH6</t>
  </si>
  <si>
    <t>RTRIM7</t>
  </si>
  <si>
    <t>VRF_TRIM6</t>
  </si>
  <si>
    <t>DAC_DIN11</t>
  </si>
  <si>
    <t>M031A
QFN48</t>
    <phoneticPr fontId="1" type="noConversion"/>
  </si>
  <si>
    <t>SRAM</t>
    <phoneticPr fontId="1" type="noConversion"/>
  </si>
  <si>
    <t>Flash</t>
    <phoneticPr fontId="1" type="noConversion"/>
  </si>
  <si>
    <t>8K</t>
    <phoneticPr fontId="1" type="noConversion"/>
  </si>
  <si>
    <t>64K</t>
    <phoneticPr fontId="1" type="noConversion"/>
  </si>
  <si>
    <t>32K</t>
    <phoneticPr fontId="1" type="noConversion"/>
  </si>
  <si>
    <t>32K</t>
    <phoneticPr fontId="1" type="noConversion"/>
  </si>
  <si>
    <r>
      <t>QFN33 4 x 4 mm</t>
    </r>
    <r>
      <rPr>
        <vertAlign val="superscript"/>
        <sz val="10"/>
        <color theme="1"/>
        <rFont val="Calibri"/>
        <family val="2"/>
      </rPr>
      <t>2</t>
    </r>
  </si>
  <si>
    <t>QFN48</t>
    <phoneticPr fontId="14" type="noConversion"/>
  </si>
  <si>
    <t>QFN48</t>
    <phoneticPr fontId="14" type="noConversion"/>
  </si>
  <si>
    <t>INT4</t>
    <phoneticPr fontId="1" type="noConversion"/>
  </si>
  <si>
    <t>INT5</t>
    <phoneticPr fontId="1" type="noConversion"/>
  </si>
  <si>
    <t>OPA_CLKO</t>
    <phoneticPr fontId="1" type="noConversion"/>
  </si>
  <si>
    <t>OPA_AVDD</t>
    <phoneticPr fontId="1" type="noConversion"/>
  </si>
  <si>
    <t>OPA_DVDD</t>
    <phoneticPr fontId="1" type="noConversion"/>
  </si>
  <si>
    <t>OPA_OP</t>
    <phoneticPr fontId="1" type="noConversion"/>
  </si>
  <si>
    <t>OPA_INP2</t>
    <phoneticPr fontId="1" type="noConversion"/>
  </si>
  <si>
    <t>OPA_OUT2</t>
    <phoneticPr fontId="1" type="noConversion"/>
  </si>
  <si>
    <t>OPA_OUT3</t>
    <phoneticPr fontId="1" type="noConversion"/>
  </si>
  <si>
    <t>OPA_INN3</t>
    <phoneticPr fontId="1" type="noConversion"/>
  </si>
  <si>
    <t>OPA_INP3</t>
    <phoneticPr fontId="1" type="noConversion"/>
  </si>
  <si>
    <t>OPA_DGND</t>
    <phoneticPr fontId="1" type="noConversion"/>
  </si>
  <si>
    <t>OPA_AGND</t>
    <phoneticPr fontId="1" type="noConversion"/>
  </si>
  <si>
    <t>OPA_VDDX</t>
    <phoneticPr fontId="1" type="noConversion"/>
  </si>
  <si>
    <t>OPA_INP4</t>
    <phoneticPr fontId="1" type="noConversion"/>
  </si>
  <si>
    <t>OPA_INN4</t>
    <phoneticPr fontId="1" type="noConversion"/>
  </si>
  <si>
    <t>OPA_OUT4</t>
    <phoneticPr fontId="1" type="noConversion"/>
  </si>
  <si>
    <t>OPA_OUT1</t>
    <phoneticPr fontId="1" type="noConversion"/>
  </si>
  <si>
    <t>OPA_INN1</t>
    <phoneticPr fontId="1" type="noConversion"/>
  </si>
  <si>
    <t>OPA_INP1</t>
    <phoneticPr fontId="1" type="noConversion"/>
  </si>
  <si>
    <r>
      <t>AV</t>
    </r>
    <r>
      <rPr>
        <vertAlign val="subscript"/>
        <sz val="12"/>
        <rFont val="Consolas"/>
        <family val="3"/>
      </rPr>
      <t>DD</t>
    </r>
    <phoneticPr fontId="1" type="noConversion"/>
  </si>
  <si>
    <t>AVSS</t>
    <phoneticPr fontId="1" type="noConversion"/>
  </si>
  <si>
    <r>
      <t>AV</t>
    </r>
    <r>
      <rPr>
        <vertAlign val="subscript"/>
        <sz val="12"/>
        <rFont val="Consolas"/>
        <family val="3"/>
      </rPr>
      <t>SS</t>
    </r>
    <phoneticPr fontId="1" type="noConversion"/>
  </si>
  <si>
    <t>AVSS</t>
    <phoneticPr fontId="1" type="noConversion"/>
  </si>
  <si>
    <t>L/F</t>
    <phoneticPr fontId="1" type="noConversion"/>
  </si>
  <si>
    <t>OPA_INN2</t>
    <phoneticPr fontId="1" type="noConversion"/>
  </si>
  <si>
    <t>PVSS</t>
    <phoneticPr fontId="1" type="noConversion"/>
  </si>
  <si>
    <t>VSS</t>
    <phoneticPr fontId="1" type="noConversion"/>
  </si>
  <si>
    <t>VREFM</t>
    <phoneticPr fontId="1" type="noConversion"/>
  </si>
  <si>
    <t>VDD</t>
    <phoneticPr fontId="1" type="noConversion"/>
  </si>
  <si>
    <t>VD33</t>
    <phoneticPr fontId="1" type="noConversion"/>
  </si>
  <si>
    <t>VDDPST</t>
    <phoneticPr fontId="1" type="noConversion"/>
  </si>
  <si>
    <t>AVDD</t>
    <phoneticPr fontId="1" type="noConversion"/>
  </si>
  <si>
    <t>FCPTST</t>
    <phoneticPr fontId="1" type="noConversion"/>
  </si>
  <si>
    <t>N/C</t>
    <phoneticPr fontId="1" type="noConversion"/>
  </si>
  <si>
    <t>VTO0[1]</t>
    <phoneticPr fontId="1" type="noConversion"/>
  </si>
  <si>
    <t>VTO0[2]</t>
    <phoneticPr fontId="1" type="noConversion"/>
  </si>
  <si>
    <t>VPP</t>
    <phoneticPr fontId="1" type="noConversion"/>
  </si>
  <si>
    <t>AVSS</t>
    <phoneticPr fontId="1" type="noConversion"/>
  </si>
  <si>
    <t>FA5D92
PAD
NAME</t>
    <phoneticPr fontId="1" type="noConversion"/>
  </si>
  <si>
    <t>N/C</t>
    <phoneticPr fontId="1" type="noConversion"/>
  </si>
  <si>
    <t>N/C</t>
    <phoneticPr fontId="1" type="noConversion"/>
  </si>
  <si>
    <t>N/C</t>
    <phoneticPr fontId="1" type="noConversion"/>
  </si>
  <si>
    <r>
      <t>AV</t>
    </r>
    <r>
      <rPr>
        <vertAlign val="subscript"/>
        <sz val="12"/>
        <rFont val="Consolas"/>
        <family val="3"/>
      </rPr>
      <t>DD</t>
    </r>
    <phoneticPr fontId="1" type="noConversion"/>
  </si>
  <si>
    <t>M091x</t>
    <phoneticPr fontId="14" type="noConversion"/>
  </si>
  <si>
    <t>M091x application requirement</t>
    <phoneticPr fontId="1" type="noConversion"/>
  </si>
  <si>
    <t>L/F</t>
    <phoneticPr fontId="1" type="noConversion"/>
  </si>
  <si>
    <t>M091TC2AE</t>
    <phoneticPr fontId="1" type="noConversion"/>
  </si>
  <si>
    <t>M091TD2AE</t>
    <phoneticPr fontId="1" type="noConversion"/>
  </si>
  <si>
    <t>M091YC2AE</t>
    <phoneticPr fontId="1" type="noConversion"/>
  </si>
  <si>
    <t>M091YD2AE</t>
    <phoneticPr fontId="1" type="noConversion"/>
  </si>
  <si>
    <t>M091TD2AE</t>
    <phoneticPr fontId="1" type="noConversion"/>
  </si>
  <si>
    <t>M091TC2AE</t>
    <phoneticPr fontId="1" type="noConversion"/>
  </si>
  <si>
    <t>M091YD2AE</t>
    <phoneticPr fontId="1" type="noConversion"/>
  </si>
  <si>
    <t>M091YC2AE</t>
    <phoneticPr fontId="1" type="noConversion"/>
  </si>
  <si>
    <t>M091TD2AE</t>
    <phoneticPr fontId="1" type="noConversion"/>
  </si>
  <si>
    <r>
      <t>QFN48 5 x 5 mm</t>
    </r>
    <r>
      <rPr>
        <vertAlign val="superscript"/>
        <sz val="10"/>
        <color theme="1"/>
        <rFont val="Calibri"/>
        <family val="2"/>
      </rPr>
      <t>2</t>
    </r>
    <phoneticPr fontId="1" type="noConversion"/>
  </si>
  <si>
    <r>
      <t>QFN48 5 x 5 mm</t>
    </r>
    <r>
      <rPr>
        <vertAlign val="superscript"/>
        <sz val="10"/>
        <color theme="1"/>
        <rFont val="Calibri"/>
        <family val="2"/>
      </rPr>
      <t>2</t>
    </r>
    <phoneticPr fontId="1" type="noConversion"/>
  </si>
  <si>
    <t>OPA1_P</t>
  </si>
  <si>
    <t>OPA1_N</t>
  </si>
  <si>
    <t>OPA1_O</t>
  </si>
  <si>
    <t>OPA2_O</t>
  </si>
  <si>
    <t>OPA2_N</t>
  </si>
  <si>
    <t>OPA2_P</t>
  </si>
  <si>
    <t>OPA3_P</t>
  </si>
  <si>
    <t>OPA3_N</t>
  </si>
  <si>
    <t>OPA3_O</t>
  </si>
  <si>
    <t>OPA0_O</t>
  </si>
  <si>
    <t>OPA0_N</t>
  </si>
  <si>
    <t>OPA0_P</t>
  </si>
  <si>
    <r>
      <t>OPA_V</t>
    </r>
    <r>
      <rPr>
        <vertAlign val="subscript"/>
        <sz val="12"/>
        <color theme="0"/>
        <rFont val="Consolas"/>
        <family val="3"/>
      </rPr>
      <t>DD</t>
    </r>
    <phoneticPr fontId="1" type="noConversion"/>
  </si>
  <si>
    <r>
      <t>OPA_V</t>
    </r>
    <r>
      <rPr>
        <vertAlign val="subscript"/>
        <sz val="12"/>
        <color theme="0"/>
        <rFont val="Consolas"/>
        <family val="3"/>
      </rPr>
      <t>SS</t>
    </r>
    <phoneticPr fontId="1" type="noConversion"/>
  </si>
  <si>
    <r>
      <t>OPA_V</t>
    </r>
    <r>
      <rPr>
        <vertAlign val="subscript"/>
        <sz val="12"/>
        <color theme="0"/>
        <rFont val="Consolas"/>
        <family val="3"/>
      </rPr>
      <t>SS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</si>
</sst>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69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b/>
      <sz val="10"/>
      <name val="Calibri"/>
      <family val="2"/>
    </font>
    <font>
      <sz val="11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0000FF"/>
      <name val="新細明體"/>
      <family val="2"/>
      <charset val="136"/>
      <scheme val="minor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9"/>
      <name val="新細明體"/>
      <family val="1"/>
      <charset val="136"/>
    </font>
    <font>
      <sz val="12"/>
      <name val="Consolas"/>
      <family val="3"/>
    </font>
    <font>
      <b/>
      <sz val="9"/>
      <color theme="0"/>
      <name val="Arial"/>
      <family val="2"/>
    </font>
    <font>
      <vertAlign val="subscript"/>
      <sz val="12"/>
      <name val="Consolas"/>
      <family val="3"/>
    </font>
    <font>
      <b/>
      <sz val="9"/>
      <color theme="1"/>
      <name val="Arial"/>
      <family val="2"/>
    </font>
    <font>
      <sz val="11"/>
      <color rgb="FF0000CC"/>
      <name val="新細明體"/>
      <family val="1"/>
      <charset val="136"/>
      <scheme val="minor"/>
    </font>
    <font>
      <b/>
      <sz val="11"/>
      <color theme="1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1"/>
      <name val="新細明體"/>
      <family val="2"/>
      <charset val="136"/>
      <scheme val="minor"/>
    </font>
    <font>
      <b/>
      <sz val="8"/>
      <color theme="1"/>
      <name val="Calibri"/>
      <family val="2"/>
    </font>
    <font>
      <b/>
      <sz val="9"/>
      <color rgb="FFFF0000"/>
      <name val="Arial"/>
      <family val="2"/>
    </font>
    <font>
      <sz val="11"/>
      <name val="新細明體"/>
      <family val="1"/>
      <charset val="136"/>
      <scheme val="minor"/>
    </font>
    <font>
      <sz val="11"/>
      <color theme="0" tint="-0.249977111117893"/>
      <name val="新細明體"/>
      <family val="2"/>
      <charset val="136"/>
      <scheme val="minor"/>
    </font>
    <font>
      <sz val="11"/>
      <color theme="0" tint="-0.249977111117893"/>
      <name val="新細明體"/>
      <family val="1"/>
      <charset val="136"/>
      <scheme val="minor"/>
    </font>
    <font>
      <sz val="12"/>
      <color theme="0" tint="-0.14999847407452621"/>
      <name val="Consolas"/>
      <family val="3"/>
    </font>
    <font>
      <sz val="12"/>
      <color theme="0"/>
      <name val="Consolas"/>
      <family val="3"/>
    </font>
    <font>
      <b/>
      <sz val="9"/>
      <color theme="0" tint="-0.14999847407452621"/>
      <name val="Arial"/>
      <family val="2"/>
    </font>
    <font>
      <sz val="12"/>
      <color theme="0" tint="-0.249977111117893"/>
      <name val="Consolas"/>
      <family val="3"/>
    </font>
    <font>
      <sz val="10"/>
      <color theme="1"/>
      <name val="新細明體"/>
      <family val="2"/>
      <charset val="136"/>
      <scheme val="minor"/>
    </font>
    <font>
      <b/>
      <sz val="6"/>
      <color indexed="9"/>
      <name val="Calibri"/>
      <family val="2"/>
    </font>
    <font>
      <sz val="6"/>
      <color theme="1"/>
      <name val="新細明體"/>
      <family val="2"/>
      <charset val="136"/>
      <scheme val="minor"/>
    </font>
    <font>
      <sz val="6"/>
      <name val="Calibri"/>
      <family val="2"/>
    </font>
    <font>
      <sz val="6"/>
      <color indexed="8"/>
      <name val="Calibri"/>
      <family val="2"/>
    </font>
    <font>
      <sz val="6"/>
      <color theme="1"/>
      <name val="Calibri"/>
      <family val="2"/>
    </font>
    <font>
      <sz val="6"/>
      <color rgb="FFFF0000"/>
      <name val="Calibri"/>
      <family val="2"/>
    </font>
    <font>
      <sz val="6"/>
      <name val="新細明體"/>
      <family val="1"/>
      <charset val="136"/>
      <scheme val="minor"/>
    </font>
    <font>
      <strike/>
      <sz val="6"/>
      <color theme="0" tint="-0.249977111117893"/>
      <name val="Calibri"/>
      <family val="2"/>
    </font>
    <font>
      <sz val="12"/>
      <color rgb="FFFF0000"/>
      <name val="Consolas"/>
      <family val="3"/>
    </font>
    <font>
      <sz val="8"/>
      <color rgb="FF0000FF"/>
      <name val="Arial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1"/>
      <color indexed="8"/>
      <name val="細明體"/>
      <family val="3"/>
      <charset val="136"/>
    </font>
    <font>
      <sz val="12"/>
      <color theme="1"/>
      <name val="Calibri"/>
      <family val="2"/>
    </font>
    <font>
      <sz val="11"/>
      <color indexed="8"/>
      <name val="新細明體"/>
      <family val="1"/>
      <charset val="136"/>
    </font>
    <font>
      <sz val="11"/>
      <color rgb="FFFF0000"/>
      <name val="Calibri"/>
      <family val="2"/>
    </font>
    <font>
      <strike/>
      <sz val="12"/>
      <color indexed="8"/>
      <name val="Calibri"/>
      <family val="2"/>
    </font>
    <font>
      <strike/>
      <sz val="11"/>
      <color theme="1"/>
      <name val="Calibri"/>
      <family val="2"/>
    </font>
    <font>
      <strike/>
      <sz val="11"/>
      <color indexed="8"/>
      <name val="Calibri"/>
      <family val="2"/>
    </font>
    <font>
      <sz val="12"/>
      <color theme="4" tint="0.59999389629810485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1F497D"/>
      <name val="Calibri"/>
      <family val="2"/>
    </font>
    <font>
      <b/>
      <sz val="10"/>
      <color rgb="FF1F497D"/>
      <name val="Calibri"/>
      <family val="2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sz val="9"/>
      <color indexed="81"/>
      <name val="細明體"/>
      <family val="3"/>
      <charset val="136"/>
    </font>
    <font>
      <vertAlign val="subscript"/>
      <sz val="12"/>
      <color theme="0"/>
      <name val="Consolas"/>
      <family val="3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</cellStyleXfs>
  <cellXfs count="2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14" fontId="2" fillId="0" borderId="0" xfId="0" applyNumberFormat="1" applyFo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Border="1">
      <alignment vertical="center"/>
    </xf>
    <xf numFmtId="0" fontId="7" fillId="0" borderId="0" xfId="0" applyFont="1" applyBorder="1" applyAlignment="1"/>
    <xf numFmtId="0" fontId="7" fillId="0" borderId="11" xfId="0" applyFont="1" applyBorder="1" applyAlignment="1"/>
    <xf numFmtId="0" fontId="7" fillId="0" borderId="2" xfId="0" applyFont="1" applyBorder="1" applyAlignment="1"/>
    <xf numFmtId="0" fontId="7" fillId="4" borderId="11" xfId="0" applyFont="1" applyFill="1" applyBorder="1" applyAlignment="1"/>
    <xf numFmtId="0" fontId="7" fillId="4" borderId="2" xfId="0" applyFont="1" applyFill="1" applyBorder="1" applyAlignment="1"/>
    <xf numFmtId="0" fontId="7" fillId="0" borderId="5" xfId="0" applyFont="1" applyBorder="1" applyAlignment="1">
      <alignment horizontal="right"/>
    </xf>
    <xf numFmtId="0" fontId="7" fillId="0" borderId="12" xfId="0" applyFont="1" applyBorder="1" applyAlignment="1"/>
    <xf numFmtId="0" fontId="7" fillId="0" borderId="1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2" fillId="0" borderId="4" xfId="0" applyFont="1" applyBorder="1" applyAlignment="1"/>
    <xf numFmtId="40" fontId="2" fillId="0" borderId="11" xfId="0" applyNumberFormat="1" applyFont="1" applyBorder="1" applyAlignment="1">
      <alignment horizontal="right"/>
    </xf>
    <xf numFmtId="40" fontId="2" fillId="0" borderId="4" xfId="0" applyNumberFormat="1" applyFont="1" applyBorder="1" applyAlignment="1">
      <alignment horizontal="right"/>
    </xf>
    <xf numFmtId="40" fontId="2" fillId="4" borderId="1" xfId="0" applyNumberFormat="1" applyFont="1" applyFill="1" applyBorder="1" applyAlignment="1">
      <alignment horizontal="right"/>
    </xf>
    <xf numFmtId="40" fontId="2" fillId="4" borderId="4" xfId="0" applyNumberFormat="1" applyFont="1" applyFill="1" applyBorder="1" applyAlignment="1">
      <alignment horizontal="right"/>
    </xf>
    <xf numFmtId="40" fontId="2" fillId="0" borderId="5" xfId="0" applyNumberFormat="1" applyFont="1" applyBorder="1" applyAlignment="1">
      <alignment horizontal="right"/>
    </xf>
    <xf numFmtId="0" fontId="2" fillId="0" borderId="0" xfId="0" applyFont="1" applyBorder="1" applyAlignment="1"/>
    <xf numFmtId="40" fontId="2" fillId="0" borderId="10" xfId="0" applyNumberFormat="1" applyFont="1" applyBorder="1" applyAlignment="1">
      <alignment horizontal="right"/>
    </xf>
    <xf numFmtId="40" fontId="2" fillId="0" borderId="0" xfId="0" applyNumberFormat="1" applyFont="1" applyAlignment="1">
      <alignment horizontal="right"/>
    </xf>
    <xf numFmtId="40" fontId="2" fillId="4" borderId="6" xfId="0" applyNumberFormat="1" applyFont="1" applyFill="1" applyBorder="1" applyAlignment="1">
      <alignment horizontal="right"/>
    </xf>
    <xf numFmtId="40" fontId="2" fillId="4" borderId="0" xfId="0" applyNumberFormat="1" applyFont="1" applyFill="1" applyAlignment="1">
      <alignment horizontal="right"/>
    </xf>
    <xf numFmtId="40" fontId="2" fillId="0" borderId="7" xfId="0" applyNumberFormat="1" applyFont="1" applyBorder="1" applyAlignment="1">
      <alignment horizontal="right"/>
    </xf>
    <xf numFmtId="0" fontId="7" fillId="5" borderId="13" xfId="0" applyFont="1" applyFill="1" applyBorder="1" applyAlignment="1"/>
    <xf numFmtId="40" fontId="7" fillId="5" borderId="13" xfId="0" applyNumberFormat="1" applyFont="1" applyFill="1" applyBorder="1" applyAlignment="1">
      <alignment horizontal="right"/>
    </xf>
    <xf numFmtId="40" fontId="7" fillId="5" borderId="14" xfId="0" applyNumberFormat="1" applyFont="1" applyFill="1" applyBorder="1" applyAlignment="1">
      <alignment horizontal="right"/>
    </xf>
    <xf numFmtId="40" fontId="7" fillId="5" borderId="15" xfId="0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2" fillId="2" borderId="9" xfId="0" applyFont="1" applyFill="1" applyBorder="1" applyAlignment="1"/>
    <xf numFmtId="0" fontId="2" fillId="3" borderId="0" xfId="0" applyFont="1" applyFill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76" fontId="11" fillId="0" borderId="9" xfId="0" applyNumberFormat="1" applyFont="1" applyBorder="1" applyAlignment="1">
      <alignment vertical="center"/>
    </xf>
    <xf numFmtId="176" fontId="11" fillId="0" borderId="9" xfId="0" applyNumberFormat="1" applyFont="1" applyBorder="1" applyAlignment="1"/>
    <xf numFmtId="0" fontId="12" fillId="6" borderId="9" xfId="3" applyNumberFormat="1" applyFont="1" applyFill="1" applyBorder="1" applyAlignment="1">
      <alignment horizontal="center"/>
    </xf>
    <xf numFmtId="0" fontId="13" fillId="7" borderId="9" xfId="4" applyFont="1" applyFill="1" applyBorder="1" applyAlignment="1">
      <alignment horizontal="center" vertical="center" wrapText="1"/>
    </xf>
    <xf numFmtId="0" fontId="13" fillId="7" borderId="16" xfId="5" applyFont="1" applyFill="1" applyBorder="1" applyAlignment="1">
      <alignment horizontal="center" vertical="center" wrapText="1"/>
    </xf>
    <xf numFmtId="0" fontId="15" fillId="2" borderId="9" xfId="4" applyFont="1" applyFill="1" applyBorder="1" applyAlignment="1">
      <alignment horizontal="center" vertical="center"/>
    </xf>
    <xf numFmtId="0" fontId="15" fillId="8" borderId="9" xfId="4" applyFont="1" applyFill="1" applyBorder="1" applyAlignment="1">
      <alignment horizontal="center" vertical="center"/>
    </xf>
    <xf numFmtId="0" fontId="15" fillId="8" borderId="9" xfId="4" applyNumberFormat="1" applyFont="1" applyFill="1" applyBorder="1" applyAlignment="1">
      <alignment horizontal="center" vertical="center"/>
    </xf>
    <xf numFmtId="0" fontId="15" fillId="8" borderId="9" xfId="8" applyNumberFormat="1" applyFont="1" applyFill="1" applyBorder="1" applyAlignment="1">
      <alignment horizontal="center" vertical="center"/>
    </xf>
    <xf numFmtId="0" fontId="15" fillId="10" borderId="9" xfId="4" applyNumberFormat="1" applyFont="1" applyFill="1" applyBorder="1" applyAlignment="1">
      <alignment horizontal="center" vertical="center"/>
    </xf>
    <xf numFmtId="0" fontId="15" fillId="10" borderId="9" xfId="4" applyFont="1" applyFill="1" applyBorder="1" applyAlignment="1">
      <alignment horizontal="center" vertical="center"/>
    </xf>
    <xf numFmtId="0" fontId="18" fillId="2" borderId="17" xfId="3" applyNumberFormat="1" applyFont="1" applyFill="1" applyBorder="1" applyAlignment="1">
      <alignment horizontal="center"/>
    </xf>
    <xf numFmtId="0" fontId="15" fillId="13" borderId="9" xfId="4" applyNumberFormat="1" applyFont="1" applyFill="1" applyBorder="1" applyAlignment="1">
      <alignment horizontal="center" vertical="center"/>
    </xf>
    <xf numFmtId="0" fontId="15" fillId="14" borderId="9" xfId="4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0" fillId="0" borderId="9" xfId="4" applyFont="1" applyFill="1" applyBorder="1" applyAlignment="1">
      <alignment horizontal="center" vertical="center" wrapText="1"/>
    </xf>
    <xf numFmtId="0" fontId="20" fillId="0" borderId="22" xfId="4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27" fillId="0" borderId="9" xfId="0" applyFont="1" applyBorder="1" applyAlignment="1">
      <alignment horizontal="justify" vertical="center" wrapText="1"/>
    </xf>
    <xf numFmtId="0" fontId="28" fillId="0" borderId="9" xfId="12" applyFont="1" applyBorder="1">
      <alignment vertical="center"/>
    </xf>
    <xf numFmtId="0" fontId="29" fillId="0" borderId="9" xfId="0" applyFont="1" applyBorder="1">
      <alignment vertical="center"/>
    </xf>
    <xf numFmtId="0" fontId="26" fillId="0" borderId="25" xfId="0" applyFont="1" applyBorder="1" applyAlignment="1">
      <alignment horizontal="justify" vertical="center" wrapText="1"/>
    </xf>
    <xf numFmtId="0" fontId="22" fillId="16" borderId="26" xfId="0" applyFont="1" applyFill="1" applyBorder="1" applyAlignment="1">
      <alignment horizontal="center" vertical="center" wrapText="1"/>
    </xf>
    <xf numFmtId="0" fontId="22" fillId="16" borderId="27" xfId="0" applyFont="1" applyFill="1" applyBorder="1" applyAlignment="1">
      <alignment horizontal="center" vertical="center" wrapText="1"/>
    </xf>
    <xf numFmtId="0" fontId="15" fillId="10" borderId="17" xfId="4" applyNumberFormat="1" applyFont="1" applyFill="1" applyBorder="1" applyAlignment="1">
      <alignment horizontal="center" vertical="center"/>
    </xf>
    <xf numFmtId="0" fontId="18" fillId="2" borderId="9" xfId="3" applyNumberFormat="1" applyFont="1" applyFill="1" applyBorder="1" applyAlignment="1">
      <alignment horizontal="center"/>
    </xf>
    <xf numFmtId="0" fontId="15" fillId="8" borderId="17" xfId="4" applyNumberFormat="1" applyFont="1" applyFill="1" applyBorder="1" applyAlignment="1">
      <alignment horizontal="center" vertical="center"/>
    </xf>
    <xf numFmtId="0" fontId="15" fillId="8" borderId="18" xfId="4" applyNumberFormat="1" applyFont="1" applyFill="1" applyBorder="1" applyAlignment="1">
      <alignment horizontal="center" vertical="center"/>
    </xf>
    <xf numFmtId="0" fontId="16" fillId="9" borderId="9" xfId="3" applyNumberFormat="1" applyFont="1" applyFill="1" applyBorder="1" applyAlignment="1">
      <alignment horizontal="center"/>
    </xf>
    <xf numFmtId="0" fontId="16" fillId="11" borderId="9" xfId="3" applyNumberFormat="1" applyFont="1" applyFill="1" applyBorder="1" applyAlignment="1">
      <alignment horizontal="center"/>
    </xf>
    <xf numFmtId="0" fontId="12" fillId="14" borderId="9" xfId="3" applyNumberFormat="1" applyFont="1" applyFill="1" applyBorder="1" applyAlignment="1">
      <alignment horizontal="center"/>
    </xf>
    <xf numFmtId="0" fontId="18" fillId="12" borderId="9" xfId="3" applyNumberFormat="1" applyFont="1" applyFill="1" applyBorder="1" applyAlignment="1">
      <alignment horizontal="center"/>
    </xf>
    <xf numFmtId="0" fontId="15" fillId="14" borderId="18" xfId="4" applyNumberFormat="1" applyFont="1" applyFill="1" applyBorder="1" applyAlignment="1">
      <alignment horizontal="center" vertical="center"/>
    </xf>
    <xf numFmtId="0" fontId="13" fillId="7" borderId="9" xfId="5" applyFont="1" applyFill="1" applyBorder="1" applyAlignment="1">
      <alignment horizontal="center" vertical="center" wrapText="1"/>
    </xf>
    <xf numFmtId="0" fontId="18" fillId="17" borderId="9" xfId="3" applyNumberFormat="1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 vertical="center" wrapText="1"/>
    </xf>
    <xf numFmtId="0" fontId="31" fillId="2" borderId="9" xfId="3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0" fillId="0" borderId="19" xfId="0" applyBorder="1">
      <alignment vertical="center"/>
    </xf>
    <xf numFmtId="0" fontId="20" fillId="0" borderId="30" xfId="4" applyFont="1" applyFill="1" applyBorder="1" applyAlignment="1">
      <alignment horizontal="center" vertical="center" wrapText="1"/>
    </xf>
    <xf numFmtId="0" fontId="24" fillId="15" borderId="31" xfId="11" applyFont="1" applyFill="1" applyBorder="1" applyAlignment="1">
      <alignment vertical="center" wrapText="1"/>
    </xf>
    <xf numFmtId="0" fontId="12" fillId="18" borderId="9" xfId="3" applyNumberFormat="1" applyFont="1" applyFill="1" applyBorder="1" applyAlignment="1">
      <alignment horizontal="center"/>
    </xf>
    <xf numFmtId="0" fontId="15" fillId="18" borderId="9" xfId="4" applyNumberFormat="1" applyFont="1" applyFill="1" applyBorder="1" applyAlignment="1">
      <alignment horizontal="center" vertical="center"/>
    </xf>
    <xf numFmtId="0" fontId="15" fillId="18" borderId="9" xfId="4" applyFont="1" applyFill="1" applyBorder="1" applyAlignment="1">
      <alignment horizontal="center" vertical="center"/>
    </xf>
    <xf numFmtId="0" fontId="15" fillId="18" borderId="17" xfId="4" applyNumberFormat="1" applyFont="1" applyFill="1" applyBorder="1" applyAlignment="1">
      <alignment horizontal="center" vertical="center"/>
    </xf>
    <xf numFmtId="0" fontId="36" fillId="18" borderId="9" xfId="4" applyFont="1" applyFill="1" applyBorder="1" applyAlignment="1">
      <alignment horizontal="center" vertical="center"/>
    </xf>
    <xf numFmtId="0" fontId="16" fillId="18" borderId="9" xfId="3" applyNumberFormat="1" applyFont="1" applyFill="1" applyBorder="1" applyAlignment="1">
      <alignment horizontal="center"/>
    </xf>
    <xf numFmtId="0" fontId="36" fillId="18" borderId="9" xfId="4" applyNumberFormat="1" applyFont="1" applyFill="1" applyBorder="1" applyAlignment="1">
      <alignment horizontal="center" vertical="center"/>
    </xf>
    <xf numFmtId="0" fontId="36" fillId="18" borderId="9" xfId="8" applyNumberFormat="1" applyFont="1" applyFill="1" applyBorder="1" applyAlignment="1">
      <alignment horizontal="center" vertical="center"/>
    </xf>
    <xf numFmtId="0" fontId="13" fillId="18" borderId="9" xfId="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3" fillId="19" borderId="9" xfId="4" applyFont="1" applyFill="1" applyBorder="1" applyAlignment="1">
      <alignment horizontal="center" vertical="center" wrapText="1"/>
    </xf>
    <xf numFmtId="0" fontId="38" fillId="18" borderId="9" xfId="4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7" borderId="9" xfId="7" applyFont="1" applyFill="1" applyBorder="1" applyAlignment="1">
      <alignment horizontal="center" vertical="center" wrapText="1"/>
    </xf>
    <xf numFmtId="0" fontId="41" fillId="0" borderId="0" xfId="0" applyFont="1">
      <alignment vertical="center"/>
    </xf>
    <xf numFmtId="0" fontId="42" fillId="2" borderId="9" xfId="0" applyFont="1" applyFill="1" applyBorder="1" applyAlignment="1">
      <alignment horizontal="center" vertical="center" wrapText="1"/>
    </xf>
    <xf numFmtId="0" fontId="43" fillId="2" borderId="9" xfId="13" applyFont="1" applyFill="1" applyBorder="1" applyAlignment="1">
      <alignment horizontal="center" vertical="center" wrapText="1"/>
    </xf>
    <xf numFmtId="0" fontId="41" fillId="0" borderId="9" xfId="0" applyFont="1" applyBorder="1">
      <alignment vertical="center"/>
    </xf>
    <xf numFmtId="0" fontId="44" fillId="0" borderId="9" xfId="0" applyFont="1" applyFill="1" applyBorder="1">
      <alignment vertical="center"/>
    </xf>
    <xf numFmtId="0" fontId="42" fillId="0" borderId="9" xfId="9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4" fillId="0" borderId="9" xfId="0" applyFont="1" applyBorder="1">
      <alignment vertical="center"/>
    </xf>
    <xf numFmtId="0" fontId="45" fillId="0" borderId="9" xfId="0" applyFont="1" applyBorder="1">
      <alignment vertical="center"/>
    </xf>
    <xf numFmtId="0" fontId="42" fillId="0" borderId="9" xfId="9" applyNumberFormat="1" applyFont="1" applyFill="1" applyBorder="1" applyAlignment="1">
      <alignment horizontal="center" vertical="center" wrapText="1"/>
    </xf>
    <xf numFmtId="0" fontId="42" fillId="0" borderId="9" xfId="10" applyFont="1" applyFill="1" applyBorder="1" applyAlignment="1">
      <alignment horizontal="center" vertical="center" wrapText="1"/>
    </xf>
    <xf numFmtId="0" fontId="42" fillId="0" borderId="9" xfId="6" applyFont="1" applyFill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3" fillId="0" borderId="9" xfId="10" applyFont="1" applyFill="1" applyBorder="1" applyAlignment="1">
      <alignment horizontal="center" vertical="center" wrapText="1"/>
    </xf>
    <xf numFmtId="0" fontId="42" fillId="0" borderId="9" xfId="0" applyFont="1" applyBorder="1">
      <alignment vertical="center"/>
    </xf>
    <xf numFmtId="0" fontId="43" fillId="2" borderId="9" xfId="10" applyFont="1" applyFill="1" applyBorder="1" applyAlignment="1">
      <alignment horizontal="left" vertical="center" wrapText="1"/>
    </xf>
    <xf numFmtId="0" fontId="43" fillId="2" borderId="9" xfId="10" applyFont="1" applyFill="1" applyBorder="1" applyAlignment="1">
      <alignment horizontal="left" vertical="center"/>
    </xf>
    <xf numFmtId="0" fontId="45" fillId="0" borderId="9" xfId="9" applyNumberFormat="1" applyFont="1" applyFill="1" applyBorder="1" applyAlignment="1">
      <alignment horizontal="center" vertical="center"/>
    </xf>
    <xf numFmtId="0" fontId="42" fillId="3" borderId="9" xfId="10" applyFont="1" applyFill="1" applyBorder="1" applyAlignment="1">
      <alignment horizontal="center" vertical="center" wrapText="1"/>
    </xf>
    <xf numFmtId="0" fontId="46" fillId="0" borderId="9" xfId="0" applyFont="1" applyBorder="1">
      <alignment vertical="center"/>
    </xf>
    <xf numFmtId="0" fontId="45" fillId="0" borderId="9" xfId="10" applyFont="1" applyFill="1" applyBorder="1" applyAlignment="1">
      <alignment horizontal="center" vertical="center" wrapText="1"/>
    </xf>
    <xf numFmtId="0" fontId="47" fillId="0" borderId="9" xfId="0" applyFont="1" applyBorder="1">
      <alignment vertical="center"/>
    </xf>
    <xf numFmtId="0" fontId="42" fillId="2" borderId="9" xfId="10" applyFont="1" applyFill="1" applyBorder="1" applyAlignment="1">
      <alignment horizontal="left" vertical="center" wrapText="1"/>
    </xf>
    <xf numFmtId="0" fontId="44" fillId="2" borderId="9" xfId="0" applyFont="1" applyFill="1" applyBorder="1">
      <alignment vertical="center"/>
    </xf>
    <xf numFmtId="0" fontId="45" fillId="0" borderId="9" xfId="9" applyNumberFormat="1" applyFont="1" applyFill="1" applyBorder="1" applyAlignment="1">
      <alignment horizontal="center" vertical="center" wrapText="1"/>
    </xf>
    <xf numFmtId="0" fontId="35" fillId="20" borderId="9" xfId="4" applyFont="1" applyFill="1" applyBorder="1" applyAlignment="1">
      <alignment horizontal="center" vertical="center"/>
    </xf>
    <xf numFmtId="0" fontId="35" fillId="20" borderId="9" xfId="8" applyNumberFormat="1" applyFont="1" applyFill="1" applyBorder="1" applyAlignment="1">
      <alignment horizontal="center" vertical="center"/>
    </xf>
    <xf numFmtId="0" fontId="35" fillId="20" borderId="9" xfId="4" applyNumberFormat="1" applyFont="1" applyFill="1" applyBorder="1" applyAlignment="1">
      <alignment horizontal="center" vertical="center"/>
    </xf>
    <xf numFmtId="0" fontId="37" fillId="20" borderId="9" xfId="3" applyNumberFormat="1" applyFont="1" applyFill="1" applyBorder="1" applyAlignment="1">
      <alignment horizontal="center"/>
    </xf>
    <xf numFmtId="0" fontId="0" fillId="20" borderId="0" xfId="0" applyFill="1">
      <alignment vertical="center"/>
    </xf>
    <xf numFmtId="0" fontId="35" fillId="20" borderId="17" xfId="4" applyNumberFormat="1" applyFont="1" applyFill="1" applyBorder="1" applyAlignment="1">
      <alignment horizontal="center" vertical="center"/>
    </xf>
    <xf numFmtId="0" fontId="48" fillId="8" borderId="9" xfId="4" applyFont="1" applyFill="1" applyBorder="1" applyAlignment="1">
      <alignment horizontal="center" vertical="center"/>
    </xf>
    <xf numFmtId="0" fontId="48" fillId="10" borderId="9" xfId="4" applyFont="1" applyFill="1" applyBorder="1" applyAlignment="1">
      <alignment horizontal="center" vertical="center"/>
    </xf>
    <xf numFmtId="0" fontId="15" fillId="21" borderId="9" xfId="4" applyFont="1" applyFill="1" applyBorder="1" applyAlignment="1">
      <alignment horizontal="center" vertical="center"/>
    </xf>
    <xf numFmtId="0" fontId="49" fillId="0" borderId="23" xfId="0" applyFont="1" applyBorder="1" applyAlignment="1">
      <alignment horizontal="center" vertical="center" wrapText="1"/>
    </xf>
    <xf numFmtId="0" fontId="2" fillId="0" borderId="9" xfId="13" applyFont="1" applyBorder="1">
      <alignment vertical="center"/>
    </xf>
    <xf numFmtId="0" fontId="50" fillId="0" borderId="9" xfId="13" applyFont="1" applyFill="1" applyBorder="1" applyAlignment="1">
      <alignment horizontal="left" vertical="center"/>
    </xf>
    <xf numFmtId="0" fontId="2" fillId="0" borderId="9" xfId="13" applyFont="1" applyFill="1" applyBorder="1">
      <alignment vertical="center"/>
    </xf>
    <xf numFmtId="0" fontId="50" fillId="20" borderId="9" xfId="13" applyFont="1" applyFill="1" applyBorder="1" applyAlignment="1">
      <alignment horizontal="left" vertical="center"/>
    </xf>
    <xf numFmtId="0" fontId="2" fillId="3" borderId="9" xfId="13" applyFont="1" applyFill="1" applyBorder="1">
      <alignment vertical="center"/>
    </xf>
    <xf numFmtId="0" fontId="50" fillId="0" borderId="9" xfId="13" applyFont="1" applyFill="1" applyBorder="1" applyAlignment="1">
      <alignment horizontal="left" vertical="center" wrapText="1"/>
    </xf>
    <xf numFmtId="0" fontId="50" fillId="3" borderId="9" xfId="13" applyFont="1" applyFill="1" applyBorder="1" applyAlignment="1">
      <alignment horizontal="left" vertical="center"/>
    </xf>
    <xf numFmtId="0" fontId="50" fillId="3" borderId="9" xfId="13" applyFont="1" applyFill="1" applyBorder="1" applyAlignment="1">
      <alignment horizontal="left" vertical="center" wrapText="1"/>
    </xf>
    <xf numFmtId="0" fontId="51" fillId="3" borderId="9" xfId="13" applyFont="1" applyFill="1" applyBorder="1" applyAlignment="1">
      <alignment horizontal="left" vertical="center" wrapText="1"/>
    </xf>
    <xf numFmtId="0" fontId="51" fillId="3" borderId="9" xfId="13" applyFont="1" applyFill="1" applyBorder="1" applyAlignment="1">
      <alignment horizontal="left" vertical="center"/>
    </xf>
    <xf numFmtId="0" fontId="51" fillId="0" borderId="9" xfId="13" applyFont="1" applyFill="1" applyBorder="1" applyAlignment="1">
      <alignment horizontal="left" vertical="center" wrapText="1"/>
    </xf>
    <xf numFmtId="0" fontId="51" fillId="0" borderId="9" xfId="13" applyFont="1" applyFill="1" applyBorder="1" applyAlignment="1">
      <alignment horizontal="left" vertical="center"/>
    </xf>
    <xf numFmtId="0" fontId="51" fillId="17" borderId="9" xfId="13" applyFont="1" applyFill="1" applyBorder="1" applyAlignment="1">
      <alignment horizontal="left" vertical="center"/>
    </xf>
    <xf numFmtId="0" fontId="51" fillId="17" borderId="9" xfId="13" applyFont="1" applyFill="1" applyBorder="1" applyAlignment="1">
      <alignment horizontal="left" vertical="center" wrapText="1"/>
    </xf>
    <xf numFmtId="0" fontId="50" fillId="12" borderId="9" xfId="13" applyFont="1" applyFill="1" applyBorder="1" applyAlignment="1">
      <alignment horizontal="left" vertical="center" wrapText="1"/>
    </xf>
    <xf numFmtId="0" fontId="2" fillId="12" borderId="9" xfId="13" applyFont="1" applyFill="1" applyBorder="1">
      <alignment vertical="center"/>
    </xf>
    <xf numFmtId="0" fontId="51" fillId="12" borderId="9" xfId="13" applyFont="1" applyFill="1" applyBorder="1" applyAlignment="1">
      <alignment horizontal="left" vertical="center"/>
    </xf>
    <xf numFmtId="0" fontId="50" fillId="22" borderId="9" xfId="13" applyFont="1" applyFill="1" applyBorder="1" applyAlignment="1">
      <alignment horizontal="left" vertical="center" wrapText="1"/>
    </xf>
    <xf numFmtId="0" fontId="51" fillId="22" borderId="9" xfId="13" applyFont="1" applyFill="1" applyBorder="1" applyAlignment="1">
      <alignment horizontal="left" vertical="center" wrapText="1"/>
    </xf>
    <xf numFmtId="0" fontId="50" fillId="2" borderId="9" xfId="13" applyFont="1" applyFill="1" applyBorder="1" applyAlignment="1">
      <alignment horizontal="left" vertical="center" wrapText="1"/>
    </xf>
    <xf numFmtId="0" fontId="28" fillId="2" borderId="9" xfId="0" applyFont="1" applyFill="1" applyBorder="1" applyAlignment="1">
      <alignment vertical="center" wrapText="1"/>
    </xf>
    <xf numFmtId="0" fontId="28" fillId="2" borderId="9" xfId="0" applyFont="1" applyFill="1" applyBorder="1">
      <alignment vertical="center"/>
    </xf>
    <xf numFmtId="0" fontId="52" fillId="3" borderId="9" xfId="13" applyFont="1" applyFill="1" applyBorder="1" applyAlignment="1">
      <alignment horizontal="left" vertical="center" wrapText="1"/>
    </xf>
    <xf numFmtId="0" fontId="2" fillId="23" borderId="9" xfId="13" applyFont="1" applyFill="1" applyBorder="1" applyAlignment="1">
      <alignment vertical="center" wrapText="1"/>
    </xf>
    <xf numFmtId="0" fontId="2" fillId="3" borderId="9" xfId="13" applyFont="1" applyFill="1" applyBorder="1" applyAlignment="1">
      <alignment vertical="center" wrapText="1"/>
    </xf>
    <xf numFmtId="0" fontId="28" fillId="3" borderId="9" xfId="0" applyFont="1" applyFill="1" applyBorder="1" applyAlignment="1">
      <alignment vertical="center" wrapText="1"/>
    </xf>
    <xf numFmtId="0" fontId="28" fillId="3" borderId="9" xfId="0" applyFont="1" applyFill="1" applyBorder="1">
      <alignment vertical="center"/>
    </xf>
    <xf numFmtId="0" fontId="50" fillId="2" borderId="9" xfId="10" applyFont="1" applyFill="1" applyBorder="1" applyAlignment="1">
      <alignment horizontal="left" vertical="center"/>
    </xf>
    <xf numFmtId="0" fontId="51" fillId="0" borderId="9" xfId="10" applyFont="1" applyFill="1" applyBorder="1" applyAlignment="1">
      <alignment horizontal="left" vertical="center" wrapText="1"/>
    </xf>
    <xf numFmtId="0" fontId="51" fillId="0" borderId="9" xfId="0" applyFont="1" applyFill="1" applyBorder="1" applyAlignment="1">
      <alignment horizontal="left" vertical="center" wrapText="1"/>
    </xf>
    <xf numFmtId="0" fontId="50" fillId="0" borderId="9" xfId="10" applyFont="1" applyFill="1" applyBorder="1" applyAlignment="1">
      <alignment horizontal="left" vertical="center"/>
    </xf>
    <xf numFmtId="0" fontId="50" fillId="0" borderId="9" xfId="10" applyFont="1" applyBorder="1" applyAlignment="1">
      <alignment horizontal="left" vertical="center"/>
    </xf>
    <xf numFmtId="0" fontId="54" fillId="0" borderId="9" xfId="0" applyFont="1" applyFill="1" applyBorder="1">
      <alignment vertical="center"/>
    </xf>
    <xf numFmtId="0" fontId="50" fillId="3" borderId="9" xfId="10" applyFont="1" applyFill="1" applyBorder="1" applyAlignment="1">
      <alignment horizontal="left" vertical="center"/>
    </xf>
    <xf numFmtId="0" fontId="52" fillId="3" borderId="9" xfId="10" applyFont="1" applyFill="1" applyBorder="1" applyAlignment="1">
      <alignment horizontal="left" vertical="center"/>
    </xf>
    <xf numFmtId="0" fontId="50" fillId="2" borderId="9" xfId="0" applyFont="1" applyFill="1" applyBorder="1" applyAlignment="1">
      <alignment horizontal="left" vertical="center"/>
    </xf>
    <xf numFmtId="0" fontId="2" fillId="0" borderId="9" xfId="10" applyFont="1" applyFill="1" applyBorder="1">
      <alignment vertical="center"/>
    </xf>
    <xf numFmtId="0" fontId="50" fillId="0" borderId="9" xfId="10" applyFont="1" applyFill="1" applyBorder="1" applyAlignment="1">
      <alignment horizontal="left" vertical="center" wrapText="1"/>
    </xf>
    <xf numFmtId="0" fontId="50" fillId="0" borderId="9" xfId="10" applyFont="1" applyBorder="1" applyAlignment="1">
      <alignment horizontal="left" vertical="center" wrapText="1"/>
    </xf>
    <xf numFmtId="0" fontId="51" fillId="0" borderId="9" xfId="10" applyFont="1" applyFill="1" applyBorder="1" applyAlignment="1">
      <alignment horizontal="left" vertical="center"/>
    </xf>
    <xf numFmtId="0" fontId="50" fillId="24" borderId="9" xfId="10" applyFont="1" applyFill="1" applyBorder="1" applyAlignment="1">
      <alignment horizontal="left" vertical="center" wrapText="1"/>
    </xf>
    <xf numFmtId="0" fontId="50" fillId="0" borderId="9" xfId="0" applyFont="1" applyFill="1" applyBorder="1" applyAlignment="1">
      <alignment horizontal="left" vertical="center"/>
    </xf>
    <xf numFmtId="0" fontId="51" fillId="3" borderId="9" xfId="10" applyFont="1" applyFill="1" applyBorder="1" applyAlignment="1">
      <alignment horizontal="left" vertical="center" wrapText="1"/>
    </xf>
    <xf numFmtId="0" fontId="51" fillId="3" borderId="9" xfId="10" applyFont="1" applyFill="1" applyBorder="1" applyAlignment="1">
      <alignment horizontal="left" vertical="center"/>
    </xf>
    <xf numFmtId="0" fontId="2" fillId="0" borderId="9" xfId="10" applyFont="1" applyBorder="1">
      <alignment vertical="center"/>
    </xf>
    <xf numFmtId="0" fontId="51" fillId="0" borderId="9" xfId="10" applyFont="1" applyBorder="1" applyAlignment="1">
      <alignment horizontal="left" vertical="center"/>
    </xf>
    <xf numFmtId="0" fontId="51" fillId="2" borderId="9" xfId="0" applyFont="1" applyFill="1" applyBorder="1" applyAlignment="1">
      <alignment horizontal="left" vertical="center" wrapText="1"/>
    </xf>
    <xf numFmtId="0" fontId="51" fillId="2" borderId="9" xfId="10" applyFont="1" applyFill="1" applyBorder="1" applyAlignment="1">
      <alignment horizontal="left" vertical="center" wrapText="1"/>
    </xf>
    <xf numFmtId="0" fontId="50" fillId="2" borderId="9" xfId="10" applyFont="1" applyFill="1" applyBorder="1" applyAlignment="1">
      <alignment horizontal="left" vertical="center" wrapText="1"/>
    </xf>
    <xf numFmtId="0" fontId="2" fillId="0" borderId="9" xfId="0" applyFont="1" applyFill="1" applyBorder="1">
      <alignment vertical="center"/>
    </xf>
    <xf numFmtId="0" fontId="51" fillId="17" borderId="9" xfId="0" applyFont="1" applyFill="1" applyBorder="1" applyAlignment="1">
      <alignment horizontal="left" vertical="center" wrapText="1"/>
    </xf>
    <xf numFmtId="0" fontId="51" fillId="12" borderId="9" xfId="0" applyFont="1" applyFill="1" applyBorder="1" applyAlignment="1">
      <alignment horizontal="left" vertical="center" wrapText="1"/>
    </xf>
    <xf numFmtId="0" fontId="50" fillId="3" borderId="9" xfId="10" applyFont="1" applyFill="1" applyBorder="1" applyAlignment="1">
      <alignment horizontal="left" vertical="center" wrapText="1"/>
    </xf>
    <xf numFmtId="0" fontId="51" fillId="23" borderId="9" xfId="0" applyFont="1" applyFill="1" applyBorder="1" applyAlignment="1">
      <alignment horizontal="left" vertical="center" wrapText="1"/>
    </xf>
    <xf numFmtId="0" fontId="51" fillId="3" borderId="9" xfId="0" applyFont="1" applyFill="1" applyBorder="1" applyAlignment="1">
      <alignment horizontal="left" vertical="center" wrapText="1"/>
    </xf>
    <xf numFmtId="0" fontId="51" fillId="25" borderId="9" xfId="0" applyFont="1" applyFill="1" applyBorder="1" applyAlignment="1">
      <alignment horizontal="left" vertical="center" wrapText="1"/>
    </xf>
    <xf numFmtId="0" fontId="50" fillId="26" borderId="9" xfId="10" applyFont="1" applyFill="1" applyBorder="1" applyAlignment="1">
      <alignment horizontal="left" vertical="center" wrapText="1"/>
    </xf>
    <xf numFmtId="0" fontId="56" fillId="0" borderId="9" xfId="0" applyFont="1" applyFill="1" applyBorder="1">
      <alignment vertical="center"/>
    </xf>
    <xf numFmtId="0" fontId="50" fillId="27" borderId="9" xfId="10" applyFont="1" applyFill="1" applyBorder="1" applyAlignment="1">
      <alignment horizontal="left" vertical="center"/>
    </xf>
    <xf numFmtId="0" fontId="50" fillId="2" borderId="9" xfId="0" applyFont="1" applyFill="1" applyBorder="1" applyAlignment="1">
      <alignment horizontal="left" vertical="center" wrapText="1"/>
    </xf>
    <xf numFmtId="0" fontId="2" fillId="3" borderId="9" xfId="0" applyFont="1" applyFill="1" applyBorder="1">
      <alignment vertical="center"/>
    </xf>
    <xf numFmtId="0" fontId="2" fillId="0" borderId="0" xfId="0" applyFont="1" applyFill="1">
      <alignment vertical="center"/>
    </xf>
    <xf numFmtId="0" fontId="50" fillId="17" borderId="9" xfId="0" applyFont="1" applyFill="1" applyBorder="1" applyAlignment="1">
      <alignment horizontal="left" vertical="center"/>
    </xf>
    <xf numFmtId="0" fontId="50" fillId="17" borderId="9" xfId="10" applyFont="1" applyFill="1" applyBorder="1" applyAlignment="1">
      <alignment horizontal="left" vertical="center"/>
    </xf>
    <xf numFmtId="0" fontId="2" fillId="2" borderId="9" xfId="0" applyFont="1" applyFill="1" applyBorder="1">
      <alignment vertical="center"/>
    </xf>
    <xf numFmtId="0" fontId="57" fillId="0" borderId="9" xfId="10" applyFont="1" applyFill="1" applyBorder="1" applyAlignment="1">
      <alignment horizontal="left" vertical="center"/>
    </xf>
    <xf numFmtId="0" fontId="57" fillId="0" borderId="9" xfId="10" applyFont="1" applyFill="1" applyBorder="1" applyAlignment="1">
      <alignment horizontal="left" vertical="center" wrapText="1"/>
    </xf>
    <xf numFmtId="0" fontId="58" fillId="0" borderId="9" xfId="10" applyFont="1" applyFill="1" applyBorder="1">
      <alignment vertical="center"/>
    </xf>
    <xf numFmtId="0" fontId="2" fillId="17" borderId="0" xfId="0" applyFont="1" applyFill="1">
      <alignment vertical="center"/>
    </xf>
    <xf numFmtId="0" fontId="58" fillId="0" borderId="9" xfId="0" applyFont="1" applyFill="1" applyBorder="1">
      <alignment vertical="center"/>
    </xf>
    <xf numFmtId="0" fontId="59" fillId="0" borderId="9" xfId="10" applyFont="1" applyFill="1" applyBorder="1" applyAlignment="1">
      <alignment horizontal="left" vertical="center" wrapText="1"/>
    </xf>
    <xf numFmtId="0" fontId="52" fillId="2" borderId="9" xfId="10" applyFont="1" applyFill="1" applyBorder="1" applyAlignment="1">
      <alignment horizontal="left" vertical="center" wrapText="1"/>
    </xf>
    <xf numFmtId="0" fontId="52" fillId="0" borderId="9" xfId="10" applyFont="1" applyFill="1" applyBorder="1" applyAlignment="1">
      <alignment horizontal="left" vertical="center" wrapText="1"/>
    </xf>
    <xf numFmtId="0" fontId="52" fillId="3" borderId="9" xfId="1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60" fillId="0" borderId="9" xfId="0" applyFont="1" applyFill="1" applyBorder="1">
      <alignment vertical="center"/>
    </xf>
    <xf numFmtId="0" fontId="52" fillId="0" borderId="9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50" fillId="0" borderId="0" xfId="10" applyFont="1" applyBorder="1" applyAlignment="1">
      <alignment horizontal="left" vertical="center"/>
    </xf>
    <xf numFmtId="0" fontId="50" fillId="0" borderId="0" xfId="10" applyFont="1" applyBorder="1" applyAlignment="1">
      <alignment horizontal="left" vertical="center" wrapText="1"/>
    </xf>
    <xf numFmtId="0" fontId="51" fillId="0" borderId="0" xfId="10" applyFont="1" applyFill="1" applyBorder="1" applyAlignment="1">
      <alignment horizontal="left" vertical="center" wrapText="1"/>
    </xf>
    <xf numFmtId="0" fontId="51" fillId="0" borderId="0" xfId="10" applyFont="1" applyFill="1" applyBorder="1" applyAlignment="1">
      <alignment horizontal="left" vertical="center"/>
    </xf>
    <xf numFmtId="0" fontId="51" fillId="0" borderId="0" xfId="10" applyFont="1" applyBorder="1" applyAlignment="1">
      <alignment horizontal="left" vertical="center"/>
    </xf>
    <xf numFmtId="0" fontId="50" fillId="3" borderId="0" xfId="10" applyFont="1" applyFill="1" applyBorder="1" applyAlignment="1">
      <alignment horizontal="left" vertical="center" wrapText="1"/>
    </xf>
    <xf numFmtId="0" fontId="51" fillId="3" borderId="0" xfId="10" applyFont="1" applyFill="1" applyBorder="1" applyAlignment="1">
      <alignment horizontal="left" vertical="center"/>
    </xf>
    <xf numFmtId="0" fontId="15" fillId="20" borderId="9" xfId="4" applyFont="1" applyFill="1" applyBorder="1" applyAlignment="1">
      <alignment horizontal="center" vertical="center"/>
    </xf>
    <xf numFmtId="0" fontId="12" fillId="20" borderId="9" xfId="3" applyNumberFormat="1" applyFont="1" applyFill="1" applyBorder="1" applyAlignment="1">
      <alignment horizontal="center"/>
    </xf>
    <xf numFmtId="0" fontId="15" fillId="20" borderId="9" xfId="4" applyNumberFormat="1" applyFont="1" applyFill="1" applyBorder="1" applyAlignment="1">
      <alignment horizontal="center" vertical="center"/>
    </xf>
    <xf numFmtId="0" fontId="15" fillId="20" borderId="9" xfId="8" applyNumberFormat="1" applyFont="1" applyFill="1" applyBorder="1" applyAlignment="1">
      <alignment horizontal="center" vertical="center"/>
    </xf>
    <xf numFmtId="0" fontId="29" fillId="20" borderId="0" xfId="0" applyFont="1" applyFill="1">
      <alignment vertical="center"/>
    </xf>
    <xf numFmtId="0" fontId="63" fillId="0" borderId="0" xfId="0" applyFont="1">
      <alignment vertical="center"/>
    </xf>
    <xf numFmtId="0" fontId="23" fillId="0" borderId="24" xfId="0" applyFont="1" applyBorder="1" applyAlignment="1">
      <alignment horizontal="center" vertical="center" wrapText="1"/>
    </xf>
    <xf numFmtId="0" fontId="22" fillId="16" borderId="34" xfId="0" applyFont="1" applyFill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64" fillId="0" borderId="36" xfId="0" applyFont="1" applyBorder="1">
      <alignment vertical="center"/>
    </xf>
    <xf numFmtId="0" fontId="64" fillId="0" borderId="35" xfId="0" applyFont="1" applyBorder="1">
      <alignment vertical="center"/>
    </xf>
    <xf numFmtId="0" fontId="64" fillId="0" borderId="26" xfId="0" applyFont="1" applyBorder="1">
      <alignment vertical="center"/>
    </xf>
    <xf numFmtId="0" fontId="65" fillId="0" borderId="23" xfId="0" applyFont="1" applyBorder="1" applyAlignment="1">
      <alignment horizontal="center" vertical="center" wrapText="1"/>
    </xf>
    <xf numFmtId="10" fontId="0" fillId="0" borderId="0" xfId="0" applyNumberFormat="1" applyBorder="1" applyAlignment="1">
      <alignment horizontal="center" vertical="center"/>
    </xf>
    <xf numFmtId="0" fontId="64" fillId="0" borderId="9" xfId="0" applyFont="1" applyBorder="1">
      <alignment vertical="center"/>
    </xf>
    <xf numFmtId="0" fontId="20" fillId="15" borderId="9" xfId="11" applyFont="1" applyFill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64" fillId="0" borderId="37" xfId="0" applyFont="1" applyBorder="1" applyAlignment="1">
      <alignment horizontal="center" vertical="center"/>
    </xf>
    <xf numFmtId="0" fontId="0" fillId="0" borderId="38" xfId="0" applyBorder="1">
      <alignment vertical="center"/>
    </xf>
    <xf numFmtId="0" fontId="64" fillId="0" borderId="21" xfId="0" applyFont="1" applyBorder="1" applyAlignment="1">
      <alignment horizontal="center" vertical="center"/>
    </xf>
    <xf numFmtId="0" fontId="15" fillId="10" borderId="42" xfId="4" applyNumberFormat="1" applyFont="1" applyFill="1" applyBorder="1" applyAlignment="1">
      <alignment horizontal="center" vertical="center"/>
    </xf>
    <xf numFmtId="0" fontId="36" fillId="18" borderId="9" xfId="4" applyFont="1" applyFill="1" applyBorder="1" applyAlignment="1">
      <alignment horizontal="center" vertical="center"/>
    </xf>
    <xf numFmtId="0" fontId="36" fillId="18" borderId="9" xfId="4" applyFont="1" applyFill="1" applyBorder="1" applyAlignment="1">
      <alignment horizontal="center" vertical="center"/>
    </xf>
    <xf numFmtId="0" fontId="36" fillId="18" borderId="9" xfId="4" applyFont="1" applyFill="1" applyBorder="1" applyAlignment="1">
      <alignment horizontal="center" vertical="center"/>
    </xf>
    <xf numFmtId="0" fontId="15" fillId="10" borderId="9" xfId="4" applyFont="1" applyFill="1" applyBorder="1" applyAlignment="1">
      <alignment horizontal="center" vertical="center"/>
    </xf>
    <xf numFmtId="0" fontId="36" fillId="18" borderId="9" xfId="4" applyFont="1" applyFill="1" applyBorder="1" applyAlignment="1">
      <alignment horizontal="center" vertical="center"/>
    </xf>
    <xf numFmtId="0" fontId="24" fillId="15" borderId="39" xfId="11" applyFont="1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24" fillId="15" borderId="32" xfId="11" applyFont="1" applyFill="1" applyBorder="1" applyAlignment="1">
      <alignment horizontal="center" vertical="center" wrapText="1"/>
    </xf>
    <xf numFmtId="0" fontId="24" fillId="15" borderId="33" xfId="11" applyFont="1" applyFill="1" applyBorder="1" applyAlignment="1">
      <alignment horizontal="center" vertical="center" wrapText="1"/>
    </xf>
  </cellXfs>
  <cellStyles count="14">
    <cellStyle name="Normal" xfId="0" builtinId="0"/>
    <cellStyle name="Normal 10" xfId="5"/>
    <cellStyle name="Normal 10 2" xfId="10"/>
    <cellStyle name="Normal 10 3" xfId="7"/>
    <cellStyle name="Normal 15" xfId="8"/>
    <cellStyle name="Normal 15 3" xfId="9"/>
    <cellStyle name="Normal 17" xfId="11"/>
    <cellStyle name="Normal 19" xfId="4"/>
    <cellStyle name="Normal 19 2" xfId="6"/>
    <cellStyle name="Normal 2" xfId="2"/>
    <cellStyle name="Normal 25" xfId="12"/>
    <cellStyle name="Normal 3" xfId="3"/>
    <cellStyle name="Normal 36" xfId="13"/>
    <cellStyle name="Normal 4" xfId="1"/>
  </cellStyles>
  <dxfs count="0"/>
  <tableStyles count="0" defaultTableStyle="TableStyleMedium2" defaultPivotStyle="PivotStyleLight16"/>
  <colors>
    <mruColors>
      <color rgb="FF0000FF"/>
      <color rgb="FFFFFF00"/>
      <color rgb="FFFFFFCC"/>
      <color rgb="FFFF0119"/>
      <color rgb="FF00FFFF"/>
      <color rgb="FFCCFF99"/>
      <color rgb="FFFF9900"/>
      <color rgb="FF00CCFF"/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198782</xdr:colOff>
      <xdr:row>8</xdr:row>
      <xdr:rowOff>91109</xdr:rowOff>
    </xdr:from>
    <xdr:to>
      <xdr:col>11</xdr:col>
      <xdr:colOff>683185</xdr:colOff>
      <xdr:row>21</xdr:row>
      <xdr:rowOff>198020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695" y="1739348"/>
          <a:ext cx="4352381" cy="27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13</xdr:col>
      <xdr:colOff>444500</xdr:colOff>
      <xdr:row>19</xdr:row>
      <xdr:rowOff>31750</xdr:rowOff>
    </xdr:to>
    <xdr:pic>
      <xdr:nvPicPr>
        <xdr:cNvPr id="3" name="Picture 1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8850"/>
          <a:ext cx="77089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121441</xdr:colOff>
      <xdr:row>19</xdr:row>
      <xdr:rowOff>44097</xdr:rowOff>
    </xdr:from>
    <xdr:to>
      <xdr:col>13</xdr:col>
      <xdr:colOff>100811</xdr:colOff>
      <xdr:row>44</xdr:row>
      <xdr:rowOff>5997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2821599" y="6995939"/>
          <a:ext cx="4602285" cy="443413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222250</xdr:colOff>
          <xdr:row>16</xdr:row>
          <xdr:rowOff>12700</xdr:rowOff>
        </xdr:from>
        <xdr:to>
          <xdr:col>19</xdr:col>
          <xdr:colOff>203200</xdr:colOff>
          <xdr:row>26</xdr:row>
          <xdr:rowOff>152400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8750</xdr:colOff>
      <xdr:row>28</xdr:row>
      <xdr:rowOff>46049</xdr:rowOff>
    </xdr:from>
    <xdr:to>
      <xdr:col>10</xdr:col>
      <xdr:colOff>176766</xdr:colOff>
      <xdr:row>35</xdr:row>
      <xdr:rowOff>132819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888985">
          <a:off x="4450580" y="8549461"/>
          <a:ext cx="1374287" cy="1289119"/>
        </a:xfrm>
        <a:prstGeom prst="rect">
          <a:avLst/>
        </a:prstGeom>
      </xdr:spPr>
    </xdr:pic>
    <xdr:clientData/>
  </xdr:twoCellAnchor>
  <xdr:twoCellAnchor>
    <xdr:from>
      <xdr:col>8</xdr:col>
      <xdr:colOff>514351</xdr:colOff>
      <xdr:row>22</xdr:row>
      <xdr:rowOff>76200</xdr:rowOff>
    </xdr:from>
    <xdr:to>
      <xdr:col>9</xdr:col>
      <xdr:colOff>102577</xdr:colOff>
      <xdr:row>27</xdr:row>
      <xdr:rowOff>107462</xdr:rowOff>
    </xdr:to>
    <xdr:cxnSp macro="">
      <xdr:nvCxnSpPr>
        <xdr:cNvPr id="11" name="Straight Connector 10"/>
        <xdr:cNvCxnSpPr/>
      </xdr:nvCxnSpPr>
      <xdr:spPr>
        <a:xfrm>
          <a:off x="4969120" y="7500815"/>
          <a:ext cx="145072" cy="95933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40</xdr:row>
      <xdr:rowOff>0</xdr:rowOff>
    </xdr:from>
    <xdr:to>
      <xdr:col>9</xdr:col>
      <xdr:colOff>387350</xdr:colOff>
      <xdr:row>43</xdr:row>
      <xdr:rowOff>88900</xdr:rowOff>
    </xdr:to>
    <xdr:sp macro="" textlink="">
      <xdr:nvSpPr>
        <xdr:cNvPr id="10" name="Rectangle 9"/>
        <xdr:cNvSpPr/>
      </xdr:nvSpPr>
      <xdr:spPr>
        <a:xfrm>
          <a:off x="4521200" y="10680700"/>
          <a:ext cx="895350" cy="6413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317500</xdr:colOff>
      <xdr:row>20</xdr:row>
      <xdr:rowOff>57150</xdr:rowOff>
    </xdr:from>
    <xdr:to>
      <xdr:col>9</xdr:col>
      <xdr:colOff>95250</xdr:colOff>
      <xdr:row>23</xdr:row>
      <xdr:rowOff>146050</xdr:rowOff>
    </xdr:to>
    <xdr:sp macro="" textlink="">
      <xdr:nvSpPr>
        <xdr:cNvPr id="13" name="Rectangle 12"/>
        <xdr:cNvSpPr/>
      </xdr:nvSpPr>
      <xdr:spPr>
        <a:xfrm>
          <a:off x="4229100" y="7054850"/>
          <a:ext cx="895350" cy="6413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469900</xdr:colOff>
      <xdr:row>33</xdr:row>
      <xdr:rowOff>76200</xdr:rowOff>
    </xdr:from>
    <xdr:to>
      <xdr:col>13</xdr:col>
      <xdr:colOff>31750</xdr:colOff>
      <xdr:row>36</xdr:row>
      <xdr:rowOff>88900</xdr:rowOff>
    </xdr:to>
    <xdr:sp macro="" textlink="">
      <xdr:nvSpPr>
        <xdr:cNvPr id="14" name="Rectangle 13"/>
        <xdr:cNvSpPr/>
      </xdr:nvSpPr>
      <xdr:spPr>
        <a:xfrm>
          <a:off x="6616700" y="9467850"/>
          <a:ext cx="679450" cy="5651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165100</xdr:colOff>
      <xdr:row>33</xdr:row>
      <xdr:rowOff>69850</xdr:rowOff>
    </xdr:from>
    <xdr:to>
      <xdr:col>6</xdr:col>
      <xdr:colOff>285750</xdr:colOff>
      <xdr:row>35</xdr:row>
      <xdr:rowOff>0</xdr:rowOff>
    </xdr:to>
    <xdr:sp macro="" textlink="">
      <xdr:nvSpPr>
        <xdr:cNvPr id="15" name="Rectangle 14"/>
        <xdr:cNvSpPr/>
      </xdr:nvSpPr>
      <xdr:spPr>
        <a:xfrm>
          <a:off x="2959100" y="9461500"/>
          <a:ext cx="679450" cy="2984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234950</xdr:colOff>
      <xdr:row>22</xdr:row>
      <xdr:rowOff>44450</xdr:rowOff>
    </xdr:from>
    <xdr:to>
      <xdr:col>9</xdr:col>
      <xdr:colOff>24423</xdr:colOff>
      <xdr:row>27</xdr:row>
      <xdr:rowOff>166077</xdr:rowOff>
    </xdr:to>
    <xdr:cxnSp macro="">
      <xdr:nvCxnSpPr>
        <xdr:cNvPr id="17" name="Straight Connector 16"/>
        <xdr:cNvCxnSpPr/>
      </xdr:nvCxnSpPr>
      <xdr:spPr>
        <a:xfrm>
          <a:off x="4689719" y="7469065"/>
          <a:ext cx="346319" cy="104970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493346</xdr:colOff>
      <xdr:row>22</xdr:row>
      <xdr:rowOff>97693</xdr:rowOff>
    </xdr:from>
    <xdr:to>
      <xdr:col>8</xdr:col>
      <xdr:colOff>508001</xdr:colOff>
      <xdr:row>28</xdr:row>
      <xdr:rowOff>87922</xdr:rowOff>
    </xdr:to>
    <xdr:cxnSp macro="">
      <xdr:nvCxnSpPr>
        <xdr:cNvPr id="19" name="Straight Connector 18"/>
        <xdr:cNvCxnSpPr/>
      </xdr:nvCxnSpPr>
      <xdr:spPr>
        <a:xfrm>
          <a:off x="4391269" y="7522308"/>
          <a:ext cx="571501" cy="110392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215902</xdr:colOff>
      <xdr:row>36</xdr:row>
      <xdr:rowOff>78154</xdr:rowOff>
    </xdr:from>
    <xdr:to>
      <xdr:col>9</xdr:col>
      <xdr:colOff>102577</xdr:colOff>
      <xdr:row>41</xdr:row>
      <xdr:rowOff>120650</xdr:rowOff>
    </xdr:to>
    <xdr:cxnSp macro="">
      <xdr:nvCxnSpPr>
        <xdr:cNvPr id="25" name="Straight Connector 24"/>
        <xdr:cNvCxnSpPr/>
      </xdr:nvCxnSpPr>
      <xdr:spPr>
        <a:xfrm flipH="1">
          <a:off x="4670671" y="10101385"/>
          <a:ext cx="443521" cy="97057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514351</xdr:colOff>
      <xdr:row>36</xdr:row>
      <xdr:rowOff>14654</xdr:rowOff>
    </xdr:from>
    <xdr:to>
      <xdr:col>9</xdr:col>
      <xdr:colOff>175847</xdr:colOff>
      <xdr:row>41</xdr:row>
      <xdr:rowOff>76200</xdr:rowOff>
    </xdr:to>
    <xdr:cxnSp macro="">
      <xdr:nvCxnSpPr>
        <xdr:cNvPr id="27" name="Straight Connector 26"/>
        <xdr:cNvCxnSpPr/>
      </xdr:nvCxnSpPr>
      <xdr:spPr>
        <a:xfrm flipH="1">
          <a:off x="4969120" y="10037885"/>
          <a:ext cx="218342" cy="98962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244231</xdr:colOff>
      <xdr:row>35</xdr:row>
      <xdr:rowOff>117231</xdr:rowOff>
    </xdr:from>
    <xdr:to>
      <xdr:col>9</xdr:col>
      <xdr:colOff>266701</xdr:colOff>
      <xdr:row>41</xdr:row>
      <xdr:rowOff>76200</xdr:rowOff>
    </xdr:to>
    <xdr:cxnSp macro="">
      <xdr:nvCxnSpPr>
        <xdr:cNvPr id="29" name="Straight Connector 28"/>
        <xdr:cNvCxnSpPr/>
      </xdr:nvCxnSpPr>
      <xdr:spPr>
        <a:xfrm>
          <a:off x="5255846" y="9954846"/>
          <a:ext cx="22470" cy="107266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297961</xdr:colOff>
      <xdr:row>32</xdr:row>
      <xdr:rowOff>156308</xdr:rowOff>
    </xdr:from>
    <xdr:to>
      <xdr:col>12</xdr:col>
      <xdr:colOff>215900</xdr:colOff>
      <xdr:row>34</xdr:row>
      <xdr:rowOff>57150</xdr:rowOff>
    </xdr:to>
    <xdr:cxnSp macro="">
      <xdr:nvCxnSpPr>
        <xdr:cNvPr id="33" name="Straight Connector 32"/>
        <xdr:cNvCxnSpPr/>
      </xdr:nvCxnSpPr>
      <xdr:spPr>
        <a:xfrm>
          <a:off x="5885961" y="9363808"/>
          <a:ext cx="1035539" cy="26914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244230</xdr:colOff>
      <xdr:row>33</xdr:row>
      <xdr:rowOff>29307</xdr:rowOff>
    </xdr:from>
    <xdr:to>
      <xdr:col>12</xdr:col>
      <xdr:colOff>209550</xdr:colOff>
      <xdr:row>35</xdr:row>
      <xdr:rowOff>120650</xdr:rowOff>
    </xdr:to>
    <xdr:cxnSp macro="">
      <xdr:nvCxnSpPr>
        <xdr:cNvPr id="35" name="Straight Connector 34"/>
        <xdr:cNvCxnSpPr/>
      </xdr:nvCxnSpPr>
      <xdr:spPr>
        <a:xfrm>
          <a:off x="5832230" y="9420957"/>
          <a:ext cx="1082920" cy="45964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493836</xdr:colOff>
      <xdr:row>34</xdr:row>
      <xdr:rowOff>79131</xdr:rowOff>
    </xdr:from>
    <xdr:to>
      <xdr:col>10</xdr:col>
      <xdr:colOff>454269</xdr:colOff>
      <xdr:row>36</xdr:row>
      <xdr:rowOff>112346</xdr:rowOff>
    </xdr:to>
    <xdr:cxnSp macro="">
      <xdr:nvCxnSpPr>
        <xdr:cNvPr id="37" name="Straight Connector 36"/>
        <xdr:cNvCxnSpPr/>
      </xdr:nvCxnSpPr>
      <xdr:spPr>
        <a:xfrm>
          <a:off x="5505451" y="9731131"/>
          <a:ext cx="517280" cy="40444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425940</xdr:colOff>
      <xdr:row>34</xdr:row>
      <xdr:rowOff>152888</xdr:rowOff>
    </xdr:from>
    <xdr:to>
      <xdr:col>10</xdr:col>
      <xdr:colOff>434730</xdr:colOff>
      <xdr:row>36</xdr:row>
      <xdr:rowOff>102577</xdr:rowOff>
    </xdr:to>
    <xdr:cxnSp macro="">
      <xdr:nvCxnSpPr>
        <xdr:cNvPr id="39" name="Straight Connector 38"/>
        <xdr:cNvCxnSpPr/>
      </xdr:nvCxnSpPr>
      <xdr:spPr>
        <a:xfrm>
          <a:off x="5437555" y="9804888"/>
          <a:ext cx="565637" cy="32092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134141</xdr:colOff>
      <xdr:row>44</xdr:row>
      <xdr:rowOff>75847</xdr:rowOff>
    </xdr:from>
    <xdr:to>
      <xdr:col>13</xdr:col>
      <xdr:colOff>113511</xdr:colOff>
      <xdr:row>69</xdr:row>
      <xdr:rowOff>37746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2870201" y="11551087"/>
          <a:ext cx="4565650" cy="4449770"/>
        </a:xfrm>
        <a:prstGeom prst="rect">
          <a:avLst/>
        </a:prstGeom>
      </xdr:spPr>
    </xdr:pic>
    <xdr:clientData/>
  </xdr:twoCellAnchor>
  <xdr:twoCellAnchor editAs="oneCell">
    <xdr:from>
      <xdr:col>5</xdr:col>
      <xdr:colOff>165100</xdr:colOff>
      <xdr:row>52</xdr:row>
      <xdr:rowOff>28644</xdr:rowOff>
    </xdr:from>
    <xdr:to>
      <xdr:col>6</xdr:col>
      <xdr:colOff>292099</xdr:colOff>
      <xdr:row>60</xdr:row>
      <xdr:rowOff>34003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9100" y="12919144"/>
          <a:ext cx="685799" cy="1478558"/>
        </a:xfrm>
        <a:prstGeom prst="rect">
          <a:avLst/>
        </a:prstGeom>
      </xdr:spPr>
    </xdr:pic>
    <xdr:clientData/>
  </xdr:twoCellAnchor>
  <xdr:twoCellAnchor editAs="oneCell">
    <xdr:from>
      <xdr:col>5</xdr:col>
      <xdr:colOff>155613</xdr:colOff>
      <xdr:row>50</xdr:row>
      <xdr:rowOff>111088</xdr:rowOff>
    </xdr:from>
    <xdr:to>
      <xdr:col>6</xdr:col>
      <xdr:colOff>311139</xdr:colOff>
      <xdr:row>52</xdr:row>
      <xdr:rowOff>50799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152770" y="12430131"/>
          <a:ext cx="308012" cy="714326"/>
        </a:xfrm>
        <a:prstGeom prst="rect">
          <a:avLst/>
        </a:prstGeom>
      </xdr:spPr>
    </xdr:pic>
    <xdr:clientData/>
  </xdr:twoCellAnchor>
  <xdr:twoCellAnchor editAs="oneCell">
    <xdr:from>
      <xdr:col>7</xdr:col>
      <xdr:colOff>50801</xdr:colOff>
      <xdr:row>45</xdr:row>
      <xdr:rowOff>76201</xdr:rowOff>
    </xdr:from>
    <xdr:to>
      <xdr:col>10</xdr:col>
      <xdr:colOff>437914</xdr:colOff>
      <xdr:row>49</xdr:row>
      <xdr:rowOff>19050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2401" y="11677651"/>
          <a:ext cx="2063513" cy="679449"/>
        </a:xfrm>
        <a:prstGeom prst="rect">
          <a:avLst/>
        </a:prstGeom>
      </xdr:spPr>
    </xdr:pic>
    <xdr:clientData/>
  </xdr:twoCellAnchor>
  <xdr:twoCellAnchor editAs="oneCell">
    <xdr:from>
      <xdr:col>10</xdr:col>
      <xdr:colOff>433350</xdr:colOff>
      <xdr:row>45</xdr:row>
      <xdr:rowOff>86929</xdr:rowOff>
    </xdr:from>
    <xdr:to>
      <xdr:col>11</xdr:col>
      <xdr:colOff>158750</xdr:colOff>
      <xdr:row>49</xdr:row>
      <xdr:rowOff>15477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830876" y="11878853"/>
          <a:ext cx="665148" cy="284200"/>
        </a:xfrm>
        <a:prstGeom prst="rect">
          <a:avLst/>
        </a:prstGeom>
      </xdr:spPr>
    </xdr:pic>
    <xdr:clientData/>
  </xdr:twoCellAnchor>
  <xdr:twoCellAnchor editAs="oneCell">
    <xdr:from>
      <xdr:col>11</xdr:col>
      <xdr:colOff>463550</xdr:colOff>
      <xdr:row>50</xdr:row>
      <xdr:rowOff>101600</xdr:rowOff>
    </xdr:from>
    <xdr:to>
      <xdr:col>13</xdr:col>
      <xdr:colOff>20027</xdr:colOff>
      <xdr:row>58</xdr:row>
      <xdr:rowOff>88900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10350" y="12623800"/>
          <a:ext cx="674077" cy="1460500"/>
        </a:xfrm>
        <a:prstGeom prst="rect">
          <a:avLst/>
        </a:prstGeom>
      </xdr:spPr>
    </xdr:pic>
    <xdr:clientData/>
  </xdr:twoCellAnchor>
  <xdr:twoCellAnchor>
    <xdr:from>
      <xdr:col>7</xdr:col>
      <xdr:colOff>82550</xdr:colOff>
      <xdr:row>45</xdr:row>
      <xdr:rowOff>76200</xdr:rowOff>
    </xdr:from>
    <xdr:to>
      <xdr:col>8</xdr:col>
      <xdr:colOff>419100</xdr:colOff>
      <xdr:row>48</xdr:row>
      <xdr:rowOff>165100</xdr:rowOff>
    </xdr:to>
    <xdr:sp macro="" textlink="">
      <xdr:nvSpPr>
        <xdr:cNvPr id="52" name="Rectangle 51"/>
        <xdr:cNvSpPr/>
      </xdr:nvSpPr>
      <xdr:spPr>
        <a:xfrm>
          <a:off x="3994150" y="11677650"/>
          <a:ext cx="895350" cy="6413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63500</xdr:colOff>
      <xdr:row>65</xdr:row>
      <xdr:rowOff>69850</xdr:rowOff>
    </xdr:from>
    <xdr:to>
      <xdr:col>9</xdr:col>
      <xdr:colOff>400050</xdr:colOff>
      <xdr:row>68</xdr:row>
      <xdr:rowOff>158750</xdr:rowOff>
    </xdr:to>
    <xdr:sp macro="" textlink="">
      <xdr:nvSpPr>
        <xdr:cNvPr id="53" name="Rectangle 52"/>
        <xdr:cNvSpPr/>
      </xdr:nvSpPr>
      <xdr:spPr>
        <a:xfrm>
          <a:off x="4533900" y="15354300"/>
          <a:ext cx="895350" cy="64135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351692</xdr:colOff>
      <xdr:row>32</xdr:row>
      <xdr:rowOff>87924</xdr:rowOff>
    </xdr:from>
    <xdr:to>
      <xdr:col>12</xdr:col>
      <xdr:colOff>234950</xdr:colOff>
      <xdr:row>32</xdr:row>
      <xdr:rowOff>95250</xdr:rowOff>
    </xdr:to>
    <xdr:cxnSp macro="">
      <xdr:nvCxnSpPr>
        <xdr:cNvPr id="82" name="Straight Connector 81"/>
        <xdr:cNvCxnSpPr/>
      </xdr:nvCxnSpPr>
      <xdr:spPr>
        <a:xfrm>
          <a:off x="5939692" y="9295424"/>
          <a:ext cx="1000858" cy="732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29</xdr:row>
      <xdr:rowOff>50800</xdr:rowOff>
    </xdr:from>
    <xdr:to>
      <xdr:col>8</xdr:col>
      <xdr:colOff>278423</xdr:colOff>
      <xdr:row>29</xdr:row>
      <xdr:rowOff>107462</xdr:rowOff>
    </xdr:to>
    <xdr:cxnSp macro="">
      <xdr:nvCxnSpPr>
        <xdr:cNvPr id="8" name="Straight Connector 7"/>
        <xdr:cNvCxnSpPr/>
      </xdr:nvCxnSpPr>
      <xdr:spPr>
        <a:xfrm>
          <a:off x="3298581" y="8774723"/>
          <a:ext cx="1434611" cy="5666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29</xdr:row>
      <xdr:rowOff>50800</xdr:rowOff>
    </xdr:from>
    <xdr:to>
      <xdr:col>8</xdr:col>
      <xdr:colOff>170962</xdr:colOff>
      <xdr:row>29</xdr:row>
      <xdr:rowOff>170962</xdr:rowOff>
    </xdr:to>
    <xdr:cxnSp macro="">
      <xdr:nvCxnSpPr>
        <xdr:cNvPr id="41" name="Straight Connector 40"/>
        <xdr:cNvCxnSpPr/>
      </xdr:nvCxnSpPr>
      <xdr:spPr>
        <a:xfrm>
          <a:off x="3298581" y="8774723"/>
          <a:ext cx="1327150" cy="12016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554850</xdr:colOff>
      <xdr:row>53</xdr:row>
      <xdr:rowOff>26998</xdr:rowOff>
    </xdr:from>
    <xdr:to>
      <xdr:col>10</xdr:col>
      <xdr:colOff>164066</xdr:colOff>
      <xdr:row>60</xdr:row>
      <xdr:rowOff>113768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888985">
          <a:off x="4421348" y="13146750"/>
          <a:ext cx="1375820" cy="1285616"/>
        </a:xfrm>
        <a:prstGeom prst="rect">
          <a:avLst/>
        </a:prstGeom>
      </xdr:spPr>
    </xdr:pic>
    <xdr:clientData/>
  </xdr:twoCellAnchor>
  <xdr:twoCellAnchor>
    <xdr:from>
      <xdr:col>8</xdr:col>
      <xdr:colOff>234950</xdr:colOff>
      <xdr:row>47</xdr:row>
      <xdr:rowOff>69850</xdr:rowOff>
    </xdr:from>
    <xdr:to>
      <xdr:col>9</xdr:col>
      <xdr:colOff>89877</xdr:colOff>
      <xdr:row>52</xdr:row>
      <xdr:rowOff>88411</xdr:rowOff>
    </xdr:to>
    <xdr:cxnSp macro="">
      <xdr:nvCxnSpPr>
        <xdr:cNvPr id="130" name="Straight Connector 129"/>
        <xdr:cNvCxnSpPr/>
      </xdr:nvCxnSpPr>
      <xdr:spPr>
        <a:xfrm>
          <a:off x="4705350" y="12039600"/>
          <a:ext cx="413727" cy="93931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488950</xdr:colOff>
      <xdr:row>47</xdr:row>
      <xdr:rowOff>95250</xdr:rowOff>
    </xdr:from>
    <xdr:to>
      <xdr:col>9</xdr:col>
      <xdr:colOff>11723</xdr:colOff>
      <xdr:row>52</xdr:row>
      <xdr:rowOff>147026</xdr:rowOff>
    </xdr:to>
    <xdr:cxnSp macro="">
      <xdr:nvCxnSpPr>
        <xdr:cNvPr id="131" name="Straight Connector 130"/>
        <xdr:cNvCxnSpPr/>
      </xdr:nvCxnSpPr>
      <xdr:spPr>
        <a:xfrm>
          <a:off x="4400550" y="12065000"/>
          <a:ext cx="640373" cy="97252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47</xdr:row>
      <xdr:rowOff>120650</xdr:rowOff>
    </xdr:from>
    <xdr:to>
      <xdr:col>8</xdr:col>
      <xdr:colOff>495301</xdr:colOff>
      <xdr:row>53</xdr:row>
      <xdr:rowOff>68871</xdr:rowOff>
    </xdr:to>
    <xdr:cxnSp macro="">
      <xdr:nvCxnSpPr>
        <xdr:cNvPr id="132" name="Straight Connector 131"/>
        <xdr:cNvCxnSpPr/>
      </xdr:nvCxnSpPr>
      <xdr:spPr>
        <a:xfrm>
          <a:off x="4121150" y="12090400"/>
          <a:ext cx="844551" cy="105312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203202</xdr:colOff>
      <xdr:row>61</xdr:row>
      <xdr:rowOff>59103</xdr:rowOff>
    </xdr:from>
    <xdr:to>
      <xdr:col>9</xdr:col>
      <xdr:colOff>89877</xdr:colOff>
      <xdr:row>66</xdr:row>
      <xdr:rowOff>101599</xdr:rowOff>
    </xdr:to>
    <xdr:cxnSp macro="">
      <xdr:nvCxnSpPr>
        <xdr:cNvPr id="133" name="Straight Connector 132"/>
        <xdr:cNvCxnSpPr/>
      </xdr:nvCxnSpPr>
      <xdr:spPr>
        <a:xfrm flipH="1">
          <a:off x="4673602" y="14606953"/>
          <a:ext cx="445475" cy="96324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501651</xdr:colOff>
      <xdr:row>60</xdr:row>
      <xdr:rowOff>179753</xdr:rowOff>
    </xdr:from>
    <xdr:to>
      <xdr:col>9</xdr:col>
      <xdr:colOff>163147</xdr:colOff>
      <xdr:row>66</xdr:row>
      <xdr:rowOff>57149</xdr:rowOff>
    </xdr:to>
    <xdr:cxnSp macro="">
      <xdr:nvCxnSpPr>
        <xdr:cNvPr id="134" name="Straight Connector 133"/>
        <xdr:cNvCxnSpPr/>
      </xdr:nvCxnSpPr>
      <xdr:spPr>
        <a:xfrm flipH="1">
          <a:off x="4972051" y="14543453"/>
          <a:ext cx="220296" cy="98229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231531</xdr:colOff>
      <xdr:row>60</xdr:row>
      <xdr:rowOff>98180</xdr:rowOff>
    </xdr:from>
    <xdr:to>
      <xdr:col>9</xdr:col>
      <xdr:colOff>254001</xdr:colOff>
      <xdr:row>66</xdr:row>
      <xdr:rowOff>57149</xdr:rowOff>
    </xdr:to>
    <xdr:cxnSp macro="">
      <xdr:nvCxnSpPr>
        <xdr:cNvPr id="135" name="Straight Connector 134"/>
        <xdr:cNvCxnSpPr/>
      </xdr:nvCxnSpPr>
      <xdr:spPr>
        <a:xfrm>
          <a:off x="5260731" y="14461880"/>
          <a:ext cx="22470" cy="106386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247161</xdr:colOff>
      <xdr:row>57</xdr:row>
      <xdr:rowOff>143607</xdr:rowOff>
    </xdr:from>
    <xdr:to>
      <xdr:col>12</xdr:col>
      <xdr:colOff>215900</xdr:colOff>
      <xdr:row>59</xdr:row>
      <xdr:rowOff>50800</xdr:rowOff>
    </xdr:to>
    <xdr:cxnSp macro="">
      <xdr:nvCxnSpPr>
        <xdr:cNvPr id="136" name="Straight Connector 135"/>
        <xdr:cNvCxnSpPr/>
      </xdr:nvCxnSpPr>
      <xdr:spPr>
        <a:xfrm>
          <a:off x="5835161" y="13954857"/>
          <a:ext cx="1086339" cy="27549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231530</xdr:colOff>
      <xdr:row>58</xdr:row>
      <xdr:rowOff>10256</xdr:rowOff>
    </xdr:from>
    <xdr:to>
      <xdr:col>12</xdr:col>
      <xdr:colOff>184150</xdr:colOff>
      <xdr:row>61</xdr:row>
      <xdr:rowOff>6350</xdr:rowOff>
    </xdr:to>
    <xdr:cxnSp macro="">
      <xdr:nvCxnSpPr>
        <xdr:cNvPr id="137" name="Straight Connector 136"/>
        <xdr:cNvCxnSpPr/>
      </xdr:nvCxnSpPr>
      <xdr:spPr>
        <a:xfrm>
          <a:off x="5819530" y="14005656"/>
          <a:ext cx="1070220" cy="54854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481136</xdr:colOff>
      <xdr:row>59</xdr:row>
      <xdr:rowOff>60080</xdr:rowOff>
    </xdr:from>
    <xdr:to>
      <xdr:col>10</xdr:col>
      <xdr:colOff>441569</xdr:colOff>
      <xdr:row>61</xdr:row>
      <xdr:rowOff>93295</xdr:rowOff>
    </xdr:to>
    <xdr:cxnSp macro="">
      <xdr:nvCxnSpPr>
        <xdr:cNvPr id="138" name="Straight Connector 137"/>
        <xdr:cNvCxnSpPr/>
      </xdr:nvCxnSpPr>
      <xdr:spPr>
        <a:xfrm>
          <a:off x="5510336" y="14239630"/>
          <a:ext cx="519233" cy="40151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413240</xdr:colOff>
      <xdr:row>59</xdr:row>
      <xdr:rowOff>133837</xdr:rowOff>
    </xdr:from>
    <xdr:to>
      <xdr:col>10</xdr:col>
      <xdr:colOff>422030</xdr:colOff>
      <xdr:row>61</xdr:row>
      <xdr:rowOff>83526</xdr:rowOff>
    </xdr:to>
    <xdr:cxnSp macro="">
      <xdr:nvCxnSpPr>
        <xdr:cNvPr id="139" name="Straight Connector 138"/>
        <xdr:cNvCxnSpPr/>
      </xdr:nvCxnSpPr>
      <xdr:spPr>
        <a:xfrm>
          <a:off x="5442440" y="14313387"/>
          <a:ext cx="567590" cy="31798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54</xdr:row>
      <xdr:rowOff>38652</xdr:rowOff>
    </xdr:from>
    <xdr:to>
      <xdr:col>8</xdr:col>
      <xdr:colOff>320261</xdr:colOff>
      <xdr:row>56</xdr:row>
      <xdr:rowOff>31750</xdr:rowOff>
    </xdr:to>
    <xdr:cxnSp macro="">
      <xdr:nvCxnSpPr>
        <xdr:cNvPr id="141" name="Straight Connector 140"/>
        <xdr:cNvCxnSpPr/>
      </xdr:nvCxnSpPr>
      <xdr:spPr>
        <a:xfrm flipV="1">
          <a:off x="3302828" y="13158304"/>
          <a:ext cx="1478998" cy="35753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54</xdr:row>
      <xdr:rowOff>151911</xdr:rowOff>
    </xdr:from>
    <xdr:to>
      <xdr:col>8</xdr:col>
      <xdr:colOff>158262</xdr:colOff>
      <xdr:row>56</xdr:row>
      <xdr:rowOff>31750</xdr:rowOff>
    </xdr:to>
    <xdr:cxnSp macro="">
      <xdr:nvCxnSpPr>
        <xdr:cNvPr id="142" name="Straight Connector 141"/>
        <xdr:cNvCxnSpPr/>
      </xdr:nvCxnSpPr>
      <xdr:spPr>
        <a:xfrm flipV="1">
          <a:off x="3309471" y="13598970"/>
          <a:ext cx="1331144" cy="25336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463550</xdr:colOff>
      <xdr:row>4</xdr:row>
      <xdr:rowOff>76289</xdr:rowOff>
    </xdr:from>
    <xdr:to>
      <xdr:col>19</xdr:col>
      <xdr:colOff>56256</xdr:colOff>
      <xdr:row>13</xdr:row>
      <xdr:rowOff>127000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5550" y="4127589"/>
          <a:ext cx="1827906" cy="1708061"/>
        </a:xfrm>
        <a:prstGeom prst="rect">
          <a:avLst/>
        </a:prstGeom>
      </xdr:spPr>
    </xdr:pic>
    <xdr:clientData/>
  </xdr:twoCellAnchor>
  <xdr:twoCellAnchor>
    <xdr:from>
      <xdr:col>11</xdr:col>
      <xdr:colOff>482600</xdr:colOff>
      <xdr:row>56</xdr:row>
      <xdr:rowOff>177800</xdr:rowOff>
    </xdr:from>
    <xdr:to>
      <xdr:col>12</xdr:col>
      <xdr:colOff>546100</xdr:colOff>
      <xdr:row>58</xdr:row>
      <xdr:rowOff>44450</xdr:rowOff>
    </xdr:to>
    <xdr:sp macro="" textlink="">
      <xdr:nvSpPr>
        <xdr:cNvPr id="155" name="Rectangle 154"/>
        <xdr:cNvSpPr/>
      </xdr:nvSpPr>
      <xdr:spPr>
        <a:xfrm>
          <a:off x="6629400" y="13804900"/>
          <a:ext cx="622300" cy="234950"/>
        </a:xfrm>
        <a:prstGeom prst="rect">
          <a:avLst/>
        </a:prstGeom>
        <a:solidFill>
          <a:schemeClr val="bg1"/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338992</xdr:colOff>
      <xdr:row>57</xdr:row>
      <xdr:rowOff>68873</xdr:rowOff>
    </xdr:from>
    <xdr:to>
      <xdr:col>12</xdr:col>
      <xdr:colOff>228600</xdr:colOff>
      <xdr:row>57</xdr:row>
      <xdr:rowOff>133350</xdr:rowOff>
    </xdr:to>
    <xdr:cxnSp macro="">
      <xdr:nvCxnSpPr>
        <xdr:cNvPr id="140" name="Straight Connector 139"/>
        <xdr:cNvCxnSpPr/>
      </xdr:nvCxnSpPr>
      <xdr:spPr>
        <a:xfrm>
          <a:off x="5926992" y="13880123"/>
          <a:ext cx="1007208" cy="6447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469900</xdr:colOff>
      <xdr:row>56</xdr:row>
      <xdr:rowOff>139700</xdr:rowOff>
    </xdr:from>
    <xdr:to>
      <xdr:col>13</xdr:col>
      <xdr:colOff>31750</xdr:colOff>
      <xdr:row>61</xdr:row>
      <xdr:rowOff>107950</xdr:rowOff>
    </xdr:to>
    <xdr:sp macro="" textlink="">
      <xdr:nvSpPr>
        <xdr:cNvPr id="50" name="Rectangle 49"/>
        <xdr:cNvSpPr/>
      </xdr:nvSpPr>
      <xdr:spPr>
        <a:xfrm>
          <a:off x="6616700" y="13766800"/>
          <a:ext cx="679450" cy="889000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542192</xdr:colOff>
      <xdr:row>29</xdr:row>
      <xdr:rowOff>36683</xdr:rowOff>
    </xdr:from>
    <xdr:to>
      <xdr:col>24</xdr:col>
      <xdr:colOff>198483</xdr:colOff>
      <xdr:row>62</xdr:row>
      <xdr:rowOff>48747</xdr:rowOff>
    </xdr:to>
    <xdr:pic>
      <xdr:nvPicPr>
        <xdr:cNvPr id="156" name="Picture 155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6016" y="8814624"/>
          <a:ext cx="5819526" cy="6175300"/>
        </a:xfrm>
        <a:prstGeom prst="rect">
          <a:avLst/>
        </a:prstGeom>
      </xdr:spPr>
    </xdr:pic>
    <xdr:clientData/>
  </xdr:twoCellAnchor>
  <xdr:twoCellAnchor editAs="oneCell">
    <xdr:from>
      <xdr:col>5</xdr:col>
      <xdr:colOff>37353</xdr:colOff>
      <xdr:row>75</xdr:row>
      <xdr:rowOff>171822</xdr:rowOff>
    </xdr:from>
    <xdr:to>
      <xdr:col>12</xdr:col>
      <xdr:colOff>158004</xdr:colOff>
      <xdr:row>102</xdr:row>
      <xdr:rowOff>61257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824" y="17540940"/>
          <a:ext cx="4042709" cy="4932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297863</xdr:colOff>
      <xdr:row>82</xdr:row>
      <xdr:rowOff>170060</xdr:rowOff>
    </xdr:from>
    <xdr:to>
      <xdr:col>9</xdr:col>
      <xdr:colOff>467373</xdr:colOff>
      <xdr:row>90</xdr:row>
      <xdr:rowOff>70065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8485352">
          <a:off x="4167909" y="18898544"/>
          <a:ext cx="1394123" cy="1290098"/>
        </a:xfrm>
        <a:prstGeom prst="rect">
          <a:avLst/>
        </a:prstGeom>
      </xdr:spPr>
    </xdr:pic>
    <xdr:clientData/>
  </xdr:twoCellAnchor>
  <xdr:twoCellAnchor>
    <xdr:from>
      <xdr:col>8</xdr:col>
      <xdr:colOff>191249</xdr:colOff>
      <xdr:row>60</xdr:row>
      <xdr:rowOff>39306</xdr:rowOff>
    </xdr:from>
    <xdr:to>
      <xdr:col>9</xdr:col>
      <xdr:colOff>77924</xdr:colOff>
      <xdr:row>65</xdr:row>
      <xdr:rowOff>81801</xdr:rowOff>
    </xdr:to>
    <xdr:cxnSp macro="">
      <xdr:nvCxnSpPr>
        <xdr:cNvPr id="57" name="Straight Connector 56"/>
        <xdr:cNvCxnSpPr/>
      </xdr:nvCxnSpPr>
      <xdr:spPr>
        <a:xfrm flipH="1">
          <a:off x="4673602" y="14606953"/>
          <a:ext cx="446969" cy="97631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59017</xdr:colOff>
      <xdr:row>76</xdr:row>
      <xdr:rowOff>99359</xdr:rowOff>
    </xdr:from>
    <xdr:to>
      <xdr:col>9</xdr:col>
      <xdr:colOff>395567</xdr:colOff>
      <xdr:row>80</xdr:row>
      <xdr:rowOff>1494</xdr:rowOff>
    </xdr:to>
    <xdr:sp macro="" textlink="">
      <xdr:nvSpPr>
        <xdr:cNvPr id="58" name="Rectangle 57"/>
        <xdr:cNvSpPr/>
      </xdr:nvSpPr>
      <xdr:spPr>
        <a:xfrm>
          <a:off x="4541370" y="17655241"/>
          <a:ext cx="896844" cy="649194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171823</xdr:colOff>
      <xdr:row>86</xdr:row>
      <xdr:rowOff>97118</xdr:rowOff>
    </xdr:from>
    <xdr:to>
      <xdr:col>6</xdr:col>
      <xdr:colOff>264084</xdr:colOff>
      <xdr:row>91</xdr:row>
      <xdr:rowOff>79188</xdr:rowOff>
    </xdr:to>
    <xdr:sp macro="" textlink="">
      <xdr:nvSpPr>
        <xdr:cNvPr id="59" name="Rectangle 58"/>
        <xdr:cNvSpPr/>
      </xdr:nvSpPr>
      <xdr:spPr>
        <a:xfrm>
          <a:off x="2973294" y="19520647"/>
          <a:ext cx="652555" cy="915894"/>
        </a:xfrm>
        <a:prstGeom prst="rect">
          <a:avLst/>
        </a:prstGeom>
        <a:solidFill>
          <a:srgbClr val="FFFF00">
            <a:alpha val="25882"/>
          </a:srgbClr>
        </a:solidFill>
        <a:ln>
          <a:solidFill>
            <a:srgbClr val="FFFFCC">
              <a:alpha val="25098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156882</xdr:colOff>
      <xdr:row>89</xdr:row>
      <xdr:rowOff>169295</xdr:rowOff>
    </xdr:from>
    <xdr:to>
      <xdr:col>8</xdr:col>
      <xdr:colOff>163090</xdr:colOff>
      <xdr:row>95</xdr:row>
      <xdr:rowOff>59765</xdr:rowOff>
    </xdr:to>
    <xdr:cxnSp macro="">
      <xdr:nvCxnSpPr>
        <xdr:cNvPr id="60" name="Straight Connector 59"/>
        <xdr:cNvCxnSpPr/>
      </xdr:nvCxnSpPr>
      <xdr:spPr>
        <a:xfrm flipH="1">
          <a:off x="4639235" y="20153119"/>
          <a:ext cx="6208" cy="101105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53673</xdr:colOff>
      <xdr:row>89</xdr:row>
      <xdr:rowOff>90653</xdr:rowOff>
    </xdr:from>
    <xdr:to>
      <xdr:col>8</xdr:col>
      <xdr:colOff>149412</xdr:colOff>
      <xdr:row>94</xdr:row>
      <xdr:rowOff>127001</xdr:rowOff>
    </xdr:to>
    <xdr:cxnSp macro="">
      <xdr:nvCxnSpPr>
        <xdr:cNvPr id="61" name="Straight Connector 60"/>
        <xdr:cNvCxnSpPr/>
      </xdr:nvCxnSpPr>
      <xdr:spPr>
        <a:xfrm flipH="1" flipV="1">
          <a:off x="4536026" y="20074477"/>
          <a:ext cx="95739" cy="97017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515471</xdr:colOff>
      <xdr:row>78</xdr:row>
      <xdr:rowOff>82176</xdr:rowOff>
    </xdr:from>
    <xdr:to>
      <xdr:col>9</xdr:col>
      <xdr:colOff>283882</xdr:colOff>
      <xdr:row>82</xdr:row>
      <xdr:rowOff>119529</xdr:rowOff>
    </xdr:to>
    <xdr:cxnSp macro="">
      <xdr:nvCxnSpPr>
        <xdr:cNvPr id="62" name="Straight Connector 61"/>
        <xdr:cNvCxnSpPr/>
      </xdr:nvCxnSpPr>
      <xdr:spPr>
        <a:xfrm flipH="1">
          <a:off x="4997824" y="18011588"/>
          <a:ext cx="328705" cy="78441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425823</xdr:colOff>
      <xdr:row>78</xdr:row>
      <xdr:rowOff>112059</xdr:rowOff>
    </xdr:from>
    <xdr:to>
      <xdr:col>9</xdr:col>
      <xdr:colOff>7472</xdr:colOff>
      <xdr:row>82</xdr:row>
      <xdr:rowOff>82176</xdr:rowOff>
    </xdr:to>
    <xdr:cxnSp macro="">
      <xdr:nvCxnSpPr>
        <xdr:cNvPr id="63" name="Straight Connector 62"/>
        <xdr:cNvCxnSpPr/>
      </xdr:nvCxnSpPr>
      <xdr:spPr>
        <a:xfrm flipH="1">
          <a:off x="4908176" y="18041471"/>
          <a:ext cx="141943" cy="71717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268941</xdr:colOff>
      <xdr:row>78</xdr:row>
      <xdr:rowOff>141941</xdr:rowOff>
    </xdr:from>
    <xdr:to>
      <xdr:col>8</xdr:col>
      <xdr:colOff>328706</xdr:colOff>
      <xdr:row>82</xdr:row>
      <xdr:rowOff>59764</xdr:rowOff>
    </xdr:to>
    <xdr:cxnSp macro="">
      <xdr:nvCxnSpPr>
        <xdr:cNvPr id="64" name="Straight Connector 63"/>
        <xdr:cNvCxnSpPr/>
      </xdr:nvCxnSpPr>
      <xdr:spPr>
        <a:xfrm>
          <a:off x="4751294" y="18071353"/>
          <a:ext cx="59765" cy="66488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485588</xdr:colOff>
      <xdr:row>88</xdr:row>
      <xdr:rowOff>14941</xdr:rowOff>
    </xdr:from>
    <xdr:to>
      <xdr:col>7</xdr:col>
      <xdr:colOff>306294</xdr:colOff>
      <xdr:row>90</xdr:row>
      <xdr:rowOff>119530</xdr:rowOff>
    </xdr:to>
    <xdr:cxnSp macro="">
      <xdr:nvCxnSpPr>
        <xdr:cNvPr id="68" name="Straight Connector 67"/>
        <xdr:cNvCxnSpPr/>
      </xdr:nvCxnSpPr>
      <xdr:spPr>
        <a:xfrm flipV="1">
          <a:off x="3287059" y="19812000"/>
          <a:ext cx="941294" cy="47811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473635</xdr:colOff>
      <xdr:row>87</xdr:row>
      <xdr:rowOff>149412</xdr:rowOff>
    </xdr:from>
    <xdr:to>
      <xdr:col>7</xdr:col>
      <xdr:colOff>194235</xdr:colOff>
      <xdr:row>89</xdr:row>
      <xdr:rowOff>17929</xdr:rowOff>
    </xdr:to>
    <xdr:cxnSp macro="">
      <xdr:nvCxnSpPr>
        <xdr:cNvPr id="70" name="Straight Connector 69"/>
        <xdr:cNvCxnSpPr/>
      </xdr:nvCxnSpPr>
      <xdr:spPr>
        <a:xfrm flipV="1">
          <a:off x="3275106" y="19759706"/>
          <a:ext cx="841188" cy="24204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499035</xdr:colOff>
      <xdr:row>87</xdr:row>
      <xdr:rowOff>37353</xdr:rowOff>
    </xdr:from>
    <xdr:to>
      <xdr:col>7</xdr:col>
      <xdr:colOff>104588</xdr:colOff>
      <xdr:row>87</xdr:row>
      <xdr:rowOff>58270</xdr:rowOff>
    </xdr:to>
    <xdr:cxnSp macro="">
      <xdr:nvCxnSpPr>
        <xdr:cNvPr id="72" name="Straight Connector 71"/>
        <xdr:cNvCxnSpPr/>
      </xdr:nvCxnSpPr>
      <xdr:spPr>
        <a:xfrm flipV="1">
          <a:off x="3300506" y="19647647"/>
          <a:ext cx="726141" cy="2091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252332</xdr:colOff>
      <xdr:row>78</xdr:row>
      <xdr:rowOff>144929</xdr:rowOff>
    </xdr:from>
    <xdr:to>
      <xdr:col>10</xdr:col>
      <xdr:colOff>55283</xdr:colOff>
      <xdr:row>83</xdr:row>
      <xdr:rowOff>184029</xdr:rowOff>
    </xdr:to>
    <xdr:cxnSp macro="">
      <xdr:nvCxnSpPr>
        <xdr:cNvPr id="84" name="Straight Connector 83"/>
        <xdr:cNvCxnSpPr/>
      </xdr:nvCxnSpPr>
      <xdr:spPr>
        <a:xfrm flipH="1">
          <a:off x="5294979" y="18074341"/>
          <a:ext cx="363245" cy="97292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444500</xdr:colOff>
      <xdr:row>18</xdr:row>
      <xdr:rowOff>31750</xdr:rowOff>
    </xdr:to>
    <xdr:pic>
      <xdr:nvPicPr>
        <xdr:cNvPr id="2" name="Picture 1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089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222250</xdr:colOff>
          <xdr:row>16</xdr:row>
          <xdr:rowOff>12700</xdr:rowOff>
        </xdr:from>
        <xdr:to>
          <xdr:col>19</xdr:col>
          <xdr:colOff>203200</xdr:colOff>
          <xdr:row>26</xdr:row>
          <xdr:rowOff>152400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15</xdr:col>
      <xdr:colOff>463550</xdr:colOff>
      <xdr:row>4</xdr:row>
      <xdr:rowOff>76289</xdr:rowOff>
    </xdr:from>
    <xdr:to>
      <xdr:col>19</xdr:col>
      <xdr:colOff>56256</xdr:colOff>
      <xdr:row>13</xdr:row>
      <xdr:rowOff>127000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5550" y="812889"/>
          <a:ext cx="1827906" cy="1708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88900</xdr:rowOff>
    </xdr:from>
    <xdr:to>
      <xdr:col>13</xdr:col>
      <xdr:colOff>388576</xdr:colOff>
      <xdr:row>32</xdr:row>
      <xdr:rowOff>26826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87750"/>
          <a:ext cx="7652976" cy="23318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27215</xdr:rowOff>
    </xdr:from>
    <xdr:to>
      <xdr:col>5</xdr:col>
      <xdr:colOff>449241</xdr:colOff>
      <xdr:row>55</xdr:row>
      <xdr:rowOff>125565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9501"/>
          <a:ext cx="5855812" cy="608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480"/>
  <sheetViews>
    <sheetView zoomScale="154" zoomScaleNormal="154" workbookViewId="0">
      <pane ySplit="1" topLeftCell="A2" activePane="bottomLeft" state="frozen"/>
      <selection pane="bottomLeft" activeCell="E11" sqref="E11"/>
    </sheetView>
  </sheetViews>
  <sheetFormatPr defaultRowHeight="14.5" x14ac:dyDescent="0.3"/>
  <cols>
    <col min="1" max="1" width="16.59765625" style="1" bestFit="1" customWidth="1"/>
    <col min="2" max="2" width="12.8984375" style="1" bestFit="1" customWidth="1"/>
    <col min="3" max="3" width="21.3984375" style="1" bestFit="1" customWidth="1"/>
    <col min="4" max="4" width="7.8984375" style="1" bestFit="1" customWidth="1"/>
    <col min="5" max="5" width="20.09765625" style="1" bestFit="1" customWidth="1"/>
    <col min="6" max="6" width="13" style="1" bestFit="1" customWidth="1"/>
    <col min="7" max="7" width="8.69921875" style="1" bestFit="1" customWidth="1"/>
    <col min="8" max="8" width="6" style="1" bestFit="1" customWidth="1"/>
    <col min="9" max="9" width="5.09765625" style="1" bestFit="1" customWidth="1"/>
    <col min="10" max="10" width="15" style="1" bestFit="1" customWidth="1"/>
    <col min="11" max="11" width="65.8984375" style="1" bestFit="1" customWidth="1"/>
    <col min="12" max="16" width="6" style="1" customWidth="1"/>
    <col min="18" max="18" width="8.8984375" style="1" bestFit="1" customWidth="1"/>
    <col min="19" max="19" width="21" style="1" bestFit="1" customWidth="1"/>
    <col min="20" max="20" width="9.8984375" style="1" bestFit="1" customWidth="1"/>
    <col min="21" max="21" width="7.69921875" style="1" bestFit="1" customWidth="1"/>
    <col min="22" max="22" width="13" style="1" bestFit="1" customWidth="1"/>
    <col min="23" max="23" width="12.69921875" style="1" bestFit="1" customWidth="1"/>
    <col min="24" max="24" width="13.09765625" style="1" bestFit="1" customWidth="1"/>
    <col min="25" max="25" width="65.8984375" style="1" bestFit="1" customWidth="1"/>
    <col min="29" max="29" width="9.3984375" bestFit="1" customWidth="1"/>
    <col min="30" max="30" width="22.09765625" bestFit="1" customWidth="1"/>
    <col min="33" max="33" width="13.09765625" bestFit="1" customWidth="1"/>
    <col min="35" max="35" width="18.09765625" customWidth="1"/>
    <col min="36" max="36" width="6.09765625" bestFit="1" customWidth="1"/>
    <col min="37" max="37" width="22.09765625" bestFit="1" customWidth="1"/>
  </cols>
  <sheetData>
    <row r="1" spans="1:49" ht="15" x14ac:dyDescent="0.35">
      <c r="A1" s="2" t="s">
        <v>3</v>
      </c>
      <c r="B1" s="2" t="s">
        <v>307</v>
      </c>
      <c r="C1" s="2" t="s">
        <v>3283</v>
      </c>
      <c r="D1" s="2" t="s">
        <v>280</v>
      </c>
      <c r="E1" s="36" t="s">
        <v>3313</v>
      </c>
      <c r="F1" s="2" t="s">
        <v>3282</v>
      </c>
      <c r="G1" s="36" t="s">
        <v>3314</v>
      </c>
      <c r="H1" s="36" t="s">
        <v>3374</v>
      </c>
      <c r="I1" s="36" t="s">
        <v>3317</v>
      </c>
      <c r="J1" s="36" t="s">
        <v>3318</v>
      </c>
      <c r="K1" s="36" t="s">
        <v>3375</v>
      </c>
      <c r="L1"/>
      <c r="M1"/>
      <c r="N1"/>
      <c r="O1"/>
      <c r="P1"/>
      <c r="R1" s="36" t="s">
        <v>3312</v>
      </c>
      <c r="S1" s="36" t="s">
        <v>3313</v>
      </c>
      <c r="T1" s="36" t="s">
        <v>3314</v>
      </c>
      <c r="U1" s="36" t="s">
        <v>3374</v>
      </c>
      <c r="V1" s="36" t="s">
        <v>3317</v>
      </c>
      <c r="W1" s="36" t="s">
        <v>3318</v>
      </c>
      <c r="X1" s="36" t="s">
        <v>3316</v>
      </c>
      <c r="Y1" s="36" t="s">
        <v>3375</v>
      </c>
      <c r="Z1" t="s">
        <v>3281</v>
      </c>
      <c r="AA1" t="s">
        <v>3280</v>
      </c>
      <c r="AB1" t="s">
        <v>3279</v>
      </c>
      <c r="AC1" s="33" t="s">
        <v>3312</v>
      </c>
      <c r="AD1" s="33" t="s">
        <v>3313</v>
      </c>
      <c r="AE1" s="33" t="s">
        <v>3314</v>
      </c>
      <c r="AF1" s="33" t="s">
        <v>3315</v>
      </c>
      <c r="AG1" s="33" t="s">
        <v>3399</v>
      </c>
      <c r="AH1" s="33" t="s">
        <v>3317</v>
      </c>
      <c r="AI1" s="33" t="s">
        <v>3318</v>
      </c>
      <c r="AJ1" s="33" t="s">
        <v>3319</v>
      </c>
      <c r="AM1" t="s">
        <v>3281</v>
      </c>
      <c r="AN1" t="s">
        <v>3279</v>
      </c>
      <c r="AO1" t="s">
        <v>3383</v>
      </c>
      <c r="AP1" t="s">
        <v>3384</v>
      </c>
      <c r="AQ1" t="s">
        <v>3385</v>
      </c>
      <c r="AR1" t="s">
        <v>3386</v>
      </c>
      <c r="AS1" t="s">
        <v>3387</v>
      </c>
      <c r="AT1" t="s">
        <v>3388</v>
      </c>
      <c r="AU1" t="s">
        <v>3280</v>
      </c>
      <c r="AV1" t="s">
        <v>3389</v>
      </c>
      <c r="AW1" t="s">
        <v>3390</v>
      </c>
    </row>
    <row r="2" spans="1:49" x14ac:dyDescent="0.3">
      <c r="A2" s="2" t="s">
        <v>145</v>
      </c>
      <c r="B2" s="2" t="s">
        <v>309</v>
      </c>
      <c r="C2" s="2" t="s">
        <v>128</v>
      </c>
      <c r="D2" s="2" t="s">
        <v>3207</v>
      </c>
      <c r="E2" s="2" t="str">
        <f>VLOOKUP($D2,$R:$Y,2,FALSE)</f>
        <v>W9425L6JG-6E</v>
      </c>
      <c r="F2" s="2">
        <f>VLOOKUP($D2,$R:$Y,7,FALSE)</f>
        <v>0.43</v>
      </c>
      <c r="G2" s="2" t="str">
        <f>VLOOKUP($D2,$R:$Y,3,FALSE)</f>
        <v>Winbond</v>
      </c>
      <c r="H2" s="2" t="str">
        <f>VLOOKUP($D2,$R:$Y,4,FALSE)</f>
        <v>N</v>
      </c>
      <c r="I2" s="2">
        <f>VLOOKUP($D2,$R:$Y,5,FALSE)</f>
        <v>0.42999999999999994</v>
      </c>
      <c r="J2" s="2" t="str">
        <f>VLOOKUP($D2,$R:$Y,6,FALSE)</f>
        <v>32M</v>
      </c>
      <c r="K2" s="2" t="str">
        <f>VLOOKUP($D2,$R:$Y,8,FALSE)</f>
        <v>N32905x1/2DN ,26129A,SA905U3DN,VT95288L128</v>
      </c>
      <c r="L2" s="6"/>
      <c r="M2" s="6"/>
      <c r="N2" s="6"/>
      <c r="O2" s="6"/>
      <c r="P2" s="6"/>
      <c r="R2" s="1" t="s">
        <v>3207</v>
      </c>
      <c r="S2" s="1" t="s">
        <v>3299</v>
      </c>
      <c r="T2" s="1" t="str">
        <f t="shared" ref="T2:T24" si="0">VLOOKUP($R2,$AC:$AJ,3,FALSE)</f>
        <v>Winbond</v>
      </c>
      <c r="U2" s="1" t="str">
        <f t="shared" ref="U2:U24" si="1">VLOOKUP($R2,$AC:$AJ,4,FALSE)</f>
        <v>N</v>
      </c>
      <c r="V2" s="1">
        <f t="shared" ref="V2:V24" si="2">VLOOKUP($R2,$AC:$AJ,5,FALSE)</f>
        <v>0.42999999999999994</v>
      </c>
      <c r="W2" s="1" t="str">
        <f t="shared" ref="W2:W24" si="3">VLOOKUP($R2,$AC:$AJ,6,FALSE)</f>
        <v>32M</v>
      </c>
      <c r="X2" s="1">
        <f t="shared" ref="X2:X24" si="4">VLOOKUP(R2,Z:AA,2,FALSE)</f>
        <v>0.43</v>
      </c>
      <c r="Y2" s="1" t="str">
        <f t="shared" ref="Y2:Y24" si="5">VLOOKUP($R2,$AC:$AJ,7,FALSE)</f>
        <v>N32905x1/2DN ,26129A,SA905U3DN,VT95288L128</v>
      </c>
      <c r="Z2" t="s">
        <v>3207</v>
      </c>
      <c r="AA2">
        <v>0.43</v>
      </c>
      <c r="AB2" t="s">
        <v>6</v>
      </c>
      <c r="AC2" s="34" t="s">
        <v>3207</v>
      </c>
      <c r="AD2" s="34" t="s">
        <v>3299</v>
      </c>
      <c r="AE2" s="34" t="s">
        <v>3320</v>
      </c>
      <c r="AF2" s="35" t="s">
        <v>3343</v>
      </c>
      <c r="AG2" s="40">
        <f>AL2</f>
        <v>0.42999999999999994</v>
      </c>
      <c r="AH2" s="35" t="s">
        <v>3344</v>
      </c>
      <c r="AI2" s="34" t="s">
        <v>3345</v>
      </c>
      <c r="AJ2" s="34" t="s">
        <v>3346</v>
      </c>
      <c r="AK2" t="str">
        <f t="shared" ref="AK2:AK16" si="6">VLOOKUP(AC2,R:S,2,FALSE)</f>
        <v>W9425L6JG-6E</v>
      </c>
      <c r="AL2">
        <f>VLOOKUP(AC2,AM:AW,10,FALSE)</f>
        <v>0.42999999999999994</v>
      </c>
      <c r="AM2" t="s">
        <v>3207</v>
      </c>
      <c r="AN2" t="s">
        <v>6</v>
      </c>
      <c r="AT2">
        <v>0.43</v>
      </c>
      <c r="AU2">
        <v>0.43</v>
      </c>
      <c r="AV2">
        <v>0.42999999999999994</v>
      </c>
    </row>
    <row r="3" spans="1:49" x14ac:dyDescent="0.3">
      <c r="A3" s="2" t="s">
        <v>3278</v>
      </c>
      <c r="B3" s="2" t="s">
        <v>317</v>
      </c>
      <c r="C3" s="2" t="s">
        <v>48</v>
      </c>
      <c r="D3" s="2" t="s">
        <v>3213</v>
      </c>
      <c r="E3" s="2" t="str">
        <f>VLOOKUP($D3,$R:$Y,2,FALSE)</f>
        <v xml:space="preserve"> W981616JA-6</v>
      </c>
      <c r="F3" s="2">
        <f>VLOOKUP($D3,$R:$Y,7,FALSE)</f>
        <v>9.8000000000000004E-2</v>
      </c>
      <c r="G3" s="2" t="str">
        <f>VLOOKUP($D3,$R:$Y,3,FALSE)</f>
        <v>Winbond</v>
      </c>
      <c r="H3" s="2" t="str">
        <f>VLOOKUP($D3,$R:$Y,4,FALSE)</f>
        <v>N /RDL</v>
      </c>
      <c r="I3" s="2">
        <f>VLOOKUP($D3,$R:$Y,5,FALSE)</f>
        <v>9.8000000000000004E-2</v>
      </c>
      <c r="J3" s="2" t="str">
        <f>VLOOKUP($D3,$R:$Y,6,FALSE)</f>
        <v>2M</v>
      </c>
      <c r="K3" s="2" t="str">
        <f>VLOOKUP($D3,$R:$Y,8,FALSE)</f>
        <v>N32901x1/2DN,26185A,VMJ91L,VMJ91S</v>
      </c>
      <c r="L3" s="6"/>
      <c r="M3" s="6"/>
      <c r="N3" s="6"/>
      <c r="O3" s="6"/>
      <c r="P3" s="6"/>
      <c r="R3" s="1" t="s">
        <v>3215</v>
      </c>
      <c r="S3" s="1" t="s">
        <v>3300</v>
      </c>
      <c r="T3" s="1" t="str">
        <f t="shared" si="0"/>
        <v>Winbond</v>
      </c>
      <c r="U3" s="1" t="str">
        <f t="shared" si="1"/>
        <v>N</v>
      </c>
      <c r="V3" s="1">
        <f t="shared" si="2"/>
        <v>0.44218082836414802</v>
      </c>
      <c r="W3" s="1" t="str">
        <f t="shared" si="3"/>
        <v>64M</v>
      </c>
      <c r="X3" s="1">
        <f t="shared" si="4"/>
        <v>0.44772429839584604</v>
      </c>
      <c r="Y3" s="1" t="str">
        <f t="shared" si="5"/>
        <v>N32926 ,SA926U1DN</v>
      </c>
      <c r="Z3" t="s">
        <v>3215</v>
      </c>
      <c r="AA3">
        <v>0.44772429839584604</v>
      </c>
      <c r="AB3" t="s">
        <v>6</v>
      </c>
      <c r="AC3" s="34" t="s">
        <v>3215</v>
      </c>
      <c r="AD3" s="34" t="s">
        <v>3300</v>
      </c>
      <c r="AE3" s="34" t="s">
        <v>3320</v>
      </c>
      <c r="AF3" s="35" t="s">
        <v>3343</v>
      </c>
      <c r="AG3" s="40">
        <f t="shared" ref="AG3:AG15" si="7">AL3</f>
        <v>0.44218082836414802</v>
      </c>
      <c r="AH3" s="35" t="s">
        <v>3350</v>
      </c>
      <c r="AI3" s="34" t="s">
        <v>3351</v>
      </c>
      <c r="AJ3" s="34" t="s">
        <v>3342</v>
      </c>
      <c r="AK3" t="str">
        <f t="shared" si="6"/>
        <v>W975116KG-3</v>
      </c>
      <c r="AL3">
        <f t="shared" ref="AL3:AL16" si="8">VLOOKUP(AC3,AM:AW,10,FALSE)</f>
        <v>0.44218082836414802</v>
      </c>
      <c r="AM3" t="s">
        <v>3215</v>
      </c>
      <c r="AN3" t="s">
        <v>6</v>
      </c>
      <c r="AT3">
        <v>0.48</v>
      </c>
      <c r="AU3">
        <v>0.44772429839584604</v>
      </c>
      <c r="AV3">
        <v>0.44218082836414802</v>
      </c>
    </row>
    <row r="4" spans="1:49" x14ac:dyDescent="0.3">
      <c r="A4" s="2" t="s">
        <v>2727</v>
      </c>
      <c r="B4" s="2" t="s">
        <v>317</v>
      </c>
      <c r="C4" s="2" t="s">
        <v>2788</v>
      </c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R4" s="1" t="s">
        <v>3219</v>
      </c>
      <c r="S4" s="1" t="s">
        <v>3301</v>
      </c>
      <c r="T4" s="1" t="str">
        <f t="shared" si="0"/>
        <v>Winbond</v>
      </c>
      <c r="U4" s="1" t="str">
        <f t="shared" si="1"/>
        <v>N /RDL</v>
      </c>
      <c r="V4" s="1">
        <f t="shared" si="2"/>
        <v>0.375</v>
      </c>
      <c r="W4" s="1" t="str">
        <f t="shared" si="3"/>
        <v>8M</v>
      </c>
      <c r="X4" s="1">
        <f t="shared" si="4"/>
        <v>0.375</v>
      </c>
      <c r="Y4" s="1" t="str">
        <f t="shared" si="5"/>
        <v>EOL</v>
      </c>
      <c r="Z4" t="s">
        <v>3219</v>
      </c>
      <c r="AA4">
        <v>0.375</v>
      </c>
      <c r="AB4" t="s">
        <v>6</v>
      </c>
      <c r="AC4" s="34" t="s">
        <v>3219</v>
      </c>
      <c r="AD4" s="34" t="s">
        <v>3301</v>
      </c>
      <c r="AE4" s="34" t="s">
        <v>3360</v>
      </c>
      <c r="AF4" s="35" t="s">
        <v>3361</v>
      </c>
      <c r="AG4" s="40">
        <f t="shared" si="7"/>
        <v>0.375</v>
      </c>
      <c r="AH4" s="35" t="s">
        <v>3362</v>
      </c>
      <c r="AI4" s="34" t="s">
        <v>3359</v>
      </c>
      <c r="AJ4" s="34"/>
      <c r="AK4" t="str">
        <f t="shared" si="6"/>
        <v>W9464L6JA-6</v>
      </c>
      <c r="AL4">
        <f t="shared" si="8"/>
        <v>0.375</v>
      </c>
      <c r="AM4" t="s">
        <v>3219</v>
      </c>
      <c r="AN4" t="s">
        <v>6</v>
      </c>
      <c r="AO4">
        <v>0.375</v>
      </c>
      <c r="AP4">
        <v>0.375</v>
      </c>
      <c r="AQ4">
        <v>0.375</v>
      </c>
      <c r="AR4">
        <v>0.375</v>
      </c>
      <c r="AS4">
        <v>0.375</v>
      </c>
      <c r="AT4">
        <v>0.375</v>
      </c>
      <c r="AU4">
        <v>0.375</v>
      </c>
      <c r="AV4">
        <v>0.375</v>
      </c>
    </row>
    <row r="5" spans="1:49" x14ac:dyDescent="0.3">
      <c r="A5" s="2" t="s">
        <v>310</v>
      </c>
      <c r="B5" s="2" t="s">
        <v>311</v>
      </c>
      <c r="C5" s="2" t="s">
        <v>37</v>
      </c>
      <c r="D5" s="2" t="s">
        <v>102</v>
      </c>
      <c r="E5" s="2" t="str">
        <f>VLOOKUP($D5,$R:$Y,2,FALSE)</f>
        <v>W9464L6J1-6</v>
      </c>
      <c r="F5" s="2">
        <f>VLOOKUP($D5,$R:$Y,7,FALSE)</f>
        <v>0.27000000000000007</v>
      </c>
      <c r="G5" s="2" t="str">
        <f>VLOOKUP($D5,$R:$Y,3,FALSE)</f>
        <v>Winbond</v>
      </c>
      <c r="H5" s="2" t="str">
        <f>VLOOKUP($D5,$R:$Y,4,FALSE)</f>
        <v>N /RDL</v>
      </c>
      <c r="I5" s="2">
        <f>VLOOKUP($D5,$R:$Y,5,FALSE)</f>
        <v>0.26999999999999991</v>
      </c>
      <c r="J5" s="2" t="str">
        <f>VLOOKUP($D5,$R:$Y,6,FALSE)</f>
        <v>8M</v>
      </c>
      <c r="K5" s="2" t="str">
        <f>VLOOKUP($D5,$R:$Y,8,FALSE)</f>
        <v>N32903x1/2DN,82BP50LF,M5,SA903U1DN,SC10IC0094,SP8108U1DN</v>
      </c>
      <c r="L5" s="6"/>
      <c r="M5" s="6"/>
      <c r="N5" s="6"/>
      <c r="O5" s="6"/>
      <c r="P5" s="6"/>
      <c r="R5" s="1" t="s">
        <v>3212</v>
      </c>
      <c r="S5" s="1" t="s">
        <v>3302</v>
      </c>
      <c r="T5" s="1" t="str">
        <f t="shared" si="0"/>
        <v>Winbond</v>
      </c>
      <c r="U5" s="1" t="str">
        <f t="shared" si="1"/>
        <v>N /RDL</v>
      </c>
      <c r="V5" s="1">
        <f t="shared" si="2"/>
        <v>0.13</v>
      </c>
      <c r="W5" s="1" t="str">
        <f t="shared" si="3"/>
        <v>2M</v>
      </c>
      <c r="X5" s="1">
        <f t="shared" si="4"/>
        <v>0.13</v>
      </c>
      <c r="Y5" s="1" t="str">
        <f t="shared" si="5"/>
        <v>EOL</v>
      </c>
      <c r="Z5" t="s">
        <v>3212</v>
      </c>
      <c r="AA5">
        <v>0.13</v>
      </c>
      <c r="AB5" t="s">
        <v>6</v>
      </c>
      <c r="AC5" s="34" t="s">
        <v>3212</v>
      </c>
      <c r="AD5" s="34" t="s">
        <v>3302</v>
      </c>
      <c r="AE5" s="34" t="s">
        <v>3358</v>
      </c>
      <c r="AF5" s="35" t="s">
        <v>3354</v>
      </c>
      <c r="AG5" s="40">
        <f t="shared" si="7"/>
        <v>0.13</v>
      </c>
      <c r="AH5" s="35" t="s">
        <v>3355</v>
      </c>
      <c r="AI5" s="34" t="s">
        <v>3359</v>
      </c>
      <c r="AJ5" s="34"/>
      <c r="AK5" t="str">
        <f t="shared" si="6"/>
        <v>W981616IA-6</v>
      </c>
      <c r="AL5">
        <f t="shared" si="8"/>
        <v>0.13</v>
      </c>
      <c r="AM5" t="s">
        <v>3212</v>
      </c>
      <c r="AN5" t="s">
        <v>6</v>
      </c>
      <c r="AP5">
        <v>0.13</v>
      </c>
      <c r="AQ5">
        <v>0.13</v>
      </c>
      <c r="AR5">
        <v>0.13</v>
      </c>
      <c r="AS5">
        <v>0.13</v>
      </c>
      <c r="AT5">
        <v>0.13</v>
      </c>
      <c r="AU5">
        <v>0.13</v>
      </c>
      <c r="AV5">
        <v>0.13</v>
      </c>
    </row>
    <row r="6" spans="1:49" x14ac:dyDescent="0.3">
      <c r="A6" s="2" t="s">
        <v>363</v>
      </c>
      <c r="B6" s="2" t="s">
        <v>365</v>
      </c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R6" s="1" t="s">
        <v>102</v>
      </c>
      <c r="S6" s="1" t="s">
        <v>3303</v>
      </c>
      <c r="T6" s="1" t="str">
        <f t="shared" si="0"/>
        <v>Winbond</v>
      </c>
      <c r="U6" s="1" t="str">
        <f t="shared" si="1"/>
        <v>N /RDL</v>
      </c>
      <c r="V6" s="1">
        <f t="shared" si="2"/>
        <v>0.26999999999999991</v>
      </c>
      <c r="W6" s="1" t="str">
        <f t="shared" si="3"/>
        <v>8M</v>
      </c>
      <c r="X6" s="1">
        <f t="shared" si="4"/>
        <v>0.27000000000000007</v>
      </c>
      <c r="Y6" s="1" t="str">
        <f t="shared" si="5"/>
        <v>N32903x1/2DN,82BP50LF,M5,SA903U1DN,SC10IC0094,SP8108U1DN</v>
      </c>
      <c r="Z6" t="s">
        <v>102</v>
      </c>
      <c r="AA6">
        <v>0.27000000000000007</v>
      </c>
      <c r="AB6" t="s">
        <v>6</v>
      </c>
      <c r="AC6" s="34" t="s">
        <v>102</v>
      </c>
      <c r="AD6" s="34" t="s">
        <v>3303</v>
      </c>
      <c r="AE6" s="34" t="s">
        <v>3360</v>
      </c>
      <c r="AF6" s="35" t="s">
        <v>3361</v>
      </c>
      <c r="AG6" s="40">
        <f t="shared" si="7"/>
        <v>0.26999999999999991</v>
      </c>
      <c r="AH6" s="35" t="s">
        <v>3362</v>
      </c>
      <c r="AI6" s="34" t="s">
        <v>3363</v>
      </c>
      <c r="AJ6" s="34" t="s">
        <v>3364</v>
      </c>
      <c r="AK6" t="str">
        <f t="shared" si="6"/>
        <v>W9464L6J1-6</v>
      </c>
      <c r="AL6">
        <f t="shared" si="8"/>
        <v>0.26999999999999991</v>
      </c>
      <c r="AM6" t="s">
        <v>102</v>
      </c>
      <c r="AN6" t="s">
        <v>6</v>
      </c>
      <c r="AT6">
        <v>0.27</v>
      </c>
      <c r="AU6">
        <v>0.27000000000000007</v>
      </c>
      <c r="AV6">
        <v>0.26999999999999991</v>
      </c>
    </row>
    <row r="7" spans="1:49" x14ac:dyDescent="0.3">
      <c r="A7" s="2" t="s">
        <v>29</v>
      </c>
      <c r="B7" s="2" t="s">
        <v>366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R7" s="1" t="s">
        <v>3214</v>
      </c>
      <c r="S7" s="1" t="s">
        <v>3304</v>
      </c>
      <c r="T7" s="1" t="str">
        <f t="shared" si="0"/>
        <v>Zentel</v>
      </c>
      <c r="U7" s="1" t="str">
        <f t="shared" si="1"/>
        <v>N</v>
      </c>
      <c r="V7" s="1">
        <f t="shared" si="2"/>
        <v>0.49</v>
      </c>
      <c r="W7" s="1" t="str">
        <f t="shared" si="3"/>
        <v>32M</v>
      </c>
      <c r="X7" s="1">
        <f t="shared" si="4"/>
        <v>0.49</v>
      </c>
      <c r="Y7" s="1" t="str">
        <f t="shared" si="5"/>
        <v>N32915</v>
      </c>
      <c r="Z7" t="s">
        <v>3214</v>
      </c>
      <c r="AA7">
        <v>0.49</v>
      </c>
      <c r="AB7" t="s">
        <v>6</v>
      </c>
      <c r="AC7" s="34" t="s">
        <v>3214</v>
      </c>
      <c r="AD7" s="34" t="s">
        <v>3304</v>
      </c>
      <c r="AE7" s="34" t="s">
        <v>3347</v>
      </c>
      <c r="AF7" s="35" t="s">
        <v>3343</v>
      </c>
      <c r="AG7" s="40">
        <f t="shared" si="7"/>
        <v>0.49</v>
      </c>
      <c r="AH7" s="34" t="s">
        <v>3344</v>
      </c>
      <c r="AI7" s="34" t="s">
        <v>3348</v>
      </c>
      <c r="AJ7" s="34"/>
      <c r="AK7" t="str">
        <f t="shared" si="6"/>
        <v>A3R56E40AGD-DKE</v>
      </c>
      <c r="AL7">
        <f t="shared" si="8"/>
        <v>0.49</v>
      </c>
      <c r="AM7" t="s">
        <v>3214</v>
      </c>
      <c r="AN7" t="s">
        <v>6</v>
      </c>
      <c r="AR7">
        <v>0.49</v>
      </c>
      <c r="AS7">
        <v>0.49</v>
      </c>
      <c r="AT7">
        <v>0.49</v>
      </c>
      <c r="AU7">
        <v>0.49</v>
      </c>
      <c r="AV7">
        <v>0.49</v>
      </c>
    </row>
    <row r="8" spans="1:49" x14ac:dyDescent="0.3">
      <c r="A8" s="2" t="s">
        <v>2729</v>
      </c>
      <c r="B8" s="2" t="s">
        <v>383</v>
      </c>
      <c r="C8" s="2" t="s">
        <v>2841</v>
      </c>
      <c r="D8" s="2" t="s">
        <v>3264</v>
      </c>
      <c r="E8" s="2" t="str">
        <f>VLOOKUP($D8,$R:$Y,2,FALSE)</f>
        <v xml:space="preserve"> W25Q40CLWIN1</v>
      </c>
      <c r="F8" s="2" t="e">
        <f>VLOOKUP($D8,$R:$Y,7,FALSE)</f>
        <v>#N/A</v>
      </c>
      <c r="G8" s="2" t="e">
        <f>VLOOKUP($D8,$R:$Y,3,FALSE)</f>
        <v>#N/A</v>
      </c>
      <c r="H8" s="2" t="e">
        <f>VLOOKUP($D8,$R:$Y,4,FALSE)</f>
        <v>#N/A</v>
      </c>
      <c r="I8" s="2" t="e">
        <f>VLOOKUP($D8,$R:$Y,5,FALSE)</f>
        <v>#N/A</v>
      </c>
      <c r="J8" s="2" t="e">
        <f>VLOOKUP($D8,$R:$Y,6,FALSE)</f>
        <v>#N/A</v>
      </c>
      <c r="K8" s="2" t="e">
        <f>VLOOKUP($D8,$R:$Y,8,FALSE)</f>
        <v>#N/A</v>
      </c>
      <c r="L8" s="6"/>
      <c r="M8" s="6"/>
      <c r="N8" s="6"/>
      <c r="O8" s="6"/>
      <c r="P8" s="6"/>
      <c r="R8" s="1" t="s">
        <v>105</v>
      </c>
      <c r="S8" s="1" t="s">
        <v>3305</v>
      </c>
      <c r="T8" s="1" t="str">
        <f t="shared" si="0"/>
        <v>Winbond</v>
      </c>
      <c r="U8" s="1" t="str">
        <f t="shared" si="1"/>
        <v>N</v>
      </c>
      <c r="V8" s="1">
        <f t="shared" si="2"/>
        <v>0.47</v>
      </c>
      <c r="W8" s="1" t="str">
        <f t="shared" si="3"/>
        <v>32M</v>
      </c>
      <c r="X8" s="1">
        <f t="shared" si="4"/>
        <v>0.47</v>
      </c>
      <c r="Y8" s="1" t="str">
        <f t="shared" si="5"/>
        <v>N32925x3/4DN</v>
      </c>
      <c r="Z8" t="s">
        <v>105</v>
      </c>
      <c r="AA8">
        <v>0.47</v>
      </c>
      <c r="AB8" t="s">
        <v>6</v>
      </c>
      <c r="AC8" s="34" t="s">
        <v>105</v>
      </c>
      <c r="AD8" s="34" t="s">
        <v>3305</v>
      </c>
      <c r="AE8" s="34" t="s">
        <v>3320</v>
      </c>
      <c r="AF8" s="35" t="s">
        <v>3343</v>
      </c>
      <c r="AG8" s="40">
        <f t="shared" si="7"/>
        <v>0.47</v>
      </c>
      <c r="AH8" s="35" t="s">
        <v>3344</v>
      </c>
      <c r="AI8" s="34" t="s">
        <v>3349</v>
      </c>
      <c r="AJ8" s="34" t="s">
        <v>3342</v>
      </c>
      <c r="AK8" t="str">
        <f t="shared" si="6"/>
        <v>W972516KF-25</v>
      </c>
      <c r="AL8">
        <f t="shared" si="8"/>
        <v>0.47</v>
      </c>
      <c r="AM8" t="s">
        <v>105</v>
      </c>
      <c r="AN8" t="s">
        <v>6</v>
      </c>
      <c r="AT8">
        <v>0.47</v>
      </c>
      <c r="AU8">
        <v>0.47</v>
      </c>
      <c r="AV8">
        <v>0.47</v>
      </c>
    </row>
    <row r="9" spans="1:49" x14ac:dyDescent="0.3">
      <c r="A9" s="2" t="s">
        <v>367</v>
      </c>
      <c r="B9" s="2" t="s">
        <v>333</v>
      </c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R9" s="1" t="s">
        <v>3216</v>
      </c>
      <c r="S9" s="1" t="s">
        <v>3306</v>
      </c>
      <c r="T9" s="1" t="str">
        <f t="shared" si="0"/>
        <v>Winbond</v>
      </c>
      <c r="U9" s="1" t="str">
        <f t="shared" si="1"/>
        <v>N /RDL</v>
      </c>
      <c r="V9" s="1">
        <f t="shared" si="2"/>
        <v>0.27</v>
      </c>
      <c r="W9" s="1" t="str">
        <f t="shared" si="3"/>
        <v>8M</v>
      </c>
      <c r="X9" s="1">
        <f t="shared" si="4"/>
        <v>0.27</v>
      </c>
      <c r="Y9" s="1" t="str">
        <f t="shared" si="5"/>
        <v>N32923x1DN</v>
      </c>
      <c r="Z9" t="s">
        <v>3216</v>
      </c>
      <c r="AA9">
        <v>0.27</v>
      </c>
      <c r="AB9" t="s">
        <v>6</v>
      </c>
      <c r="AC9" s="34" t="s">
        <v>3216</v>
      </c>
      <c r="AD9" s="34" t="s">
        <v>3306</v>
      </c>
      <c r="AE9" s="34" t="s">
        <v>3367</v>
      </c>
      <c r="AF9" s="35" t="s">
        <v>3368</v>
      </c>
      <c r="AG9" s="40">
        <f t="shared" si="7"/>
        <v>0.27</v>
      </c>
      <c r="AH9" s="35" t="s">
        <v>3369</v>
      </c>
      <c r="AI9" s="34" t="s">
        <v>3372</v>
      </c>
      <c r="AJ9" s="34" t="s">
        <v>3373</v>
      </c>
      <c r="AK9" t="str">
        <f t="shared" si="6"/>
        <v>W9464L6JC-5</v>
      </c>
      <c r="AL9">
        <f t="shared" si="8"/>
        <v>0.27</v>
      </c>
      <c r="AM9" t="s">
        <v>3216</v>
      </c>
      <c r="AN9" t="s">
        <v>6</v>
      </c>
      <c r="AT9">
        <v>0.27</v>
      </c>
      <c r="AU9">
        <v>0.27</v>
      </c>
      <c r="AV9">
        <v>0.27</v>
      </c>
    </row>
    <row r="10" spans="1:49" x14ac:dyDescent="0.3">
      <c r="A10" s="2" t="s">
        <v>312</v>
      </c>
      <c r="B10" s="2" t="s">
        <v>311</v>
      </c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R10" s="1" t="s">
        <v>3230</v>
      </c>
      <c r="S10" s="1" t="s">
        <v>3307</v>
      </c>
      <c r="T10" s="1" t="str">
        <f t="shared" si="0"/>
        <v>Zentel</v>
      </c>
      <c r="U10" s="1" t="str">
        <f t="shared" si="1"/>
        <v>I</v>
      </c>
      <c r="V10" s="1">
        <f t="shared" si="2"/>
        <v>0.67999999999999994</v>
      </c>
      <c r="W10" s="1" t="str">
        <f t="shared" si="3"/>
        <v>64M</v>
      </c>
      <c r="X10" s="1">
        <f t="shared" si="4"/>
        <v>0.68</v>
      </c>
      <c r="Y10" s="1" t="str">
        <f t="shared" si="5"/>
        <v>NUC970xK62Y</v>
      </c>
      <c r="Z10" t="s">
        <v>3241</v>
      </c>
      <c r="AA10">
        <v>0.11799999999999999</v>
      </c>
      <c r="AB10" t="s">
        <v>6</v>
      </c>
      <c r="AC10" s="34" t="s">
        <v>3230</v>
      </c>
      <c r="AD10" s="34" t="s">
        <v>3307</v>
      </c>
      <c r="AE10" s="34" t="s">
        <v>3330</v>
      </c>
      <c r="AF10" s="35" t="s">
        <v>3331</v>
      </c>
      <c r="AG10" s="40">
        <f t="shared" si="7"/>
        <v>0.67999999999999994</v>
      </c>
      <c r="AH10" s="34" t="s">
        <v>3332</v>
      </c>
      <c r="AI10" s="34" t="s">
        <v>3333</v>
      </c>
      <c r="AJ10" s="34" t="s">
        <v>3334</v>
      </c>
      <c r="AK10" t="str">
        <f t="shared" si="6"/>
        <v>A3R12E40CGD-DLEA</v>
      </c>
      <c r="AL10">
        <f t="shared" si="8"/>
        <v>0.67999999999999994</v>
      </c>
      <c r="AM10" t="s">
        <v>3241</v>
      </c>
      <c r="AN10" t="s">
        <v>6</v>
      </c>
      <c r="AT10">
        <v>0.11799999999999999</v>
      </c>
      <c r="AU10">
        <v>0.11799999999999999</v>
      </c>
      <c r="AV10">
        <v>0.11799999999999999</v>
      </c>
      <c r="AW10" t="s">
        <v>3391</v>
      </c>
    </row>
    <row r="11" spans="1:49" x14ac:dyDescent="0.3">
      <c r="A11" s="2" t="s">
        <v>313</v>
      </c>
      <c r="B11" s="2" t="s">
        <v>311</v>
      </c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R11" s="1" t="s">
        <v>3213</v>
      </c>
      <c r="S11" s="1" t="s">
        <v>3309</v>
      </c>
      <c r="T11" s="1" t="str">
        <f t="shared" si="0"/>
        <v>Winbond</v>
      </c>
      <c r="U11" s="1" t="str">
        <f t="shared" si="1"/>
        <v>N /RDL</v>
      </c>
      <c r="V11" s="1">
        <f t="shared" si="2"/>
        <v>9.8000000000000004E-2</v>
      </c>
      <c r="W11" s="1" t="str">
        <f t="shared" si="3"/>
        <v>2M</v>
      </c>
      <c r="X11" s="1">
        <f t="shared" si="4"/>
        <v>9.8000000000000004E-2</v>
      </c>
      <c r="Y11" s="1" t="str">
        <f t="shared" si="5"/>
        <v>N32901x1/2DN,26185A,VMJ91L,VMJ91S</v>
      </c>
      <c r="Z11" t="s">
        <v>3230</v>
      </c>
      <c r="AA11">
        <v>0.68</v>
      </c>
      <c r="AB11" t="s">
        <v>6</v>
      </c>
      <c r="AC11" s="34" t="s">
        <v>3213</v>
      </c>
      <c r="AD11" s="34" t="s">
        <v>3352</v>
      </c>
      <c r="AE11" s="34" t="s">
        <v>3353</v>
      </c>
      <c r="AF11" s="35" t="s">
        <v>3354</v>
      </c>
      <c r="AG11" s="40">
        <f t="shared" si="7"/>
        <v>9.8000000000000004E-2</v>
      </c>
      <c r="AH11" s="35" t="s">
        <v>3355</v>
      </c>
      <c r="AI11" s="34" t="s">
        <v>3356</v>
      </c>
      <c r="AJ11" s="34" t="s">
        <v>3357</v>
      </c>
      <c r="AK11" t="str">
        <f t="shared" si="6"/>
        <v xml:space="preserve"> W981616JA-6</v>
      </c>
      <c r="AL11">
        <f t="shared" si="8"/>
        <v>9.8000000000000004E-2</v>
      </c>
      <c r="AM11" t="s">
        <v>3230</v>
      </c>
      <c r="AN11" t="s">
        <v>6</v>
      </c>
      <c r="AT11">
        <v>0.68</v>
      </c>
      <c r="AU11">
        <v>0.68</v>
      </c>
      <c r="AV11">
        <v>0.67999999999999994</v>
      </c>
    </row>
    <row r="12" spans="1:49" x14ac:dyDescent="0.3">
      <c r="A12" s="2" t="s">
        <v>314</v>
      </c>
      <c r="B12" s="2" t="s">
        <v>315</v>
      </c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R12" s="37" t="s">
        <v>3234</v>
      </c>
      <c r="S12" s="37" t="s">
        <v>3311</v>
      </c>
      <c r="T12" s="37" t="str">
        <f t="shared" si="0"/>
        <v>Winbond</v>
      </c>
      <c r="U12" s="37" t="str">
        <f t="shared" si="1"/>
        <v>I</v>
      </c>
      <c r="V12" s="37">
        <f t="shared" si="2"/>
        <v>0.51000000000000012</v>
      </c>
      <c r="W12" s="37" t="str">
        <f t="shared" si="3"/>
        <v>32M</v>
      </c>
      <c r="X12" s="37">
        <f t="shared" si="4"/>
        <v>0.51</v>
      </c>
      <c r="Y12" s="37" t="str">
        <f t="shared" si="5"/>
        <v>NUC970DK51Y,ES858</v>
      </c>
      <c r="Z12" t="s">
        <v>3217</v>
      </c>
      <c r="AA12">
        <v>0.67</v>
      </c>
      <c r="AB12" t="s">
        <v>6</v>
      </c>
      <c r="AC12" s="34" t="s">
        <v>3234</v>
      </c>
      <c r="AD12" s="34" t="s">
        <v>3310</v>
      </c>
      <c r="AE12" s="34" t="s">
        <v>3320</v>
      </c>
      <c r="AF12" s="35" t="s">
        <v>3321</v>
      </c>
      <c r="AG12" s="40">
        <f t="shared" si="7"/>
        <v>0.51000000000000012</v>
      </c>
      <c r="AH12" s="34" t="s">
        <v>3322</v>
      </c>
      <c r="AI12" s="34" t="s">
        <v>3323</v>
      </c>
      <c r="AJ12" s="34" t="s">
        <v>3324</v>
      </c>
      <c r="AK12" t="str">
        <f t="shared" si="6"/>
        <v>W972516KG25I</v>
      </c>
      <c r="AL12">
        <f t="shared" si="8"/>
        <v>0.51000000000000012</v>
      </c>
      <c r="AM12" t="s">
        <v>3217</v>
      </c>
      <c r="AN12" t="s">
        <v>6</v>
      </c>
      <c r="AT12">
        <v>0.67</v>
      </c>
      <c r="AU12">
        <v>0.67</v>
      </c>
      <c r="AV12">
        <v>0.67</v>
      </c>
      <c r="AW12" t="s">
        <v>3392</v>
      </c>
    </row>
    <row r="13" spans="1:49" x14ac:dyDescent="0.3">
      <c r="A13" s="2" t="s">
        <v>300</v>
      </c>
      <c r="B13" s="2" t="s">
        <v>317</v>
      </c>
      <c r="C13" s="2" t="s">
        <v>84</v>
      </c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R13" s="1" t="s">
        <v>3238</v>
      </c>
      <c r="S13" s="1" t="s">
        <v>3296</v>
      </c>
      <c r="T13" s="1" t="str">
        <f t="shared" si="0"/>
        <v>Winbond</v>
      </c>
      <c r="U13" s="1" t="str">
        <f t="shared" si="1"/>
        <v>I /RDL</v>
      </c>
      <c r="V13" s="1">
        <f t="shared" si="2"/>
        <v>0.40000000000000008</v>
      </c>
      <c r="W13" s="1" t="str">
        <f t="shared" si="3"/>
        <v>16M</v>
      </c>
      <c r="X13" s="1">
        <f t="shared" si="4"/>
        <v>0.4</v>
      </c>
      <c r="Y13" s="1" t="str">
        <f t="shared" si="5"/>
        <v>NUC970xx41Y,ES558</v>
      </c>
      <c r="Z13" t="s">
        <v>3243</v>
      </c>
      <c r="AA13">
        <v>0.11799999999999999</v>
      </c>
      <c r="AB13" t="s">
        <v>6</v>
      </c>
      <c r="AC13" s="34" t="s">
        <v>3238</v>
      </c>
      <c r="AD13" s="34" t="s">
        <v>3296</v>
      </c>
      <c r="AE13" s="34" t="s">
        <v>3335</v>
      </c>
      <c r="AF13" s="35" t="s">
        <v>3336</v>
      </c>
      <c r="AG13" s="40">
        <f t="shared" si="7"/>
        <v>0.40000000000000008</v>
      </c>
      <c r="AH13" s="34" t="s">
        <v>3340</v>
      </c>
      <c r="AI13" s="34" t="s">
        <v>3341</v>
      </c>
      <c r="AJ13" s="34" t="s">
        <v>3342</v>
      </c>
      <c r="AK13" t="str">
        <f t="shared" si="6"/>
        <v>W9412L6KD-5I</v>
      </c>
      <c r="AL13">
        <f t="shared" si="8"/>
        <v>0.40000000000000008</v>
      </c>
      <c r="AM13" t="s">
        <v>3243</v>
      </c>
      <c r="AN13" t="s">
        <v>6</v>
      </c>
      <c r="AQ13">
        <v>0.11799999999999999</v>
      </c>
      <c r="AR13">
        <v>0.11799999999999999</v>
      </c>
      <c r="AS13">
        <v>0.11799999999999999</v>
      </c>
      <c r="AT13">
        <v>0.11799999999999999</v>
      </c>
      <c r="AU13">
        <v>0.11799999999999999</v>
      </c>
      <c r="AV13">
        <v>0.11799999999999999</v>
      </c>
    </row>
    <row r="14" spans="1:49" x14ac:dyDescent="0.3">
      <c r="A14" s="2" t="s">
        <v>3227</v>
      </c>
      <c r="B14" s="2" t="s">
        <v>3199</v>
      </c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R14" s="1" t="s">
        <v>3237</v>
      </c>
      <c r="S14" s="1" t="s">
        <v>3292</v>
      </c>
      <c r="T14" s="1" t="str">
        <f t="shared" si="0"/>
        <v>Winbond</v>
      </c>
      <c r="U14" s="1" t="str">
        <f t="shared" si="1"/>
        <v>I /RDL</v>
      </c>
      <c r="V14" s="1">
        <f t="shared" si="2"/>
        <v>0.96000000000000008</v>
      </c>
      <c r="W14" s="1" t="str">
        <f t="shared" si="3"/>
        <v>128M</v>
      </c>
      <c r="X14" s="1">
        <f t="shared" si="4"/>
        <v>0.96</v>
      </c>
      <c r="Y14" s="1" t="str">
        <f t="shared" si="5"/>
        <v>NUC970DF71Y</v>
      </c>
      <c r="Z14" t="s">
        <v>3213</v>
      </c>
      <c r="AA14">
        <v>9.8000000000000004E-2</v>
      </c>
      <c r="AB14" t="s">
        <v>6</v>
      </c>
      <c r="AC14" s="34" t="s">
        <v>3237</v>
      </c>
      <c r="AD14" s="34" t="s">
        <v>3292</v>
      </c>
      <c r="AE14" s="34" t="s">
        <v>3335</v>
      </c>
      <c r="AF14" s="35" t="s">
        <v>3336</v>
      </c>
      <c r="AG14" s="41">
        <f t="shared" si="7"/>
        <v>0.96000000000000008</v>
      </c>
      <c r="AH14" s="34" t="s">
        <v>3337</v>
      </c>
      <c r="AI14" s="34" t="s">
        <v>3338</v>
      </c>
      <c r="AJ14" s="34" t="s">
        <v>3339</v>
      </c>
      <c r="AK14" t="str">
        <f t="shared" si="6"/>
        <v>W971G16SD25I</v>
      </c>
      <c r="AL14">
        <f t="shared" si="8"/>
        <v>0.96000000000000008</v>
      </c>
      <c r="AM14" t="s">
        <v>3213</v>
      </c>
      <c r="AN14" t="s">
        <v>6</v>
      </c>
      <c r="AS14">
        <v>9.8000000000000004E-2</v>
      </c>
      <c r="AT14">
        <v>9.8000000000000004E-2</v>
      </c>
      <c r="AU14">
        <v>9.8000000000000004E-2</v>
      </c>
      <c r="AV14">
        <v>9.8000000000000004E-2</v>
      </c>
    </row>
    <row r="15" spans="1:49" x14ac:dyDescent="0.3">
      <c r="A15" s="2" t="s">
        <v>3277</v>
      </c>
      <c r="B15" s="2" t="s">
        <v>311</v>
      </c>
      <c r="C15" s="2" t="s">
        <v>411</v>
      </c>
      <c r="D15" s="2" t="s">
        <v>3238</v>
      </c>
      <c r="E15" s="2" t="str">
        <f>VLOOKUP($D15,$R:$Y,2,FALSE)</f>
        <v>W9412L6KD-5I</v>
      </c>
      <c r="F15" s="2">
        <f>VLOOKUP($D15,$R:$Y,7,FALSE)</f>
        <v>0.4</v>
      </c>
      <c r="G15" s="2" t="str">
        <f>VLOOKUP($D15,$R:$Y,3,FALSE)</f>
        <v>Winbond</v>
      </c>
      <c r="H15" s="2" t="str">
        <f>VLOOKUP($D15,$R:$Y,4,FALSE)</f>
        <v>I /RDL</v>
      </c>
      <c r="I15" s="2">
        <f>VLOOKUP($D15,$R:$Y,5,FALSE)</f>
        <v>0.40000000000000008</v>
      </c>
      <c r="J15" s="2" t="str">
        <f>VLOOKUP($D15,$R:$Y,6,FALSE)</f>
        <v>16M</v>
      </c>
      <c r="K15" s="2" t="str">
        <f>VLOOKUP($D15,$R:$Y,8,FALSE)</f>
        <v>NUC970xx41Y,ES558</v>
      </c>
      <c r="L15" s="6"/>
      <c r="M15" s="6"/>
      <c r="N15" s="6"/>
      <c r="O15" s="6"/>
      <c r="P15" s="6"/>
      <c r="R15" s="1" t="s">
        <v>3235</v>
      </c>
      <c r="S15" s="1" t="s">
        <v>3291</v>
      </c>
      <c r="T15" s="1" t="str">
        <f t="shared" si="0"/>
        <v>Winbond</v>
      </c>
      <c r="U15" s="1" t="str">
        <f t="shared" si="1"/>
        <v>I</v>
      </c>
      <c r="V15" s="1">
        <f t="shared" si="2"/>
        <v>0.44999999999999996</v>
      </c>
      <c r="W15" s="1" t="str">
        <f t="shared" si="3"/>
        <v>64M</v>
      </c>
      <c r="X15" s="1">
        <f t="shared" si="4"/>
        <v>0.45</v>
      </c>
      <c r="Y15" s="1" t="str">
        <f t="shared" si="5"/>
        <v>NUC970xK61Y</v>
      </c>
      <c r="Z15" t="s">
        <v>3244</v>
      </c>
      <c r="AA15">
        <v>5.5E-2</v>
      </c>
      <c r="AB15" t="s">
        <v>6</v>
      </c>
      <c r="AC15" s="34" t="s">
        <v>3235</v>
      </c>
      <c r="AD15" s="34" t="s">
        <v>3291</v>
      </c>
      <c r="AE15" s="34" t="s">
        <v>3325</v>
      </c>
      <c r="AF15" s="35" t="s">
        <v>3326</v>
      </c>
      <c r="AG15" s="40">
        <f t="shared" si="7"/>
        <v>0.44999999999999996</v>
      </c>
      <c r="AH15" s="34" t="s">
        <v>3327</v>
      </c>
      <c r="AI15" s="34" t="s">
        <v>3328</v>
      </c>
      <c r="AJ15" s="34" t="s">
        <v>3329</v>
      </c>
      <c r="AK15" t="str">
        <f t="shared" si="6"/>
        <v>W975116MG25I</v>
      </c>
      <c r="AL15">
        <f t="shared" si="8"/>
        <v>0.44999999999999996</v>
      </c>
      <c r="AM15" t="s">
        <v>3244</v>
      </c>
      <c r="AN15" t="s">
        <v>6</v>
      </c>
      <c r="AT15">
        <v>5.5E-2</v>
      </c>
      <c r="AU15">
        <v>5.5E-2</v>
      </c>
      <c r="AV15">
        <v>5.5E-2</v>
      </c>
    </row>
    <row r="16" spans="1:49" x14ac:dyDescent="0.3">
      <c r="A16" s="2" t="s">
        <v>369</v>
      </c>
      <c r="B16" s="2" t="s">
        <v>311</v>
      </c>
      <c r="C16" s="2" t="s">
        <v>3276</v>
      </c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R16" s="1" t="s">
        <v>3378</v>
      </c>
      <c r="S16" s="1" t="s">
        <v>3376</v>
      </c>
      <c r="T16" s="1" t="str">
        <f t="shared" si="0"/>
        <v>Winbond</v>
      </c>
      <c r="U16" s="1" t="str">
        <f t="shared" si="1"/>
        <v>N /RDL</v>
      </c>
      <c r="V16" s="1">
        <f t="shared" si="2"/>
        <v>0.25600000000000001</v>
      </c>
      <c r="W16" s="1" t="str">
        <f t="shared" si="3"/>
        <v>8M</v>
      </c>
      <c r="X16" s="1">
        <f t="shared" si="4"/>
        <v>0.25600000000000001</v>
      </c>
      <c r="Y16" s="1" t="str">
        <f t="shared" si="5"/>
        <v>N32903x5DN</v>
      </c>
      <c r="Z16" t="s">
        <v>3234</v>
      </c>
      <c r="AA16">
        <v>0.51</v>
      </c>
      <c r="AB16" t="s">
        <v>6</v>
      </c>
      <c r="AC16" s="34" t="s">
        <v>3365</v>
      </c>
      <c r="AD16" s="34" t="s">
        <v>3366</v>
      </c>
      <c r="AE16" s="34" t="s">
        <v>3367</v>
      </c>
      <c r="AF16" s="35" t="s">
        <v>3368</v>
      </c>
      <c r="AG16" s="34">
        <v>0.25600000000000001</v>
      </c>
      <c r="AH16" s="34" t="s">
        <v>3369</v>
      </c>
      <c r="AI16" s="34" t="s">
        <v>3370</v>
      </c>
      <c r="AJ16" s="34" t="s">
        <v>3371</v>
      </c>
      <c r="AK16" t="str">
        <f t="shared" si="6"/>
        <v>W9464L6KG</v>
      </c>
      <c r="AL16" t="e">
        <f t="shared" si="8"/>
        <v>#N/A</v>
      </c>
      <c r="AM16" t="s">
        <v>3234</v>
      </c>
      <c r="AN16" t="s">
        <v>6</v>
      </c>
      <c r="AT16">
        <v>0.51</v>
      </c>
      <c r="AU16">
        <v>0.51</v>
      </c>
      <c r="AV16">
        <v>0.51000000000000012</v>
      </c>
    </row>
    <row r="17" spans="1:49" x14ac:dyDescent="0.3">
      <c r="A17" s="2" t="s">
        <v>3250</v>
      </c>
      <c r="B17" s="2" t="s">
        <v>311</v>
      </c>
      <c r="C17" s="2" t="s">
        <v>279</v>
      </c>
      <c r="D17" s="2" t="s">
        <v>3234</v>
      </c>
      <c r="E17" s="2" t="str">
        <f>VLOOKUP($D17,$R:$Y,2,FALSE)</f>
        <v>W972516KG25I</v>
      </c>
      <c r="F17" s="2">
        <f>VLOOKUP($D17,$R:$Y,7,FALSE)</f>
        <v>0.51</v>
      </c>
      <c r="G17" s="2" t="str">
        <f>VLOOKUP($D17,$R:$Y,3,FALSE)</f>
        <v>Winbond</v>
      </c>
      <c r="H17" s="2" t="str">
        <f>VLOOKUP($D17,$R:$Y,4,FALSE)</f>
        <v>I</v>
      </c>
      <c r="I17" s="2">
        <f>VLOOKUP($D17,$R:$Y,5,FALSE)</f>
        <v>0.51000000000000012</v>
      </c>
      <c r="J17" s="2" t="str">
        <f>VLOOKUP($D17,$R:$Y,6,FALSE)</f>
        <v>32M</v>
      </c>
      <c r="K17" s="2" t="str">
        <f>VLOOKUP($D17,$R:$Y,8,FALSE)</f>
        <v>NUC970DK51Y,ES858</v>
      </c>
      <c r="L17" s="6"/>
      <c r="M17" s="6"/>
      <c r="N17" s="6"/>
      <c r="O17" s="6"/>
      <c r="P17" s="6"/>
      <c r="R17" s="1" t="s">
        <v>3217</v>
      </c>
      <c r="S17" s="1" t="s">
        <v>3308</v>
      </c>
      <c r="T17" s="1" t="e">
        <f t="shared" si="0"/>
        <v>#N/A</v>
      </c>
      <c r="U17" s="1" t="e">
        <f t="shared" si="1"/>
        <v>#N/A</v>
      </c>
      <c r="V17" s="1" t="e">
        <f t="shared" si="2"/>
        <v>#N/A</v>
      </c>
      <c r="W17" s="1" t="e">
        <f t="shared" si="3"/>
        <v>#N/A</v>
      </c>
      <c r="X17" s="1">
        <f t="shared" si="4"/>
        <v>0.67</v>
      </c>
      <c r="Y17" s="1" t="e">
        <f t="shared" si="5"/>
        <v>#N/A</v>
      </c>
      <c r="Z17" t="s">
        <v>3275</v>
      </c>
      <c r="AA17">
        <v>0.105</v>
      </c>
      <c r="AB17" t="s">
        <v>6</v>
      </c>
      <c r="AM17" t="s">
        <v>3275</v>
      </c>
      <c r="AN17" t="s">
        <v>6</v>
      </c>
      <c r="AS17">
        <v>9.9000000000000005E-2</v>
      </c>
      <c r="AT17">
        <v>9.9000000000000005E-2</v>
      </c>
      <c r="AU17">
        <v>0.105</v>
      </c>
      <c r="AV17">
        <v>0.105</v>
      </c>
    </row>
    <row r="18" spans="1:49" x14ac:dyDescent="0.3">
      <c r="A18" s="2" t="s">
        <v>47</v>
      </c>
      <c r="B18" s="2" t="s">
        <v>371</v>
      </c>
      <c r="C18" s="2" t="s">
        <v>3274</v>
      </c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R18" s="1" t="s">
        <v>3243</v>
      </c>
      <c r="S18" s="1" t="s">
        <v>3297</v>
      </c>
      <c r="T18" s="1" t="e">
        <f t="shared" si="0"/>
        <v>#N/A</v>
      </c>
      <c r="U18" s="1" t="e">
        <f t="shared" si="1"/>
        <v>#N/A</v>
      </c>
      <c r="V18" s="1" t="e">
        <f t="shared" si="2"/>
        <v>#N/A</v>
      </c>
      <c r="W18" s="1" t="e">
        <f t="shared" si="3"/>
        <v>#N/A</v>
      </c>
      <c r="X18" s="1">
        <f t="shared" si="4"/>
        <v>0.11799999999999999</v>
      </c>
      <c r="Y18" s="1" t="e">
        <f t="shared" si="5"/>
        <v>#N/A</v>
      </c>
      <c r="Z18" t="s">
        <v>3273</v>
      </c>
      <c r="AA18">
        <v>0.15</v>
      </c>
      <c r="AB18" t="s">
        <v>6</v>
      </c>
      <c r="AM18" t="s">
        <v>3273</v>
      </c>
      <c r="AN18" t="s">
        <v>6</v>
      </c>
      <c r="AT18">
        <v>0.14000000000000001</v>
      </c>
      <c r="AU18">
        <v>0.15</v>
      </c>
      <c r="AV18">
        <v>0.15</v>
      </c>
    </row>
    <row r="19" spans="1:49" x14ac:dyDescent="0.3">
      <c r="A19" s="2" t="s">
        <v>370</v>
      </c>
      <c r="B19" s="2" t="s">
        <v>337</v>
      </c>
      <c r="C19" s="2" t="s">
        <v>3272</v>
      </c>
      <c r="D19" s="2" t="s">
        <v>3379</v>
      </c>
      <c r="E19" s="2" t="str">
        <f>VLOOKUP($D19,$R:$Y,2,FALSE)</f>
        <v>A3R12E40CGD-DLEA</v>
      </c>
      <c r="F19" s="2">
        <f>VLOOKUP($D19,$R:$Y,7,FALSE)</f>
        <v>0.68</v>
      </c>
      <c r="G19" s="2" t="str">
        <f>VLOOKUP($D19,$R:$Y,3,FALSE)</f>
        <v>Zentel</v>
      </c>
      <c r="H19" s="2" t="str">
        <f>VLOOKUP($D19,$R:$Y,4,FALSE)</f>
        <v>I</v>
      </c>
      <c r="I19" s="2">
        <f>VLOOKUP($D19,$R:$Y,5,FALSE)</f>
        <v>0.67999999999999994</v>
      </c>
      <c r="J19" s="2" t="str">
        <f>VLOOKUP($D19,$R:$Y,6,FALSE)</f>
        <v>64M</v>
      </c>
      <c r="K19" s="2" t="str">
        <f>VLOOKUP($D19,$R:$Y,8,FALSE)</f>
        <v>NUC970xK62Y</v>
      </c>
      <c r="L19" s="6"/>
      <c r="M19" s="6"/>
      <c r="N19" s="6"/>
      <c r="O19" s="6"/>
      <c r="P19" s="6"/>
      <c r="R19" s="1" t="s">
        <v>3244</v>
      </c>
      <c r="S19" s="1" t="s">
        <v>3298</v>
      </c>
      <c r="T19" s="1" t="e">
        <f t="shared" si="0"/>
        <v>#N/A</v>
      </c>
      <c r="U19" s="1" t="e">
        <f t="shared" si="1"/>
        <v>#N/A</v>
      </c>
      <c r="V19" s="1" t="e">
        <f t="shared" si="2"/>
        <v>#N/A</v>
      </c>
      <c r="W19" s="1" t="e">
        <f t="shared" si="3"/>
        <v>#N/A</v>
      </c>
      <c r="X19" s="1">
        <f t="shared" si="4"/>
        <v>5.5E-2</v>
      </c>
      <c r="Y19" s="1" t="e">
        <f t="shared" si="5"/>
        <v>#N/A</v>
      </c>
      <c r="Z19" t="s">
        <v>3238</v>
      </c>
      <c r="AA19">
        <v>0.4</v>
      </c>
      <c r="AB19" t="s">
        <v>6</v>
      </c>
      <c r="AM19" t="s">
        <v>3238</v>
      </c>
      <c r="AN19" t="s">
        <v>6</v>
      </c>
      <c r="AS19">
        <v>0.4</v>
      </c>
      <c r="AT19">
        <v>0.4</v>
      </c>
      <c r="AU19">
        <v>0.4</v>
      </c>
      <c r="AV19">
        <v>0.40000000000000008</v>
      </c>
    </row>
    <row r="20" spans="1:49" x14ac:dyDescent="0.3">
      <c r="A20" s="2" t="s">
        <v>282</v>
      </c>
      <c r="B20" s="2" t="s">
        <v>337</v>
      </c>
      <c r="C20" s="2"/>
      <c r="D20" s="2" t="s">
        <v>3379</v>
      </c>
      <c r="E20" s="2" t="str">
        <f>VLOOKUP($D20,$R:$Y,2,FALSE)</f>
        <v>A3R12E40CGD-DLEA</v>
      </c>
      <c r="F20" s="2">
        <f>VLOOKUP($D20,$R:$Y,7,FALSE)</f>
        <v>0.68</v>
      </c>
      <c r="G20" s="2" t="str">
        <f>VLOOKUP($D20,$R:$Y,3,FALSE)</f>
        <v>Zentel</v>
      </c>
      <c r="H20" s="2" t="str">
        <f>VLOOKUP($D20,$R:$Y,4,FALSE)</f>
        <v>I</v>
      </c>
      <c r="I20" s="2">
        <f>VLOOKUP($D20,$R:$Y,5,FALSE)</f>
        <v>0.67999999999999994</v>
      </c>
      <c r="J20" s="2" t="str">
        <f>VLOOKUP($D20,$R:$Y,6,FALSE)</f>
        <v>64M</v>
      </c>
      <c r="K20" s="2" t="str">
        <f>VLOOKUP($D20,$R:$Y,8,FALSE)</f>
        <v>NUC970xK62Y</v>
      </c>
      <c r="L20" s="6"/>
      <c r="M20" s="6"/>
      <c r="N20" s="6"/>
      <c r="O20" s="6"/>
      <c r="P20" s="6"/>
      <c r="R20" s="1" t="s">
        <v>3236</v>
      </c>
      <c r="T20" s="1" t="e">
        <f t="shared" si="0"/>
        <v>#N/A</v>
      </c>
      <c r="U20" s="1" t="e">
        <f t="shared" si="1"/>
        <v>#N/A</v>
      </c>
      <c r="V20" s="1" t="e">
        <f t="shared" si="2"/>
        <v>#N/A</v>
      </c>
      <c r="W20" s="1" t="e">
        <f t="shared" si="3"/>
        <v>#N/A</v>
      </c>
      <c r="X20" s="1" t="e">
        <f t="shared" si="4"/>
        <v>#N/A</v>
      </c>
      <c r="Y20" s="1" t="e">
        <f t="shared" si="5"/>
        <v>#N/A</v>
      </c>
      <c r="Z20" t="s">
        <v>3271</v>
      </c>
      <c r="AA20">
        <v>7.5999999999999998E-2</v>
      </c>
      <c r="AB20" t="s">
        <v>6</v>
      </c>
      <c r="AM20" t="s">
        <v>3271</v>
      </c>
      <c r="AN20" t="s">
        <v>6</v>
      </c>
      <c r="AT20">
        <v>7.1999999999999995E-2</v>
      </c>
      <c r="AU20">
        <v>7.5999999999999998E-2</v>
      </c>
      <c r="AV20">
        <v>7.5999999999999998E-2</v>
      </c>
    </row>
    <row r="21" spans="1:49" x14ac:dyDescent="0.3">
      <c r="A21" s="2" t="s">
        <v>266</v>
      </c>
      <c r="B21" s="2" t="s">
        <v>371</v>
      </c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R21" s="1" t="s">
        <v>3290</v>
      </c>
      <c r="S21" s="1" t="s">
        <v>3295</v>
      </c>
      <c r="T21" s="1" t="e">
        <f t="shared" si="0"/>
        <v>#N/A</v>
      </c>
      <c r="U21" s="1" t="e">
        <f t="shared" si="1"/>
        <v>#N/A</v>
      </c>
      <c r="V21" s="1" t="e">
        <f t="shared" si="2"/>
        <v>#N/A</v>
      </c>
      <c r="W21" s="1" t="e">
        <f t="shared" si="3"/>
        <v>#N/A</v>
      </c>
      <c r="X21" s="1" t="e">
        <f t="shared" si="4"/>
        <v>#N/A</v>
      </c>
      <c r="Y21" s="1" t="e">
        <f t="shared" si="5"/>
        <v>#N/A</v>
      </c>
      <c r="Z21" t="s">
        <v>3270</v>
      </c>
      <c r="AA21">
        <v>0.25</v>
      </c>
      <c r="AB21" t="s">
        <v>6</v>
      </c>
      <c r="AM21" t="s">
        <v>3270</v>
      </c>
      <c r="AN21" t="s">
        <v>6</v>
      </c>
      <c r="AT21">
        <v>0.23</v>
      </c>
      <c r="AU21">
        <v>0.25</v>
      </c>
      <c r="AV21">
        <v>0.25</v>
      </c>
    </row>
    <row r="22" spans="1:49" x14ac:dyDescent="0.3">
      <c r="A22" s="2" t="s">
        <v>33</v>
      </c>
      <c r="B22" s="2" t="s">
        <v>317</v>
      </c>
      <c r="C22" s="2"/>
      <c r="D22" s="2"/>
      <c r="E22" s="2"/>
      <c r="F22" s="2"/>
      <c r="G22" s="2" t="s">
        <v>3287</v>
      </c>
      <c r="H22" s="2"/>
      <c r="I22" s="2"/>
      <c r="J22" s="2"/>
      <c r="K22" s="6"/>
      <c r="L22" s="6"/>
      <c r="M22" s="6"/>
      <c r="N22" s="6"/>
      <c r="O22" s="6"/>
      <c r="P22" s="6"/>
      <c r="R22" s="1" t="s">
        <v>3289</v>
      </c>
      <c r="S22" s="1" t="s">
        <v>3293</v>
      </c>
      <c r="T22" s="1" t="e">
        <f t="shared" si="0"/>
        <v>#N/A</v>
      </c>
      <c r="U22" s="1" t="e">
        <f t="shared" si="1"/>
        <v>#N/A</v>
      </c>
      <c r="V22" s="1" t="e">
        <f t="shared" si="2"/>
        <v>#N/A</v>
      </c>
      <c r="W22" s="1" t="e">
        <f t="shared" si="3"/>
        <v>#N/A</v>
      </c>
      <c r="X22" s="1" t="e">
        <f t="shared" si="4"/>
        <v>#N/A</v>
      </c>
      <c r="Y22" s="1" t="e">
        <f t="shared" si="5"/>
        <v>#N/A</v>
      </c>
      <c r="Z22" t="s">
        <v>3269</v>
      </c>
      <c r="AA22">
        <v>6.1000000000000013E-2</v>
      </c>
      <c r="AB22" t="s">
        <v>6</v>
      </c>
      <c r="AM22" t="s">
        <v>3269</v>
      </c>
      <c r="AN22" t="s">
        <v>6</v>
      </c>
      <c r="AU22">
        <v>6.1000000000000013E-2</v>
      </c>
      <c r="AV22">
        <v>6.1000000000000013E-2</v>
      </c>
      <c r="AW22" t="s">
        <v>3393</v>
      </c>
    </row>
    <row r="23" spans="1:49" x14ac:dyDescent="0.3">
      <c r="A23" s="2" t="s">
        <v>372</v>
      </c>
      <c r="B23" s="2" t="s">
        <v>373</v>
      </c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R23" s="1" t="s">
        <v>3263</v>
      </c>
      <c r="S23" s="1" t="s">
        <v>3294</v>
      </c>
      <c r="T23" s="1" t="e">
        <f t="shared" si="0"/>
        <v>#N/A</v>
      </c>
      <c r="U23" s="1" t="e">
        <f t="shared" si="1"/>
        <v>#N/A</v>
      </c>
      <c r="V23" s="1" t="e">
        <f t="shared" si="2"/>
        <v>#N/A</v>
      </c>
      <c r="W23" s="1" t="e">
        <f t="shared" si="3"/>
        <v>#N/A</v>
      </c>
      <c r="X23" s="1">
        <f t="shared" si="4"/>
        <v>0.115</v>
      </c>
      <c r="Y23" s="1" t="e">
        <f t="shared" si="5"/>
        <v>#N/A</v>
      </c>
      <c r="Z23" t="s">
        <v>3263</v>
      </c>
      <c r="AA23">
        <v>0.115</v>
      </c>
      <c r="AB23" t="s">
        <v>6</v>
      </c>
      <c r="AM23" t="s">
        <v>3263</v>
      </c>
      <c r="AN23" t="s">
        <v>6</v>
      </c>
      <c r="AT23">
        <v>0.115</v>
      </c>
      <c r="AU23">
        <v>0.115</v>
      </c>
      <c r="AV23">
        <v>0.11499999999999999</v>
      </c>
    </row>
    <row r="24" spans="1:49" x14ac:dyDescent="0.3">
      <c r="A24" s="2" t="s">
        <v>374</v>
      </c>
      <c r="B24" s="2" t="s">
        <v>373</v>
      </c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R24" s="1" t="s">
        <v>3241</v>
      </c>
      <c r="T24" s="1" t="e">
        <f t="shared" si="0"/>
        <v>#N/A</v>
      </c>
      <c r="U24" s="1" t="e">
        <f t="shared" si="1"/>
        <v>#N/A</v>
      </c>
      <c r="V24" s="1" t="e">
        <f t="shared" si="2"/>
        <v>#N/A</v>
      </c>
      <c r="W24" s="1" t="e">
        <f t="shared" si="3"/>
        <v>#N/A</v>
      </c>
      <c r="X24" s="1">
        <f t="shared" si="4"/>
        <v>0.11799999999999999</v>
      </c>
      <c r="Y24" s="1" t="e">
        <f t="shared" si="5"/>
        <v>#N/A</v>
      </c>
      <c r="Z24" s="38" t="s">
        <v>3237</v>
      </c>
      <c r="AA24" s="39">
        <v>0.96</v>
      </c>
      <c r="AM24" t="s">
        <v>3237</v>
      </c>
      <c r="AN24" t="s">
        <v>6</v>
      </c>
      <c r="AV24">
        <v>0.96000000000000008</v>
      </c>
    </row>
    <row r="25" spans="1:49" x14ac:dyDescent="0.3">
      <c r="A25" s="2" t="s">
        <v>108</v>
      </c>
      <c r="B25" s="2" t="s">
        <v>371</v>
      </c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Z25" s="39" t="s">
        <v>3235</v>
      </c>
      <c r="AA25" s="39">
        <v>0.45</v>
      </c>
      <c r="AM25" t="s">
        <v>3235</v>
      </c>
      <c r="AN25" t="s">
        <v>6</v>
      </c>
      <c r="AV25">
        <v>0.44999999999999996</v>
      </c>
    </row>
    <row r="26" spans="1:49" x14ac:dyDescent="0.3">
      <c r="A26" s="2" t="s">
        <v>3231</v>
      </c>
      <c r="B26" s="2" t="s">
        <v>373</v>
      </c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Z26" s="39" t="s">
        <v>3377</v>
      </c>
      <c r="AA26" s="39">
        <v>0.25600000000000001</v>
      </c>
      <c r="AM26" t="s">
        <v>3394</v>
      </c>
      <c r="AN26" t="s">
        <v>6</v>
      </c>
      <c r="AV26">
        <v>0.49</v>
      </c>
      <c r="AW26" t="s">
        <v>3393</v>
      </c>
    </row>
    <row r="27" spans="1:49" x14ac:dyDescent="0.3">
      <c r="A27" s="2" t="s">
        <v>2730</v>
      </c>
      <c r="B27" s="2" t="s">
        <v>371</v>
      </c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AM27" t="s">
        <v>3395</v>
      </c>
      <c r="AN27" t="s">
        <v>6</v>
      </c>
      <c r="AV27">
        <v>6.3E-2</v>
      </c>
      <c r="AW27" t="s">
        <v>3393</v>
      </c>
    </row>
    <row r="28" spans="1:49" x14ac:dyDescent="0.3">
      <c r="A28" s="2" t="s">
        <v>2731</v>
      </c>
      <c r="B28" s="2" t="s">
        <v>371</v>
      </c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AM28" t="s">
        <v>3396</v>
      </c>
      <c r="AN28" t="s">
        <v>3397</v>
      </c>
      <c r="AT28">
        <v>1.27</v>
      </c>
      <c r="AU28">
        <v>1.27</v>
      </c>
      <c r="AV28">
        <v>1.28</v>
      </c>
      <c r="AW28" t="s">
        <v>3398</v>
      </c>
    </row>
    <row r="29" spans="1:49" x14ac:dyDescent="0.3">
      <c r="A29" s="2" t="s">
        <v>2732</v>
      </c>
      <c r="B29" s="2" t="s">
        <v>317</v>
      </c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</row>
    <row r="30" spans="1:49" x14ac:dyDescent="0.3">
      <c r="A30" s="2" t="s">
        <v>2733</v>
      </c>
      <c r="B30" s="2" t="s">
        <v>317</v>
      </c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</row>
    <row r="31" spans="1:49" x14ac:dyDescent="0.3">
      <c r="A31" s="2" t="s">
        <v>2734</v>
      </c>
      <c r="B31" s="2" t="s">
        <v>317</v>
      </c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</row>
    <row r="32" spans="1:49" x14ac:dyDescent="0.3">
      <c r="A32" s="2" t="s">
        <v>2735</v>
      </c>
      <c r="B32" s="2" t="s">
        <v>366</v>
      </c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</row>
    <row r="33" spans="1:16" x14ac:dyDescent="0.3">
      <c r="A33" s="2" t="s">
        <v>2736</v>
      </c>
      <c r="B33" s="2" t="s">
        <v>366</v>
      </c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</row>
    <row r="34" spans="1:16" x14ac:dyDescent="0.3">
      <c r="A34" s="2" t="s">
        <v>2737</v>
      </c>
      <c r="B34" s="2" t="s">
        <v>371</v>
      </c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</row>
    <row r="35" spans="1:16" x14ac:dyDescent="0.3">
      <c r="A35" s="2" t="s">
        <v>2738</v>
      </c>
      <c r="B35" s="2" t="s">
        <v>371</v>
      </c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</row>
    <row r="36" spans="1:16" x14ac:dyDescent="0.3">
      <c r="A36" s="2" t="s">
        <v>2739</v>
      </c>
      <c r="B36" s="2" t="s">
        <v>317</v>
      </c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</row>
    <row r="37" spans="1:16" x14ac:dyDescent="0.3">
      <c r="A37" s="2" t="s">
        <v>2740</v>
      </c>
      <c r="B37" s="2" t="s">
        <v>317</v>
      </c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</row>
    <row r="38" spans="1:16" x14ac:dyDescent="0.3">
      <c r="A38" s="2" t="s">
        <v>2741</v>
      </c>
      <c r="B38" s="2" t="s">
        <v>317</v>
      </c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</row>
    <row r="39" spans="1:16" x14ac:dyDescent="0.3">
      <c r="A39" s="2" t="s">
        <v>2742</v>
      </c>
      <c r="B39" s="2" t="s">
        <v>366</v>
      </c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</row>
    <row r="40" spans="1:16" x14ac:dyDescent="0.3">
      <c r="A40" s="2" t="s">
        <v>2743</v>
      </c>
      <c r="B40" s="2" t="s">
        <v>366</v>
      </c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</row>
    <row r="41" spans="1:16" x14ac:dyDescent="0.3">
      <c r="A41" s="2" t="s">
        <v>2744</v>
      </c>
      <c r="B41" s="2" t="s">
        <v>371</v>
      </c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</row>
    <row r="42" spans="1:16" x14ac:dyDescent="0.3">
      <c r="A42" s="2" t="s">
        <v>2745</v>
      </c>
      <c r="B42" s="2" t="s">
        <v>371</v>
      </c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</row>
    <row r="43" spans="1:16" x14ac:dyDescent="0.3">
      <c r="A43" s="2" t="s">
        <v>2746</v>
      </c>
      <c r="B43" s="2" t="s">
        <v>317</v>
      </c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</row>
    <row r="44" spans="1:16" x14ac:dyDescent="0.3">
      <c r="A44" s="2" t="s">
        <v>2747</v>
      </c>
      <c r="B44" s="2" t="s">
        <v>317</v>
      </c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</row>
    <row r="45" spans="1:16" x14ac:dyDescent="0.3">
      <c r="A45" s="2" t="s">
        <v>2748</v>
      </c>
      <c r="B45" s="2" t="s">
        <v>366</v>
      </c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</row>
    <row r="46" spans="1:16" x14ac:dyDescent="0.3">
      <c r="A46" s="2" t="s">
        <v>2749</v>
      </c>
      <c r="B46" s="2" t="s">
        <v>366</v>
      </c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</row>
    <row r="47" spans="1:16" x14ac:dyDescent="0.3">
      <c r="A47" s="2" t="s">
        <v>2750</v>
      </c>
      <c r="B47" s="2" t="s">
        <v>371</v>
      </c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</row>
    <row r="48" spans="1:16" x14ac:dyDescent="0.3">
      <c r="A48" s="2" t="s">
        <v>2751</v>
      </c>
      <c r="B48" s="2" t="s">
        <v>371</v>
      </c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</row>
    <row r="49" spans="1:16" x14ac:dyDescent="0.3">
      <c r="A49" s="2" t="s">
        <v>2752</v>
      </c>
      <c r="B49" s="2" t="s">
        <v>317</v>
      </c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</row>
    <row r="50" spans="1:16" x14ac:dyDescent="0.3">
      <c r="A50" s="2" t="s">
        <v>2753</v>
      </c>
      <c r="B50" s="2" t="s">
        <v>317</v>
      </c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</row>
    <row r="51" spans="1:16" x14ac:dyDescent="0.3">
      <c r="A51" s="2" t="s">
        <v>2754</v>
      </c>
      <c r="B51" s="2" t="s">
        <v>366</v>
      </c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</row>
    <row r="52" spans="1:16" x14ac:dyDescent="0.3">
      <c r="A52" s="2" t="s">
        <v>2755</v>
      </c>
      <c r="B52" s="2" t="s">
        <v>366</v>
      </c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</row>
    <row r="53" spans="1:16" x14ac:dyDescent="0.3">
      <c r="A53" s="2" t="s">
        <v>132</v>
      </c>
      <c r="B53" s="2" t="s">
        <v>371</v>
      </c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</row>
    <row r="54" spans="1:16" x14ac:dyDescent="0.3">
      <c r="A54" s="2" t="s">
        <v>150</v>
      </c>
      <c r="B54" s="2" t="s">
        <v>371</v>
      </c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</row>
    <row r="55" spans="1:16" x14ac:dyDescent="0.3">
      <c r="A55" s="2" t="s">
        <v>77</v>
      </c>
      <c r="B55" s="2" t="s">
        <v>371</v>
      </c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</row>
    <row r="56" spans="1:16" x14ac:dyDescent="0.3">
      <c r="A56" s="2" t="s">
        <v>78</v>
      </c>
      <c r="B56" s="2" t="s">
        <v>371</v>
      </c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</row>
    <row r="57" spans="1:16" x14ac:dyDescent="0.3">
      <c r="A57" s="2" t="s">
        <v>160</v>
      </c>
      <c r="B57" s="2" t="s">
        <v>371</v>
      </c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</row>
    <row r="58" spans="1:16" x14ac:dyDescent="0.3">
      <c r="A58" s="2" t="s">
        <v>159</v>
      </c>
      <c r="B58" s="2" t="s">
        <v>371</v>
      </c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</row>
    <row r="59" spans="1:16" x14ac:dyDescent="0.3">
      <c r="A59" s="2" t="s">
        <v>129</v>
      </c>
      <c r="B59" s="2" t="s">
        <v>371</v>
      </c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</row>
    <row r="60" spans="1:16" x14ac:dyDescent="0.3">
      <c r="A60" s="2" t="s">
        <v>2756</v>
      </c>
      <c r="B60" s="2" t="s">
        <v>371</v>
      </c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</row>
    <row r="61" spans="1:16" x14ac:dyDescent="0.3">
      <c r="A61" s="2" t="s">
        <v>138</v>
      </c>
      <c r="B61" s="2" t="s">
        <v>371</v>
      </c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</row>
    <row r="62" spans="1:16" x14ac:dyDescent="0.3">
      <c r="A62" s="2" t="s">
        <v>2757</v>
      </c>
      <c r="B62" s="2" t="s">
        <v>371</v>
      </c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</row>
    <row r="63" spans="1:16" x14ac:dyDescent="0.3">
      <c r="A63" s="2" t="s">
        <v>2758</v>
      </c>
      <c r="B63" s="2" t="s">
        <v>317</v>
      </c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</row>
    <row r="64" spans="1:16" x14ac:dyDescent="0.3">
      <c r="A64" s="2" t="s">
        <v>2759</v>
      </c>
      <c r="B64" s="2" t="s">
        <v>317</v>
      </c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</row>
    <row r="65" spans="1:16" x14ac:dyDescent="0.3">
      <c r="A65" s="2" t="s">
        <v>2760</v>
      </c>
      <c r="B65" s="2" t="s">
        <v>317</v>
      </c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</row>
    <row r="66" spans="1:16" x14ac:dyDescent="0.3">
      <c r="A66" s="2" t="s">
        <v>2761</v>
      </c>
      <c r="B66" s="2" t="s">
        <v>317</v>
      </c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</row>
    <row r="67" spans="1:16" x14ac:dyDescent="0.3">
      <c r="A67" s="2" t="s">
        <v>306</v>
      </c>
      <c r="B67" s="2" t="s">
        <v>317</v>
      </c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</row>
    <row r="68" spans="1:16" x14ac:dyDescent="0.3">
      <c r="A68" s="2" t="s">
        <v>295</v>
      </c>
      <c r="B68" s="2" t="s">
        <v>317</v>
      </c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</row>
    <row r="69" spans="1:16" x14ac:dyDescent="0.3">
      <c r="A69" s="2" t="s">
        <v>2762</v>
      </c>
      <c r="B69" s="2" t="s">
        <v>317</v>
      </c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</row>
    <row r="70" spans="1:16" x14ac:dyDescent="0.3">
      <c r="A70" s="2" t="s">
        <v>157</v>
      </c>
      <c r="B70" s="2" t="s">
        <v>317</v>
      </c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</row>
    <row r="71" spans="1:16" x14ac:dyDescent="0.3">
      <c r="A71" s="2" t="s">
        <v>98</v>
      </c>
      <c r="B71" s="2" t="s">
        <v>317</v>
      </c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</row>
    <row r="72" spans="1:16" x14ac:dyDescent="0.3">
      <c r="A72" s="2" t="s">
        <v>84</v>
      </c>
      <c r="B72" s="2" t="s">
        <v>317</v>
      </c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</row>
    <row r="73" spans="1:16" x14ac:dyDescent="0.3">
      <c r="A73" s="2" t="s">
        <v>153</v>
      </c>
      <c r="B73" s="2" t="s">
        <v>366</v>
      </c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</row>
    <row r="74" spans="1:16" x14ac:dyDescent="0.3">
      <c r="A74" s="2" t="s">
        <v>149</v>
      </c>
      <c r="B74" s="2" t="s">
        <v>366</v>
      </c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</row>
    <row r="75" spans="1:16" x14ac:dyDescent="0.3">
      <c r="A75" s="2" t="s">
        <v>2764</v>
      </c>
      <c r="B75" s="2" t="s">
        <v>371</v>
      </c>
      <c r="C75" s="2" t="s">
        <v>79</v>
      </c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</row>
    <row r="76" spans="1:16" x14ac:dyDescent="0.3">
      <c r="A76" s="2" t="s">
        <v>286</v>
      </c>
      <c r="B76" s="2" t="s">
        <v>371</v>
      </c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</row>
    <row r="77" spans="1:16" x14ac:dyDescent="0.3">
      <c r="A77" s="2" t="s">
        <v>147</v>
      </c>
      <c r="B77" s="2" t="s">
        <v>371</v>
      </c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</row>
    <row r="78" spans="1:16" x14ac:dyDescent="0.3">
      <c r="A78" s="2" t="s">
        <v>79</v>
      </c>
      <c r="B78" s="2" t="s">
        <v>371</v>
      </c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</row>
    <row r="79" spans="1:16" x14ac:dyDescent="0.3">
      <c r="A79" s="2" t="s">
        <v>114</v>
      </c>
      <c r="B79" s="2" t="s">
        <v>371</v>
      </c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</row>
    <row r="80" spans="1:16" x14ac:dyDescent="0.3">
      <c r="A80" s="2" t="s">
        <v>2765</v>
      </c>
      <c r="B80" s="2" t="s">
        <v>317</v>
      </c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</row>
    <row r="81" spans="1:16" x14ac:dyDescent="0.3">
      <c r="A81" s="2" t="s">
        <v>154</v>
      </c>
      <c r="B81" s="2" t="s">
        <v>317</v>
      </c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</row>
    <row r="82" spans="1:16" x14ac:dyDescent="0.3">
      <c r="A82" s="2" t="s">
        <v>126</v>
      </c>
      <c r="B82" s="2" t="s">
        <v>317</v>
      </c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</row>
    <row r="83" spans="1:16" x14ac:dyDescent="0.3">
      <c r="A83" s="2" t="s">
        <v>143</v>
      </c>
      <c r="B83" s="2" t="s">
        <v>317</v>
      </c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</row>
    <row r="84" spans="1:16" x14ac:dyDescent="0.3">
      <c r="A84" s="2" t="s">
        <v>2766</v>
      </c>
      <c r="B84" s="2" t="s">
        <v>317</v>
      </c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</row>
    <row r="85" spans="1:16" x14ac:dyDescent="0.3">
      <c r="A85" s="2" t="s">
        <v>148</v>
      </c>
      <c r="B85" s="2" t="s">
        <v>371</v>
      </c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</row>
    <row r="86" spans="1:16" x14ac:dyDescent="0.3">
      <c r="A86" s="2" t="s">
        <v>155</v>
      </c>
      <c r="B86" s="2" t="s">
        <v>371</v>
      </c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</row>
    <row r="87" spans="1:16" x14ac:dyDescent="0.3">
      <c r="A87" s="2" t="s">
        <v>152</v>
      </c>
      <c r="B87" s="2" t="s">
        <v>371</v>
      </c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</row>
    <row r="88" spans="1:16" x14ac:dyDescent="0.3">
      <c r="A88" s="2" t="s">
        <v>130</v>
      </c>
      <c r="B88" s="2" t="s">
        <v>371</v>
      </c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</row>
    <row r="89" spans="1:16" x14ac:dyDescent="0.3">
      <c r="A89" s="2" t="s">
        <v>2767</v>
      </c>
      <c r="B89" s="2" t="s">
        <v>317</v>
      </c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</row>
    <row r="90" spans="1:16" x14ac:dyDescent="0.3">
      <c r="A90" s="2" t="s">
        <v>156</v>
      </c>
      <c r="B90" s="2" t="s">
        <v>317</v>
      </c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</row>
    <row r="91" spans="1:16" x14ac:dyDescent="0.3">
      <c r="A91" s="2" t="s">
        <v>57</v>
      </c>
      <c r="B91" s="2" t="s">
        <v>317</v>
      </c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</row>
    <row r="92" spans="1:16" x14ac:dyDescent="0.3">
      <c r="A92" s="2" t="s">
        <v>125</v>
      </c>
      <c r="B92" s="2" t="s">
        <v>317</v>
      </c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</row>
    <row r="93" spans="1:16" x14ac:dyDescent="0.3">
      <c r="A93" s="2" t="s">
        <v>281</v>
      </c>
      <c r="B93" s="2" t="s">
        <v>366</v>
      </c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</row>
    <row r="94" spans="1:16" x14ac:dyDescent="0.3">
      <c r="A94" s="2" t="s">
        <v>127</v>
      </c>
      <c r="B94" s="2" t="s">
        <v>366</v>
      </c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</row>
    <row r="95" spans="1:16" x14ac:dyDescent="0.3">
      <c r="A95" s="2" t="s">
        <v>67</v>
      </c>
      <c r="B95" s="2" t="s">
        <v>366</v>
      </c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</row>
    <row r="96" spans="1:16" x14ac:dyDescent="0.3">
      <c r="A96" s="2" t="s">
        <v>2768</v>
      </c>
      <c r="B96" s="2" t="s">
        <v>366</v>
      </c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</row>
    <row r="97" spans="1:16" x14ac:dyDescent="0.3">
      <c r="A97" s="2" t="s">
        <v>3268</v>
      </c>
      <c r="B97" s="2" t="s">
        <v>317</v>
      </c>
      <c r="C97" s="2" t="s">
        <v>2787</v>
      </c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</row>
    <row r="98" spans="1:16" x14ac:dyDescent="0.3">
      <c r="A98" s="2" t="s">
        <v>2774</v>
      </c>
      <c r="B98" s="2" t="s">
        <v>371</v>
      </c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</row>
    <row r="99" spans="1:16" x14ac:dyDescent="0.3">
      <c r="A99" s="2" t="s">
        <v>2775</v>
      </c>
      <c r="B99" s="2" t="s">
        <v>371</v>
      </c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</row>
    <row r="100" spans="1:16" x14ac:dyDescent="0.3">
      <c r="A100" s="2" t="s">
        <v>2777</v>
      </c>
      <c r="B100" s="2" t="s">
        <v>317</v>
      </c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</row>
    <row r="101" spans="1:16" x14ac:dyDescent="0.3">
      <c r="A101" s="2" t="s">
        <v>2778</v>
      </c>
      <c r="B101" s="2" t="s">
        <v>317</v>
      </c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</row>
    <row r="102" spans="1:16" x14ac:dyDescent="0.3">
      <c r="A102" s="2" t="s">
        <v>2779</v>
      </c>
      <c r="B102" s="2" t="s">
        <v>492</v>
      </c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</row>
    <row r="103" spans="1:16" x14ac:dyDescent="0.3">
      <c r="A103" s="2" t="s">
        <v>2780</v>
      </c>
      <c r="B103" s="2" t="s">
        <v>492</v>
      </c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</row>
    <row r="104" spans="1:16" x14ac:dyDescent="0.3">
      <c r="A104" s="2" t="s">
        <v>2781</v>
      </c>
      <c r="B104" s="2" t="s">
        <v>311</v>
      </c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</row>
    <row r="105" spans="1:16" x14ac:dyDescent="0.3">
      <c r="A105" s="2" t="s">
        <v>2782</v>
      </c>
      <c r="B105" s="2" t="s">
        <v>311</v>
      </c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</row>
    <row r="106" spans="1:16" x14ac:dyDescent="0.3">
      <c r="A106" s="2" t="s">
        <v>2783</v>
      </c>
      <c r="B106" s="2" t="s">
        <v>371</v>
      </c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</row>
    <row r="107" spans="1:16" x14ac:dyDescent="0.3">
      <c r="A107" s="2" t="s">
        <v>2784</v>
      </c>
      <c r="B107" s="2" t="s">
        <v>371</v>
      </c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</row>
    <row r="108" spans="1:16" x14ac:dyDescent="0.3">
      <c r="A108" s="2" t="s">
        <v>2786</v>
      </c>
      <c r="B108" s="2" t="s">
        <v>317</v>
      </c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</row>
    <row r="109" spans="1:16" x14ac:dyDescent="0.3">
      <c r="A109" s="2" t="s">
        <v>2787</v>
      </c>
      <c r="B109" s="2" t="s">
        <v>317</v>
      </c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</row>
    <row r="110" spans="1:16" x14ac:dyDescent="0.3">
      <c r="A110" s="2" t="s">
        <v>2788</v>
      </c>
      <c r="B110" s="2" t="s">
        <v>317</v>
      </c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</row>
    <row r="111" spans="1:16" x14ac:dyDescent="0.3">
      <c r="A111" s="2" t="s">
        <v>2789</v>
      </c>
      <c r="B111" s="2" t="s">
        <v>492</v>
      </c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</row>
    <row r="112" spans="1:16" x14ac:dyDescent="0.3">
      <c r="A112" s="2" t="s">
        <v>2790</v>
      </c>
      <c r="B112" s="2" t="s">
        <v>311</v>
      </c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</row>
    <row r="113" spans="1:16" x14ac:dyDescent="0.3">
      <c r="A113" s="2" t="s">
        <v>2791</v>
      </c>
      <c r="B113" s="2" t="s">
        <v>317</v>
      </c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</row>
    <row r="114" spans="1:16" x14ac:dyDescent="0.3">
      <c r="A114" s="2" t="s">
        <v>2792</v>
      </c>
      <c r="B114" s="2" t="s">
        <v>317</v>
      </c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</row>
    <row r="115" spans="1:16" x14ac:dyDescent="0.3">
      <c r="A115" s="2" t="s">
        <v>2793</v>
      </c>
      <c r="B115" s="2" t="s">
        <v>311</v>
      </c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</row>
    <row r="116" spans="1:16" x14ac:dyDescent="0.3">
      <c r="A116" s="2" t="s">
        <v>2794</v>
      </c>
      <c r="B116" s="2" t="s">
        <v>317</v>
      </c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</row>
    <row r="117" spans="1:16" x14ac:dyDescent="0.3">
      <c r="A117" s="2" t="s">
        <v>3284</v>
      </c>
      <c r="B117" s="2" t="s">
        <v>317</v>
      </c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</row>
    <row r="118" spans="1:16" x14ac:dyDescent="0.3">
      <c r="A118" s="2" t="s">
        <v>2796</v>
      </c>
      <c r="B118" s="2" t="s">
        <v>317</v>
      </c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</row>
    <row r="119" spans="1:16" x14ac:dyDescent="0.3">
      <c r="A119" s="2" t="s">
        <v>2797</v>
      </c>
      <c r="B119" s="2" t="s">
        <v>317</v>
      </c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</row>
    <row r="120" spans="1:16" x14ac:dyDescent="0.3">
      <c r="A120" s="2" t="s">
        <v>2798</v>
      </c>
      <c r="B120" s="2" t="s">
        <v>311</v>
      </c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</row>
    <row r="121" spans="1:16" x14ac:dyDescent="0.3">
      <c r="A121" s="2" t="s">
        <v>2800</v>
      </c>
      <c r="B121" s="2" t="s">
        <v>317</v>
      </c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</row>
    <row r="122" spans="1:16" x14ac:dyDescent="0.3">
      <c r="A122" s="2" t="s">
        <v>2801</v>
      </c>
      <c r="B122" s="2" t="s">
        <v>492</v>
      </c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</row>
    <row r="123" spans="1:16" x14ac:dyDescent="0.3">
      <c r="A123" s="2" t="s">
        <v>3267</v>
      </c>
      <c r="B123" s="2" t="s">
        <v>361</v>
      </c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</row>
    <row r="124" spans="1:16" x14ac:dyDescent="0.3">
      <c r="A124" s="2" t="s">
        <v>3266</v>
      </c>
      <c r="B124" s="2" t="s">
        <v>311</v>
      </c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</row>
    <row r="125" spans="1:16" x14ac:dyDescent="0.3">
      <c r="A125" s="2" t="s">
        <v>2803</v>
      </c>
      <c r="B125" s="2" t="s">
        <v>311</v>
      </c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</row>
    <row r="126" spans="1:16" x14ac:dyDescent="0.3">
      <c r="A126" s="2" t="s">
        <v>2805</v>
      </c>
      <c r="B126" s="2" t="s">
        <v>317</v>
      </c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</row>
    <row r="127" spans="1:16" x14ac:dyDescent="0.3">
      <c r="A127" s="2" t="s">
        <v>2806</v>
      </c>
      <c r="B127" s="2" t="s">
        <v>352</v>
      </c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</row>
    <row r="128" spans="1:16" x14ac:dyDescent="0.3">
      <c r="A128" s="2" t="s">
        <v>141</v>
      </c>
      <c r="B128" s="2" t="s">
        <v>371</v>
      </c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</row>
    <row r="129" spans="1:16" x14ac:dyDescent="0.3">
      <c r="A129" s="2" t="s">
        <v>89</v>
      </c>
      <c r="B129" s="2" t="s">
        <v>371</v>
      </c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</row>
    <row r="130" spans="1:16" x14ac:dyDescent="0.3">
      <c r="A130" s="2" t="s">
        <v>2807</v>
      </c>
      <c r="B130" s="2" t="s">
        <v>317</v>
      </c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</row>
    <row r="131" spans="1:16" x14ac:dyDescent="0.3">
      <c r="A131" s="2" t="s">
        <v>2808</v>
      </c>
      <c r="B131" s="2" t="s">
        <v>317</v>
      </c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</row>
    <row r="132" spans="1:16" x14ac:dyDescent="0.3">
      <c r="A132" s="2" t="s">
        <v>2809</v>
      </c>
      <c r="B132" s="2" t="s">
        <v>371</v>
      </c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</row>
    <row r="133" spans="1:16" x14ac:dyDescent="0.3">
      <c r="A133" s="2" t="s">
        <v>2810</v>
      </c>
      <c r="B133" s="2" t="s">
        <v>371</v>
      </c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</row>
    <row r="134" spans="1:16" x14ac:dyDescent="0.3">
      <c r="A134" s="2" t="s">
        <v>291</v>
      </c>
      <c r="B134" s="2" t="s">
        <v>317</v>
      </c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</row>
    <row r="135" spans="1:16" x14ac:dyDescent="0.3">
      <c r="A135" s="2" t="s">
        <v>2811</v>
      </c>
      <c r="B135" s="2" t="s">
        <v>317</v>
      </c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</row>
    <row r="136" spans="1:16" x14ac:dyDescent="0.3">
      <c r="A136" s="2" t="s">
        <v>2812</v>
      </c>
      <c r="B136" s="2" t="s">
        <v>317</v>
      </c>
      <c r="C136" s="2" t="s">
        <v>291</v>
      </c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</row>
    <row r="137" spans="1:16" x14ac:dyDescent="0.3">
      <c r="A137" s="2" t="s">
        <v>2813</v>
      </c>
      <c r="B137" s="2" t="s">
        <v>366</v>
      </c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</row>
    <row r="138" spans="1:16" x14ac:dyDescent="0.3">
      <c r="A138" s="2" t="s">
        <v>293</v>
      </c>
      <c r="B138" s="2" t="s">
        <v>366</v>
      </c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</row>
    <row r="139" spans="1:16" x14ac:dyDescent="0.3">
      <c r="A139" s="2" t="s">
        <v>294</v>
      </c>
      <c r="B139" s="2" t="s">
        <v>311</v>
      </c>
      <c r="C139" s="2" t="s">
        <v>37</v>
      </c>
      <c r="D139" s="2" t="s">
        <v>102</v>
      </c>
      <c r="E139" s="2" t="str">
        <f>VLOOKUP($D139,$R:$Y,2,FALSE)</f>
        <v>W9464L6J1-6</v>
      </c>
      <c r="F139" s="2">
        <f>VLOOKUP($D139,$R:$Y,7,FALSE)</f>
        <v>0.27000000000000007</v>
      </c>
      <c r="G139" s="2" t="str">
        <f>VLOOKUP($D139,$R:$Y,3,FALSE)</f>
        <v>Winbond</v>
      </c>
      <c r="H139" s="2" t="str">
        <f>VLOOKUP($D139,$R:$Y,4,FALSE)</f>
        <v>N /RDL</v>
      </c>
      <c r="I139" s="2">
        <f>VLOOKUP($D139,$R:$Y,5,FALSE)</f>
        <v>0.26999999999999991</v>
      </c>
      <c r="J139" s="2" t="str">
        <f>VLOOKUP($D139,$R:$Y,6,FALSE)</f>
        <v>8M</v>
      </c>
      <c r="K139" s="2" t="str">
        <f>VLOOKUP($D139,$R:$Y,8,FALSE)</f>
        <v>N32903x1/2DN,82BP50LF,M5,SA903U1DN,SC10IC0094,SP8108U1DN</v>
      </c>
      <c r="L139" s="6"/>
      <c r="M139" s="6"/>
      <c r="N139" s="6"/>
      <c r="O139" s="6"/>
      <c r="P139" s="6"/>
    </row>
    <row r="140" spans="1:16" x14ac:dyDescent="0.3">
      <c r="A140" s="2" t="s">
        <v>298</v>
      </c>
      <c r="B140" s="2" t="s">
        <v>371</v>
      </c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</row>
    <row r="141" spans="1:16" x14ac:dyDescent="0.3">
      <c r="A141" s="2" t="s">
        <v>316</v>
      </c>
      <c r="B141" s="2" t="s">
        <v>311</v>
      </c>
      <c r="C141" s="2"/>
      <c r="D141" s="2" t="s">
        <v>3207</v>
      </c>
      <c r="E141" s="2" t="str">
        <f>VLOOKUP($D141,$R:$Y,2,FALSE)</f>
        <v>W9425L6JG-6E</v>
      </c>
      <c r="F141" s="2">
        <f>VLOOKUP($D141,$R:$Y,7,FALSE)</f>
        <v>0.43</v>
      </c>
      <c r="G141" s="2" t="str">
        <f>VLOOKUP($D141,$R:$Y,3,FALSE)</f>
        <v>Winbond</v>
      </c>
      <c r="H141" s="2" t="str">
        <f>VLOOKUP($D141,$R:$Y,4,FALSE)</f>
        <v>N</v>
      </c>
      <c r="I141" s="2">
        <f>VLOOKUP($D141,$R:$Y,5,FALSE)</f>
        <v>0.42999999999999994</v>
      </c>
      <c r="J141" s="2" t="str">
        <f>VLOOKUP($D141,$R:$Y,6,FALSE)</f>
        <v>32M</v>
      </c>
      <c r="K141" s="2" t="str">
        <f>VLOOKUP($D141,$R:$Y,8,FALSE)</f>
        <v>N32905x1/2DN ,26129A,SA905U3DN,VT95288L128</v>
      </c>
      <c r="L141" s="6"/>
      <c r="M141" s="6"/>
      <c r="N141" s="6"/>
      <c r="O141" s="6"/>
      <c r="P141" s="6"/>
    </row>
    <row r="142" spans="1:16" x14ac:dyDescent="0.3">
      <c r="A142" s="2" t="s">
        <v>2814</v>
      </c>
      <c r="B142" s="2" t="s">
        <v>317</v>
      </c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</row>
    <row r="143" spans="1:16" x14ac:dyDescent="0.3">
      <c r="A143" s="2" t="s">
        <v>2815</v>
      </c>
      <c r="B143" s="2" t="s">
        <v>366</v>
      </c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</row>
    <row r="144" spans="1:16" x14ac:dyDescent="0.3">
      <c r="A144" s="2" t="s">
        <v>3208</v>
      </c>
      <c r="B144" s="2" t="s">
        <v>3209</v>
      </c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</row>
    <row r="145" spans="1:16" x14ac:dyDescent="0.3">
      <c r="A145" s="2" t="s">
        <v>253</v>
      </c>
      <c r="B145" s="2" t="s">
        <v>3209</v>
      </c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</row>
    <row r="146" spans="1:16" x14ac:dyDescent="0.3">
      <c r="A146" s="2" t="s">
        <v>242</v>
      </c>
      <c r="B146" s="2" t="s">
        <v>3209</v>
      </c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</row>
    <row r="147" spans="1:16" x14ac:dyDescent="0.3">
      <c r="A147" s="2" t="s">
        <v>250</v>
      </c>
      <c r="B147" s="2" t="s">
        <v>3209</v>
      </c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</row>
    <row r="148" spans="1:16" x14ac:dyDescent="0.3">
      <c r="A148" s="2" t="s">
        <v>248</v>
      </c>
      <c r="B148" s="2" t="s">
        <v>3209</v>
      </c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</row>
    <row r="149" spans="1:16" x14ac:dyDescent="0.3">
      <c r="A149" s="2" t="s">
        <v>3210</v>
      </c>
      <c r="B149" s="2" t="s">
        <v>3209</v>
      </c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</row>
    <row r="150" spans="1:16" x14ac:dyDescent="0.3">
      <c r="A150" s="2" t="s">
        <v>3211</v>
      </c>
      <c r="B150" s="2" t="s">
        <v>3209</v>
      </c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</row>
    <row r="151" spans="1:16" x14ac:dyDescent="0.3">
      <c r="A151" s="2" t="s">
        <v>183</v>
      </c>
      <c r="B151" s="2" t="s">
        <v>3209</v>
      </c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</row>
    <row r="152" spans="1:16" x14ac:dyDescent="0.3">
      <c r="A152" s="2" t="s">
        <v>177</v>
      </c>
      <c r="B152" s="2" t="s">
        <v>3209</v>
      </c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</row>
    <row r="153" spans="1:16" x14ac:dyDescent="0.3">
      <c r="A153" s="2" t="s">
        <v>180</v>
      </c>
      <c r="B153" s="2" t="s">
        <v>3209</v>
      </c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</row>
    <row r="154" spans="1:16" x14ac:dyDescent="0.3">
      <c r="A154" s="2" t="s">
        <v>178</v>
      </c>
      <c r="B154" s="2" t="s">
        <v>3209</v>
      </c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</row>
    <row r="155" spans="1:16" x14ac:dyDescent="0.3">
      <c r="A155" s="2" t="s">
        <v>182</v>
      </c>
      <c r="B155" s="2" t="s">
        <v>3209</v>
      </c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</row>
    <row r="156" spans="1:16" x14ac:dyDescent="0.3">
      <c r="A156" s="2" t="s">
        <v>179</v>
      </c>
      <c r="B156" s="2" t="s">
        <v>3209</v>
      </c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</row>
    <row r="157" spans="1:16" x14ac:dyDescent="0.3">
      <c r="A157" s="2" t="s">
        <v>184</v>
      </c>
      <c r="B157" s="2" t="s">
        <v>3209</v>
      </c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</row>
    <row r="158" spans="1:16" x14ac:dyDescent="0.3">
      <c r="A158" s="2" t="s">
        <v>197</v>
      </c>
      <c r="B158" s="2" t="s">
        <v>3209</v>
      </c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</row>
    <row r="159" spans="1:16" x14ac:dyDescent="0.3">
      <c r="A159" s="2" t="s">
        <v>188</v>
      </c>
      <c r="B159" s="2" t="s">
        <v>3209</v>
      </c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</row>
    <row r="160" spans="1:16" x14ac:dyDescent="0.3">
      <c r="A160" s="2" t="s">
        <v>190</v>
      </c>
      <c r="B160" s="2" t="s">
        <v>3209</v>
      </c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</row>
    <row r="161" spans="1:16" x14ac:dyDescent="0.3">
      <c r="A161" s="2" t="s">
        <v>189</v>
      </c>
      <c r="B161" s="2" t="s">
        <v>3209</v>
      </c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</row>
    <row r="162" spans="1:16" x14ac:dyDescent="0.3">
      <c r="A162" s="2" t="s">
        <v>186</v>
      </c>
      <c r="B162" s="2" t="s">
        <v>3209</v>
      </c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</row>
    <row r="163" spans="1:16" x14ac:dyDescent="0.3">
      <c r="A163" s="2" t="s">
        <v>181</v>
      </c>
      <c r="B163" s="2" t="s">
        <v>3209</v>
      </c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</row>
    <row r="164" spans="1:16" x14ac:dyDescent="0.3">
      <c r="A164" s="2" t="s">
        <v>196</v>
      </c>
      <c r="B164" s="2" t="s">
        <v>3209</v>
      </c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</row>
    <row r="165" spans="1:16" x14ac:dyDescent="0.3">
      <c r="A165" s="2" t="s">
        <v>193</v>
      </c>
      <c r="B165" s="2" t="s">
        <v>3209</v>
      </c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</row>
    <row r="166" spans="1:16" x14ac:dyDescent="0.3">
      <c r="A166" s="2" t="s">
        <v>191</v>
      </c>
      <c r="B166" s="2" t="s">
        <v>3209</v>
      </c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</row>
    <row r="167" spans="1:16" x14ac:dyDescent="0.3">
      <c r="A167" s="2" t="s">
        <v>198</v>
      </c>
      <c r="B167" s="2" t="s">
        <v>3209</v>
      </c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</row>
    <row r="168" spans="1:16" x14ac:dyDescent="0.3">
      <c r="A168" s="2" t="s">
        <v>194</v>
      </c>
      <c r="B168" s="2" t="s">
        <v>3209</v>
      </c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</row>
    <row r="169" spans="1:16" x14ac:dyDescent="0.3">
      <c r="A169" s="2" t="s">
        <v>195</v>
      </c>
      <c r="B169" s="2" t="s">
        <v>3209</v>
      </c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</row>
    <row r="170" spans="1:16" x14ac:dyDescent="0.3">
      <c r="A170" s="2" t="s">
        <v>192</v>
      </c>
      <c r="B170" s="2" t="s">
        <v>3209</v>
      </c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</row>
    <row r="171" spans="1:16" x14ac:dyDescent="0.3">
      <c r="A171" s="2" t="s">
        <v>200</v>
      </c>
      <c r="B171" s="2" t="s">
        <v>3209</v>
      </c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</row>
    <row r="172" spans="1:16" x14ac:dyDescent="0.3">
      <c r="A172" s="2" t="s">
        <v>199</v>
      </c>
      <c r="B172" s="2" t="s">
        <v>3209</v>
      </c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</row>
    <row r="173" spans="1:16" x14ac:dyDescent="0.3">
      <c r="A173" s="2" t="s">
        <v>202</v>
      </c>
      <c r="B173" s="2" t="s">
        <v>3209</v>
      </c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</row>
    <row r="174" spans="1:16" x14ac:dyDescent="0.3">
      <c r="A174" s="2" t="s">
        <v>201</v>
      </c>
      <c r="B174" s="2" t="s">
        <v>3209</v>
      </c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</row>
    <row r="175" spans="1:16" x14ac:dyDescent="0.3">
      <c r="A175" s="2" t="s">
        <v>205</v>
      </c>
      <c r="B175" s="2" t="s">
        <v>3209</v>
      </c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</row>
    <row r="176" spans="1:16" x14ac:dyDescent="0.3">
      <c r="A176" s="2" t="s">
        <v>204</v>
      </c>
      <c r="B176" s="2" t="s">
        <v>3209</v>
      </c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</row>
    <row r="177" spans="1:16" x14ac:dyDescent="0.3">
      <c r="A177" s="2" t="s">
        <v>209</v>
      </c>
      <c r="B177" s="2" t="s">
        <v>3209</v>
      </c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</row>
    <row r="178" spans="1:16" x14ac:dyDescent="0.3">
      <c r="A178" s="2" t="s">
        <v>208</v>
      </c>
      <c r="B178" s="2" t="s">
        <v>3209</v>
      </c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</row>
    <row r="179" spans="1:16" x14ac:dyDescent="0.3">
      <c r="A179" s="2" t="s">
        <v>207</v>
      </c>
      <c r="B179" s="2" t="s">
        <v>3209</v>
      </c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</row>
    <row r="180" spans="1:16" x14ac:dyDescent="0.3">
      <c r="A180" s="2" t="s">
        <v>210</v>
      </c>
      <c r="B180" s="2" t="s">
        <v>3209</v>
      </c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</row>
    <row r="181" spans="1:16" x14ac:dyDescent="0.3">
      <c r="A181" s="2" t="s">
        <v>212</v>
      </c>
      <c r="B181" s="2" t="s">
        <v>3209</v>
      </c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</row>
    <row r="182" spans="1:16" x14ac:dyDescent="0.3">
      <c r="A182" s="2" t="s">
        <v>225</v>
      </c>
      <c r="B182" s="2" t="s">
        <v>3209</v>
      </c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</row>
    <row r="183" spans="1:16" x14ac:dyDescent="0.3">
      <c r="A183" s="2" t="s">
        <v>252</v>
      </c>
      <c r="B183" s="2" t="s">
        <v>3209</v>
      </c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</row>
    <row r="184" spans="1:16" x14ac:dyDescent="0.3">
      <c r="A184" s="2" t="s">
        <v>244</v>
      </c>
      <c r="B184" s="2" t="s">
        <v>3209</v>
      </c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</row>
    <row r="185" spans="1:16" x14ac:dyDescent="0.3">
      <c r="A185" s="2" t="s">
        <v>264</v>
      </c>
      <c r="B185" s="2" t="s">
        <v>3209</v>
      </c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</row>
    <row r="186" spans="1:16" x14ac:dyDescent="0.3">
      <c r="A186" s="2" t="s">
        <v>237</v>
      </c>
      <c r="B186" s="2" t="s">
        <v>3209</v>
      </c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</row>
    <row r="187" spans="1:16" x14ac:dyDescent="0.3">
      <c r="A187" s="2" t="s">
        <v>251</v>
      </c>
      <c r="B187" s="2" t="s">
        <v>3209</v>
      </c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</row>
    <row r="188" spans="1:16" x14ac:dyDescent="0.3">
      <c r="A188" s="2" t="s">
        <v>243</v>
      </c>
      <c r="B188" s="2" t="s">
        <v>3209</v>
      </c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</row>
    <row r="189" spans="1:16" x14ac:dyDescent="0.3">
      <c r="A189" s="2" t="s">
        <v>261</v>
      </c>
      <c r="B189" s="2" t="s">
        <v>3209</v>
      </c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</row>
    <row r="190" spans="1:16" x14ac:dyDescent="0.3">
      <c r="A190" s="2" t="s">
        <v>260</v>
      </c>
      <c r="B190" s="2" t="s">
        <v>3209</v>
      </c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</row>
    <row r="191" spans="1:16" x14ac:dyDescent="0.3">
      <c r="A191" s="2" t="s">
        <v>235</v>
      </c>
      <c r="B191" s="2" t="s">
        <v>3209</v>
      </c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</row>
    <row r="192" spans="1:16" x14ac:dyDescent="0.3">
      <c r="A192" s="2" t="s">
        <v>263</v>
      </c>
      <c r="B192" s="2" t="s">
        <v>3209</v>
      </c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</row>
    <row r="193" spans="1:16" x14ac:dyDescent="0.3">
      <c r="A193" s="2" t="s">
        <v>262</v>
      </c>
      <c r="B193" s="2" t="s">
        <v>3209</v>
      </c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</row>
    <row r="194" spans="1:16" x14ac:dyDescent="0.3">
      <c r="A194" s="2" t="s">
        <v>259</v>
      </c>
      <c r="B194" s="2" t="s">
        <v>3209</v>
      </c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</row>
    <row r="195" spans="1:16" x14ac:dyDescent="0.3">
      <c r="A195" s="2" t="s">
        <v>222</v>
      </c>
      <c r="B195" s="2" t="s">
        <v>3209</v>
      </c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</row>
    <row r="196" spans="1:16" x14ac:dyDescent="0.3">
      <c r="A196" s="2" t="s">
        <v>232</v>
      </c>
      <c r="B196" s="2" t="s">
        <v>3209</v>
      </c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</row>
    <row r="197" spans="1:16" x14ac:dyDescent="0.3">
      <c r="A197" s="2" t="s">
        <v>257</v>
      </c>
      <c r="B197" s="2" t="s">
        <v>3209</v>
      </c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</row>
    <row r="198" spans="1:16" x14ac:dyDescent="0.3">
      <c r="A198" s="2" t="s">
        <v>230</v>
      </c>
      <c r="B198" s="2" t="s">
        <v>3209</v>
      </c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</row>
    <row r="199" spans="1:16" x14ac:dyDescent="0.3">
      <c r="A199" s="2" t="s">
        <v>229</v>
      </c>
      <c r="B199" s="2" t="s">
        <v>3209</v>
      </c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</row>
    <row r="200" spans="1:16" x14ac:dyDescent="0.3">
      <c r="A200" s="2" t="s">
        <v>247</v>
      </c>
      <c r="B200" s="2" t="s">
        <v>3209</v>
      </c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</row>
    <row r="201" spans="1:16" x14ac:dyDescent="0.3">
      <c r="A201" s="2" t="s">
        <v>223</v>
      </c>
      <c r="B201" s="2" t="s">
        <v>3209</v>
      </c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</row>
    <row r="202" spans="1:16" x14ac:dyDescent="0.3">
      <c r="A202" s="2" t="s">
        <v>245</v>
      </c>
      <c r="B202" s="2" t="s">
        <v>3209</v>
      </c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</row>
    <row r="203" spans="1:16" x14ac:dyDescent="0.3">
      <c r="A203" s="2" t="s">
        <v>255</v>
      </c>
      <c r="B203" s="2" t="s">
        <v>3209</v>
      </c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</row>
    <row r="204" spans="1:16" x14ac:dyDescent="0.3">
      <c r="A204" s="2" t="s">
        <v>256</v>
      </c>
      <c r="B204" s="2" t="s">
        <v>3209</v>
      </c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</row>
    <row r="205" spans="1:16" x14ac:dyDescent="0.3">
      <c r="A205" s="2" t="s">
        <v>236</v>
      </c>
      <c r="B205" s="2" t="s">
        <v>3209</v>
      </c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</row>
    <row r="206" spans="1:16" x14ac:dyDescent="0.3">
      <c r="A206" s="2" t="s">
        <v>238</v>
      </c>
      <c r="B206" s="2" t="s">
        <v>3209</v>
      </c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</row>
    <row r="207" spans="1:16" x14ac:dyDescent="0.3">
      <c r="A207" s="2" t="s">
        <v>227</v>
      </c>
      <c r="B207" s="2" t="s">
        <v>3209</v>
      </c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</row>
    <row r="208" spans="1:16" x14ac:dyDescent="0.3">
      <c r="A208" s="2" t="s">
        <v>231</v>
      </c>
      <c r="B208" s="2" t="s">
        <v>3209</v>
      </c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</row>
    <row r="209" spans="1:16" x14ac:dyDescent="0.3">
      <c r="A209" s="2" t="s">
        <v>254</v>
      </c>
      <c r="B209" s="2" t="s">
        <v>3209</v>
      </c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</row>
    <row r="210" spans="1:16" x14ac:dyDescent="0.3">
      <c r="A210" s="2" t="s">
        <v>224</v>
      </c>
      <c r="B210" s="2" t="s">
        <v>3209</v>
      </c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</row>
    <row r="211" spans="1:16" x14ac:dyDescent="0.3">
      <c r="A211" s="2" t="s">
        <v>258</v>
      </c>
      <c r="B211" s="2" t="s">
        <v>3209</v>
      </c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</row>
    <row r="212" spans="1:16" x14ac:dyDescent="0.3">
      <c r="A212" s="2" t="s">
        <v>246</v>
      </c>
      <c r="B212" s="2" t="s">
        <v>3209</v>
      </c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</row>
    <row r="213" spans="1:16" x14ac:dyDescent="0.3">
      <c r="A213" s="2" t="s">
        <v>249</v>
      </c>
      <c r="B213" s="2" t="s">
        <v>3209</v>
      </c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</row>
    <row r="214" spans="1:16" x14ac:dyDescent="0.3">
      <c r="A214" s="2" t="s">
        <v>241</v>
      </c>
      <c r="B214" s="2" t="s">
        <v>3209</v>
      </c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</row>
    <row r="215" spans="1:16" x14ac:dyDescent="0.3">
      <c r="A215" s="2" t="s">
        <v>234</v>
      </c>
      <c r="B215" s="2" t="s">
        <v>3209</v>
      </c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</row>
    <row r="216" spans="1:16" x14ac:dyDescent="0.3">
      <c r="A216" s="2" t="s">
        <v>219</v>
      </c>
      <c r="B216" s="2" t="s">
        <v>3209</v>
      </c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</row>
    <row r="217" spans="1:16" x14ac:dyDescent="0.3">
      <c r="A217" s="2" t="s">
        <v>240</v>
      </c>
      <c r="B217" s="2" t="s">
        <v>3209</v>
      </c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</row>
    <row r="218" spans="1:16" x14ac:dyDescent="0.3">
      <c r="A218" s="2" t="s">
        <v>239</v>
      </c>
      <c r="B218" s="2" t="s">
        <v>3209</v>
      </c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</row>
    <row r="219" spans="1:16" x14ac:dyDescent="0.3">
      <c r="A219" s="2" t="s">
        <v>226</v>
      </c>
      <c r="B219" s="2" t="s">
        <v>3209</v>
      </c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</row>
    <row r="220" spans="1:16" x14ac:dyDescent="0.3">
      <c r="A220" s="2" t="s">
        <v>233</v>
      </c>
      <c r="B220" s="2" t="s">
        <v>3209</v>
      </c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</row>
    <row r="221" spans="1:16" x14ac:dyDescent="0.3">
      <c r="A221" s="2" t="s">
        <v>271</v>
      </c>
      <c r="B221" s="2" t="s">
        <v>3209</v>
      </c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</row>
    <row r="222" spans="1:16" x14ac:dyDescent="0.3">
      <c r="A222" s="2" t="s">
        <v>116</v>
      </c>
      <c r="B222" s="2" t="s">
        <v>311</v>
      </c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</row>
    <row r="223" spans="1:16" x14ac:dyDescent="0.3">
      <c r="A223" s="2" t="s">
        <v>48</v>
      </c>
      <c r="B223" s="2" t="s">
        <v>317</v>
      </c>
      <c r="C223" s="2"/>
      <c r="D223" s="2" t="s">
        <v>3265</v>
      </c>
      <c r="E223" s="2" t="str">
        <f t="shared" ref="E223:E241" si="9">VLOOKUP($D223,$R:$Y,2,FALSE)</f>
        <v xml:space="preserve"> W981616JA-6</v>
      </c>
      <c r="F223" s="2">
        <f t="shared" ref="F223:F241" si="10">VLOOKUP($D223,$R:$Y,7,FALSE)</f>
        <v>9.8000000000000004E-2</v>
      </c>
      <c r="G223" s="2" t="str">
        <f t="shared" ref="G223:G241" si="11">VLOOKUP($D223,$R:$Y,3,FALSE)</f>
        <v>Winbond</v>
      </c>
      <c r="H223" s="2" t="str">
        <f t="shared" ref="H223:H241" si="12">VLOOKUP($D223,$R:$Y,4,FALSE)</f>
        <v>N /RDL</v>
      </c>
      <c r="I223" s="2">
        <f t="shared" ref="I223:I241" si="13">VLOOKUP($D223,$R:$Y,5,FALSE)</f>
        <v>9.8000000000000004E-2</v>
      </c>
      <c r="J223" s="2" t="str">
        <f t="shared" ref="J223:J241" si="14">VLOOKUP($D223,$R:$Y,6,FALSE)</f>
        <v>2M</v>
      </c>
      <c r="K223" s="2" t="str">
        <f t="shared" ref="K223:K241" si="15">VLOOKUP($D223,$R:$Y,8,FALSE)</f>
        <v>N32901x1/2DN,26185A,VMJ91L,VMJ91S</v>
      </c>
      <c r="L223" s="6"/>
      <c r="M223" s="6"/>
      <c r="N223" s="6"/>
      <c r="O223" s="6"/>
      <c r="P223" s="6"/>
    </row>
    <row r="224" spans="1:16" x14ac:dyDescent="0.3">
      <c r="A224" s="2" t="s">
        <v>318</v>
      </c>
      <c r="B224" s="2" t="s">
        <v>317</v>
      </c>
      <c r="C224" s="2"/>
      <c r="D224" s="2" t="s">
        <v>3213</v>
      </c>
      <c r="E224" s="2" t="str">
        <f t="shared" si="9"/>
        <v xml:space="preserve"> W981616JA-6</v>
      </c>
      <c r="F224" s="2">
        <f t="shared" si="10"/>
        <v>9.8000000000000004E-2</v>
      </c>
      <c r="G224" s="2" t="str">
        <f t="shared" si="11"/>
        <v>Winbond</v>
      </c>
      <c r="H224" s="2" t="str">
        <f t="shared" si="12"/>
        <v>N /RDL</v>
      </c>
      <c r="I224" s="2">
        <f t="shared" si="13"/>
        <v>9.8000000000000004E-2</v>
      </c>
      <c r="J224" s="2" t="str">
        <f t="shared" si="14"/>
        <v>2M</v>
      </c>
      <c r="K224" s="2" t="str">
        <f t="shared" si="15"/>
        <v>N32901x1/2DN,26185A,VMJ91L,VMJ91S</v>
      </c>
      <c r="L224" s="6"/>
      <c r="M224" s="6"/>
      <c r="N224" s="6"/>
      <c r="O224" s="6"/>
      <c r="P224" s="6"/>
    </row>
    <row r="225" spans="1:16" x14ac:dyDescent="0.3">
      <c r="A225" s="2" t="s">
        <v>97</v>
      </c>
      <c r="B225" s="2" t="s">
        <v>311</v>
      </c>
      <c r="C225" s="2"/>
      <c r="D225" s="2" t="s">
        <v>3213</v>
      </c>
      <c r="E225" s="2" t="str">
        <f t="shared" si="9"/>
        <v xml:space="preserve"> W981616JA-6</v>
      </c>
      <c r="F225" s="2">
        <f t="shared" si="10"/>
        <v>9.8000000000000004E-2</v>
      </c>
      <c r="G225" s="2" t="str">
        <f t="shared" si="11"/>
        <v>Winbond</v>
      </c>
      <c r="H225" s="2" t="str">
        <f t="shared" si="12"/>
        <v>N /RDL</v>
      </c>
      <c r="I225" s="2">
        <f t="shared" si="13"/>
        <v>9.8000000000000004E-2</v>
      </c>
      <c r="J225" s="2" t="str">
        <f t="shared" si="14"/>
        <v>2M</v>
      </c>
      <c r="K225" s="2" t="str">
        <f t="shared" si="15"/>
        <v>N32901x1/2DN,26185A,VMJ91L,VMJ91S</v>
      </c>
      <c r="L225" s="6"/>
      <c r="M225" s="6"/>
      <c r="N225" s="6"/>
      <c r="O225" s="6"/>
      <c r="P225" s="6"/>
    </row>
    <row r="226" spans="1:16" x14ac:dyDescent="0.3">
      <c r="A226" s="2" t="s">
        <v>110</v>
      </c>
      <c r="B226" s="2" t="s">
        <v>311</v>
      </c>
      <c r="C226" s="2"/>
      <c r="D226" s="2" t="s">
        <v>3213</v>
      </c>
      <c r="E226" s="2" t="str">
        <f t="shared" si="9"/>
        <v xml:space="preserve"> W981616JA-6</v>
      </c>
      <c r="F226" s="2">
        <f t="shared" si="10"/>
        <v>9.8000000000000004E-2</v>
      </c>
      <c r="G226" s="2" t="str">
        <f t="shared" si="11"/>
        <v>Winbond</v>
      </c>
      <c r="H226" s="2" t="str">
        <f t="shared" si="12"/>
        <v>N /RDL</v>
      </c>
      <c r="I226" s="2">
        <f t="shared" si="13"/>
        <v>9.8000000000000004E-2</v>
      </c>
      <c r="J226" s="2" t="str">
        <f t="shared" si="14"/>
        <v>2M</v>
      </c>
      <c r="K226" s="2" t="str">
        <f t="shared" si="15"/>
        <v>N32901x1/2DN,26185A,VMJ91L,VMJ91S</v>
      </c>
      <c r="L226" s="6"/>
      <c r="M226" s="6"/>
      <c r="N226" s="6"/>
      <c r="O226" s="6"/>
      <c r="P226" s="6"/>
    </row>
    <row r="227" spans="1:16" x14ac:dyDescent="0.3">
      <c r="A227" s="2" t="s">
        <v>73</v>
      </c>
      <c r="B227" s="2" t="s">
        <v>311</v>
      </c>
      <c r="C227" s="2"/>
      <c r="D227" s="2" t="s">
        <v>3213</v>
      </c>
      <c r="E227" s="2" t="str">
        <f t="shared" si="9"/>
        <v xml:space="preserve"> W981616JA-6</v>
      </c>
      <c r="F227" s="2">
        <f t="shared" si="10"/>
        <v>9.8000000000000004E-2</v>
      </c>
      <c r="G227" s="2" t="str">
        <f t="shared" si="11"/>
        <v>Winbond</v>
      </c>
      <c r="H227" s="2" t="str">
        <f t="shared" si="12"/>
        <v>N /RDL</v>
      </c>
      <c r="I227" s="2">
        <f t="shared" si="13"/>
        <v>9.8000000000000004E-2</v>
      </c>
      <c r="J227" s="2" t="str">
        <f t="shared" si="14"/>
        <v>2M</v>
      </c>
      <c r="K227" s="2" t="str">
        <f t="shared" si="15"/>
        <v>N32901x1/2DN,26185A,VMJ91L,VMJ91S</v>
      </c>
      <c r="L227" s="6"/>
      <c r="M227" s="6"/>
      <c r="N227" s="6"/>
      <c r="O227" s="6"/>
      <c r="P227" s="6"/>
    </row>
    <row r="228" spans="1:16" x14ac:dyDescent="0.3">
      <c r="A228" s="2" t="s">
        <v>319</v>
      </c>
      <c r="B228" s="2" t="s">
        <v>311</v>
      </c>
      <c r="C228" s="2"/>
      <c r="D228" s="2" t="s">
        <v>3213</v>
      </c>
      <c r="E228" s="2" t="str">
        <f t="shared" si="9"/>
        <v xml:space="preserve"> W981616JA-6</v>
      </c>
      <c r="F228" s="2">
        <f t="shared" si="10"/>
        <v>9.8000000000000004E-2</v>
      </c>
      <c r="G228" s="2" t="str">
        <f t="shared" si="11"/>
        <v>Winbond</v>
      </c>
      <c r="H228" s="2" t="str">
        <f t="shared" si="12"/>
        <v>N /RDL</v>
      </c>
      <c r="I228" s="2">
        <f t="shared" si="13"/>
        <v>9.8000000000000004E-2</v>
      </c>
      <c r="J228" s="2" t="str">
        <f t="shared" si="14"/>
        <v>2M</v>
      </c>
      <c r="K228" s="2" t="str">
        <f t="shared" si="15"/>
        <v>N32901x1/2DN,26185A,VMJ91L,VMJ91S</v>
      </c>
      <c r="L228" s="6"/>
      <c r="M228" s="6"/>
      <c r="N228" s="6"/>
      <c r="O228" s="6"/>
      <c r="P228" s="6"/>
    </row>
    <row r="229" spans="1:16" x14ac:dyDescent="0.3">
      <c r="A229" s="2" t="s">
        <v>56</v>
      </c>
      <c r="B229" s="2" t="s">
        <v>309</v>
      </c>
      <c r="C229" s="2"/>
      <c r="D229" s="2" t="s">
        <v>102</v>
      </c>
      <c r="E229" s="2" t="str">
        <f t="shared" si="9"/>
        <v>W9464L6J1-6</v>
      </c>
      <c r="F229" s="2">
        <f t="shared" si="10"/>
        <v>0.27000000000000007</v>
      </c>
      <c r="G229" s="2" t="str">
        <f t="shared" si="11"/>
        <v>Winbond</v>
      </c>
      <c r="H229" s="2" t="str">
        <f t="shared" si="12"/>
        <v>N /RDL</v>
      </c>
      <c r="I229" s="2">
        <f t="shared" si="13"/>
        <v>0.26999999999999991</v>
      </c>
      <c r="J229" s="2" t="str">
        <f t="shared" si="14"/>
        <v>8M</v>
      </c>
      <c r="K229" s="2" t="str">
        <f t="shared" si="15"/>
        <v>N32903x1/2DN,82BP50LF,M5,SA903U1DN,SC10IC0094,SP8108U1DN</v>
      </c>
      <c r="L229" s="6"/>
      <c r="M229" s="6"/>
      <c r="N229" s="6"/>
      <c r="O229" s="6"/>
      <c r="P229" s="6"/>
    </row>
    <row r="230" spans="1:16" x14ac:dyDescent="0.3">
      <c r="A230" s="2" t="s">
        <v>37</v>
      </c>
      <c r="B230" s="2" t="s">
        <v>311</v>
      </c>
      <c r="C230" s="2"/>
      <c r="D230" s="2" t="s">
        <v>102</v>
      </c>
      <c r="E230" s="2" t="str">
        <f t="shared" si="9"/>
        <v>W9464L6J1-6</v>
      </c>
      <c r="F230" s="2">
        <f t="shared" si="10"/>
        <v>0.27000000000000007</v>
      </c>
      <c r="G230" s="2" t="str">
        <f t="shared" si="11"/>
        <v>Winbond</v>
      </c>
      <c r="H230" s="2" t="str">
        <f t="shared" si="12"/>
        <v>N /RDL</v>
      </c>
      <c r="I230" s="2">
        <f t="shared" si="13"/>
        <v>0.26999999999999991</v>
      </c>
      <c r="J230" s="2" t="str">
        <f t="shared" si="14"/>
        <v>8M</v>
      </c>
      <c r="K230" s="2" t="str">
        <f t="shared" si="15"/>
        <v>N32903x1/2DN,82BP50LF,M5,SA903U1DN,SC10IC0094,SP8108U1DN</v>
      </c>
      <c r="L230" s="6"/>
      <c r="M230" s="6"/>
      <c r="N230" s="6"/>
      <c r="O230" s="6"/>
      <c r="P230" s="6"/>
    </row>
    <row r="231" spans="1:16" x14ac:dyDescent="0.3">
      <c r="A231" s="2" t="s">
        <v>72</v>
      </c>
      <c r="B231" s="2" t="s">
        <v>311</v>
      </c>
      <c r="C231" s="2"/>
      <c r="D231" s="2" t="s">
        <v>102</v>
      </c>
      <c r="E231" s="2" t="str">
        <f t="shared" si="9"/>
        <v>W9464L6J1-6</v>
      </c>
      <c r="F231" s="2">
        <f t="shared" si="10"/>
        <v>0.27000000000000007</v>
      </c>
      <c r="G231" s="2" t="str">
        <f t="shared" si="11"/>
        <v>Winbond</v>
      </c>
      <c r="H231" s="2" t="str">
        <f t="shared" si="12"/>
        <v>N /RDL</v>
      </c>
      <c r="I231" s="2">
        <f t="shared" si="13"/>
        <v>0.26999999999999991</v>
      </c>
      <c r="J231" s="2" t="str">
        <f t="shared" si="14"/>
        <v>8M</v>
      </c>
      <c r="K231" s="2" t="str">
        <f t="shared" si="15"/>
        <v>N32903x1/2DN,82BP50LF,M5,SA903U1DN,SC10IC0094,SP8108U1DN</v>
      </c>
      <c r="L231" s="6"/>
      <c r="M231" s="6"/>
      <c r="N231" s="6"/>
      <c r="O231" s="6"/>
      <c r="P231" s="6"/>
    </row>
    <row r="232" spans="1:16" x14ac:dyDescent="0.3">
      <c r="A232" s="2" t="s">
        <v>128</v>
      </c>
      <c r="B232" s="2" t="s">
        <v>309</v>
      </c>
      <c r="C232" s="2"/>
      <c r="D232" s="2" t="s">
        <v>105</v>
      </c>
      <c r="E232" s="2" t="str">
        <f t="shared" si="9"/>
        <v>W972516KF-25</v>
      </c>
      <c r="F232" s="2">
        <f t="shared" si="10"/>
        <v>0.47</v>
      </c>
      <c r="G232" s="2" t="str">
        <f t="shared" si="11"/>
        <v>Winbond</v>
      </c>
      <c r="H232" s="2" t="str">
        <f t="shared" si="12"/>
        <v>N</v>
      </c>
      <c r="I232" s="2">
        <f t="shared" si="13"/>
        <v>0.47</v>
      </c>
      <c r="J232" s="2" t="str">
        <f t="shared" si="14"/>
        <v>32M</v>
      </c>
      <c r="K232" s="2" t="str">
        <f t="shared" si="15"/>
        <v>N32925x3/4DN</v>
      </c>
      <c r="L232" s="6"/>
      <c r="M232" s="6"/>
      <c r="N232" s="6"/>
      <c r="O232" s="6"/>
      <c r="P232" s="6"/>
    </row>
    <row r="233" spans="1:16" x14ac:dyDescent="0.3">
      <c r="A233" s="2" t="s">
        <v>320</v>
      </c>
      <c r="B233" s="2" t="s">
        <v>309</v>
      </c>
      <c r="C233" s="2"/>
      <c r="D233" s="2" t="s">
        <v>105</v>
      </c>
      <c r="E233" s="2" t="str">
        <f t="shared" si="9"/>
        <v>W972516KF-25</v>
      </c>
      <c r="F233" s="2">
        <f t="shared" si="10"/>
        <v>0.47</v>
      </c>
      <c r="G233" s="2" t="str">
        <f t="shared" si="11"/>
        <v>Winbond</v>
      </c>
      <c r="H233" s="2" t="str">
        <f t="shared" si="12"/>
        <v>N</v>
      </c>
      <c r="I233" s="2">
        <f t="shared" si="13"/>
        <v>0.47</v>
      </c>
      <c r="J233" s="2" t="str">
        <f t="shared" si="14"/>
        <v>32M</v>
      </c>
      <c r="K233" s="2" t="str">
        <f t="shared" si="15"/>
        <v>N32925x3/4DN</v>
      </c>
      <c r="L233" s="6"/>
      <c r="M233" s="6"/>
      <c r="N233" s="6"/>
      <c r="O233" s="6"/>
      <c r="P233" s="6"/>
    </row>
    <row r="234" spans="1:16" x14ac:dyDescent="0.3">
      <c r="A234" s="2" t="s">
        <v>42</v>
      </c>
      <c r="B234" s="2" t="s">
        <v>311</v>
      </c>
      <c r="C234" s="2"/>
      <c r="D234" s="2" t="s">
        <v>105</v>
      </c>
      <c r="E234" s="2" t="str">
        <f t="shared" si="9"/>
        <v>W972516KF-25</v>
      </c>
      <c r="F234" s="2">
        <f t="shared" si="10"/>
        <v>0.47</v>
      </c>
      <c r="G234" s="2" t="str">
        <f t="shared" si="11"/>
        <v>Winbond</v>
      </c>
      <c r="H234" s="2" t="str">
        <f t="shared" si="12"/>
        <v>N</v>
      </c>
      <c r="I234" s="2">
        <f t="shared" si="13"/>
        <v>0.47</v>
      </c>
      <c r="J234" s="2" t="str">
        <f t="shared" si="14"/>
        <v>32M</v>
      </c>
      <c r="K234" s="2" t="str">
        <f t="shared" si="15"/>
        <v>N32925x3/4DN</v>
      </c>
      <c r="L234" s="6"/>
      <c r="M234" s="6"/>
      <c r="N234" s="6"/>
      <c r="O234" s="6"/>
      <c r="P234" s="6"/>
    </row>
    <row r="235" spans="1:16" x14ac:dyDescent="0.3">
      <c r="A235" s="2" t="s">
        <v>321</v>
      </c>
      <c r="B235" s="2" t="s">
        <v>311</v>
      </c>
      <c r="C235" s="2"/>
      <c r="D235" s="2" t="s">
        <v>105</v>
      </c>
      <c r="E235" s="2" t="str">
        <f t="shared" si="9"/>
        <v>W972516KF-25</v>
      </c>
      <c r="F235" s="2">
        <f t="shared" si="10"/>
        <v>0.47</v>
      </c>
      <c r="G235" s="2" t="str">
        <f t="shared" si="11"/>
        <v>Winbond</v>
      </c>
      <c r="H235" s="2" t="str">
        <f t="shared" si="12"/>
        <v>N</v>
      </c>
      <c r="I235" s="2">
        <f t="shared" si="13"/>
        <v>0.47</v>
      </c>
      <c r="J235" s="2" t="str">
        <f t="shared" si="14"/>
        <v>32M</v>
      </c>
      <c r="K235" s="2" t="str">
        <f t="shared" si="15"/>
        <v>N32925x3/4DN</v>
      </c>
      <c r="L235" s="6"/>
      <c r="M235" s="6"/>
      <c r="N235" s="6"/>
      <c r="O235" s="6"/>
      <c r="P235" s="6"/>
    </row>
    <row r="236" spans="1:16" x14ac:dyDescent="0.3">
      <c r="A236" s="2" t="s">
        <v>92</v>
      </c>
      <c r="B236" s="2" t="s">
        <v>311</v>
      </c>
      <c r="C236" s="2"/>
      <c r="D236" s="2" t="s">
        <v>105</v>
      </c>
      <c r="E236" s="2" t="str">
        <f t="shared" si="9"/>
        <v>W972516KF-25</v>
      </c>
      <c r="F236" s="2">
        <f t="shared" si="10"/>
        <v>0.47</v>
      </c>
      <c r="G236" s="2" t="str">
        <f t="shared" si="11"/>
        <v>Winbond</v>
      </c>
      <c r="H236" s="2" t="str">
        <f t="shared" si="12"/>
        <v>N</v>
      </c>
      <c r="I236" s="2">
        <f t="shared" si="13"/>
        <v>0.47</v>
      </c>
      <c r="J236" s="2" t="str">
        <f t="shared" si="14"/>
        <v>32M</v>
      </c>
      <c r="K236" s="2" t="str">
        <f t="shared" si="15"/>
        <v>N32925x3/4DN</v>
      </c>
      <c r="L236" s="6"/>
      <c r="M236" s="6"/>
      <c r="N236" s="6"/>
      <c r="O236" s="6"/>
      <c r="P236" s="6"/>
    </row>
    <row r="237" spans="1:16" x14ac:dyDescent="0.3">
      <c r="A237" s="2" t="s">
        <v>69</v>
      </c>
      <c r="B237" s="2" t="s">
        <v>311</v>
      </c>
      <c r="C237" s="2"/>
      <c r="D237" s="2" t="s">
        <v>105</v>
      </c>
      <c r="E237" s="2" t="str">
        <f t="shared" si="9"/>
        <v>W972516KF-25</v>
      </c>
      <c r="F237" s="2">
        <f t="shared" si="10"/>
        <v>0.47</v>
      </c>
      <c r="G237" s="2" t="str">
        <f t="shared" si="11"/>
        <v>Winbond</v>
      </c>
      <c r="H237" s="2" t="str">
        <f t="shared" si="12"/>
        <v>N</v>
      </c>
      <c r="I237" s="2">
        <f t="shared" si="13"/>
        <v>0.47</v>
      </c>
      <c r="J237" s="2" t="str">
        <f t="shared" si="14"/>
        <v>32M</v>
      </c>
      <c r="K237" s="2" t="str">
        <f t="shared" si="15"/>
        <v>N32925x3/4DN</v>
      </c>
      <c r="L237" s="6"/>
      <c r="M237" s="6"/>
      <c r="N237" s="6"/>
      <c r="O237" s="6"/>
      <c r="P237" s="6"/>
    </row>
    <row r="238" spans="1:16" x14ac:dyDescent="0.3">
      <c r="A238" s="2" t="s">
        <v>322</v>
      </c>
      <c r="B238" s="2" t="s">
        <v>311</v>
      </c>
      <c r="C238" s="2"/>
      <c r="D238" s="2" t="s">
        <v>105</v>
      </c>
      <c r="E238" s="2" t="str">
        <f t="shared" si="9"/>
        <v>W972516KF-25</v>
      </c>
      <c r="F238" s="2">
        <f t="shared" si="10"/>
        <v>0.47</v>
      </c>
      <c r="G238" s="2" t="str">
        <f t="shared" si="11"/>
        <v>Winbond</v>
      </c>
      <c r="H238" s="2" t="str">
        <f t="shared" si="12"/>
        <v>N</v>
      </c>
      <c r="I238" s="2">
        <f t="shared" si="13"/>
        <v>0.47</v>
      </c>
      <c r="J238" s="2" t="str">
        <f t="shared" si="14"/>
        <v>32M</v>
      </c>
      <c r="K238" s="2" t="str">
        <f t="shared" si="15"/>
        <v>N32925x3/4DN</v>
      </c>
      <c r="L238" s="6"/>
      <c r="M238" s="6"/>
      <c r="N238" s="6"/>
      <c r="O238" s="6"/>
      <c r="P238" s="6"/>
    </row>
    <row r="239" spans="1:16" x14ac:dyDescent="0.3">
      <c r="A239" s="2" t="s">
        <v>87</v>
      </c>
      <c r="B239" s="2" t="s">
        <v>311</v>
      </c>
      <c r="C239" s="2"/>
      <c r="D239" s="2" t="s">
        <v>3214</v>
      </c>
      <c r="E239" s="2" t="str">
        <f t="shared" si="9"/>
        <v>A3R56E40AGD-DKE</v>
      </c>
      <c r="F239" s="2">
        <f t="shared" si="10"/>
        <v>0.49</v>
      </c>
      <c r="G239" s="2" t="str">
        <f t="shared" si="11"/>
        <v>Zentel</v>
      </c>
      <c r="H239" s="2" t="str">
        <f t="shared" si="12"/>
        <v>N</v>
      </c>
      <c r="I239" s="2">
        <f t="shared" si="13"/>
        <v>0.49</v>
      </c>
      <c r="J239" s="2" t="str">
        <f t="shared" si="14"/>
        <v>32M</v>
      </c>
      <c r="K239" s="2" t="str">
        <f t="shared" si="15"/>
        <v>N32915</v>
      </c>
      <c r="L239" s="6"/>
      <c r="M239" s="6"/>
      <c r="N239" s="6"/>
      <c r="O239" s="6"/>
      <c r="P239" s="6"/>
    </row>
    <row r="240" spans="1:16" x14ac:dyDescent="0.3">
      <c r="A240" s="2" t="s">
        <v>55</v>
      </c>
      <c r="B240" s="2" t="s">
        <v>311</v>
      </c>
      <c r="C240" s="2"/>
      <c r="D240" s="2" t="s">
        <v>3215</v>
      </c>
      <c r="E240" s="2" t="str">
        <f t="shared" si="9"/>
        <v>W975116KG-3</v>
      </c>
      <c r="F240" s="2">
        <f t="shared" si="10"/>
        <v>0.44772429839584604</v>
      </c>
      <c r="G240" s="2" t="str">
        <f t="shared" si="11"/>
        <v>Winbond</v>
      </c>
      <c r="H240" s="2" t="str">
        <f t="shared" si="12"/>
        <v>N</v>
      </c>
      <c r="I240" s="2">
        <f t="shared" si="13"/>
        <v>0.44218082836414802</v>
      </c>
      <c r="J240" s="2" t="str">
        <f t="shared" si="14"/>
        <v>64M</v>
      </c>
      <c r="K240" s="2" t="str">
        <f t="shared" si="15"/>
        <v>N32926 ,SA926U1DN</v>
      </c>
      <c r="L240" s="6"/>
      <c r="M240" s="6"/>
      <c r="N240" s="6"/>
      <c r="O240" s="6"/>
      <c r="P240" s="6"/>
    </row>
    <row r="241" spans="1:16" x14ac:dyDescent="0.3">
      <c r="A241" s="2" t="s">
        <v>104</v>
      </c>
      <c r="B241" s="2" t="s">
        <v>311</v>
      </c>
      <c r="C241" s="2"/>
      <c r="D241" s="2" t="s">
        <v>3215</v>
      </c>
      <c r="E241" s="2" t="str">
        <f t="shared" si="9"/>
        <v>W975116KG-3</v>
      </c>
      <c r="F241" s="2">
        <f t="shared" si="10"/>
        <v>0.44772429839584604</v>
      </c>
      <c r="G241" s="2" t="str">
        <f t="shared" si="11"/>
        <v>Winbond</v>
      </c>
      <c r="H241" s="2" t="str">
        <f t="shared" si="12"/>
        <v>N</v>
      </c>
      <c r="I241" s="2">
        <f t="shared" si="13"/>
        <v>0.44218082836414802</v>
      </c>
      <c r="J241" s="2" t="str">
        <f t="shared" si="14"/>
        <v>64M</v>
      </c>
      <c r="K241" s="2" t="str">
        <f t="shared" si="15"/>
        <v>N32926 ,SA926U1DN</v>
      </c>
      <c r="L241" s="6"/>
      <c r="M241" s="6"/>
      <c r="N241" s="6"/>
      <c r="O241" s="6"/>
      <c r="P241" s="6"/>
    </row>
    <row r="242" spans="1:16" x14ac:dyDescent="0.3">
      <c r="A242" s="2" t="s">
        <v>323</v>
      </c>
      <c r="B242" s="2" t="s">
        <v>311</v>
      </c>
      <c r="C242" s="2"/>
      <c r="D242" s="2"/>
      <c r="E242" s="2"/>
      <c r="F242" s="2"/>
      <c r="G242" s="2" t="s">
        <v>3288</v>
      </c>
      <c r="H242" s="2"/>
      <c r="I242" s="2"/>
      <c r="J242" s="2"/>
      <c r="K242" s="6"/>
      <c r="L242" s="6"/>
      <c r="M242" s="6"/>
      <c r="N242" s="6"/>
      <c r="O242" s="6"/>
      <c r="P242" s="6"/>
    </row>
    <row r="243" spans="1:16" x14ac:dyDescent="0.3">
      <c r="A243" s="2" t="s">
        <v>122</v>
      </c>
      <c r="B243" s="2" t="s">
        <v>311</v>
      </c>
      <c r="C243" s="2"/>
      <c r="D243" s="2"/>
      <c r="E243" s="2"/>
      <c r="F243" s="2"/>
      <c r="G243" s="2" t="s">
        <v>3288</v>
      </c>
      <c r="H243" s="2"/>
      <c r="I243" s="2"/>
      <c r="J243" s="2"/>
      <c r="K243" s="6"/>
      <c r="L243" s="6"/>
      <c r="M243" s="6"/>
      <c r="N243" s="6"/>
      <c r="O243" s="6"/>
      <c r="P243" s="6"/>
    </row>
    <row r="244" spans="1:16" x14ac:dyDescent="0.3">
      <c r="A244" s="2" t="s">
        <v>324</v>
      </c>
      <c r="B244" s="2" t="s">
        <v>311</v>
      </c>
      <c r="C244" s="2"/>
      <c r="D244" s="2"/>
      <c r="E244" s="2"/>
      <c r="F244" s="2"/>
      <c r="G244" s="2" t="s">
        <v>3288</v>
      </c>
      <c r="H244" s="2"/>
      <c r="I244" s="2"/>
      <c r="J244" s="2"/>
      <c r="K244" s="6"/>
      <c r="L244" s="6"/>
      <c r="M244" s="6"/>
      <c r="N244" s="6"/>
      <c r="O244" s="6"/>
      <c r="P244" s="6"/>
    </row>
    <row r="245" spans="1:16" x14ac:dyDescent="0.3">
      <c r="A245" s="2" t="s">
        <v>325</v>
      </c>
      <c r="B245" s="2" t="s">
        <v>326</v>
      </c>
      <c r="C245" s="2"/>
      <c r="D245" s="2"/>
      <c r="E245" s="2"/>
      <c r="F245" s="2"/>
      <c r="G245" s="2" t="s">
        <v>3285</v>
      </c>
      <c r="H245" s="2"/>
      <c r="I245" s="2"/>
      <c r="J245" s="2"/>
      <c r="K245" s="6"/>
      <c r="L245" s="6"/>
      <c r="M245" s="6"/>
      <c r="N245" s="6"/>
      <c r="O245" s="6"/>
      <c r="P245" s="6"/>
    </row>
    <row r="246" spans="1:16" x14ac:dyDescent="0.3">
      <c r="A246" s="2" t="s">
        <v>327</v>
      </c>
      <c r="B246" s="2" t="s">
        <v>311</v>
      </c>
      <c r="C246" s="2" t="s">
        <v>327</v>
      </c>
      <c r="D246" s="2" t="s">
        <v>3234</v>
      </c>
      <c r="E246" s="2" t="str">
        <f>VLOOKUP($D246,$R:$Y,2,FALSE)</f>
        <v>W972516KG25I</v>
      </c>
      <c r="F246" s="2">
        <f>VLOOKUP($D246,$R:$Y,7,FALSE)</f>
        <v>0.51</v>
      </c>
      <c r="G246" s="2" t="str">
        <f>VLOOKUP($D246,$R:$Y,3,FALSE)</f>
        <v>Winbond</v>
      </c>
      <c r="H246" s="2" t="str">
        <f>VLOOKUP($D246,$R:$Y,4,FALSE)</f>
        <v>I</v>
      </c>
      <c r="I246" s="2">
        <f>VLOOKUP($D246,$R:$Y,5,FALSE)</f>
        <v>0.51000000000000012</v>
      </c>
      <c r="J246" s="2" t="str">
        <f>VLOOKUP($D246,$R:$Y,6,FALSE)</f>
        <v>32M</v>
      </c>
      <c r="K246" s="2" t="str">
        <f>VLOOKUP($D246,$R:$Y,8,FALSE)</f>
        <v>NUC970DK51Y,ES858</v>
      </c>
      <c r="L246" s="6"/>
      <c r="M246" s="6"/>
      <c r="N246" s="6"/>
      <c r="O246" s="6"/>
      <c r="P246" s="6"/>
    </row>
    <row r="247" spans="1:16" x14ac:dyDescent="0.3">
      <c r="A247" s="2" t="s">
        <v>100</v>
      </c>
      <c r="B247" s="2" t="s">
        <v>311</v>
      </c>
      <c r="C247" s="2"/>
      <c r="D247" s="2" t="s">
        <v>3214</v>
      </c>
      <c r="E247" s="2" t="str">
        <f>VLOOKUP($D247,$R:$Y,2,FALSE)</f>
        <v>A3R56E40AGD-DKE</v>
      </c>
      <c r="F247" s="2">
        <f>VLOOKUP($D247,$R:$Y,7,FALSE)</f>
        <v>0.49</v>
      </c>
      <c r="G247" s="2" t="str">
        <f>VLOOKUP($D247,$R:$Y,3,FALSE)</f>
        <v>Zentel</v>
      </c>
      <c r="H247" s="2" t="str">
        <f>VLOOKUP($D247,$R:$Y,4,FALSE)</f>
        <v>N</v>
      </c>
      <c r="I247" s="2">
        <f>VLOOKUP($D247,$R:$Y,5,FALSE)</f>
        <v>0.49</v>
      </c>
      <c r="J247" s="2" t="str">
        <f>VLOOKUP($D247,$R:$Y,6,FALSE)</f>
        <v>32M</v>
      </c>
      <c r="K247" s="2" t="str">
        <f>VLOOKUP($D247,$R:$Y,8,FALSE)</f>
        <v>N32915</v>
      </c>
      <c r="L247" s="6"/>
      <c r="M247" s="6"/>
      <c r="N247" s="6"/>
      <c r="O247" s="6"/>
      <c r="P247" s="6"/>
    </row>
    <row r="248" spans="1:16" x14ac:dyDescent="0.3">
      <c r="A248" s="2" t="s">
        <v>86</v>
      </c>
      <c r="B248" s="2" t="s">
        <v>326</v>
      </c>
      <c r="C248" s="2"/>
      <c r="D248" s="2"/>
      <c r="E248" s="2"/>
      <c r="F248" s="2"/>
      <c r="G248" s="2" t="s">
        <v>3286</v>
      </c>
      <c r="H248" s="2"/>
      <c r="I248" s="2"/>
      <c r="J248" s="2"/>
      <c r="K248" s="6"/>
      <c r="L248" s="6"/>
      <c r="M248" s="6"/>
      <c r="N248" s="6"/>
      <c r="O248" s="6"/>
      <c r="P248" s="6"/>
    </row>
    <row r="249" spans="1:16" x14ac:dyDescent="0.3">
      <c r="A249" s="2" t="s">
        <v>58</v>
      </c>
      <c r="B249" s="2" t="s">
        <v>326</v>
      </c>
      <c r="C249" s="2"/>
      <c r="D249" s="2"/>
      <c r="E249" s="2"/>
      <c r="F249" s="2"/>
      <c r="G249" s="2" t="s">
        <v>3286</v>
      </c>
      <c r="H249" s="2"/>
      <c r="I249" s="2"/>
      <c r="J249" s="2"/>
      <c r="K249" s="6"/>
      <c r="L249" s="6"/>
      <c r="M249" s="6"/>
      <c r="N249" s="6"/>
      <c r="O249" s="6"/>
      <c r="P249" s="6"/>
    </row>
    <row r="250" spans="1:16" x14ac:dyDescent="0.3">
      <c r="A250" s="2" t="s">
        <v>50</v>
      </c>
      <c r="B250" s="2" t="s">
        <v>326</v>
      </c>
      <c r="C250" s="2"/>
      <c r="D250" s="2"/>
      <c r="E250" s="2"/>
      <c r="F250" s="2"/>
      <c r="G250" s="2" t="s">
        <v>3286</v>
      </c>
      <c r="H250" s="2"/>
      <c r="I250" s="2"/>
      <c r="J250" s="2"/>
      <c r="K250" s="6"/>
      <c r="L250" s="6"/>
      <c r="M250" s="6"/>
      <c r="N250" s="6"/>
      <c r="O250" s="6"/>
      <c r="P250" s="6"/>
    </row>
    <row r="251" spans="1:16" x14ac:dyDescent="0.3">
      <c r="A251" s="2" t="s">
        <v>328</v>
      </c>
      <c r="B251" s="2" t="s">
        <v>326</v>
      </c>
      <c r="C251" s="2"/>
      <c r="D251" s="2"/>
      <c r="E251" s="2"/>
      <c r="F251" s="2"/>
      <c r="G251" s="2" t="s">
        <v>3286</v>
      </c>
      <c r="H251" s="2"/>
      <c r="I251" s="2"/>
      <c r="J251" s="2"/>
      <c r="K251" s="6"/>
      <c r="L251" s="6"/>
      <c r="M251" s="6"/>
      <c r="N251" s="6"/>
      <c r="O251" s="6"/>
      <c r="P251" s="6"/>
    </row>
    <row r="252" spans="1:16" x14ac:dyDescent="0.3">
      <c r="A252" s="2" t="s">
        <v>329</v>
      </c>
      <c r="B252" s="2" t="s">
        <v>330</v>
      </c>
      <c r="C252" s="2"/>
      <c r="D252" s="2"/>
      <c r="E252" s="2"/>
      <c r="F252" s="2"/>
      <c r="G252" s="2" t="s">
        <v>3286</v>
      </c>
      <c r="H252" s="2"/>
      <c r="I252" s="2"/>
      <c r="J252" s="2"/>
      <c r="K252" s="6"/>
      <c r="L252" s="6"/>
      <c r="M252" s="6"/>
      <c r="N252" s="6"/>
      <c r="O252" s="6"/>
      <c r="P252" s="6"/>
    </row>
    <row r="253" spans="1:16" x14ac:dyDescent="0.3">
      <c r="A253" s="2" t="s">
        <v>54</v>
      </c>
      <c r="B253" s="2" t="s">
        <v>311</v>
      </c>
      <c r="C253" s="2"/>
      <c r="D253" s="2" t="s">
        <v>3215</v>
      </c>
      <c r="E253" s="2" t="str">
        <f>VLOOKUP($D253,$R:$Y,2,FALSE)</f>
        <v>W975116KG-3</v>
      </c>
      <c r="F253" s="2">
        <f>VLOOKUP($D253,$R:$Y,7,FALSE)</f>
        <v>0.44772429839584604</v>
      </c>
      <c r="G253" s="2" t="str">
        <f>VLOOKUP($D253,$R:$Y,3,FALSE)</f>
        <v>Winbond</v>
      </c>
      <c r="H253" s="2" t="str">
        <f>VLOOKUP($D253,$R:$Y,4,FALSE)</f>
        <v>N</v>
      </c>
      <c r="I253" s="2">
        <f>VLOOKUP($D253,$R:$Y,5,FALSE)</f>
        <v>0.44218082836414802</v>
      </c>
      <c r="J253" s="2" t="str">
        <f>VLOOKUP($D253,$R:$Y,6,FALSE)</f>
        <v>64M</v>
      </c>
      <c r="K253" s="2" t="str">
        <f>VLOOKUP($D253,$R:$Y,8,FALSE)</f>
        <v>N32926 ,SA926U1DN</v>
      </c>
      <c r="L253" s="6"/>
      <c r="M253" s="6"/>
      <c r="N253" s="6"/>
      <c r="O253" s="6"/>
      <c r="P253" s="6"/>
    </row>
    <row r="254" spans="1:16" x14ac:dyDescent="0.3">
      <c r="A254" s="2" t="s">
        <v>107</v>
      </c>
      <c r="B254" s="2" t="s">
        <v>311</v>
      </c>
      <c r="C254" s="2"/>
      <c r="D254" s="2"/>
      <c r="E254" s="2"/>
      <c r="F254" s="2"/>
      <c r="G254" s="2" t="s">
        <v>3286</v>
      </c>
      <c r="H254" s="2"/>
      <c r="I254" s="2"/>
      <c r="J254" s="2"/>
      <c r="K254" s="6"/>
      <c r="L254" s="6"/>
      <c r="M254" s="6"/>
      <c r="N254" s="6"/>
      <c r="O254" s="6"/>
      <c r="P254" s="6"/>
    </row>
    <row r="255" spans="1:16" x14ac:dyDescent="0.3">
      <c r="A255" s="2" t="s">
        <v>51</v>
      </c>
      <c r="B255" s="2" t="s">
        <v>311</v>
      </c>
      <c r="C255" s="2"/>
      <c r="D255" s="2"/>
      <c r="E255" s="2"/>
      <c r="F255" s="2"/>
      <c r="G255" s="2" t="s">
        <v>3286</v>
      </c>
      <c r="H255" s="2"/>
      <c r="I255" s="2"/>
      <c r="J255" s="2"/>
      <c r="K255" s="6"/>
      <c r="L255" s="6"/>
      <c r="M255" s="6"/>
      <c r="N255" s="6"/>
      <c r="O255" s="6"/>
      <c r="P255" s="6"/>
    </row>
    <row r="256" spans="1:16" x14ac:dyDescent="0.3">
      <c r="A256" s="2" t="s">
        <v>331</v>
      </c>
      <c r="B256" s="2" t="s">
        <v>311</v>
      </c>
      <c r="C256" s="2"/>
      <c r="D256" s="2"/>
      <c r="E256" s="2"/>
      <c r="F256" s="2"/>
      <c r="G256" s="2" t="s">
        <v>3286</v>
      </c>
      <c r="H256" s="2"/>
      <c r="I256" s="2"/>
      <c r="J256" s="2"/>
      <c r="K256" s="6"/>
      <c r="L256" s="6"/>
      <c r="M256" s="6"/>
      <c r="N256" s="6"/>
      <c r="O256" s="6"/>
      <c r="P256" s="6"/>
    </row>
    <row r="257" spans="1:16" x14ac:dyDescent="0.3">
      <c r="A257" s="2" t="s">
        <v>332</v>
      </c>
      <c r="B257" s="2" t="s">
        <v>311</v>
      </c>
      <c r="C257" s="2"/>
      <c r="D257" s="2"/>
      <c r="E257" s="2"/>
      <c r="F257" s="2"/>
      <c r="G257" s="2" t="s">
        <v>3286</v>
      </c>
      <c r="H257" s="2"/>
      <c r="I257" s="2"/>
      <c r="J257" s="2"/>
      <c r="K257" s="6"/>
      <c r="L257" s="6"/>
      <c r="M257" s="6"/>
      <c r="N257" s="6"/>
      <c r="O257" s="6"/>
      <c r="P257" s="6"/>
    </row>
    <row r="258" spans="1:16" x14ac:dyDescent="0.3">
      <c r="A258" s="2" t="s">
        <v>88</v>
      </c>
      <c r="B258" s="2" t="s">
        <v>311</v>
      </c>
      <c r="C258" s="2"/>
      <c r="D258" s="2" t="s">
        <v>3215</v>
      </c>
      <c r="E258" s="2" t="str">
        <f>VLOOKUP($D258,$R:$Y,2,FALSE)</f>
        <v>W975116KG-3</v>
      </c>
      <c r="F258" s="2">
        <f>VLOOKUP($D258,$R:$Y,7,FALSE)</f>
        <v>0.44772429839584604</v>
      </c>
      <c r="G258" s="2" t="str">
        <f>VLOOKUP($D258,$R:$Y,3,FALSE)</f>
        <v>Winbond</v>
      </c>
      <c r="H258" s="2" t="str">
        <f>VLOOKUP($D258,$R:$Y,4,FALSE)</f>
        <v>N</v>
      </c>
      <c r="I258" s="2">
        <f>VLOOKUP($D258,$R:$Y,5,FALSE)</f>
        <v>0.44218082836414802</v>
      </c>
      <c r="J258" s="2" t="str">
        <f>VLOOKUP($D258,$R:$Y,6,FALSE)</f>
        <v>64M</v>
      </c>
      <c r="K258" s="2" t="str">
        <f>VLOOKUP($D258,$R:$Y,8,FALSE)</f>
        <v>N32926 ,SA926U1DN</v>
      </c>
      <c r="L258" s="6"/>
      <c r="M258" s="6"/>
      <c r="N258" s="6"/>
      <c r="O258" s="6"/>
      <c r="P258" s="6"/>
    </row>
    <row r="259" spans="1:16" x14ac:dyDescent="0.3">
      <c r="A259" s="2" t="s">
        <v>3218</v>
      </c>
      <c r="B259" s="2" t="s">
        <v>311</v>
      </c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</row>
    <row r="260" spans="1:16" x14ac:dyDescent="0.3">
      <c r="A260" s="2" t="s">
        <v>103</v>
      </c>
      <c r="B260" s="2" t="s">
        <v>311</v>
      </c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</row>
    <row r="261" spans="1:16" x14ac:dyDescent="0.3">
      <c r="A261" s="2" t="s">
        <v>3220</v>
      </c>
      <c r="B261" s="2" t="s">
        <v>311</v>
      </c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</row>
    <row r="262" spans="1:16" x14ac:dyDescent="0.3">
      <c r="A262" s="2" t="s">
        <v>3221</v>
      </c>
      <c r="B262" s="2" t="s">
        <v>311</v>
      </c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</row>
    <row r="263" spans="1:16" x14ac:dyDescent="0.3">
      <c r="A263" s="2" t="s">
        <v>3222</v>
      </c>
      <c r="B263" s="2" t="s">
        <v>311</v>
      </c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</row>
    <row r="264" spans="1:16" x14ac:dyDescent="0.3">
      <c r="A264" s="2" t="s">
        <v>106</v>
      </c>
      <c r="B264" s="2" t="s">
        <v>311</v>
      </c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</row>
    <row r="265" spans="1:16" x14ac:dyDescent="0.3">
      <c r="A265" s="2" t="s">
        <v>3233</v>
      </c>
      <c r="B265" s="2" t="s">
        <v>311</v>
      </c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</row>
    <row r="266" spans="1:16" x14ac:dyDescent="0.3">
      <c r="A266" s="2" t="s">
        <v>3223</v>
      </c>
      <c r="B266" s="2" t="s">
        <v>311</v>
      </c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</row>
    <row r="267" spans="1:16" x14ac:dyDescent="0.3">
      <c r="A267" s="2" t="s">
        <v>3224</v>
      </c>
      <c r="B267" s="2" t="s">
        <v>311</v>
      </c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</row>
    <row r="268" spans="1:16" x14ac:dyDescent="0.3">
      <c r="A268" s="2" t="s">
        <v>3225</v>
      </c>
      <c r="B268" s="2" t="s">
        <v>317</v>
      </c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</row>
    <row r="269" spans="1:16" x14ac:dyDescent="0.3">
      <c r="A269" s="2" t="s">
        <v>3226</v>
      </c>
      <c r="B269" s="2" t="s">
        <v>333</v>
      </c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</row>
    <row r="270" spans="1:16" x14ac:dyDescent="0.3">
      <c r="A270" s="2" t="s">
        <v>375</v>
      </c>
      <c r="B270" s="2" t="s">
        <v>333</v>
      </c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</row>
    <row r="271" spans="1:16" x14ac:dyDescent="0.3">
      <c r="A271" s="2" t="s">
        <v>376</v>
      </c>
      <c r="B271" s="2" t="s">
        <v>317</v>
      </c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</row>
    <row r="272" spans="1:16" x14ac:dyDescent="0.3">
      <c r="A272" s="2" t="s">
        <v>377</v>
      </c>
      <c r="B272" s="2" t="s">
        <v>371</v>
      </c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</row>
    <row r="273" spans="1:16" x14ac:dyDescent="0.3">
      <c r="A273" s="2" t="s">
        <v>378</v>
      </c>
      <c r="B273" s="2" t="s">
        <v>317</v>
      </c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</row>
    <row r="274" spans="1:16" x14ac:dyDescent="0.3">
      <c r="A274" s="2" t="s">
        <v>379</v>
      </c>
      <c r="B274" s="2" t="s">
        <v>371</v>
      </c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</row>
    <row r="275" spans="1:16" x14ac:dyDescent="0.3">
      <c r="A275" s="2" t="s">
        <v>283</v>
      </c>
      <c r="B275" s="2" t="s">
        <v>361</v>
      </c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</row>
    <row r="276" spans="1:16" x14ac:dyDescent="0.3">
      <c r="A276" s="2" t="s">
        <v>75</v>
      </c>
      <c r="B276" s="2" t="s">
        <v>361</v>
      </c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</row>
    <row r="277" spans="1:16" x14ac:dyDescent="0.3">
      <c r="A277" s="2" t="s">
        <v>163</v>
      </c>
      <c r="B277" s="2" t="s">
        <v>311</v>
      </c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</row>
    <row r="278" spans="1:16" x14ac:dyDescent="0.3">
      <c r="A278" s="2" t="s">
        <v>61</v>
      </c>
      <c r="B278" s="2" t="s">
        <v>311</v>
      </c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</row>
    <row r="279" spans="1:16" x14ac:dyDescent="0.3">
      <c r="A279" s="2" t="s">
        <v>70</v>
      </c>
      <c r="B279" s="2" t="s">
        <v>317</v>
      </c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</row>
    <row r="280" spans="1:16" x14ac:dyDescent="0.3">
      <c r="A280" s="2" t="s">
        <v>66</v>
      </c>
      <c r="B280" s="2" t="s">
        <v>317</v>
      </c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</row>
    <row r="281" spans="1:16" x14ac:dyDescent="0.3">
      <c r="A281" s="2" t="s">
        <v>2830</v>
      </c>
      <c r="B281" s="2" t="s">
        <v>333</v>
      </c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</row>
    <row r="282" spans="1:16" x14ac:dyDescent="0.3">
      <c r="A282" s="2" t="s">
        <v>111</v>
      </c>
      <c r="B282" s="2" t="s">
        <v>366</v>
      </c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</row>
    <row r="283" spans="1:16" x14ac:dyDescent="0.3">
      <c r="A283" s="2" t="s">
        <v>109</v>
      </c>
      <c r="B283" s="2" t="s">
        <v>366</v>
      </c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</row>
    <row r="284" spans="1:16" x14ac:dyDescent="0.3">
      <c r="A284" s="2" t="s">
        <v>284</v>
      </c>
      <c r="B284" s="2" t="s">
        <v>352</v>
      </c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</row>
    <row r="285" spans="1:16" x14ac:dyDescent="0.3">
      <c r="A285" s="2" t="s">
        <v>60</v>
      </c>
      <c r="B285" s="2" t="s">
        <v>352</v>
      </c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</row>
    <row r="286" spans="1:16" x14ac:dyDescent="0.3">
      <c r="A286" s="2" t="s">
        <v>113</v>
      </c>
      <c r="B286" s="2" t="s">
        <v>361</v>
      </c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</row>
    <row r="287" spans="1:16" x14ac:dyDescent="0.3">
      <c r="A287" s="2" t="s">
        <v>124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</row>
    <row r="288" spans="1:16" x14ac:dyDescent="0.3">
      <c r="A288" s="2" t="s">
        <v>2831</v>
      </c>
      <c r="B288" s="2" t="s">
        <v>311</v>
      </c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</row>
    <row r="289" spans="1:16" x14ac:dyDescent="0.3">
      <c r="A289" s="2" t="s">
        <v>123</v>
      </c>
      <c r="B289" s="2" t="s">
        <v>311</v>
      </c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</row>
    <row r="290" spans="1:16" x14ac:dyDescent="0.3">
      <c r="A290" s="2" t="s">
        <v>112</v>
      </c>
      <c r="B290" s="2" t="s">
        <v>366</v>
      </c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</row>
    <row r="291" spans="1:16" x14ac:dyDescent="0.3">
      <c r="A291" s="2" t="s">
        <v>71</v>
      </c>
      <c r="B291" s="2" t="s">
        <v>366</v>
      </c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</row>
    <row r="292" spans="1:16" x14ac:dyDescent="0.3">
      <c r="A292" s="2" t="s">
        <v>34</v>
      </c>
      <c r="B292" s="2" t="s">
        <v>333</v>
      </c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</row>
    <row r="293" spans="1:16" x14ac:dyDescent="0.3">
      <c r="A293" s="2" t="s">
        <v>15</v>
      </c>
      <c r="B293" s="2" t="s">
        <v>371</v>
      </c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</row>
    <row r="294" spans="1:16" x14ac:dyDescent="0.3">
      <c r="A294" s="2" t="s">
        <v>381</v>
      </c>
      <c r="B294" s="2" t="s">
        <v>371</v>
      </c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</row>
    <row r="295" spans="1:16" x14ac:dyDescent="0.3">
      <c r="A295" s="2" t="s">
        <v>32</v>
      </c>
      <c r="B295" s="2" t="s">
        <v>317</v>
      </c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</row>
    <row r="296" spans="1:16" x14ac:dyDescent="0.3">
      <c r="A296" s="2" t="s">
        <v>382</v>
      </c>
      <c r="B296" s="2" t="s">
        <v>383</v>
      </c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</row>
    <row r="297" spans="1:16" x14ac:dyDescent="0.3">
      <c r="A297" s="2" t="s">
        <v>384</v>
      </c>
      <c r="B297" s="2" t="s">
        <v>383</v>
      </c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</row>
    <row r="298" spans="1:16" x14ac:dyDescent="0.3">
      <c r="A298" s="2" t="s">
        <v>385</v>
      </c>
      <c r="B298" s="2" t="s">
        <v>371</v>
      </c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</row>
    <row r="299" spans="1:16" x14ac:dyDescent="0.3">
      <c r="A299" s="2" t="s">
        <v>386</v>
      </c>
      <c r="B299" s="2" t="s">
        <v>371</v>
      </c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</row>
    <row r="300" spans="1:16" x14ac:dyDescent="0.3">
      <c r="A300" s="2" t="s">
        <v>387</v>
      </c>
      <c r="B300" s="2" t="s">
        <v>317</v>
      </c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</row>
    <row r="301" spans="1:16" x14ac:dyDescent="0.3">
      <c r="A301" s="2" t="s">
        <v>388</v>
      </c>
      <c r="B301" s="2" t="s">
        <v>333</v>
      </c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</row>
    <row r="302" spans="1:16" x14ac:dyDescent="0.3">
      <c r="A302" s="2" t="s">
        <v>389</v>
      </c>
      <c r="B302" s="2" t="s">
        <v>333</v>
      </c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</row>
    <row r="303" spans="1:16" x14ac:dyDescent="0.3">
      <c r="A303" s="2" t="s">
        <v>272</v>
      </c>
      <c r="B303" s="2" t="s">
        <v>333</v>
      </c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</row>
    <row r="304" spans="1:16" x14ac:dyDescent="0.3">
      <c r="A304" s="2" t="s">
        <v>265</v>
      </c>
      <c r="B304" s="2" t="s">
        <v>333</v>
      </c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</row>
    <row r="305" spans="1:16" x14ac:dyDescent="0.3">
      <c r="A305" s="2" t="s">
        <v>93</v>
      </c>
      <c r="B305" s="2" t="s">
        <v>371</v>
      </c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</row>
    <row r="306" spans="1:16" x14ac:dyDescent="0.3">
      <c r="A306" s="2" t="s">
        <v>91</v>
      </c>
      <c r="B306" s="2" t="s">
        <v>317</v>
      </c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</row>
    <row r="307" spans="1:16" x14ac:dyDescent="0.3">
      <c r="A307" s="2" t="s">
        <v>390</v>
      </c>
      <c r="B307" s="2" t="s">
        <v>317</v>
      </c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</row>
    <row r="308" spans="1:16" x14ac:dyDescent="0.3">
      <c r="A308" s="2" t="s">
        <v>44</v>
      </c>
      <c r="B308" s="2" t="s">
        <v>317</v>
      </c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</row>
    <row r="309" spans="1:16" x14ac:dyDescent="0.3">
      <c r="A309" s="2" t="s">
        <v>391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</row>
    <row r="310" spans="1:16" x14ac:dyDescent="0.3">
      <c r="A310" s="2" t="s">
        <v>2832</v>
      </c>
      <c r="B310" s="2" t="s">
        <v>333</v>
      </c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</row>
    <row r="311" spans="1:16" x14ac:dyDescent="0.3">
      <c r="A311" s="2" t="s">
        <v>2833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</row>
    <row r="312" spans="1:16" x14ac:dyDescent="0.3">
      <c r="A312" s="2" t="s">
        <v>2834</v>
      </c>
      <c r="B312" s="2" t="s">
        <v>311</v>
      </c>
      <c r="C312" s="2"/>
      <c r="D312" s="2" t="s">
        <v>3241</v>
      </c>
      <c r="E312" s="2">
        <f>VLOOKUP($D312,$R:$Y,2,FALSE)</f>
        <v>0</v>
      </c>
      <c r="F312" s="2">
        <f>VLOOKUP($D312,$R:$Y,7,FALSE)</f>
        <v>0.11799999999999999</v>
      </c>
      <c r="G312" s="2" t="e">
        <f>VLOOKUP($D312,$R:$Y,3,FALSE)</f>
        <v>#N/A</v>
      </c>
      <c r="H312" s="2" t="e">
        <f>VLOOKUP($D312,$R:$Y,4,FALSE)</f>
        <v>#N/A</v>
      </c>
      <c r="I312" s="2" t="e">
        <f>VLOOKUP($D312,$R:$Y,5,FALSE)</f>
        <v>#N/A</v>
      </c>
      <c r="J312" s="2" t="e">
        <f>VLOOKUP($D312,$R:$Y,6,FALSE)</f>
        <v>#N/A</v>
      </c>
      <c r="K312" s="2" t="e">
        <f>VLOOKUP($D312,$R:$Y,8,FALSE)</f>
        <v>#N/A</v>
      </c>
      <c r="L312" s="6"/>
      <c r="M312" s="6"/>
      <c r="N312" s="6"/>
      <c r="O312" s="6"/>
      <c r="P312" s="6"/>
    </row>
    <row r="313" spans="1:16" x14ac:dyDescent="0.3">
      <c r="A313" s="2" t="s">
        <v>2835</v>
      </c>
      <c r="B313" s="2" t="s">
        <v>371</v>
      </c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</row>
    <row r="314" spans="1:16" x14ac:dyDescent="0.3">
      <c r="A314" s="2" t="s">
        <v>2836</v>
      </c>
      <c r="B314" s="2" t="s">
        <v>371</v>
      </c>
      <c r="C314" s="2" t="s">
        <v>85</v>
      </c>
      <c r="D314" s="2" t="s">
        <v>3263</v>
      </c>
      <c r="E314" s="2" t="str">
        <f>VLOOKUP($D314,$R:$Y,2,FALSE)</f>
        <v>W25Q16JVWI</v>
      </c>
      <c r="F314" s="2">
        <f>VLOOKUP($D314,$R:$Y,7,FALSE)</f>
        <v>0.115</v>
      </c>
      <c r="G314" s="2" t="e">
        <f>VLOOKUP($D314,$R:$Y,3,FALSE)</f>
        <v>#N/A</v>
      </c>
      <c r="H314" s="2" t="e">
        <f>VLOOKUP($D314,$R:$Y,4,FALSE)</f>
        <v>#N/A</v>
      </c>
      <c r="I314" s="2" t="e">
        <f>VLOOKUP($D314,$R:$Y,5,FALSE)</f>
        <v>#N/A</v>
      </c>
      <c r="J314" s="2" t="e">
        <f>VLOOKUP($D314,$R:$Y,6,FALSE)</f>
        <v>#N/A</v>
      </c>
      <c r="K314" s="2" t="e">
        <f>VLOOKUP($D314,$R:$Y,8,FALSE)</f>
        <v>#N/A</v>
      </c>
      <c r="L314" s="6"/>
      <c r="M314" s="6"/>
      <c r="N314" s="6"/>
      <c r="O314" s="6"/>
      <c r="P314" s="6"/>
    </row>
    <row r="315" spans="1:16" x14ac:dyDescent="0.3">
      <c r="A315" s="2" t="s">
        <v>85</v>
      </c>
      <c r="B315" s="2" t="s">
        <v>371</v>
      </c>
      <c r="C315" s="2"/>
      <c r="D315" s="2" t="s">
        <v>3243</v>
      </c>
      <c r="E315" s="2" t="str">
        <f>VLOOKUP($D315,$R:$Y,2,FALSE)</f>
        <v>EN25Q16A5-C3H</v>
      </c>
      <c r="F315" s="2">
        <f>VLOOKUP($D315,$R:$Y,7,FALSE)</f>
        <v>0.11799999999999999</v>
      </c>
      <c r="G315" s="2" t="e">
        <f>VLOOKUP($D315,$R:$Y,3,FALSE)</f>
        <v>#N/A</v>
      </c>
      <c r="H315" s="2" t="e">
        <f>VLOOKUP($D315,$R:$Y,4,FALSE)</f>
        <v>#N/A</v>
      </c>
      <c r="I315" s="2" t="e">
        <f>VLOOKUP($D315,$R:$Y,5,FALSE)</f>
        <v>#N/A</v>
      </c>
      <c r="J315" s="2" t="e">
        <f>VLOOKUP($D315,$R:$Y,6,FALSE)</f>
        <v>#N/A</v>
      </c>
      <c r="K315" s="2" t="e">
        <f>VLOOKUP($D315,$R:$Y,8,FALSE)</f>
        <v>#N/A</v>
      </c>
      <c r="L315" s="6"/>
      <c r="M315" s="6"/>
      <c r="N315" s="6"/>
      <c r="O315" s="6"/>
      <c r="P315" s="6"/>
    </row>
    <row r="316" spans="1:16" x14ac:dyDescent="0.3">
      <c r="A316" s="2" t="s">
        <v>151</v>
      </c>
      <c r="B316" s="2" t="s">
        <v>371</v>
      </c>
      <c r="C316" s="2"/>
      <c r="D316" s="2" t="s">
        <v>3244</v>
      </c>
      <c r="E316" s="2" t="str">
        <f>VLOOKUP($D316,$R:$Y,2,FALSE)</f>
        <v>W25Q40CLWI</v>
      </c>
      <c r="F316" s="2">
        <f>VLOOKUP($D316,$R:$Y,7,FALSE)</f>
        <v>5.5E-2</v>
      </c>
      <c r="G316" s="2" t="e">
        <f>VLOOKUP($D316,$R:$Y,3,FALSE)</f>
        <v>#N/A</v>
      </c>
      <c r="H316" s="2" t="e">
        <f>VLOOKUP($D316,$R:$Y,4,FALSE)</f>
        <v>#N/A</v>
      </c>
      <c r="I316" s="2" t="e">
        <f>VLOOKUP($D316,$R:$Y,5,FALSE)</f>
        <v>#N/A</v>
      </c>
      <c r="J316" s="2" t="e">
        <f>VLOOKUP($D316,$R:$Y,6,FALSE)</f>
        <v>#N/A</v>
      </c>
      <c r="K316" s="2" t="e">
        <f>VLOOKUP($D316,$R:$Y,8,FALSE)</f>
        <v>#N/A</v>
      </c>
      <c r="L316" s="6"/>
      <c r="M316" s="6"/>
      <c r="N316" s="6"/>
      <c r="O316" s="6"/>
      <c r="P316" s="6"/>
    </row>
    <row r="317" spans="1:16" x14ac:dyDescent="0.3">
      <c r="A317" s="2" t="s">
        <v>2837</v>
      </c>
      <c r="B317" s="2" t="s">
        <v>317</v>
      </c>
      <c r="C317" s="2"/>
      <c r="D317" s="2" t="s">
        <v>3241</v>
      </c>
      <c r="E317" s="2">
        <f>VLOOKUP($D317,$R:$Y,2,FALSE)</f>
        <v>0</v>
      </c>
      <c r="F317" s="2">
        <f>VLOOKUP($D317,$R:$Y,7,FALSE)</f>
        <v>0.11799999999999999</v>
      </c>
      <c r="G317" s="2" t="e">
        <f>VLOOKUP($D317,$R:$Y,3,FALSE)</f>
        <v>#N/A</v>
      </c>
      <c r="H317" s="2" t="e">
        <f>VLOOKUP($D317,$R:$Y,4,FALSE)</f>
        <v>#N/A</v>
      </c>
      <c r="I317" s="2" t="e">
        <f>VLOOKUP($D317,$R:$Y,5,FALSE)</f>
        <v>#N/A</v>
      </c>
      <c r="J317" s="2" t="e">
        <f>VLOOKUP($D317,$R:$Y,6,FALSE)</f>
        <v>#N/A</v>
      </c>
      <c r="K317" s="2" t="e">
        <f>VLOOKUP($D317,$R:$Y,8,FALSE)</f>
        <v>#N/A</v>
      </c>
      <c r="L317" s="6"/>
      <c r="M317" s="6"/>
      <c r="N317" s="6"/>
      <c r="O317" s="6"/>
      <c r="P317" s="6"/>
    </row>
    <row r="318" spans="1:16" x14ac:dyDescent="0.3">
      <c r="A318" s="2" t="s">
        <v>2838</v>
      </c>
      <c r="B318" s="2" t="s">
        <v>317</v>
      </c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</row>
    <row r="319" spans="1:16" x14ac:dyDescent="0.3">
      <c r="A319" s="2" t="s">
        <v>2839</v>
      </c>
      <c r="B319" s="2" t="s">
        <v>317</v>
      </c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</row>
    <row r="320" spans="1:16" x14ac:dyDescent="0.3">
      <c r="A320" s="2" t="s">
        <v>2840</v>
      </c>
      <c r="B320" s="2" t="s">
        <v>317</v>
      </c>
      <c r="C320" s="2" t="s">
        <v>142</v>
      </c>
      <c r="D320" s="2" t="s">
        <v>3263</v>
      </c>
      <c r="E320" s="2" t="str">
        <f t="shared" ref="E320:E327" si="16">VLOOKUP($D320,$R:$Y,2,FALSE)</f>
        <v>W25Q16JVWI</v>
      </c>
      <c r="F320" s="2">
        <f t="shared" ref="F320:F327" si="17">VLOOKUP($D320,$R:$Y,7,FALSE)</f>
        <v>0.115</v>
      </c>
      <c r="G320" s="2" t="e">
        <f t="shared" ref="G320:G327" si="18">VLOOKUP($D320,$R:$Y,3,FALSE)</f>
        <v>#N/A</v>
      </c>
      <c r="H320" s="2" t="e">
        <f t="shared" ref="H320:H327" si="19">VLOOKUP($D320,$R:$Y,4,FALSE)</f>
        <v>#N/A</v>
      </c>
      <c r="I320" s="2" t="e">
        <f t="shared" ref="I320:I327" si="20">VLOOKUP($D320,$R:$Y,5,FALSE)</f>
        <v>#N/A</v>
      </c>
      <c r="J320" s="2" t="e">
        <f t="shared" ref="J320:J327" si="21">VLOOKUP($D320,$R:$Y,6,FALSE)</f>
        <v>#N/A</v>
      </c>
      <c r="K320" s="2" t="e">
        <f t="shared" ref="K320:K327" si="22">VLOOKUP($D320,$R:$Y,8,FALSE)</f>
        <v>#N/A</v>
      </c>
      <c r="L320" s="6"/>
      <c r="M320" s="6"/>
      <c r="N320" s="6"/>
      <c r="O320" s="6"/>
      <c r="P320" s="6"/>
    </row>
    <row r="321" spans="1:16" x14ac:dyDescent="0.3">
      <c r="A321" s="2" t="s">
        <v>142</v>
      </c>
      <c r="B321" s="2" t="s">
        <v>317</v>
      </c>
      <c r="C321" s="2"/>
      <c r="D321" s="2" t="s">
        <v>3243</v>
      </c>
      <c r="E321" s="2" t="str">
        <f t="shared" si="16"/>
        <v>EN25Q16A5-C3H</v>
      </c>
      <c r="F321" s="2">
        <f t="shared" si="17"/>
        <v>0.11799999999999999</v>
      </c>
      <c r="G321" s="2" t="e">
        <f t="shared" si="18"/>
        <v>#N/A</v>
      </c>
      <c r="H321" s="2" t="e">
        <f t="shared" si="19"/>
        <v>#N/A</v>
      </c>
      <c r="I321" s="2" t="e">
        <f t="shared" si="20"/>
        <v>#N/A</v>
      </c>
      <c r="J321" s="2" t="e">
        <f t="shared" si="21"/>
        <v>#N/A</v>
      </c>
      <c r="K321" s="2" t="e">
        <f t="shared" si="22"/>
        <v>#N/A</v>
      </c>
      <c r="L321" s="6"/>
      <c r="M321" s="6"/>
      <c r="N321" s="6"/>
      <c r="O321" s="6"/>
      <c r="P321" s="6"/>
    </row>
    <row r="322" spans="1:16" x14ac:dyDescent="0.3">
      <c r="A322" s="2" t="s">
        <v>161</v>
      </c>
      <c r="B322" s="2" t="s">
        <v>317</v>
      </c>
      <c r="C322" s="2"/>
      <c r="D322" s="2" t="s">
        <v>3244</v>
      </c>
      <c r="E322" s="2" t="str">
        <f t="shared" si="16"/>
        <v>W25Q40CLWI</v>
      </c>
      <c r="F322" s="2">
        <f t="shared" si="17"/>
        <v>5.5E-2</v>
      </c>
      <c r="G322" s="2" t="e">
        <f t="shared" si="18"/>
        <v>#N/A</v>
      </c>
      <c r="H322" s="2" t="e">
        <f t="shared" si="19"/>
        <v>#N/A</v>
      </c>
      <c r="I322" s="2" t="e">
        <f t="shared" si="20"/>
        <v>#N/A</v>
      </c>
      <c r="J322" s="2" t="e">
        <f t="shared" si="21"/>
        <v>#N/A</v>
      </c>
      <c r="K322" s="2" t="e">
        <f t="shared" si="22"/>
        <v>#N/A</v>
      </c>
      <c r="L322" s="6"/>
      <c r="M322" s="6"/>
      <c r="N322" s="6"/>
      <c r="O322" s="6"/>
      <c r="P322" s="6"/>
    </row>
    <row r="323" spans="1:16" x14ac:dyDescent="0.3">
      <c r="A323" s="2" t="s">
        <v>164</v>
      </c>
      <c r="B323" s="2" t="s">
        <v>383</v>
      </c>
      <c r="C323" s="2"/>
      <c r="D323" s="2" t="s">
        <v>3244</v>
      </c>
      <c r="E323" s="2" t="str">
        <f t="shared" si="16"/>
        <v>W25Q40CLWI</v>
      </c>
      <c r="F323" s="2">
        <f t="shared" si="17"/>
        <v>5.5E-2</v>
      </c>
      <c r="G323" s="2" t="e">
        <f t="shared" si="18"/>
        <v>#N/A</v>
      </c>
      <c r="H323" s="2" t="e">
        <f t="shared" si="19"/>
        <v>#N/A</v>
      </c>
      <c r="I323" s="2" t="e">
        <f t="shared" si="20"/>
        <v>#N/A</v>
      </c>
      <c r="J323" s="2" t="e">
        <f t="shared" si="21"/>
        <v>#N/A</v>
      </c>
      <c r="K323" s="2" t="e">
        <f t="shared" si="22"/>
        <v>#N/A</v>
      </c>
      <c r="L323" s="6"/>
      <c r="M323" s="6"/>
      <c r="N323" s="6"/>
      <c r="O323" s="6"/>
      <c r="P323" s="6"/>
    </row>
    <row r="324" spans="1:16" x14ac:dyDescent="0.3">
      <c r="A324" s="2" t="s">
        <v>162</v>
      </c>
      <c r="B324" s="2" t="s">
        <v>383</v>
      </c>
      <c r="C324" s="2"/>
      <c r="D324" s="2" t="s">
        <v>3244</v>
      </c>
      <c r="E324" s="2" t="str">
        <f t="shared" si="16"/>
        <v>W25Q40CLWI</v>
      </c>
      <c r="F324" s="2">
        <f t="shared" si="17"/>
        <v>5.5E-2</v>
      </c>
      <c r="G324" s="2" t="e">
        <f t="shared" si="18"/>
        <v>#N/A</v>
      </c>
      <c r="H324" s="2" t="e">
        <f t="shared" si="19"/>
        <v>#N/A</v>
      </c>
      <c r="I324" s="2" t="e">
        <f t="shared" si="20"/>
        <v>#N/A</v>
      </c>
      <c r="J324" s="2" t="e">
        <f t="shared" si="21"/>
        <v>#N/A</v>
      </c>
      <c r="K324" s="2" t="e">
        <f t="shared" si="22"/>
        <v>#N/A</v>
      </c>
      <c r="L324" s="6"/>
      <c r="M324" s="6"/>
      <c r="N324" s="6"/>
      <c r="O324" s="6"/>
      <c r="P324" s="6"/>
    </row>
    <row r="325" spans="1:16" x14ac:dyDescent="0.3">
      <c r="A325" s="2" t="s">
        <v>2841</v>
      </c>
      <c r="B325" s="2" t="s">
        <v>383</v>
      </c>
      <c r="C325" s="2"/>
      <c r="D325" s="2" t="s">
        <v>3264</v>
      </c>
      <c r="E325" s="2" t="str">
        <f t="shared" si="16"/>
        <v xml:space="preserve"> W25Q40CLWIN1</v>
      </c>
      <c r="F325" s="2" t="e">
        <f t="shared" si="17"/>
        <v>#N/A</v>
      </c>
      <c r="G325" s="2" t="e">
        <f t="shared" si="18"/>
        <v>#N/A</v>
      </c>
      <c r="H325" s="2" t="e">
        <f t="shared" si="19"/>
        <v>#N/A</v>
      </c>
      <c r="I325" s="2" t="e">
        <f t="shared" si="20"/>
        <v>#N/A</v>
      </c>
      <c r="J325" s="2" t="e">
        <f t="shared" si="21"/>
        <v>#N/A</v>
      </c>
      <c r="K325" s="2" t="e">
        <f t="shared" si="22"/>
        <v>#N/A</v>
      </c>
      <c r="L325" s="6"/>
      <c r="M325" s="6"/>
      <c r="N325" s="6"/>
      <c r="O325" s="6"/>
      <c r="P325" s="6"/>
    </row>
    <row r="326" spans="1:16" x14ac:dyDescent="0.3">
      <c r="A326" s="2" t="s">
        <v>2842</v>
      </c>
      <c r="B326" s="2" t="s">
        <v>326</v>
      </c>
      <c r="C326" s="2" t="s">
        <v>83</v>
      </c>
      <c r="D326" s="2" t="s">
        <v>3263</v>
      </c>
      <c r="E326" s="2" t="str">
        <f t="shared" si="16"/>
        <v>W25Q16JVWI</v>
      </c>
      <c r="F326" s="2">
        <f t="shared" si="17"/>
        <v>0.115</v>
      </c>
      <c r="G326" s="2" t="e">
        <f t="shared" si="18"/>
        <v>#N/A</v>
      </c>
      <c r="H326" s="2" t="e">
        <f t="shared" si="19"/>
        <v>#N/A</v>
      </c>
      <c r="I326" s="2" t="e">
        <f t="shared" si="20"/>
        <v>#N/A</v>
      </c>
      <c r="J326" s="2" t="e">
        <f t="shared" si="21"/>
        <v>#N/A</v>
      </c>
      <c r="K326" s="2" t="e">
        <f t="shared" si="22"/>
        <v>#N/A</v>
      </c>
      <c r="L326" s="6"/>
      <c r="M326" s="6"/>
      <c r="N326" s="6"/>
      <c r="O326" s="6"/>
      <c r="P326" s="6"/>
    </row>
    <row r="327" spans="1:16" x14ac:dyDescent="0.3">
      <c r="A327" s="2" t="s">
        <v>83</v>
      </c>
      <c r="B327" s="2" t="s">
        <v>326</v>
      </c>
      <c r="C327" s="2"/>
      <c r="D327" s="2" t="s">
        <v>3243</v>
      </c>
      <c r="E327" s="2" t="str">
        <f t="shared" si="16"/>
        <v>EN25Q16A5-C3H</v>
      </c>
      <c r="F327" s="2">
        <f t="shared" si="17"/>
        <v>0.11799999999999999</v>
      </c>
      <c r="G327" s="2" t="e">
        <f t="shared" si="18"/>
        <v>#N/A</v>
      </c>
      <c r="H327" s="2" t="e">
        <f t="shared" si="19"/>
        <v>#N/A</v>
      </c>
      <c r="I327" s="2" t="e">
        <f t="shared" si="20"/>
        <v>#N/A</v>
      </c>
      <c r="J327" s="2" t="e">
        <f t="shared" si="21"/>
        <v>#N/A</v>
      </c>
      <c r="K327" s="2" t="e">
        <f t="shared" si="22"/>
        <v>#N/A</v>
      </c>
      <c r="L327" s="6"/>
      <c r="M327" s="6"/>
      <c r="N327" s="6"/>
      <c r="O327" s="6"/>
      <c r="P327" s="6"/>
    </row>
    <row r="328" spans="1:16" x14ac:dyDescent="0.3">
      <c r="A328" s="2" t="s">
        <v>273</v>
      </c>
      <c r="B328" s="2" t="s">
        <v>333</v>
      </c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</row>
    <row r="329" spans="1:16" x14ac:dyDescent="0.3">
      <c r="A329" s="2" t="s">
        <v>392</v>
      </c>
      <c r="B329" s="2" t="s">
        <v>333</v>
      </c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</row>
    <row r="330" spans="1:16" x14ac:dyDescent="0.3">
      <c r="A330" s="2" t="s">
        <v>24</v>
      </c>
      <c r="B330" s="2" t="s">
        <v>352</v>
      </c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</row>
    <row r="331" spans="1:16" x14ac:dyDescent="0.3">
      <c r="A331" s="2" t="s">
        <v>335</v>
      </c>
      <c r="B331" s="2" t="s">
        <v>311</v>
      </c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</row>
    <row r="332" spans="1:16" x14ac:dyDescent="0.3">
      <c r="A332" s="2" t="s">
        <v>215</v>
      </c>
      <c r="B332" s="2" t="s">
        <v>352</v>
      </c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</row>
    <row r="333" spans="1:16" x14ac:dyDescent="0.3">
      <c r="A333" s="2" t="s">
        <v>23</v>
      </c>
      <c r="B333" s="2" t="s">
        <v>311</v>
      </c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</row>
    <row r="334" spans="1:16" x14ac:dyDescent="0.3">
      <c r="A334" s="2" t="s">
        <v>38</v>
      </c>
      <c r="B334" s="2" t="s">
        <v>393</v>
      </c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</row>
    <row r="335" spans="1:16" x14ac:dyDescent="0.3">
      <c r="A335" s="2" t="s">
        <v>394</v>
      </c>
      <c r="B335" s="2" t="s">
        <v>393</v>
      </c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</row>
    <row r="336" spans="1:16" x14ac:dyDescent="0.3">
      <c r="A336" s="2" t="s">
        <v>336</v>
      </c>
      <c r="B336" s="2" t="s">
        <v>337</v>
      </c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</row>
    <row r="337" spans="1:16" x14ac:dyDescent="0.3">
      <c r="A337" s="2" t="s">
        <v>338</v>
      </c>
      <c r="B337" s="2" t="s">
        <v>311</v>
      </c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</row>
    <row r="338" spans="1:16" x14ac:dyDescent="0.3">
      <c r="A338" s="2" t="s">
        <v>22</v>
      </c>
      <c r="B338" s="2" t="s">
        <v>315</v>
      </c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</row>
    <row r="339" spans="1:16" x14ac:dyDescent="0.3">
      <c r="A339" s="2" t="s">
        <v>35</v>
      </c>
      <c r="B339" s="2" t="s">
        <v>311</v>
      </c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</row>
    <row r="340" spans="1:16" x14ac:dyDescent="0.3">
      <c r="A340" s="2" t="s">
        <v>267</v>
      </c>
      <c r="B340" s="2" t="s">
        <v>311</v>
      </c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</row>
    <row r="341" spans="1:16" x14ac:dyDescent="0.3">
      <c r="A341" s="2" t="s">
        <v>395</v>
      </c>
      <c r="B341" s="2" t="s">
        <v>311</v>
      </c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</row>
    <row r="342" spans="1:16" x14ac:dyDescent="0.3">
      <c r="A342" s="2" t="s">
        <v>9</v>
      </c>
      <c r="B342" s="2" t="s">
        <v>337</v>
      </c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</row>
    <row r="343" spans="1:16" x14ac:dyDescent="0.3">
      <c r="A343" s="2" t="s">
        <v>396</v>
      </c>
      <c r="B343" s="2" t="s">
        <v>337</v>
      </c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</row>
    <row r="344" spans="1:16" x14ac:dyDescent="0.3">
      <c r="A344" s="2" t="s">
        <v>40</v>
      </c>
      <c r="B344" s="2" t="s">
        <v>337</v>
      </c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</row>
    <row r="345" spans="1:16" x14ac:dyDescent="0.3">
      <c r="A345" s="2" t="s">
        <v>94</v>
      </c>
      <c r="B345" s="2" t="s">
        <v>337</v>
      </c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</row>
    <row r="346" spans="1:16" x14ac:dyDescent="0.3">
      <c r="A346" s="2" t="s">
        <v>397</v>
      </c>
      <c r="B346" s="2" t="s">
        <v>337</v>
      </c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</row>
    <row r="347" spans="1:16" x14ac:dyDescent="0.3">
      <c r="A347" s="2" t="s">
        <v>25</v>
      </c>
      <c r="B347" s="2" t="s">
        <v>337</v>
      </c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</row>
    <row r="348" spans="1:16" x14ac:dyDescent="0.3">
      <c r="A348" s="2" t="s">
        <v>398</v>
      </c>
      <c r="B348" s="2" t="s">
        <v>337</v>
      </c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</row>
    <row r="349" spans="1:16" x14ac:dyDescent="0.3">
      <c r="A349" s="2" t="s">
        <v>399</v>
      </c>
      <c r="B349" s="2" t="s">
        <v>333</v>
      </c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</row>
    <row r="350" spans="1:16" x14ac:dyDescent="0.3">
      <c r="A350" s="2" t="s">
        <v>400</v>
      </c>
      <c r="B350" s="2" t="s">
        <v>337</v>
      </c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</row>
    <row r="351" spans="1:16" x14ac:dyDescent="0.3">
      <c r="A351" s="2" t="s">
        <v>401</v>
      </c>
      <c r="B351" s="2" t="s">
        <v>337</v>
      </c>
      <c r="C351" s="2"/>
      <c r="D351" s="2" t="s">
        <v>3234</v>
      </c>
      <c r="E351" s="2" t="str">
        <f t="shared" ref="E351:E370" si="23">VLOOKUP($D351,$R:$Y,2,FALSE)</f>
        <v>W972516KG25I</v>
      </c>
      <c r="F351" s="2">
        <f t="shared" ref="F351:F370" si="24">VLOOKUP($D351,$R:$Y,7,FALSE)</f>
        <v>0.51</v>
      </c>
      <c r="G351" s="2" t="str">
        <f t="shared" ref="G351:G370" si="25">VLOOKUP($D351,$R:$Y,3,FALSE)</f>
        <v>Winbond</v>
      </c>
      <c r="H351" s="2" t="str">
        <f t="shared" ref="H351:H370" si="26">VLOOKUP($D351,$R:$Y,4,FALSE)</f>
        <v>I</v>
      </c>
      <c r="I351" s="2">
        <f t="shared" ref="I351:I370" si="27">VLOOKUP($D351,$R:$Y,5,FALSE)</f>
        <v>0.51000000000000012</v>
      </c>
      <c r="J351" s="2" t="str">
        <f t="shared" ref="J351:J370" si="28">VLOOKUP($D351,$R:$Y,6,FALSE)</f>
        <v>32M</v>
      </c>
      <c r="K351" s="2" t="str">
        <f t="shared" ref="K351:K370" si="29">VLOOKUP($D351,$R:$Y,8,FALSE)</f>
        <v>NUC970DK51Y,ES858</v>
      </c>
      <c r="L351" s="6"/>
      <c r="M351" s="6"/>
      <c r="N351" s="6"/>
      <c r="O351" s="6"/>
      <c r="P351" s="6"/>
    </row>
    <row r="352" spans="1:16" x14ac:dyDescent="0.3">
      <c r="A352" s="2" t="s">
        <v>402</v>
      </c>
      <c r="B352" s="2" t="s">
        <v>337</v>
      </c>
      <c r="C352" s="2" t="s">
        <v>135</v>
      </c>
      <c r="D352" s="2" t="s">
        <v>3259</v>
      </c>
      <c r="E352" s="2" t="str">
        <f t="shared" si="23"/>
        <v>W975116MG25I</v>
      </c>
      <c r="F352" s="2">
        <f t="shared" si="24"/>
        <v>0.45</v>
      </c>
      <c r="G352" s="2" t="str">
        <f t="shared" si="25"/>
        <v>Winbond</v>
      </c>
      <c r="H352" s="2" t="str">
        <f t="shared" si="26"/>
        <v>I</v>
      </c>
      <c r="I352" s="2">
        <f t="shared" si="27"/>
        <v>0.44999999999999996</v>
      </c>
      <c r="J352" s="2" t="str">
        <f t="shared" si="28"/>
        <v>64M</v>
      </c>
      <c r="K352" s="2" t="str">
        <f t="shared" si="29"/>
        <v>NUC970xK61Y</v>
      </c>
      <c r="L352" s="6"/>
      <c r="M352" s="6"/>
      <c r="N352" s="6"/>
      <c r="O352" s="6"/>
      <c r="P352" s="6"/>
    </row>
    <row r="353" spans="1:16" x14ac:dyDescent="0.3">
      <c r="A353" s="2" t="s">
        <v>135</v>
      </c>
      <c r="B353" s="2" t="s">
        <v>337</v>
      </c>
      <c r="C353" s="2"/>
      <c r="D353" s="2" t="s">
        <v>3230</v>
      </c>
      <c r="E353" s="2" t="str">
        <f t="shared" si="23"/>
        <v>A3R12E40CGD-DLEA</v>
      </c>
      <c r="F353" s="2">
        <f t="shared" si="24"/>
        <v>0.68</v>
      </c>
      <c r="G353" s="2" t="str">
        <f t="shared" si="25"/>
        <v>Zentel</v>
      </c>
      <c r="H353" s="2" t="str">
        <f t="shared" si="26"/>
        <v>I</v>
      </c>
      <c r="I353" s="2">
        <f t="shared" si="27"/>
        <v>0.67999999999999994</v>
      </c>
      <c r="J353" s="2" t="str">
        <f t="shared" si="28"/>
        <v>64M</v>
      </c>
      <c r="K353" s="2" t="str">
        <f t="shared" si="29"/>
        <v>NUC970xK62Y</v>
      </c>
      <c r="L353" s="6"/>
      <c r="M353" s="6"/>
      <c r="N353" s="6"/>
      <c r="O353" s="6"/>
      <c r="P353" s="6"/>
    </row>
    <row r="354" spans="1:16" x14ac:dyDescent="0.3">
      <c r="A354" s="2" t="s">
        <v>403</v>
      </c>
      <c r="B354" s="2" t="s">
        <v>337</v>
      </c>
      <c r="C354" s="2"/>
      <c r="D354" s="2" t="s">
        <v>3262</v>
      </c>
      <c r="E354" s="2">
        <f t="shared" si="23"/>
        <v>0</v>
      </c>
      <c r="F354" s="2" t="e">
        <f t="shared" si="24"/>
        <v>#N/A</v>
      </c>
      <c r="G354" s="2" t="e">
        <f t="shared" si="25"/>
        <v>#N/A</v>
      </c>
      <c r="H354" s="2" t="e">
        <f t="shared" si="26"/>
        <v>#N/A</v>
      </c>
      <c r="I354" s="2" t="e">
        <f t="shared" si="27"/>
        <v>#N/A</v>
      </c>
      <c r="J354" s="2" t="e">
        <f t="shared" si="28"/>
        <v>#N/A</v>
      </c>
      <c r="K354" s="2" t="e">
        <f t="shared" si="29"/>
        <v>#N/A</v>
      </c>
      <c r="L354" s="6"/>
      <c r="M354" s="6"/>
      <c r="N354" s="6"/>
      <c r="O354" s="6"/>
      <c r="P354" s="6"/>
    </row>
    <row r="355" spans="1:16" x14ac:dyDescent="0.3">
      <c r="A355" s="2" t="s">
        <v>404</v>
      </c>
      <c r="B355" s="2" t="s">
        <v>337</v>
      </c>
      <c r="C355" s="2" t="s">
        <v>135</v>
      </c>
      <c r="D355" s="2" t="s">
        <v>3261</v>
      </c>
      <c r="E355" s="2" t="str">
        <f t="shared" si="23"/>
        <v>W971G16SD25I</v>
      </c>
      <c r="F355" s="2">
        <f t="shared" si="24"/>
        <v>0.96</v>
      </c>
      <c r="G355" s="2" t="str">
        <f t="shared" si="25"/>
        <v>Winbond</v>
      </c>
      <c r="H355" s="2" t="str">
        <f t="shared" si="26"/>
        <v>I /RDL</v>
      </c>
      <c r="I355" s="2">
        <f t="shared" si="27"/>
        <v>0.96000000000000008</v>
      </c>
      <c r="J355" s="2" t="str">
        <f t="shared" si="28"/>
        <v>128M</v>
      </c>
      <c r="K355" s="2" t="str">
        <f t="shared" si="29"/>
        <v>NUC970DF71Y</v>
      </c>
      <c r="L355" s="6"/>
      <c r="M355" s="6"/>
      <c r="N355" s="6"/>
      <c r="O355" s="6"/>
      <c r="P355" s="6"/>
    </row>
    <row r="356" spans="1:16" x14ac:dyDescent="0.3">
      <c r="A356" s="2" t="s">
        <v>146</v>
      </c>
      <c r="B356" s="2" t="s">
        <v>337</v>
      </c>
      <c r="C356" s="2"/>
      <c r="D356" s="2" t="s">
        <v>3230</v>
      </c>
      <c r="E356" s="2" t="str">
        <f t="shared" si="23"/>
        <v>A3R12E40CGD-DLEA</v>
      </c>
      <c r="F356" s="2">
        <f t="shared" si="24"/>
        <v>0.68</v>
      </c>
      <c r="G356" s="2" t="str">
        <f t="shared" si="25"/>
        <v>Zentel</v>
      </c>
      <c r="H356" s="2" t="str">
        <f t="shared" si="26"/>
        <v>I</v>
      </c>
      <c r="I356" s="2">
        <f t="shared" si="27"/>
        <v>0.67999999999999994</v>
      </c>
      <c r="J356" s="2" t="str">
        <f t="shared" si="28"/>
        <v>64M</v>
      </c>
      <c r="K356" s="2" t="str">
        <f t="shared" si="29"/>
        <v>NUC970xK62Y</v>
      </c>
      <c r="L356" s="6"/>
      <c r="M356" s="6"/>
      <c r="N356" s="6"/>
      <c r="O356" s="6"/>
      <c r="P356" s="6"/>
    </row>
    <row r="357" spans="1:16" x14ac:dyDescent="0.3">
      <c r="A357" s="2" t="s">
        <v>304</v>
      </c>
      <c r="B357" s="2" t="s">
        <v>311</v>
      </c>
      <c r="C357" s="2"/>
      <c r="D357" s="2" t="s">
        <v>3234</v>
      </c>
      <c r="E357" s="2" t="str">
        <f t="shared" si="23"/>
        <v>W972516KG25I</v>
      </c>
      <c r="F357" s="2">
        <f t="shared" si="24"/>
        <v>0.51</v>
      </c>
      <c r="G357" s="2" t="str">
        <f t="shared" si="25"/>
        <v>Winbond</v>
      </c>
      <c r="H357" s="2" t="str">
        <f t="shared" si="26"/>
        <v>I</v>
      </c>
      <c r="I357" s="2">
        <f t="shared" si="27"/>
        <v>0.51000000000000012</v>
      </c>
      <c r="J357" s="2" t="str">
        <f t="shared" si="28"/>
        <v>32M</v>
      </c>
      <c r="K357" s="2" t="str">
        <f t="shared" si="29"/>
        <v>NUC970DK51Y,ES858</v>
      </c>
      <c r="L357" s="6"/>
      <c r="M357" s="6"/>
      <c r="N357" s="6"/>
      <c r="O357" s="6"/>
      <c r="P357" s="6"/>
    </row>
    <row r="358" spans="1:16" x14ac:dyDescent="0.3">
      <c r="A358" s="2" t="s">
        <v>405</v>
      </c>
      <c r="B358" s="2" t="s">
        <v>311</v>
      </c>
      <c r="C358" s="2" t="s">
        <v>406</v>
      </c>
      <c r="D358" s="2" t="s">
        <v>3259</v>
      </c>
      <c r="E358" s="2" t="str">
        <f t="shared" si="23"/>
        <v>W975116MG25I</v>
      </c>
      <c r="F358" s="2">
        <f t="shared" si="24"/>
        <v>0.45</v>
      </c>
      <c r="G358" s="2" t="str">
        <f t="shared" si="25"/>
        <v>Winbond</v>
      </c>
      <c r="H358" s="2" t="str">
        <f t="shared" si="26"/>
        <v>I</v>
      </c>
      <c r="I358" s="2">
        <f t="shared" si="27"/>
        <v>0.44999999999999996</v>
      </c>
      <c r="J358" s="2" t="str">
        <f t="shared" si="28"/>
        <v>64M</v>
      </c>
      <c r="K358" s="2" t="str">
        <f t="shared" si="29"/>
        <v>NUC970xK61Y</v>
      </c>
      <c r="L358" s="6"/>
      <c r="M358" s="6"/>
      <c r="N358" s="6"/>
      <c r="O358" s="6"/>
      <c r="P358" s="6"/>
    </row>
    <row r="359" spans="1:16" x14ac:dyDescent="0.3">
      <c r="A359" s="2" t="s">
        <v>406</v>
      </c>
      <c r="B359" s="2" t="s">
        <v>311</v>
      </c>
      <c r="C359" s="2"/>
      <c r="D359" s="2" t="s">
        <v>3230</v>
      </c>
      <c r="E359" s="2" t="str">
        <f t="shared" si="23"/>
        <v>A3R12E40CGD-DLEA</v>
      </c>
      <c r="F359" s="2">
        <f t="shared" si="24"/>
        <v>0.68</v>
      </c>
      <c r="G359" s="2" t="str">
        <f t="shared" si="25"/>
        <v>Zentel</v>
      </c>
      <c r="H359" s="2" t="str">
        <f t="shared" si="26"/>
        <v>I</v>
      </c>
      <c r="I359" s="2">
        <f t="shared" si="27"/>
        <v>0.67999999999999994</v>
      </c>
      <c r="J359" s="2" t="str">
        <f t="shared" si="28"/>
        <v>64M</v>
      </c>
      <c r="K359" s="2" t="str">
        <f t="shared" si="29"/>
        <v>NUC970xK62Y</v>
      </c>
      <c r="L359" s="6"/>
      <c r="M359" s="6"/>
      <c r="N359" s="6"/>
      <c r="O359" s="6"/>
      <c r="P359" s="6"/>
    </row>
    <row r="360" spans="1:16" x14ac:dyDescent="0.3">
      <c r="A360" s="2" t="s">
        <v>407</v>
      </c>
      <c r="B360" s="2" t="s">
        <v>311</v>
      </c>
      <c r="C360" s="2"/>
      <c r="D360" s="2" t="s">
        <v>3238</v>
      </c>
      <c r="E360" s="2" t="str">
        <f t="shared" si="23"/>
        <v>W9412L6KD-5I</v>
      </c>
      <c r="F360" s="2">
        <f t="shared" si="24"/>
        <v>0.4</v>
      </c>
      <c r="G360" s="2" t="str">
        <f t="shared" si="25"/>
        <v>Winbond</v>
      </c>
      <c r="H360" s="2" t="str">
        <f t="shared" si="26"/>
        <v>I /RDL</v>
      </c>
      <c r="I360" s="2">
        <f t="shared" si="27"/>
        <v>0.40000000000000008</v>
      </c>
      <c r="J360" s="2" t="str">
        <f t="shared" si="28"/>
        <v>16M</v>
      </c>
      <c r="K360" s="2" t="str">
        <f t="shared" si="29"/>
        <v>NUC970xx41Y,ES558</v>
      </c>
      <c r="L360" s="6"/>
      <c r="M360" s="6"/>
      <c r="N360" s="6"/>
      <c r="O360" s="6"/>
      <c r="P360" s="6"/>
    </row>
    <row r="361" spans="1:16" x14ac:dyDescent="0.3">
      <c r="A361" s="2" t="s">
        <v>297</v>
      </c>
      <c r="B361" s="2" t="s">
        <v>311</v>
      </c>
      <c r="C361" s="2"/>
      <c r="D361" s="2" t="s">
        <v>3238</v>
      </c>
      <c r="E361" s="2" t="str">
        <f t="shared" si="23"/>
        <v>W9412L6KD-5I</v>
      </c>
      <c r="F361" s="2">
        <f t="shared" si="24"/>
        <v>0.4</v>
      </c>
      <c r="G361" s="2" t="str">
        <f t="shared" si="25"/>
        <v>Winbond</v>
      </c>
      <c r="H361" s="2" t="str">
        <f t="shared" si="26"/>
        <v>I /RDL</v>
      </c>
      <c r="I361" s="2">
        <f t="shared" si="27"/>
        <v>0.40000000000000008</v>
      </c>
      <c r="J361" s="2" t="str">
        <f t="shared" si="28"/>
        <v>16M</v>
      </c>
      <c r="K361" s="2" t="str">
        <f t="shared" si="29"/>
        <v>NUC970xx41Y,ES558</v>
      </c>
      <c r="L361" s="6"/>
      <c r="M361" s="6"/>
      <c r="N361" s="6"/>
      <c r="O361" s="6"/>
      <c r="P361" s="6"/>
    </row>
    <row r="362" spans="1:16" x14ac:dyDescent="0.3">
      <c r="A362" s="2" t="s">
        <v>277</v>
      </c>
      <c r="B362" s="2" t="s">
        <v>311</v>
      </c>
      <c r="C362" s="2"/>
      <c r="D362" s="2" t="s">
        <v>3234</v>
      </c>
      <c r="E362" s="2" t="str">
        <f t="shared" si="23"/>
        <v>W972516KG25I</v>
      </c>
      <c r="F362" s="2">
        <f t="shared" si="24"/>
        <v>0.51</v>
      </c>
      <c r="G362" s="2" t="str">
        <f t="shared" si="25"/>
        <v>Winbond</v>
      </c>
      <c r="H362" s="2" t="str">
        <f t="shared" si="26"/>
        <v>I</v>
      </c>
      <c r="I362" s="2">
        <f t="shared" si="27"/>
        <v>0.51000000000000012</v>
      </c>
      <c r="J362" s="2" t="str">
        <f t="shared" si="28"/>
        <v>32M</v>
      </c>
      <c r="K362" s="2" t="str">
        <f t="shared" si="29"/>
        <v>NUC970DK51Y,ES858</v>
      </c>
      <c r="L362" s="6"/>
      <c r="M362" s="6"/>
      <c r="N362" s="6"/>
      <c r="O362" s="6"/>
      <c r="P362" s="6"/>
    </row>
    <row r="363" spans="1:16" x14ac:dyDescent="0.3">
      <c r="A363" s="2" t="s">
        <v>408</v>
      </c>
      <c r="B363" s="2" t="s">
        <v>311</v>
      </c>
      <c r="C363" s="2" t="s">
        <v>140</v>
      </c>
      <c r="D363" s="2" t="s">
        <v>3235</v>
      </c>
      <c r="E363" s="2" t="str">
        <f t="shared" si="23"/>
        <v>W975116MG25I</v>
      </c>
      <c r="F363" s="2">
        <f t="shared" si="24"/>
        <v>0.45</v>
      </c>
      <c r="G363" s="2" t="str">
        <f t="shared" si="25"/>
        <v>Winbond</v>
      </c>
      <c r="H363" s="2" t="str">
        <f t="shared" si="26"/>
        <v>I</v>
      </c>
      <c r="I363" s="2">
        <f t="shared" si="27"/>
        <v>0.44999999999999996</v>
      </c>
      <c r="J363" s="2" t="str">
        <f t="shared" si="28"/>
        <v>64M</v>
      </c>
      <c r="K363" s="2" t="str">
        <f t="shared" si="29"/>
        <v>NUC970xK61Y</v>
      </c>
      <c r="L363" s="6"/>
      <c r="M363" s="6"/>
      <c r="N363" s="6"/>
      <c r="O363" s="6"/>
      <c r="P363" s="6"/>
    </row>
    <row r="364" spans="1:16" x14ac:dyDescent="0.3">
      <c r="A364" s="2" t="s">
        <v>140</v>
      </c>
      <c r="B364" s="2" t="s">
        <v>311</v>
      </c>
      <c r="C364" s="2"/>
      <c r="D364" s="2" t="s">
        <v>3230</v>
      </c>
      <c r="E364" s="2" t="str">
        <f t="shared" si="23"/>
        <v>A3R12E40CGD-DLEA</v>
      </c>
      <c r="F364" s="2">
        <f t="shared" si="24"/>
        <v>0.68</v>
      </c>
      <c r="G364" s="2" t="str">
        <f t="shared" si="25"/>
        <v>Zentel</v>
      </c>
      <c r="H364" s="2" t="str">
        <f t="shared" si="26"/>
        <v>I</v>
      </c>
      <c r="I364" s="2">
        <f t="shared" si="27"/>
        <v>0.67999999999999994</v>
      </c>
      <c r="J364" s="2" t="str">
        <f t="shared" si="28"/>
        <v>64M</v>
      </c>
      <c r="K364" s="2" t="str">
        <f t="shared" si="29"/>
        <v>NUC970xK62Y</v>
      </c>
      <c r="L364" s="6"/>
      <c r="M364" s="6"/>
      <c r="N364" s="6"/>
      <c r="O364" s="6"/>
      <c r="P364" s="6"/>
    </row>
    <row r="365" spans="1:16" x14ac:dyDescent="0.3">
      <c r="A365" s="2" t="s">
        <v>410</v>
      </c>
      <c r="B365" s="2" t="s">
        <v>311</v>
      </c>
      <c r="C365" s="2"/>
      <c r="D365" s="2" t="s">
        <v>3238</v>
      </c>
      <c r="E365" s="2" t="str">
        <f t="shared" si="23"/>
        <v>W9412L6KD-5I</v>
      </c>
      <c r="F365" s="2">
        <f t="shared" si="24"/>
        <v>0.4</v>
      </c>
      <c r="G365" s="2" t="str">
        <f t="shared" si="25"/>
        <v>Winbond</v>
      </c>
      <c r="H365" s="2" t="str">
        <f t="shared" si="26"/>
        <v>I /RDL</v>
      </c>
      <c r="I365" s="2">
        <f t="shared" si="27"/>
        <v>0.40000000000000008</v>
      </c>
      <c r="J365" s="2" t="str">
        <f t="shared" si="28"/>
        <v>16M</v>
      </c>
      <c r="K365" s="2" t="str">
        <f t="shared" si="29"/>
        <v>NUC970xx41Y,ES558</v>
      </c>
      <c r="L365" s="6"/>
      <c r="M365" s="6"/>
      <c r="N365" s="6"/>
      <c r="O365" s="6"/>
      <c r="P365" s="6"/>
    </row>
    <row r="366" spans="1:16" x14ac:dyDescent="0.3">
      <c r="A366" s="2" t="s">
        <v>411</v>
      </c>
      <c r="B366" s="2" t="s">
        <v>311</v>
      </c>
      <c r="C366" s="2"/>
      <c r="D366" s="2" t="s">
        <v>3238</v>
      </c>
      <c r="E366" s="2" t="str">
        <f t="shared" si="23"/>
        <v>W9412L6KD-5I</v>
      </c>
      <c r="F366" s="2">
        <f t="shared" si="24"/>
        <v>0.4</v>
      </c>
      <c r="G366" s="2" t="str">
        <f t="shared" si="25"/>
        <v>Winbond</v>
      </c>
      <c r="H366" s="2" t="str">
        <f t="shared" si="26"/>
        <v>I /RDL</v>
      </c>
      <c r="I366" s="2">
        <f t="shared" si="27"/>
        <v>0.40000000000000008</v>
      </c>
      <c r="J366" s="2" t="str">
        <f t="shared" si="28"/>
        <v>16M</v>
      </c>
      <c r="K366" s="2" t="str">
        <f t="shared" si="29"/>
        <v>NUC970xx41Y,ES558</v>
      </c>
      <c r="L366" s="6"/>
      <c r="M366" s="6"/>
      <c r="N366" s="6"/>
      <c r="O366" s="6"/>
      <c r="P366" s="6"/>
    </row>
    <row r="367" spans="1:16" x14ac:dyDescent="0.3">
      <c r="A367" s="2" t="s">
        <v>279</v>
      </c>
      <c r="B367" s="2" t="s">
        <v>311</v>
      </c>
      <c r="C367" s="2"/>
      <c r="D367" s="2" t="s">
        <v>3234</v>
      </c>
      <c r="E367" s="2" t="str">
        <f t="shared" si="23"/>
        <v>W972516KG25I</v>
      </c>
      <c r="F367" s="2">
        <f t="shared" si="24"/>
        <v>0.51</v>
      </c>
      <c r="G367" s="2" t="str">
        <f t="shared" si="25"/>
        <v>Winbond</v>
      </c>
      <c r="H367" s="2" t="str">
        <f t="shared" si="26"/>
        <v>I</v>
      </c>
      <c r="I367" s="2">
        <f t="shared" si="27"/>
        <v>0.51000000000000012</v>
      </c>
      <c r="J367" s="2" t="str">
        <f t="shared" si="28"/>
        <v>32M</v>
      </c>
      <c r="K367" s="2" t="str">
        <f t="shared" si="29"/>
        <v>NUC970DK51Y,ES858</v>
      </c>
      <c r="L367" s="6"/>
      <c r="M367" s="6"/>
      <c r="N367" s="6"/>
      <c r="O367" s="6"/>
      <c r="P367" s="6"/>
    </row>
    <row r="368" spans="1:16" x14ac:dyDescent="0.3">
      <c r="A368" s="2" t="s">
        <v>412</v>
      </c>
      <c r="B368" s="2" t="s">
        <v>311</v>
      </c>
      <c r="C368" s="2" t="s">
        <v>81</v>
      </c>
      <c r="D368" s="2" t="s">
        <v>3259</v>
      </c>
      <c r="E368" s="2" t="str">
        <f t="shared" si="23"/>
        <v>W975116MG25I</v>
      </c>
      <c r="F368" s="2">
        <f t="shared" si="24"/>
        <v>0.45</v>
      </c>
      <c r="G368" s="2" t="str">
        <f t="shared" si="25"/>
        <v>Winbond</v>
      </c>
      <c r="H368" s="2" t="str">
        <f t="shared" si="26"/>
        <v>I</v>
      </c>
      <c r="I368" s="2">
        <f t="shared" si="27"/>
        <v>0.44999999999999996</v>
      </c>
      <c r="J368" s="2" t="str">
        <f t="shared" si="28"/>
        <v>64M</v>
      </c>
      <c r="K368" s="2" t="str">
        <f t="shared" si="29"/>
        <v>NUC970xK61Y</v>
      </c>
      <c r="L368" s="6"/>
      <c r="M368" s="6"/>
      <c r="N368" s="6"/>
      <c r="O368" s="6"/>
      <c r="P368" s="6"/>
    </row>
    <row r="369" spans="1:16" x14ac:dyDescent="0.3">
      <c r="A369" s="2" t="s">
        <v>81</v>
      </c>
      <c r="B369" s="2" t="s">
        <v>311</v>
      </c>
      <c r="C369" s="2"/>
      <c r="D369" s="2" t="s">
        <v>3230</v>
      </c>
      <c r="E369" s="2" t="str">
        <f t="shared" si="23"/>
        <v>A3R12E40CGD-DLEA</v>
      </c>
      <c r="F369" s="2">
        <f t="shared" si="24"/>
        <v>0.68</v>
      </c>
      <c r="G369" s="2" t="str">
        <f t="shared" si="25"/>
        <v>Zentel</v>
      </c>
      <c r="H369" s="2" t="str">
        <f t="shared" si="26"/>
        <v>I</v>
      </c>
      <c r="I369" s="2">
        <f t="shared" si="27"/>
        <v>0.67999999999999994</v>
      </c>
      <c r="J369" s="2" t="str">
        <f t="shared" si="28"/>
        <v>64M</v>
      </c>
      <c r="K369" s="2" t="str">
        <f t="shared" si="29"/>
        <v>NUC970xK62Y</v>
      </c>
      <c r="L369" s="6"/>
      <c r="M369" s="6"/>
      <c r="N369" s="6"/>
      <c r="O369" s="6"/>
      <c r="P369" s="6"/>
    </row>
    <row r="370" spans="1:16" x14ac:dyDescent="0.3">
      <c r="A370" s="2" t="s">
        <v>3260</v>
      </c>
      <c r="B370" s="2" t="s">
        <v>311</v>
      </c>
      <c r="C370" s="2"/>
      <c r="D370" s="2" t="s">
        <v>3259</v>
      </c>
      <c r="E370" s="2" t="str">
        <f t="shared" si="23"/>
        <v>W975116MG25I</v>
      </c>
      <c r="F370" s="2">
        <f t="shared" si="24"/>
        <v>0.45</v>
      </c>
      <c r="G370" s="2" t="str">
        <f t="shared" si="25"/>
        <v>Winbond</v>
      </c>
      <c r="H370" s="2" t="str">
        <f t="shared" si="26"/>
        <v>I</v>
      </c>
      <c r="I370" s="2">
        <f t="shared" si="27"/>
        <v>0.44999999999999996</v>
      </c>
      <c r="J370" s="2" t="str">
        <f t="shared" si="28"/>
        <v>64M</v>
      </c>
      <c r="K370" s="2" t="str">
        <f t="shared" si="29"/>
        <v>NUC970xK61Y</v>
      </c>
      <c r="L370" s="6"/>
      <c r="M370" s="6"/>
      <c r="N370" s="6"/>
      <c r="O370" s="6"/>
      <c r="P370" s="6"/>
    </row>
    <row r="371" spans="1:16" x14ac:dyDescent="0.3">
      <c r="A371" s="2" t="s">
        <v>3239</v>
      </c>
      <c r="B371" s="2" t="s">
        <v>337</v>
      </c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</row>
    <row r="372" spans="1:16" x14ac:dyDescent="0.3">
      <c r="A372" s="2" t="s">
        <v>3240</v>
      </c>
      <c r="B372" s="2" t="s">
        <v>333</v>
      </c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</row>
    <row r="373" spans="1:16" x14ac:dyDescent="0.3">
      <c r="A373" s="2" t="s">
        <v>3245</v>
      </c>
      <c r="B373" s="2" t="s">
        <v>333</v>
      </c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</row>
    <row r="374" spans="1:16" x14ac:dyDescent="0.3">
      <c r="A374" s="2" t="s">
        <v>3246</v>
      </c>
      <c r="B374" s="2" t="s">
        <v>333</v>
      </c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</row>
    <row r="375" spans="1:16" x14ac:dyDescent="0.3">
      <c r="A375" s="2" t="s">
        <v>339</v>
      </c>
      <c r="B375" s="2" t="s">
        <v>311</v>
      </c>
      <c r="C375" s="2" t="s">
        <v>37</v>
      </c>
      <c r="D375" s="2" t="s">
        <v>102</v>
      </c>
      <c r="E375" s="2" t="str">
        <f>VLOOKUP($D375,$R:$Y,2,FALSE)</f>
        <v>W9464L6J1-6</v>
      </c>
      <c r="F375" s="2">
        <f>VLOOKUP($D375,$R:$Y,7,FALSE)</f>
        <v>0.27000000000000007</v>
      </c>
      <c r="G375" s="2" t="str">
        <f>VLOOKUP($D375,$R:$Y,3,FALSE)</f>
        <v>Winbond</v>
      </c>
      <c r="H375" s="2" t="str">
        <f>VLOOKUP($D375,$R:$Y,4,FALSE)</f>
        <v>N /RDL</v>
      </c>
      <c r="I375" s="2">
        <f>VLOOKUP($D375,$R:$Y,5,FALSE)</f>
        <v>0.26999999999999991</v>
      </c>
      <c r="J375" s="2" t="str">
        <f>VLOOKUP($D375,$R:$Y,6,FALSE)</f>
        <v>8M</v>
      </c>
      <c r="K375" s="2" t="str">
        <f>VLOOKUP($D375,$R:$Y,8,FALSE)</f>
        <v>N32903x1/2DN,82BP50LF,M5,SA903U1DN,SC10IC0094,SP8108U1DN</v>
      </c>
      <c r="L375" s="6"/>
      <c r="M375" s="6"/>
      <c r="N375" s="6"/>
      <c r="O375" s="6"/>
      <c r="P375" s="6"/>
    </row>
    <row r="376" spans="1:16" x14ac:dyDescent="0.3">
      <c r="A376" s="2" t="s">
        <v>3258</v>
      </c>
      <c r="B376" s="2" t="s">
        <v>311</v>
      </c>
      <c r="C376" s="2" t="s">
        <v>69</v>
      </c>
      <c r="D376" s="2" t="s">
        <v>105</v>
      </c>
      <c r="E376" s="2" t="str">
        <f>VLOOKUP($D376,$R:$Y,2,FALSE)</f>
        <v>W972516KF-25</v>
      </c>
      <c r="F376" s="2">
        <f>VLOOKUP($D376,$R:$Y,7,FALSE)</f>
        <v>0.47</v>
      </c>
      <c r="G376" s="2" t="str">
        <f>VLOOKUP($D376,$R:$Y,3,FALSE)</f>
        <v>Winbond</v>
      </c>
      <c r="H376" s="2" t="str">
        <f>VLOOKUP($D376,$R:$Y,4,FALSE)</f>
        <v>N</v>
      </c>
      <c r="I376" s="2">
        <f>VLOOKUP($D376,$R:$Y,5,FALSE)</f>
        <v>0.47</v>
      </c>
      <c r="J376" s="2" t="str">
        <f>VLOOKUP($D376,$R:$Y,6,FALSE)</f>
        <v>32M</v>
      </c>
      <c r="K376" s="2" t="str">
        <f>VLOOKUP($D376,$R:$Y,8,FALSE)</f>
        <v>N32925x3/4DN</v>
      </c>
      <c r="L376" s="6"/>
      <c r="M376" s="6"/>
      <c r="N376" s="6"/>
      <c r="O376" s="6"/>
      <c r="P376" s="6"/>
    </row>
    <row r="377" spans="1:16" x14ac:dyDescent="0.3">
      <c r="A377" s="2" t="s">
        <v>305</v>
      </c>
      <c r="B377" s="2" t="s">
        <v>311</v>
      </c>
      <c r="C377" s="2" t="s">
        <v>54</v>
      </c>
      <c r="D377" s="2" t="s">
        <v>3215</v>
      </c>
      <c r="E377" s="2" t="str">
        <f>VLOOKUP($D377,$R:$Y,2,FALSE)</f>
        <v>W975116KG-3</v>
      </c>
      <c r="F377" s="2">
        <f>VLOOKUP($D377,$R:$Y,7,FALSE)</f>
        <v>0.44772429839584604</v>
      </c>
      <c r="G377" s="2" t="str">
        <f>VLOOKUP($D377,$R:$Y,3,FALSE)</f>
        <v>Winbond</v>
      </c>
      <c r="H377" s="2" t="str">
        <f>VLOOKUP($D377,$R:$Y,4,FALSE)</f>
        <v>N</v>
      </c>
      <c r="I377" s="2">
        <f>VLOOKUP($D377,$R:$Y,5,FALSE)</f>
        <v>0.44218082836414802</v>
      </c>
      <c r="J377" s="2" t="str">
        <f>VLOOKUP($D377,$R:$Y,6,FALSE)</f>
        <v>64M</v>
      </c>
      <c r="K377" s="2" t="str">
        <f>VLOOKUP($D377,$R:$Y,8,FALSE)</f>
        <v>N32926 ,SA926U1DN</v>
      </c>
      <c r="L377" s="6"/>
      <c r="M377" s="6"/>
      <c r="N377" s="6"/>
      <c r="O377" s="6"/>
      <c r="P377" s="6"/>
    </row>
    <row r="378" spans="1:16" x14ac:dyDescent="0.3">
      <c r="A378" s="2" t="s">
        <v>274</v>
      </c>
      <c r="B378" s="2" t="s">
        <v>309</v>
      </c>
      <c r="C378" s="2" t="s">
        <v>56</v>
      </c>
      <c r="D378" s="2" t="s">
        <v>102</v>
      </c>
      <c r="E378" s="2" t="str">
        <f>VLOOKUP($D378,$R:$Y,2,FALSE)</f>
        <v>W9464L6J1-6</v>
      </c>
      <c r="F378" s="2">
        <f>VLOOKUP($D378,$R:$Y,7,FALSE)</f>
        <v>0.27000000000000007</v>
      </c>
      <c r="G378" s="2" t="str">
        <f>VLOOKUP($D378,$R:$Y,3,FALSE)</f>
        <v>Winbond</v>
      </c>
      <c r="H378" s="2" t="str">
        <f>VLOOKUP($D378,$R:$Y,4,FALSE)</f>
        <v>N /RDL</v>
      </c>
      <c r="I378" s="2">
        <f>VLOOKUP($D378,$R:$Y,5,FALSE)</f>
        <v>0.26999999999999991</v>
      </c>
      <c r="J378" s="2" t="str">
        <f>VLOOKUP($D378,$R:$Y,6,FALSE)</f>
        <v>8M</v>
      </c>
      <c r="K378" s="2" t="str">
        <f>VLOOKUP($D378,$R:$Y,8,FALSE)</f>
        <v>N32903x1/2DN,82BP50LF,M5,SA903U1DN,SC10IC0094,SP8108U1DN</v>
      </c>
      <c r="L378" s="6"/>
      <c r="M378" s="6"/>
      <c r="N378" s="6"/>
      <c r="O378" s="6"/>
      <c r="P378" s="6"/>
    </row>
    <row r="379" spans="1:16" x14ac:dyDescent="0.3">
      <c r="A379" s="2" t="s">
        <v>301</v>
      </c>
      <c r="B379" s="2" t="s">
        <v>311</v>
      </c>
      <c r="C379" s="2" t="s">
        <v>37</v>
      </c>
      <c r="D379" s="2" t="s">
        <v>102</v>
      </c>
      <c r="E379" s="2" t="str">
        <f>VLOOKUP($D379,$R:$Y,2,FALSE)</f>
        <v>W9464L6J1-6</v>
      </c>
      <c r="F379" s="2">
        <f>VLOOKUP($D379,$R:$Y,7,FALSE)</f>
        <v>0.27000000000000007</v>
      </c>
      <c r="G379" s="2" t="str">
        <f>VLOOKUP($D379,$R:$Y,3,FALSE)</f>
        <v>Winbond</v>
      </c>
      <c r="H379" s="2" t="str">
        <f>VLOOKUP($D379,$R:$Y,4,FALSE)</f>
        <v>N /RDL</v>
      </c>
      <c r="I379" s="2">
        <f>VLOOKUP($D379,$R:$Y,5,FALSE)</f>
        <v>0.26999999999999991</v>
      </c>
      <c r="J379" s="2" t="str">
        <f>VLOOKUP($D379,$R:$Y,6,FALSE)</f>
        <v>8M</v>
      </c>
      <c r="K379" s="2" t="str">
        <f>VLOOKUP($D379,$R:$Y,8,FALSE)</f>
        <v>N32903x1/2DN,82BP50LF,M5,SA903U1DN,SC10IC0094,SP8108U1DN</v>
      </c>
      <c r="L379" s="6"/>
      <c r="M379" s="6"/>
      <c r="N379" s="6"/>
      <c r="O379" s="6"/>
      <c r="P379" s="6"/>
    </row>
    <row r="380" spans="1:16" x14ac:dyDescent="0.3">
      <c r="A380" s="2" t="s">
        <v>413</v>
      </c>
      <c r="B380" s="2" t="s">
        <v>352</v>
      </c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</row>
    <row r="381" spans="1:16" x14ac:dyDescent="0.3">
      <c r="A381" s="2" t="s">
        <v>3257</v>
      </c>
      <c r="B381" s="2" t="s">
        <v>492</v>
      </c>
      <c r="C381" s="2" t="s">
        <v>2779</v>
      </c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</row>
    <row r="382" spans="1:16" x14ac:dyDescent="0.3">
      <c r="A382" s="2" t="s">
        <v>3256</v>
      </c>
      <c r="B382" s="2" t="s">
        <v>371</v>
      </c>
      <c r="C382" s="2" t="s">
        <v>2774</v>
      </c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</row>
    <row r="383" spans="1:16" x14ac:dyDescent="0.3">
      <c r="A383" s="2" t="s">
        <v>340</v>
      </c>
      <c r="B383" s="2" t="s">
        <v>333</v>
      </c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</row>
    <row r="384" spans="1:16" x14ac:dyDescent="0.3">
      <c r="A384" s="2" t="s">
        <v>275</v>
      </c>
      <c r="B384" s="2" t="s">
        <v>311</v>
      </c>
      <c r="C384" s="2" t="s">
        <v>3255</v>
      </c>
      <c r="D384" s="2" t="s">
        <v>3213</v>
      </c>
      <c r="E384" s="2" t="str">
        <f>VLOOKUP($D384,$R:$Y,2,FALSE)</f>
        <v xml:space="preserve"> W981616JA-6</v>
      </c>
      <c r="F384" s="2">
        <f>VLOOKUP($D384,$R:$Y,7,FALSE)</f>
        <v>9.8000000000000004E-2</v>
      </c>
      <c r="G384" s="2" t="str">
        <f>VLOOKUP($D384,$R:$Y,3,FALSE)</f>
        <v>Winbond</v>
      </c>
      <c r="H384" s="2" t="str">
        <f>VLOOKUP($D384,$R:$Y,4,FALSE)</f>
        <v>N /RDL</v>
      </c>
      <c r="I384" s="2">
        <f>VLOOKUP($D384,$R:$Y,5,FALSE)</f>
        <v>9.8000000000000004E-2</v>
      </c>
      <c r="J384" s="2" t="str">
        <f>VLOOKUP($D384,$R:$Y,6,FALSE)</f>
        <v>2M</v>
      </c>
      <c r="K384" s="2" t="str">
        <f>VLOOKUP($D384,$R:$Y,8,FALSE)</f>
        <v>N32901x1/2DN,26185A,VMJ91L,VMJ91S</v>
      </c>
      <c r="L384" s="6"/>
      <c r="M384" s="6"/>
      <c r="N384" s="6"/>
      <c r="O384" s="6"/>
      <c r="P384" s="6"/>
    </row>
    <row r="385" spans="1:16" x14ac:dyDescent="0.3">
      <c r="A385" s="2" t="s">
        <v>276</v>
      </c>
      <c r="B385" s="2" t="s">
        <v>317</v>
      </c>
      <c r="C385" s="2" t="s">
        <v>3254</v>
      </c>
      <c r="D385" s="2" t="s">
        <v>3213</v>
      </c>
      <c r="E385" s="2" t="str">
        <f>VLOOKUP($D385,$R:$Y,2,FALSE)</f>
        <v xml:space="preserve"> W981616JA-6</v>
      </c>
      <c r="F385" s="2">
        <f>VLOOKUP($D385,$R:$Y,7,FALSE)</f>
        <v>9.8000000000000004E-2</v>
      </c>
      <c r="G385" s="2" t="str">
        <f>VLOOKUP($D385,$R:$Y,3,FALSE)</f>
        <v>Winbond</v>
      </c>
      <c r="H385" s="2" t="str">
        <f>VLOOKUP($D385,$R:$Y,4,FALSE)</f>
        <v>N /RDL</v>
      </c>
      <c r="I385" s="2">
        <f>VLOOKUP($D385,$R:$Y,5,FALSE)</f>
        <v>9.8000000000000004E-2</v>
      </c>
      <c r="J385" s="2" t="str">
        <f>VLOOKUP($D385,$R:$Y,6,FALSE)</f>
        <v>2M</v>
      </c>
      <c r="K385" s="2" t="str">
        <f>VLOOKUP($D385,$R:$Y,8,FALSE)</f>
        <v>N32901x1/2DN,26185A,VMJ91L,VMJ91S</v>
      </c>
      <c r="L385" s="6"/>
      <c r="M385" s="6"/>
      <c r="N385" s="6"/>
      <c r="O385" s="6"/>
      <c r="P385" s="6"/>
    </row>
    <row r="386" spans="1:16" x14ac:dyDescent="0.3">
      <c r="A386" s="3"/>
      <c r="B386" s="2" t="s">
        <v>317</v>
      </c>
      <c r="C386" s="2"/>
      <c r="D386" s="2" t="s">
        <v>3213</v>
      </c>
      <c r="E386" s="2" t="str">
        <f>VLOOKUP($D386,$R:$Y,2,FALSE)</f>
        <v xml:space="preserve"> W981616JA-6</v>
      </c>
      <c r="F386" s="2">
        <f>VLOOKUP($D386,$R:$Y,7,FALSE)</f>
        <v>9.8000000000000004E-2</v>
      </c>
      <c r="G386" s="2" t="str">
        <f>VLOOKUP($D386,$R:$Y,3,FALSE)</f>
        <v>Winbond</v>
      </c>
      <c r="H386" s="2" t="str">
        <f>VLOOKUP($D386,$R:$Y,4,FALSE)</f>
        <v>N /RDL</v>
      </c>
      <c r="I386" s="2">
        <f>VLOOKUP($D386,$R:$Y,5,FALSE)</f>
        <v>9.8000000000000004E-2</v>
      </c>
      <c r="J386" s="2" t="str">
        <f>VLOOKUP($D386,$R:$Y,6,FALSE)</f>
        <v>2M</v>
      </c>
      <c r="K386" s="2" t="str">
        <f>VLOOKUP($D386,$R:$Y,8,FALSE)</f>
        <v>N32901x1/2DN,26185A,VMJ91L,VMJ91S</v>
      </c>
      <c r="L386" s="6"/>
      <c r="M386" s="6"/>
      <c r="N386" s="6"/>
      <c r="O386" s="6"/>
      <c r="P386" s="6"/>
    </row>
    <row r="387" spans="1:16" x14ac:dyDescent="0.3">
      <c r="A387" s="2" t="s">
        <v>158</v>
      </c>
      <c r="B387" s="2" t="s">
        <v>311</v>
      </c>
      <c r="C387" s="2" t="s">
        <v>3253</v>
      </c>
      <c r="D387" s="2" t="s">
        <v>3207</v>
      </c>
      <c r="E387" s="2" t="str">
        <f>VLOOKUP($D387,$R:$Y,2,FALSE)</f>
        <v>W9425L6JG-6E</v>
      </c>
      <c r="F387" s="2">
        <f>VLOOKUP($D387,$R:$Y,7,FALSE)</f>
        <v>0.43</v>
      </c>
      <c r="G387" s="2" t="str">
        <f>VLOOKUP($D387,$R:$Y,3,FALSE)</f>
        <v>Winbond</v>
      </c>
      <c r="H387" s="2" t="str">
        <f>VLOOKUP($D387,$R:$Y,4,FALSE)</f>
        <v>N</v>
      </c>
      <c r="I387" s="2">
        <f>VLOOKUP($D387,$R:$Y,5,FALSE)</f>
        <v>0.42999999999999994</v>
      </c>
      <c r="J387" s="2" t="str">
        <f>VLOOKUP($D387,$R:$Y,6,FALSE)</f>
        <v>32M</v>
      </c>
      <c r="K387" s="2" t="str">
        <f>VLOOKUP($D387,$R:$Y,8,FALSE)</f>
        <v>N32905x1/2DN ,26129A,SA905U3DN,VT95288L128</v>
      </c>
      <c r="L387" s="6"/>
      <c r="M387" s="6"/>
      <c r="N387" s="6"/>
      <c r="O387" s="6"/>
      <c r="P387" s="6"/>
    </row>
    <row r="388" spans="1:16" x14ac:dyDescent="0.3">
      <c r="A388" s="2" t="s">
        <v>171</v>
      </c>
      <c r="B388" s="2" t="s">
        <v>333</v>
      </c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</row>
    <row r="389" spans="1:16" x14ac:dyDescent="0.3">
      <c r="A389" s="2" t="s">
        <v>172</v>
      </c>
      <c r="B389" s="2" t="s">
        <v>337</v>
      </c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</row>
    <row r="390" spans="1:16" x14ac:dyDescent="0.3">
      <c r="A390" s="2" t="s">
        <v>341</v>
      </c>
      <c r="B390" s="2" t="s">
        <v>333</v>
      </c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</row>
    <row r="391" spans="1:16" x14ac:dyDescent="0.3">
      <c r="A391" s="2" t="s">
        <v>342</v>
      </c>
      <c r="B391" s="2" t="s">
        <v>337</v>
      </c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</row>
    <row r="392" spans="1:16" x14ac:dyDescent="0.3">
      <c r="A392" s="2" t="s">
        <v>343</v>
      </c>
      <c r="B392" s="2" t="s">
        <v>311</v>
      </c>
      <c r="C392" s="2"/>
      <c r="D392" s="2" t="s">
        <v>3215</v>
      </c>
      <c r="E392" s="2" t="str">
        <f>VLOOKUP($D392,$R:$Y,2,FALSE)</f>
        <v>W975116KG-3</v>
      </c>
      <c r="F392" s="2">
        <f>VLOOKUP($D392,$R:$Y,7,FALSE)</f>
        <v>0.44772429839584604</v>
      </c>
      <c r="G392" s="2" t="str">
        <f>VLOOKUP($D392,$R:$Y,3,FALSE)</f>
        <v>Winbond</v>
      </c>
      <c r="H392" s="2" t="str">
        <f>VLOOKUP($D392,$R:$Y,4,FALSE)</f>
        <v>N</v>
      </c>
      <c r="I392" s="2">
        <f>VLOOKUP($D392,$R:$Y,5,FALSE)</f>
        <v>0.44218082836414802</v>
      </c>
      <c r="J392" s="2" t="str">
        <f>VLOOKUP($D392,$R:$Y,6,FALSE)</f>
        <v>64M</v>
      </c>
      <c r="K392" s="2" t="str">
        <f>VLOOKUP($D392,$R:$Y,8,FALSE)</f>
        <v>N32926 ,SA926U1DN</v>
      </c>
      <c r="L392" s="6"/>
      <c r="M392" s="6"/>
      <c r="N392" s="6"/>
      <c r="O392" s="6"/>
      <c r="P392" s="6"/>
    </row>
    <row r="393" spans="1:16" x14ac:dyDescent="0.3">
      <c r="A393" s="2" t="s">
        <v>101</v>
      </c>
      <c r="B393" s="2" t="s">
        <v>333</v>
      </c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</row>
    <row r="394" spans="1:16" x14ac:dyDescent="0.3">
      <c r="A394" s="2" t="s">
        <v>218</v>
      </c>
      <c r="B394" s="2" t="s">
        <v>311</v>
      </c>
      <c r="C394" s="2"/>
      <c r="D394" s="2" t="s">
        <v>3207</v>
      </c>
      <c r="E394" s="2" t="str">
        <f>VLOOKUP($D394,$R:$Y,2,FALSE)</f>
        <v>W9425L6JG-6E</v>
      </c>
      <c r="F394" s="2">
        <f>VLOOKUP($D394,$R:$Y,7,FALSE)</f>
        <v>0.43</v>
      </c>
      <c r="G394" s="2" t="str">
        <f>VLOOKUP($D394,$R:$Y,3,FALSE)</f>
        <v>Winbond</v>
      </c>
      <c r="H394" s="2" t="str">
        <f>VLOOKUP($D394,$R:$Y,4,FALSE)</f>
        <v>N</v>
      </c>
      <c r="I394" s="2">
        <f>VLOOKUP($D394,$R:$Y,5,FALSE)</f>
        <v>0.42999999999999994</v>
      </c>
      <c r="J394" s="2" t="str">
        <f>VLOOKUP($D394,$R:$Y,6,FALSE)</f>
        <v>32M</v>
      </c>
      <c r="K394" s="2" t="str">
        <f>VLOOKUP($D394,$R:$Y,8,FALSE)</f>
        <v>N32905x1/2DN ,26129A,SA905U3DN,VT95288L128</v>
      </c>
      <c r="L394" s="6"/>
      <c r="M394" s="6"/>
      <c r="N394" s="6"/>
      <c r="O394" s="6"/>
      <c r="P394" s="6"/>
    </row>
    <row r="395" spans="1:16" x14ac:dyDescent="0.3">
      <c r="A395" s="2" t="s">
        <v>344</v>
      </c>
      <c r="B395" s="2" t="s">
        <v>337</v>
      </c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</row>
    <row r="396" spans="1:16" x14ac:dyDescent="0.3">
      <c r="A396" s="2" t="s">
        <v>211</v>
      </c>
      <c r="B396" s="2" t="s">
        <v>311</v>
      </c>
      <c r="C396" s="2"/>
      <c r="D396" s="2" t="s">
        <v>3207</v>
      </c>
      <c r="E396" s="2" t="str">
        <f>VLOOKUP($D396,$R:$Y,2,FALSE)</f>
        <v>W9425L6JG-6E</v>
      </c>
      <c r="F396" s="2">
        <f>VLOOKUP($D396,$R:$Y,7,FALSE)</f>
        <v>0.43</v>
      </c>
      <c r="G396" s="2" t="str">
        <f>VLOOKUP($D396,$R:$Y,3,FALSE)</f>
        <v>Winbond</v>
      </c>
      <c r="H396" s="2" t="str">
        <f>VLOOKUP($D396,$R:$Y,4,FALSE)</f>
        <v>N</v>
      </c>
      <c r="I396" s="2">
        <f>VLOOKUP($D396,$R:$Y,5,FALSE)</f>
        <v>0.42999999999999994</v>
      </c>
      <c r="J396" s="2" t="str">
        <f>VLOOKUP($D396,$R:$Y,6,FALSE)</f>
        <v>32M</v>
      </c>
      <c r="K396" s="2" t="str">
        <f>VLOOKUP($D396,$R:$Y,8,FALSE)</f>
        <v>N32905x1/2DN ,26129A,SA905U3DN,VT95288L128</v>
      </c>
      <c r="L396" s="6"/>
      <c r="M396" s="6"/>
      <c r="N396" s="6"/>
      <c r="O396" s="6"/>
      <c r="P396" s="6"/>
    </row>
    <row r="397" spans="1:16" x14ac:dyDescent="0.3">
      <c r="A397" s="2" t="s">
        <v>345</v>
      </c>
      <c r="B397" s="2" t="s">
        <v>333</v>
      </c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</row>
    <row r="398" spans="1:16" x14ac:dyDescent="0.3">
      <c r="A398" s="2" t="s">
        <v>346</v>
      </c>
      <c r="B398" s="2" t="s">
        <v>337</v>
      </c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</row>
    <row r="399" spans="1:16" x14ac:dyDescent="0.3">
      <c r="A399" s="2" t="s">
        <v>269</v>
      </c>
      <c r="B399" s="2" t="s">
        <v>311</v>
      </c>
      <c r="C399" s="2"/>
      <c r="D399" s="2" t="s">
        <v>3215</v>
      </c>
      <c r="E399" s="2" t="str">
        <f>VLOOKUP($D399,$R:$Y,2,FALSE)</f>
        <v>W975116KG-3</v>
      </c>
      <c r="F399" s="2">
        <f>VLOOKUP($D399,$R:$Y,7,FALSE)</f>
        <v>0.44772429839584604</v>
      </c>
      <c r="G399" s="2" t="str">
        <f>VLOOKUP($D399,$R:$Y,3,FALSE)</f>
        <v>Winbond</v>
      </c>
      <c r="H399" s="2" t="str">
        <f>VLOOKUP($D399,$R:$Y,4,FALSE)</f>
        <v>N</v>
      </c>
      <c r="I399" s="2">
        <f>VLOOKUP($D399,$R:$Y,5,FALSE)</f>
        <v>0.44218082836414802</v>
      </c>
      <c r="J399" s="2" t="str">
        <f>VLOOKUP($D399,$R:$Y,6,FALSE)</f>
        <v>64M</v>
      </c>
      <c r="K399" s="2" t="str">
        <f>VLOOKUP($D399,$R:$Y,8,FALSE)</f>
        <v>N32926 ,SA926U1DN</v>
      </c>
      <c r="L399" s="6"/>
      <c r="M399" s="6"/>
      <c r="N399" s="6"/>
      <c r="O399" s="6"/>
      <c r="P399" s="6"/>
    </row>
    <row r="400" spans="1:16" x14ac:dyDescent="0.3">
      <c r="A400" s="2" t="s">
        <v>347</v>
      </c>
      <c r="B400" s="2" t="s">
        <v>311</v>
      </c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</row>
    <row r="401" spans="1:16" x14ac:dyDescent="0.3">
      <c r="A401" s="2" t="s">
        <v>348</v>
      </c>
      <c r="B401" s="2" t="s">
        <v>333</v>
      </c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</row>
    <row r="402" spans="1:16" x14ac:dyDescent="0.3">
      <c r="A402" s="2" t="s">
        <v>203</v>
      </c>
      <c r="B402" s="2" t="s">
        <v>333</v>
      </c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</row>
    <row r="403" spans="1:16" x14ac:dyDescent="0.3">
      <c r="A403" s="2" t="s">
        <v>349</v>
      </c>
      <c r="B403" s="2" t="s">
        <v>337</v>
      </c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</row>
    <row r="404" spans="1:16" x14ac:dyDescent="0.3">
      <c r="A404" s="2" t="s">
        <v>220</v>
      </c>
      <c r="B404" s="2" t="s">
        <v>311</v>
      </c>
      <c r="C404" s="2"/>
      <c r="D404" s="2" t="s">
        <v>3207</v>
      </c>
      <c r="E404" s="2" t="str">
        <f>VLOOKUP($D404,$R:$Y,2,FALSE)</f>
        <v>W9425L6JG-6E</v>
      </c>
      <c r="F404" s="2">
        <f>VLOOKUP($D404,$R:$Y,7,FALSE)</f>
        <v>0.43</v>
      </c>
      <c r="G404" s="2" t="str">
        <f>VLOOKUP($D404,$R:$Y,3,FALSE)</f>
        <v>Winbond</v>
      </c>
      <c r="H404" s="2" t="str">
        <f>VLOOKUP($D404,$R:$Y,4,FALSE)</f>
        <v>N</v>
      </c>
      <c r="I404" s="2">
        <f>VLOOKUP($D404,$R:$Y,5,FALSE)</f>
        <v>0.42999999999999994</v>
      </c>
      <c r="J404" s="2" t="str">
        <f>VLOOKUP($D404,$R:$Y,6,FALSE)</f>
        <v>32M</v>
      </c>
      <c r="K404" s="2" t="str">
        <f>VLOOKUP($D404,$R:$Y,8,FALSE)</f>
        <v>N32905x1/2DN ,26129A,SA905U3DN,VT95288L128</v>
      </c>
      <c r="L404" s="6"/>
      <c r="M404" s="6"/>
      <c r="N404" s="6"/>
      <c r="O404" s="6"/>
      <c r="P404" s="6"/>
    </row>
    <row r="405" spans="1:16" x14ac:dyDescent="0.3">
      <c r="A405" s="2" t="s">
        <v>228</v>
      </c>
      <c r="B405" s="2" t="s">
        <v>311</v>
      </c>
      <c r="C405" s="2"/>
      <c r="D405" s="2" t="s">
        <v>3207</v>
      </c>
      <c r="E405" s="2" t="str">
        <f>VLOOKUP($D405,$R:$Y,2,FALSE)</f>
        <v>W9425L6JG-6E</v>
      </c>
      <c r="F405" s="2">
        <f>VLOOKUP($D405,$R:$Y,7,FALSE)</f>
        <v>0.43</v>
      </c>
      <c r="G405" s="2" t="str">
        <f>VLOOKUP($D405,$R:$Y,3,FALSE)</f>
        <v>Winbond</v>
      </c>
      <c r="H405" s="2" t="str">
        <f>VLOOKUP($D405,$R:$Y,4,FALSE)</f>
        <v>N</v>
      </c>
      <c r="I405" s="2">
        <f>VLOOKUP($D405,$R:$Y,5,FALSE)</f>
        <v>0.42999999999999994</v>
      </c>
      <c r="J405" s="2" t="str">
        <f>VLOOKUP($D405,$R:$Y,6,FALSE)</f>
        <v>32M</v>
      </c>
      <c r="K405" s="2" t="str">
        <f>VLOOKUP($D405,$R:$Y,8,FALSE)</f>
        <v>N32905x1/2DN ,26129A,SA905U3DN,VT95288L128</v>
      </c>
      <c r="L405" s="6"/>
      <c r="M405" s="6"/>
      <c r="N405" s="6"/>
      <c r="O405" s="6"/>
      <c r="P405" s="6"/>
    </row>
    <row r="406" spans="1:16" x14ac:dyDescent="0.3">
      <c r="A406" s="2" t="s">
        <v>43</v>
      </c>
      <c r="B406" s="2" t="s">
        <v>311</v>
      </c>
      <c r="C406" s="2"/>
      <c r="D406" s="2" t="s">
        <v>3215</v>
      </c>
      <c r="E406" s="2" t="str">
        <f>VLOOKUP($D406,$R:$Y,2,FALSE)</f>
        <v>W975116KG-3</v>
      </c>
      <c r="F406" s="2">
        <f>VLOOKUP($D406,$R:$Y,7,FALSE)</f>
        <v>0.44772429839584604</v>
      </c>
      <c r="G406" s="2" t="str">
        <f>VLOOKUP($D406,$R:$Y,3,FALSE)</f>
        <v>Winbond</v>
      </c>
      <c r="H406" s="2" t="str">
        <f>VLOOKUP($D406,$R:$Y,4,FALSE)</f>
        <v>N</v>
      </c>
      <c r="I406" s="2">
        <f>VLOOKUP($D406,$R:$Y,5,FALSE)</f>
        <v>0.44218082836414802</v>
      </c>
      <c r="J406" s="2" t="str">
        <f>VLOOKUP($D406,$R:$Y,6,FALSE)</f>
        <v>64M</v>
      </c>
      <c r="K406" s="2" t="str">
        <f>VLOOKUP($D406,$R:$Y,8,FALSE)</f>
        <v>N32926 ,SA926U1DN</v>
      </c>
      <c r="L406" s="6"/>
      <c r="M406" s="6"/>
      <c r="N406" s="6"/>
      <c r="O406" s="6"/>
      <c r="P406" s="6"/>
    </row>
    <row r="407" spans="1:16" x14ac:dyDescent="0.3">
      <c r="A407" s="2" t="s">
        <v>27</v>
      </c>
      <c r="B407" s="2" t="s">
        <v>333</v>
      </c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</row>
    <row r="408" spans="1:16" x14ac:dyDescent="0.3">
      <c r="A408" s="2" t="s">
        <v>350</v>
      </c>
      <c r="B408" s="2" t="s">
        <v>333</v>
      </c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</row>
    <row r="409" spans="1:16" x14ac:dyDescent="0.3">
      <c r="A409" s="2" t="s">
        <v>173</v>
      </c>
      <c r="B409" s="2" t="s">
        <v>311</v>
      </c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</row>
    <row r="410" spans="1:16" x14ac:dyDescent="0.3">
      <c r="A410" s="2" t="s">
        <v>351</v>
      </c>
      <c r="B410" s="2" t="s">
        <v>352</v>
      </c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</row>
    <row r="411" spans="1:16" x14ac:dyDescent="0.3">
      <c r="A411" s="2" t="s">
        <v>31</v>
      </c>
      <c r="B411" s="2" t="s">
        <v>333</v>
      </c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</row>
    <row r="412" spans="1:16" x14ac:dyDescent="0.3">
      <c r="A412" s="2" t="s">
        <v>166</v>
      </c>
      <c r="B412" s="2" t="s">
        <v>311</v>
      </c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</row>
    <row r="413" spans="1:16" x14ac:dyDescent="0.3">
      <c r="A413" s="2" t="s">
        <v>187</v>
      </c>
      <c r="B413" s="2" t="s">
        <v>317</v>
      </c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</row>
    <row r="414" spans="1:16" x14ac:dyDescent="0.3">
      <c r="A414" s="2" t="s">
        <v>356</v>
      </c>
      <c r="B414" s="2" t="s">
        <v>311</v>
      </c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</row>
    <row r="415" spans="1:16" x14ac:dyDescent="0.3">
      <c r="A415" s="2" t="s">
        <v>357</v>
      </c>
      <c r="B415" s="2" t="s">
        <v>311</v>
      </c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</row>
    <row r="416" spans="1:16" x14ac:dyDescent="0.3">
      <c r="A416" s="2" t="s">
        <v>358</v>
      </c>
      <c r="B416" s="2" t="s">
        <v>315</v>
      </c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</row>
    <row r="417" spans="1:16" x14ac:dyDescent="0.3">
      <c r="A417" s="2" t="s">
        <v>217</v>
      </c>
      <c r="B417" s="2" t="s">
        <v>315</v>
      </c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</row>
    <row r="418" spans="1:16" x14ac:dyDescent="0.3">
      <c r="A418" s="2" t="s">
        <v>36</v>
      </c>
      <c r="B418" s="2" t="s">
        <v>311</v>
      </c>
      <c r="C418" s="2"/>
      <c r="D418" s="2" t="s">
        <v>3207</v>
      </c>
      <c r="E418" s="2" t="str">
        <f>VLOOKUP($D418,$R:$Y,2,FALSE)</f>
        <v>W9425L6JG-6E</v>
      </c>
      <c r="F418" s="2">
        <f>VLOOKUP($D418,$R:$Y,7,FALSE)</f>
        <v>0.43</v>
      </c>
      <c r="G418" s="2" t="str">
        <f>VLOOKUP($D418,$R:$Y,3,FALSE)</f>
        <v>Winbond</v>
      </c>
      <c r="H418" s="2" t="str">
        <f>VLOOKUP($D418,$R:$Y,4,FALSE)</f>
        <v>N</v>
      </c>
      <c r="I418" s="2">
        <f>VLOOKUP($D418,$R:$Y,5,FALSE)</f>
        <v>0.42999999999999994</v>
      </c>
      <c r="J418" s="2" t="str">
        <f>VLOOKUP($D418,$R:$Y,6,FALSE)</f>
        <v>32M</v>
      </c>
      <c r="K418" s="2" t="str">
        <f>VLOOKUP($D418,$R:$Y,8,FALSE)</f>
        <v>N32905x1/2DN ,26129A,SA905U3DN,VT95288L128</v>
      </c>
      <c r="L418" s="6"/>
      <c r="M418" s="6"/>
      <c r="N418" s="6"/>
      <c r="O418" s="6"/>
      <c r="P418" s="6"/>
    </row>
    <row r="419" spans="1:16" x14ac:dyDescent="0.3">
      <c r="A419" s="2" t="s">
        <v>216</v>
      </c>
      <c r="B419" s="2" t="s">
        <v>333</v>
      </c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</row>
    <row r="420" spans="1:16" x14ac:dyDescent="0.3">
      <c r="A420" s="2" t="s">
        <v>168</v>
      </c>
      <c r="B420" s="2" t="s">
        <v>333</v>
      </c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</row>
    <row r="421" spans="1:16" x14ac:dyDescent="0.3">
      <c r="A421" s="2" t="s">
        <v>175</v>
      </c>
      <c r="B421" s="2" t="s">
        <v>333</v>
      </c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</row>
    <row r="422" spans="1:16" x14ac:dyDescent="0.3">
      <c r="A422" s="2" t="s">
        <v>206</v>
      </c>
      <c r="B422" s="2" t="s">
        <v>352</v>
      </c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</row>
    <row r="423" spans="1:16" x14ac:dyDescent="0.3">
      <c r="A423" s="2" t="s">
        <v>170</v>
      </c>
      <c r="B423" s="2" t="s">
        <v>333</v>
      </c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</row>
    <row r="424" spans="1:16" x14ac:dyDescent="0.3">
      <c r="A424" s="2" t="s">
        <v>174</v>
      </c>
      <c r="B424" s="2" t="s">
        <v>337</v>
      </c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</row>
    <row r="425" spans="1:16" x14ac:dyDescent="0.3">
      <c r="A425" s="2" t="s">
        <v>185</v>
      </c>
      <c r="B425" s="2" t="s">
        <v>337</v>
      </c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</row>
    <row r="426" spans="1:16" x14ac:dyDescent="0.3">
      <c r="A426" s="2" t="s">
        <v>221</v>
      </c>
      <c r="B426" s="2" t="s">
        <v>311</v>
      </c>
      <c r="C426" s="2"/>
      <c r="D426" s="2" t="s">
        <v>3207</v>
      </c>
      <c r="E426" s="2" t="str">
        <f>VLOOKUP($D426,$R:$Y,2,FALSE)</f>
        <v>W9425L6JG-6E</v>
      </c>
      <c r="F426" s="2">
        <f>VLOOKUP($D426,$R:$Y,7,FALSE)</f>
        <v>0.43</v>
      </c>
      <c r="G426" s="2" t="str">
        <f>VLOOKUP($D426,$R:$Y,3,FALSE)</f>
        <v>Winbond</v>
      </c>
      <c r="H426" s="2" t="str">
        <f>VLOOKUP($D426,$R:$Y,4,FALSE)</f>
        <v>N</v>
      </c>
      <c r="I426" s="2">
        <f>VLOOKUP($D426,$R:$Y,5,FALSE)</f>
        <v>0.42999999999999994</v>
      </c>
      <c r="J426" s="2" t="str">
        <f>VLOOKUP($D426,$R:$Y,6,FALSE)</f>
        <v>32M</v>
      </c>
      <c r="K426" s="2" t="str">
        <f>VLOOKUP($D426,$R:$Y,8,FALSE)</f>
        <v>N32905x1/2DN ,26129A,SA905U3DN,VT95288L128</v>
      </c>
      <c r="L426" s="6"/>
      <c r="M426" s="6"/>
      <c r="N426" s="6"/>
      <c r="O426" s="6"/>
      <c r="P426" s="6"/>
    </row>
    <row r="427" spans="1:16" x14ac:dyDescent="0.3">
      <c r="A427" s="2" t="s">
        <v>270</v>
      </c>
      <c r="B427" s="2" t="s">
        <v>311</v>
      </c>
      <c r="C427" s="2"/>
      <c r="D427" s="2" t="s">
        <v>3207</v>
      </c>
      <c r="E427" s="2" t="str">
        <f>VLOOKUP($D427,$R:$Y,2,FALSE)</f>
        <v>W9425L6JG-6E</v>
      </c>
      <c r="F427" s="2">
        <f>VLOOKUP($D427,$R:$Y,7,FALSE)</f>
        <v>0.43</v>
      </c>
      <c r="G427" s="2" t="str">
        <f>VLOOKUP($D427,$R:$Y,3,FALSE)</f>
        <v>Winbond</v>
      </c>
      <c r="H427" s="2" t="str">
        <f>VLOOKUP($D427,$R:$Y,4,FALSE)</f>
        <v>N</v>
      </c>
      <c r="I427" s="2">
        <f>VLOOKUP($D427,$R:$Y,5,FALSE)</f>
        <v>0.42999999999999994</v>
      </c>
      <c r="J427" s="2" t="str">
        <f>VLOOKUP($D427,$R:$Y,6,FALSE)</f>
        <v>32M</v>
      </c>
      <c r="K427" s="2" t="str">
        <f>VLOOKUP($D427,$R:$Y,8,FALSE)</f>
        <v>N32905x1/2DN ,26129A,SA905U3DN,VT95288L128</v>
      </c>
      <c r="L427" s="6"/>
      <c r="M427" s="6"/>
      <c r="N427" s="6"/>
      <c r="O427" s="6"/>
      <c r="P427" s="6"/>
    </row>
    <row r="428" spans="1:16" x14ac:dyDescent="0.3">
      <c r="A428" s="2" t="s">
        <v>3242</v>
      </c>
      <c r="B428" s="2" t="s">
        <v>3106</v>
      </c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</row>
    <row r="429" spans="1:16" x14ac:dyDescent="0.3">
      <c r="A429" s="2" t="s">
        <v>414</v>
      </c>
      <c r="B429" s="2" t="s">
        <v>365</v>
      </c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</row>
    <row r="430" spans="1:16" x14ac:dyDescent="0.3">
      <c r="A430" s="2" t="s">
        <v>415</v>
      </c>
      <c r="B430" s="2" t="s">
        <v>365</v>
      </c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</row>
    <row r="431" spans="1:16" x14ac:dyDescent="0.3">
      <c r="A431" s="2" t="s">
        <v>416</v>
      </c>
      <c r="B431" s="2" t="s">
        <v>373</v>
      </c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</row>
    <row r="432" spans="1:16" x14ac:dyDescent="0.3">
      <c r="A432" s="2" t="s">
        <v>417</v>
      </c>
      <c r="B432" s="2" t="s">
        <v>366</v>
      </c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</row>
    <row r="433" spans="1:16" x14ac:dyDescent="0.3">
      <c r="A433" s="2" t="s">
        <v>418</v>
      </c>
      <c r="B433" s="2" t="s">
        <v>317</v>
      </c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</row>
    <row r="434" spans="1:16" x14ac:dyDescent="0.3">
      <c r="A434" s="2" t="s">
        <v>420</v>
      </c>
      <c r="B434" s="2" t="s">
        <v>317</v>
      </c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</row>
    <row r="435" spans="1:16" x14ac:dyDescent="0.3">
      <c r="A435" s="2" t="s">
        <v>421</v>
      </c>
      <c r="B435" s="2" t="s">
        <v>366</v>
      </c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</row>
    <row r="436" spans="1:16" x14ac:dyDescent="0.3">
      <c r="A436" s="2" t="s">
        <v>422</v>
      </c>
      <c r="B436" s="2" t="s">
        <v>366</v>
      </c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</row>
    <row r="437" spans="1:16" x14ac:dyDescent="0.3">
      <c r="A437" s="2" t="s">
        <v>423</v>
      </c>
      <c r="B437" s="2" t="s">
        <v>315</v>
      </c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</row>
    <row r="438" spans="1:16" x14ac:dyDescent="0.3">
      <c r="A438" s="2" t="s">
        <v>424</v>
      </c>
      <c r="B438" s="2" t="s">
        <v>315</v>
      </c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</row>
    <row r="439" spans="1:16" x14ac:dyDescent="0.3">
      <c r="A439" s="2" t="s">
        <v>30</v>
      </c>
      <c r="B439" s="2" t="s">
        <v>352</v>
      </c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</row>
    <row r="440" spans="1:16" x14ac:dyDescent="0.3">
      <c r="A440" s="2" t="s">
        <v>426</v>
      </c>
      <c r="B440" s="2" t="s">
        <v>352</v>
      </c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</row>
    <row r="441" spans="1:16" x14ac:dyDescent="0.3">
      <c r="A441" s="2" t="s">
        <v>19</v>
      </c>
      <c r="B441" s="2" t="s">
        <v>352</v>
      </c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</row>
    <row r="442" spans="1:16" x14ac:dyDescent="0.3">
      <c r="A442" s="2" t="s">
        <v>428</v>
      </c>
      <c r="B442" s="2" t="s">
        <v>365</v>
      </c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</row>
    <row r="443" spans="1:16" x14ac:dyDescent="0.3">
      <c r="A443" s="2" t="s">
        <v>429</v>
      </c>
      <c r="B443" s="2" t="s">
        <v>365</v>
      </c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</row>
    <row r="444" spans="1:16" x14ac:dyDescent="0.3">
      <c r="A444" s="2" t="s">
        <v>430</v>
      </c>
      <c r="B444" s="2" t="s">
        <v>431</v>
      </c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</row>
    <row r="445" spans="1:16" x14ac:dyDescent="0.3">
      <c r="A445" s="2" t="s">
        <v>432</v>
      </c>
      <c r="B445" s="2" t="s">
        <v>352</v>
      </c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</row>
    <row r="446" spans="1:16" x14ac:dyDescent="0.3">
      <c r="A446" s="2" t="s">
        <v>433</v>
      </c>
      <c r="B446" s="2" t="s">
        <v>311</v>
      </c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</row>
    <row r="447" spans="1:16" x14ac:dyDescent="0.3">
      <c r="A447" s="2" t="s">
        <v>12</v>
      </c>
      <c r="B447" s="2" t="s">
        <v>311</v>
      </c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</row>
    <row r="448" spans="1:16" x14ac:dyDescent="0.3">
      <c r="A448" s="2" t="s">
        <v>214</v>
      </c>
      <c r="B448" s="2" t="s">
        <v>311</v>
      </c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</row>
    <row r="449" spans="1:16" x14ac:dyDescent="0.3">
      <c r="A449" s="2" t="s">
        <v>436</v>
      </c>
      <c r="B449" s="2" t="s">
        <v>311</v>
      </c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</row>
    <row r="450" spans="1:16" x14ac:dyDescent="0.3">
      <c r="A450" s="2" t="s">
        <v>437</v>
      </c>
      <c r="B450" s="2" t="s">
        <v>333</v>
      </c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</row>
    <row r="451" spans="1:16" x14ac:dyDescent="0.3">
      <c r="A451" s="2" t="s">
        <v>438</v>
      </c>
      <c r="B451" s="2" t="s">
        <v>311</v>
      </c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</row>
    <row r="452" spans="1:16" x14ac:dyDescent="0.3">
      <c r="A452" s="2" t="s">
        <v>439</v>
      </c>
      <c r="B452" s="2" t="s">
        <v>441</v>
      </c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</row>
    <row r="453" spans="1:16" x14ac:dyDescent="0.3">
      <c r="A453" s="2" t="s">
        <v>268</v>
      </c>
      <c r="B453" s="2" t="s">
        <v>337</v>
      </c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</row>
    <row r="454" spans="1:16" x14ac:dyDescent="0.3">
      <c r="A454" s="2" t="s">
        <v>444</v>
      </c>
      <c r="B454" s="2" t="s">
        <v>337</v>
      </c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</row>
    <row r="455" spans="1:16" x14ac:dyDescent="0.3">
      <c r="A455" s="2" t="s">
        <v>445</v>
      </c>
      <c r="B455" s="2" t="s">
        <v>371</v>
      </c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</row>
    <row r="456" spans="1:16" x14ac:dyDescent="0.3">
      <c r="A456" s="2" t="s">
        <v>446</v>
      </c>
      <c r="B456" s="2" t="s">
        <v>352</v>
      </c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</row>
    <row r="457" spans="1:16" x14ac:dyDescent="0.3">
      <c r="A457" s="2" t="s">
        <v>20</v>
      </c>
      <c r="B457" s="2" t="s">
        <v>352</v>
      </c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</row>
    <row r="458" spans="1:16" x14ac:dyDescent="0.3">
      <c r="A458" s="2" t="s">
        <v>447</v>
      </c>
      <c r="B458" s="2" t="s">
        <v>352</v>
      </c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</row>
    <row r="459" spans="1:16" x14ac:dyDescent="0.3">
      <c r="A459" s="2" t="s">
        <v>448</v>
      </c>
      <c r="B459" s="2" t="s">
        <v>449</v>
      </c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</row>
    <row r="460" spans="1:16" x14ac:dyDescent="0.3">
      <c r="A460" s="2" t="s">
        <v>41</v>
      </c>
      <c r="B460" s="2" t="s">
        <v>393</v>
      </c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</row>
    <row r="461" spans="1:16" x14ac:dyDescent="0.3">
      <c r="A461" s="2" t="s">
        <v>450</v>
      </c>
      <c r="B461" s="2" t="s">
        <v>393</v>
      </c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</row>
    <row r="462" spans="1:16" x14ac:dyDescent="0.3">
      <c r="A462" s="2" t="s">
        <v>451</v>
      </c>
      <c r="B462" s="2" t="s">
        <v>333</v>
      </c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</row>
    <row r="463" spans="1:16" x14ac:dyDescent="0.3">
      <c r="A463" s="2" t="s">
        <v>452</v>
      </c>
      <c r="B463" s="2" t="s">
        <v>449</v>
      </c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</row>
    <row r="464" spans="1:16" x14ac:dyDescent="0.3">
      <c r="A464" s="2" t="s">
        <v>453</v>
      </c>
      <c r="B464" s="2" t="s">
        <v>393</v>
      </c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</row>
    <row r="465" spans="1:16" x14ac:dyDescent="0.3">
      <c r="A465" s="2" t="s">
        <v>213</v>
      </c>
      <c r="B465" s="2" t="s">
        <v>337</v>
      </c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</row>
    <row r="466" spans="1:16" x14ac:dyDescent="0.3">
      <c r="A466" s="2" t="s">
        <v>454</v>
      </c>
      <c r="B466" s="2" t="s">
        <v>352</v>
      </c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</row>
    <row r="467" spans="1:16" x14ac:dyDescent="0.3">
      <c r="A467" s="2" t="s">
        <v>455</v>
      </c>
      <c r="B467" s="2" t="s">
        <v>352</v>
      </c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</row>
    <row r="468" spans="1:16" x14ac:dyDescent="0.3">
      <c r="A468" s="2" t="s">
        <v>456</v>
      </c>
      <c r="B468" s="2" t="s">
        <v>449</v>
      </c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</row>
    <row r="469" spans="1:16" x14ac:dyDescent="0.3">
      <c r="A469" s="2" t="s">
        <v>362</v>
      </c>
      <c r="B469" s="2" t="s">
        <v>311</v>
      </c>
      <c r="C469" s="2" t="s">
        <v>42</v>
      </c>
      <c r="D469" s="2" t="s">
        <v>3252</v>
      </c>
      <c r="E469" s="2" t="str">
        <f>VLOOKUP($D469,$R:$Y,2,FALSE)</f>
        <v>W9425L6JG-6E</v>
      </c>
      <c r="F469" s="2">
        <f>VLOOKUP($D469,$R:$Y,7,FALSE)</f>
        <v>0.43</v>
      </c>
      <c r="G469" s="2" t="str">
        <f>VLOOKUP($D469,$R:$Y,3,FALSE)</f>
        <v>Winbond</v>
      </c>
      <c r="H469" s="2" t="str">
        <f>VLOOKUP($D469,$R:$Y,4,FALSE)</f>
        <v>N</v>
      </c>
      <c r="I469" s="2">
        <f>VLOOKUP($D469,$R:$Y,5,FALSE)</f>
        <v>0.42999999999999994</v>
      </c>
      <c r="J469" s="2" t="str">
        <f>VLOOKUP($D469,$R:$Y,6,FALSE)</f>
        <v>32M</v>
      </c>
      <c r="K469" s="2" t="str">
        <f>VLOOKUP($D469,$R:$Y,8,FALSE)</f>
        <v>N32905x1/2DN ,26129A,SA905U3DN,VT95288L128</v>
      </c>
      <c r="L469" s="6"/>
      <c r="M469" s="6"/>
      <c r="N469" s="6"/>
      <c r="O469" s="6"/>
      <c r="P469" s="6"/>
    </row>
    <row r="470" spans="1:16" x14ac:dyDescent="0.3">
      <c r="A470" s="2" t="s">
        <v>2866</v>
      </c>
      <c r="B470" s="2" t="s">
        <v>333</v>
      </c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</row>
    <row r="471" spans="1:16" x14ac:dyDescent="0.3">
      <c r="A471" s="2" t="s">
        <v>74</v>
      </c>
      <c r="B471" s="2" t="s">
        <v>333</v>
      </c>
      <c r="C471" s="2" t="s">
        <v>126</v>
      </c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</row>
    <row r="472" spans="1:16" x14ac:dyDescent="0.3">
      <c r="A472" s="2" t="s">
        <v>133</v>
      </c>
      <c r="B472" s="2" t="s">
        <v>333</v>
      </c>
      <c r="C472" s="2" t="s">
        <v>3251</v>
      </c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</row>
    <row r="473" spans="1:16" x14ac:dyDescent="0.3">
      <c r="A473" s="1" t="s">
        <v>3380</v>
      </c>
    </row>
    <row r="474" spans="1:16" x14ac:dyDescent="0.3">
      <c r="A474" s="1" t="s">
        <v>3381</v>
      </c>
    </row>
    <row r="475" spans="1:16" x14ac:dyDescent="0.3">
      <c r="A475" s="1" t="s">
        <v>3382</v>
      </c>
    </row>
    <row r="476" spans="1:16" x14ac:dyDescent="0.3">
      <c r="A476" s="1" t="s">
        <v>3382</v>
      </c>
    </row>
    <row r="477" spans="1:16" x14ac:dyDescent="0.3">
      <c r="A477" s="1" t="s">
        <v>3380</v>
      </c>
    </row>
    <row r="478" spans="1:16" x14ac:dyDescent="0.3">
      <c r="A478" s="1" t="s">
        <v>3381</v>
      </c>
    </row>
    <row r="479" spans="1:16" x14ac:dyDescent="0.3">
      <c r="A479" s="1" t="s">
        <v>3382</v>
      </c>
    </row>
    <row r="480" spans="1:16" x14ac:dyDescent="0.3">
      <c r="A480" s="1" t="s">
        <v>3381</v>
      </c>
    </row>
  </sheetData>
  <autoFilter ref="A1:K472"/>
  <sortState ref="R2:Y23">
    <sortCondition ref="R2:R23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O3118"/>
  <sheetViews>
    <sheetView showGridLines="0" workbookViewId="0">
      <pane ySplit="4" topLeftCell="A5" activePane="bottomLeft" state="frozen"/>
      <selection pane="bottomLeft" activeCell="E658" sqref="E658"/>
    </sheetView>
  </sheetViews>
  <sheetFormatPr defaultColWidth="9.09765625" defaultRowHeight="14.5" x14ac:dyDescent="0.3"/>
  <cols>
    <col min="1" max="1" width="12" style="1" bestFit="1" customWidth="1"/>
    <col min="2" max="2" width="17.8984375" style="1" bestFit="1" customWidth="1"/>
    <col min="3" max="3" width="8.59765625" style="1" bestFit="1" customWidth="1"/>
    <col min="4" max="4" width="12.8984375" style="1" bestFit="1" customWidth="1"/>
    <col min="5" max="5" width="10.3984375" style="1" bestFit="1" customWidth="1"/>
    <col min="6" max="6" width="9.09765625" style="1"/>
    <col min="7" max="7" width="17.09765625" style="1" bestFit="1" customWidth="1"/>
    <col min="8" max="16384" width="9.09765625" style="1"/>
  </cols>
  <sheetData>
    <row r="1" spans="1:15" x14ac:dyDescent="0.3">
      <c r="B1" s="1">
        <v>1</v>
      </c>
      <c r="C1" s="1">
        <v>2</v>
      </c>
      <c r="D1" s="1">
        <v>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5" x14ac:dyDescent="0.3">
      <c r="A2" s="5" t="s">
        <v>308</v>
      </c>
      <c r="B2" s="5" t="s">
        <v>3</v>
      </c>
      <c r="C2" s="5" t="s">
        <v>2</v>
      </c>
      <c r="D2" s="5" t="s">
        <v>307</v>
      </c>
      <c r="E2" s="4">
        <v>42958</v>
      </c>
      <c r="G2" s="7" t="s">
        <v>3200</v>
      </c>
      <c r="H2" s="7" t="s">
        <v>0</v>
      </c>
      <c r="I2" s="7" t="s">
        <v>1</v>
      </c>
      <c r="J2" s="7"/>
      <c r="K2" s="7"/>
      <c r="L2" s="7"/>
      <c r="M2" s="7"/>
      <c r="N2" s="7"/>
      <c r="O2" s="7"/>
    </row>
    <row r="3" spans="1:15" x14ac:dyDescent="0.3">
      <c r="A3" s="5" t="s">
        <v>4</v>
      </c>
      <c r="B3" s="5" t="s">
        <v>145</v>
      </c>
      <c r="C3" s="5" t="s">
        <v>105</v>
      </c>
      <c r="D3" s="5" t="s">
        <v>309</v>
      </c>
      <c r="G3" s="7"/>
      <c r="H3" s="8" t="s">
        <v>3201</v>
      </c>
      <c r="I3" s="9"/>
      <c r="J3" s="9"/>
      <c r="K3" s="9"/>
      <c r="L3" s="10" t="s">
        <v>3202</v>
      </c>
      <c r="M3" s="11"/>
      <c r="N3" s="11"/>
      <c r="O3" s="12" t="s">
        <v>165</v>
      </c>
    </row>
    <row r="4" spans="1:15" x14ac:dyDescent="0.3">
      <c r="A4" s="5" t="s">
        <v>4</v>
      </c>
      <c r="B4" s="5" t="s">
        <v>145</v>
      </c>
      <c r="C4" s="5" t="s">
        <v>16</v>
      </c>
      <c r="D4" s="5" t="s">
        <v>309</v>
      </c>
      <c r="G4" s="13" t="s">
        <v>3203</v>
      </c>
      <c r="H4" s="14" t="s">
        <v>10</v>
      </c>
      <c r="I4" s="15" t="s">
        <v>14</v>
      </c>
      <c r="J4" s="15" t="s">
        <v>17</v>
      </c>
      <c r="K4" s="15" t="s">
        <v>5</v>
      </c>
      <c r="L4" s="14" t="s">
        <v>10</v>
      </c>
      <c r="M4" s="15" t="s">
        <v>14</v>
      </c>
      <c r="N4" s="15" t="s">
        <v>17</v>
      </c>
      <c r="O4" s="16"/>
    </row>
    <row r="5" spans="1:15" hidden="1" x14ac:dyDescent="0.35">
      <c r="A5" s="5" t="s">
        <v>4</v>
      </c>
      <c r="B5" s="5" t="s">
        <v>310</v>
      </c>
      <c r="C5" s="5" t="s">
        <v>16</v>
      </c>
      <c r="D5" s="5" t="s">
        <v>311</v>
      </c>
      <c r="G5" s="17" t="s">
        <v>1756</v>
      </c>
      <c r="H5" s="18">
        <v>1.74</v>
      </c>
      <c r="I5" s="19">
        <v>1.74</v>
      </c>
      <c r="J5" s="19">
        <v>1.74</v>
      </c>
      <c r="K5" s="19">
        <v>1.72</v>
      </c>
      <c r="L5" s="20">
        <v>1.69</v>
      </c>
      <c r="M5" s="21">
        <v>1.71</v>
      </c>
      <c r="N5" s="21">
        <v>1.68</v>
      </c>
      <c r="O5" s="22">
        <v>1.7197109826589596</v>
      </c>
    </row>
    <row r="6" spans="1:15" hidden="1" x14ac:dyDescent="0.35">
      <c r="A6" s="5" t="s">
        <v>4</v>
      </c>
      <c r="B6" s="5" t="s">
        <v>312</v>
      </c>
      <c r="C6" s="5" t="s">
        <v>21</v>
      </c>
      <c r="D6" s="5" t="s">
        <v>311</v>
      </c>
      <c r="G6" s="23" t="s">
        <v>1789</v>
      </c>
      <c r="H6" s="24">
        <v>0</v>
      </c>
      <c r="I6" s="25">
        <v>1.74</v>
      </c>
      <c r="J6" s="25">
        <v>1.74</v>
      </c>
      <c r="K6" s="25">
        <v>1.72</v>
      </c>
      <c r="L6" s="26">
        <v>1.69</v>
      </c>
      <c r="M6" s="27">
        <v>1.71</v>
      </c>
      <c r="N6" s="27">
        <v>1.68</v>
      </c>
      <c r="O6" s="28">
        <v>1.7123999999999999</v>
      </c>
    </row>
    <row r="7" spans="1:15" hidden="1" x14ac:dyDescent="0.35">
      <c r="A7" s="5" t="s">
        <v>4</v>
      </c>
      <c r="B7" s="5" t="s">
        <v>313</v>
      </c>
      <c r="C7" s="5" t="s">
        <v>21</v>
      </c>
      <c r="D7" s="5" t="s">
        <v>311</v>
      </c>
      <c r="G7" s="23" t="s">
        <v>1800</v>
      </c>
      <c r="H7" s="24">
        <v>0</v>
      </c>
      <c r="I7" s="25">
        <v>1.3900000000000001</v>
      </c>
      <c r="J7" s="25">
        <v>1.39</v>
      </c>
      <c r="K7" s="25">
        <v>0</v>
      </c>
      <c r="L7" s="26">
        <v>0</v>
      </c>
      <c r="M7" s="27">
        <v>0</v>
      </c>
      <c r="N7" s="27">
        <v>0</v>
      </c>
      <c r="O7" s="28">
        <v>1.39</v>
      </c>
    </row>
    <row r="8" spans="1:15" hidden="1" x14ac:dyDescent="0.35">
      <c r="A8" s="5" t="s">
        <v>4</v>
      </c>
      <c r="B8" s="5" t="s">
        <v>314</v>
      </c>
      <c r="C8" s="5" t="s">
        <v>21</v>
      </c>
      <c r="D8" s="5" t="s">
        <v>315</v>
      </c>
      <c r="G8" s="23" t="s">
        <v>1805</v>
      </c>
      <c r="H8" s="24">
        <v>0</v>
      </c>
      <c r="I8" s="25">
        <v>1.74</v>
      </c>
      <c r="J8" s="25">
        <v>0</v>
      </c>
      <c r="K8" s="25">
        <v>0</v>
      </c>
      <c r="L8" s="26">
        <v>0</v>
      </c>
      <c r="M8" s="27">
        <v>0</v>
      </c>
      <c r="N8" s="27">
        <v>0</v>
      </c>
      <c r="O8" s="28">
        <v>1.74</v>
      </c>
    </row>
    <row r="9" spans="1:15" hidden="1" x14ac:dyDescent="0.35">
      <c r="A9" s="5" t="s">
        <v>4</v>
      </c>
      <c r="B9" s="5" t="s">
        <v>294</v>
      </c>
      <c r="C9" s="5" t="s">
        <v>16</v>
      </c>
      <c r="D9" s="5" t="s">
        <v>311</v>
      </c>
      <c r="G9" s="23" t="s">
        <v>1814</v>
      </c>
      <c r="H9" s="24">
        <v>1.3900000000000001</v>
      </c>
      <c r="I9" s="25">
        <v>0</v>
      </c>
      <c r="J9" s="25">
        <v>0</v>
      </c>
      <c r="K9" s="25">
        <v>0</v>
      </c>
      <c r="L9" s="26">
        <v>0</v>
      </c>
      <c r="M9" s="27">
        <v>0</v>
      </c>
      <c r="N9" s="27">
        <v>0</v>
      </c>
      <c r="O9" s="28">
        <v>1.3900000000000001</v>
      </c>
    </row>
    <row r="10" spans="1:15" hidden="1" x14ac:dyDescent="0.35">
      <c r="A10" s="5" t="s">
        <v>4</v>
      </c>
      <c r="B10" s="5" t="s">
        <v>316</v>
      </c>
      <c r="C10" s="5" t="s">
        <v>3207</v>
      </c>
      <c r="D10" s="5" t="s">
        <v>311</v>
      </c>
      <c r="G10" s="23" t="s">
        <v>1827</v>
      </c>
      <c r="H10" s="24">
        <v>1.74</v>
      </c>
      <c r="I10" s="25">
        <v>1.74</v>
      </c>
      <c r="J10" s="25">
        <v>1.7399999999999998</v>
      </c>
      <c r="K10" s="25">
        <v>1.72</v>
      </c>
      <c r="L10" s="26">
        <v>1.69</v>
      </c>
      <c r="M10" s="27">
        <v>1.71</v>
      </c>
      <c r="N10" s="27">
        <v>1.68</v>
      </c>
      <c r="O10" s="28">
        <v>1.7218940936863545</v>
      </c>
    </row>
    <row r="11" spans="1:15" hidden="1" x14ac:dyDescent="0.35">
      <c r="A11" s="5" t="s">
        <v>4</v>
      </c>
      <c r="B11" s="5" t="s">
        <v>316</v>
      </c>
      <c r="C11" s="5" t="s">
        <v>16</v>
      </c>
      <c r="D11" s="5" t="s">
        <v>311</v>
      </c>
      <c r="G11" s="23" t="s">
        <v>633</v>
      </c>
      <c r="H11" s="24">
        <v>5.08</v>
      </c>
      <c r="I11" s="25">
        <v>5.08</v>
      </c>
      <c r="J11" s="25">
        <v>5.08</v>
      </c>
      <c r="K11" s="25">
        <v>5.08</v>
      </c>
      <c r="L11" s="26">
        <v>5.08</v>
      </c>
      <c r="M11" s="27">
        <v>5.08</v>
      </c>
      <c r="N11" s="27">
        <v>5.08</v>
      </c>
      <c r="O11" s="28">
        <v>5.08</v>
      </c>
    </row>
    <row r="12" spans="1:15" hidden="1" x14ac:dyDescent="0.35">
      <c r="A12" s="5" t="s">
        <v>4</v>
      </c>
      <c r="B12" s="5" t="s">
        <v>3208</v>
      </c>
      <c r="C12" s="5" t="s">
        <v>176</v>
      </c>
      <c r="D12" s="5" t="s">
        <v>3209</v>
      </c>
      <c r="G12" s="23" t="s">
        <v>637</v>
      </c>
      <c r="H12" s="24">
        <v>1.74</v>
      </c>
      <c r="I12" s="25">
        <v>1.74</v>
      </c>
      <c r="J12" s="25">
        <v>1.74</v>
      </c>
      <c r="K12" s="25">
        <v>1.7200000000000002</v>
      </c>
      <c r="L12" s="26">
        <v>0</v>
      </c>
      <c r="M12" s="27">
        <v>1.71</v>
      </c>
      <c r="N12" s="27">
        <v>0</v>
      </c>
      <c r="O12" s="28">
        <v>1.7318502362777171</v>
      </c>
    </row>
    <row r="13" spans="1:15" hidden="1" x14ac:dyDescent="0.35">
      <c r="A13" s="5" t="s">
        <v>4</v>
      </c>
      <c r="B13" s="5" t="s">
        <v>253</v>
      </c>
      <c r="C13" s="5" t="s">
        <v>176</v>
      </c>
      <c r="D13" s="5" t="s">
        <v>3209</v>
      </c>
      <c r="G13" s="23" t="s">
        <v>638</v>
      </c>
      <c r="H13" s="24">
        <v>0</v>
      </c>
      <c r="I13" s="25">
        <v>3.65</v>
      </c>
      <c r="J13" s="25">
        <v>3.6500000000000004</v>
      </c>
      <c r="K13" s="25">
        <v>3.65</v>
      </c>
      <c r="L13" s="26">
        <v>3.65</v>
      </c>
      <c r="M13" s="27">
        <v>3.65</v>
      </c>
      <c r="N13" s="27">
        <v>3.65</v>
      </c>
      <c r="O13" s="28">
        <v>3.65</v>
      </c>
    </row>
    <row r="14" spans="1:15" hidden="1" x14ac:dyDescent="0.35">
      <c r="A14" s="5" t="s">
        <v>4</v>
      </c>
      <c r="B14" s="5" t="s">
        <v>242</v>
      </c>
      <c r="C14" s="5" t="s">
        <v>176</v>
      </c>
      <c r="D14" s="5" t="s">
        <v>3209</v>
      </c>
      <c r="G14" s="23" t="s">
        <v>648</v>
      </c>
      <c r="H14" s="24">
        <v>3.45</v>
      </c>
      <c r="I14" s="25">
        <v>3.45</v>
      </c>
      <c r="J14" s="25">
        <v>3.45</v>
      </c>
      <c r="K14" s="25">
        <v>3.45</v>
      </c>
      <c r="L14" s="26">
        <v>3.45</v>
      </c>
      <c r="M14" s="27">
        <v>3.45</v>
      </c>
      <c r="N14" s="27">
        <v>3.45</v>
      </c>
      <c r="O14" s="28">
        <v>3.45</v>
      </c>
    </row>
    <row r="15" spans="1:15" hidden="1" x14ac:dyDescent="0.35">
      <c r="A15" s="5" t="s">
        <v>4</v>
      </c>
      <c r="B15" s="5" t="s">
        <v>250</v>
      </c>
      <c r="C15" s="5" t="s">
        <v>176</v>
      </c>
      <c r="D15" s="5" t="s">
        <v>3209</v>
      </c>
      <c r="G15" s="23" t="s">
        <v>654</v>
      </c>
      <c r="H15" s="24">
        <v>4.67</v>
      </c>
      <c r="I15" s="25">
        <v>4.67</v>
      </c>
      <c r="J15" s="25">
        <v>4.67</v>
      </c>
      <c r="K15" s="25">
        <v>4.67</v>
      </c>
      <c r="L15" s="26">
        <v>4.67</v>
      </c>
      <c r="M15" s="27">
        <v>4.67</v>
      </c>
      <c r="N15" s="27">
        <v>4.67</v>
      </c>
      <c r="O15" s="28">
        <v>4.67</v>
      </c>
    </row>
    <row r="16" spans="1:15" hidden="1" x14ac:dyDescent="0.35">
      <c r="A16" s="5" t="s">
        <v>4</v>
      </c>
      <c r="B16" s="5" t="s">
        <v>248</v>
      </c>
      <c r="C16" s="5" t="s">
        <v>176</v>
      </c>
      <c r="D16" s="5" t="s">
        <v>3209</v>
      </c>
      <c r="G16" s="23" t="s">
        <v>724</v>
      </c>
      <c r="H16" s="24">
        <v>0</v>
      </c>
      <c r="I16" s="25">
        <v>0</v>
      </c>
      <c r="J16" s="25">
        <v>0</v>
      </c>
      <c r="K16" s="25">
        <v>0</v>
      </c>
      <c r="L16" s="26">
        <v>0</v>
      </c>
      <c r="M16" s="27">
        <v>0</v>
      </c>
      <c r="N16" s="27">
        <v>0</v>
      </c>
      <c r="O16" s="28">
        <v>0</v>
      </c>
    </row>
    <row r="17" spans="1:15" hidden="1" x14ac:dyDescent="0.35">
      <c r="A17" s="5" t="s">
        <v>4</v>
      </c>
      <c r="B17" s="5" t="s">
        <v>3210</v>
      </c>
      <c r="C17" s="5" t="s">
        <v>176</v>
      </c>
      <c r="D17" s="5" t="s">
        <v>3209</v>
      </c>
      <c r="G17" s="23" t="s">
        <v>730</v>
      </c>
      <c r="H17" s="24">
        <v>0</v>
      </c>
      <c r="I17" s="25">
        <v>0</v>
      </c>
      <c r="J17" s="25">
        <v>0</v>
      </c>
      <c r="K17" s="25">
        <v>0</v>
      </c>
      <c r="L17" s="26">
        <v>0</v>
      </c>
      <c r="M17" s="27">
        <v>1.71</v>
      </c>
      <c r="N17" s="27">
        <v>0</v>
      </c>
      <c r="O17" s="28">
        <v>1.71</v>
      </c>
    </row>
    <row r="18" spans="1:15" hidden="1" x14ac:dyDescent="0.35">
      <c r="A18" s="5" t="s">
        <v>4</v>
      </c>
      <c r="B18" s="5" t="s">
        <v>3211</v>
      </c>
      <c r="C18" s="5" t="s">
        <v>176</v>
      </c>
      <c r="D18" s="5" t="s">
        <v>3209</v>
      </c>
      <c r="G18" s="23" t="s">
        <v>745</v>
      </c>
      <c r="H18" s="24">
        <v>2.14</v>
      </c>
      <c r="I18" s="25">
        <v>0</v>
      </c>
      <c r="J18" s="25">
        <v>0</v>
      </c>
      <c r="K18" s="25">
        <v>0</v>
      </c>
      <c r="L18" s="26">
        <v>0</v>
      </c>
      <c r="M18" s="27">
        <v>0</v>
      </c>
      <c r="N18" s="27">
        <v>0</v>
      </c>
      <c r="O18" s="28">
        <v>2.14</v>
      </c>
    </row>
    <row r="19" spans="1:15" hidden="1" x14ac:dyDescent="0.35">
      <c r="A19" s="5" t="s">
        <v>4</v>
      </c>
      <c r="B19" s="5" t="s">
        <v>183</v>
      </c>
      <c r="C19" s="5" t="s">
        <v>176</v>
      </c>
      <c r="D19" s="5" t="s">
        <v>3209</v>
      </c>
      <c r="G19" s="23" t="s">
        <v>790</v>
      </c>
      <c r="H19" s="24">
        <v>2.84</v>
      </c>
      <c r="I19" s="25">
        <v>2.84</v>
      </c>
      <c r="J19" s="25">
        <v>2.84</v>
      </c>
      <c r="K19" s="25">
        <v>2.84</v>
      </c>
      <c r="L19" s="26">
        <v>2.8400000000000003</v>
      </c>
      <c r="M19" s="27">
        <v>2.84</v>
      </c>
      <c r="N19" s="27">
        <v>2.84</v>
      </c>
      <c r="O19" s="28">
        <v>2.84</v>
      </c>
    </row>
    <row r="20" spans="1:15" hidden="1" x14ac:dyDescent="0.35">
      <c r="A20" s="5" t="s">
        <v>4</v>
      </c>
      <c r="B20" s="5" t="s">
        <v>177</v>
      </c>
      <c r="C20" s="5" t="s">
        <v>176</v>
      </c>
      <c r="D20" s="5" t="s">
        <v>3209</v>
      </c>
      <c r="G20" s="23" t="s">
        <v>791</v>
      </c>
      <c r="H20" s="24">
        <v>1.73</v>
      </c>
      <c r="I20" s="25">
        <v>1.73</v>
      </c>
      <c r="J20" s="25">
        <v>1.73</v>
      </c>
      <c r="K20" s="25">
        <v>0</v>
      </c>
      <c r="L20" s="26">
        <v>1.73</v>
      </c>
      <c r="M20" s="27">
        <v>1.73</v>
      </c>
      <c r="N20" s="27">
        <v>0</v>
      </c>
      <c r="O20" s="28">
        <v>1.73</v>
      </c>
    </row>
    <row r="21" spans="1:15" hidden="1" x14ac:dyDescent="0.35">
      <c r="A21" s="5" t="s">
        <v>4</v>
      </c>
      <c r="B21" s="5" t="s">
        <v>180</v>
      </c>
      <c r="C21" s="5" t="s">
        <v>176</v>
      </c>
      <c r="D21" s="5" t="s">
        <v>3209</v>
      </c>
      <c r="G21" s="23" t="s">
        <v>792</v>
      </c>
      <c r="H21" s="24">
        <v>1.43</v>
      </c>
      <c r="I21" s="25">
        <v>1.42</v>
      </c>
      <c r="J21" s="25">
        <v>0</v>
      </c>
      <c r="K21" s="25">
        <v>0</v>
      </c>
      <c r="L21" s="26">
        <v>0</v>
      </c>
      <c r="M21" s="27">
        <v>0</v>
      </c>
      <c r="N21" s="27">
        <v>0</v>
      </c>
      <c r="O21" s="28">
        <v>1.4228571428571428</v>
      </c>
    </row>
    <row r="22" spans="1:15" hidden="1" x14ac:dyDescent="0.35">
      <c r="A22" s="5" t="s">
        <v>4</v>
      </c>
      <c r="B22" s="5" t="s">
        <v>178</v>
      </c>
      <c r="C22" s="5" t="s">
        <v>176</v>
      </c>
      <c r="D22" s="5" t="s">
        <v>3209</v>
      </c>
      <c r="G22" s="23" t="s">
        <v>793</v>
      </c>
      <c r="H22" s="24">
        <v>2.84</v>
      </c>
      <c r="I22" s="25">
        <v>2.84</v>
      </c>
      <c r="J22" s="25">
        <v>2.84</v>
      </c>
      <c r="K22" s="25">
        <v>2.84</v>
      </c>
      <c r="L22" s="26">
        <v>2.84</v>
      </c>
      <c r="M22" s="27">
        <v>2.84</v>
      </c>
      <c r="N22" s="27">
        <v>2.84</v>
      </c>
      <c r="O22" s="28">
        <v>2.84</v>
      </c>
    </row>
    <row r="23" spans="1:15" hidden="1" x14ac:dyDescent="0.35">
      <c r="A23" s="5" t="s">
        <v>4</v>
      </c>
      <c r="B23" s="5" t="s">
        <v>182</v>
      </c>
      <c r="C23" s="5" t="s">
        <v>176</v>
      </c>
      <c r="D23" s="5" t="s">
        <v>3209</v>
      </c>
      <c r="G23" s="23" t="s">
        <v>795</v>
      </c>
      <c r="H23" s="24">
        <v>1.43</v>
      </c>
      <c r="I23" s="25">
        <v>1.42</v>
      </c>
      <c r="J23" s="25">
        <v>1.41</v>
      </c>
      <c r="K23" s="25">
        <v>1.31</v>
      </c>
      <c r="L23" s="26">
        <v>1.3699999999999999</v>
      </c>
      <c r="M23" s="27">
        <v>1.34</v>
      </c>
      <c r="N23" s="27">
        <v>1.35</v>
      </c>
      <c r="O23" s="28">
        <v>1.3796343269121791</v>
      </c>
    </row>
    <row r="24" spans="1:15" hidden="1" x14ac:dyDescent="0.35">
      <c r="A24" s="5" t="s">
        <v>4</v>
      </c>
      <c r="B24" s="5" t="s">
        <v>179</v>
      </c>
      <c r="C24" s="5" t="s">
        <v>176</v>
      </c>
      <c r="D24" s="5" t="s">
        <v>3209</v>
      </c>
      <c r="G24" s="23" t="s">
        <v>796</v>
      </c>
      <c r="H24" s="24">
        <v>2.84</v>
      </c>
      <c r="I24" s="25">
        <v>2.84</v>
      </c>
      <c r="J24" s="25">
        <v>2.84</v>
      </c>
      <c r="K24" s="25">
        <v>2.84</v>
      </c>
      <c r="L24" s="26">
        <v>2.84</v>
      </c>
      <c r="M24" s="27">
        <v>2.84</v>
      </c>
      <c r="N24" s="27">
        <v>2.84</v>
      </c>
      <c r="O24" s="28">
        <v>2.8400000000000003</v>
      </c>
    </row>
    <row r="25" spans="1:15" hidden="1" x14ac:dyDescent="0.35">
      <c r="A25" s="5" t="s">
        <v>4</v>
      </c>
      <c r="B25" s="5" t="s">
        <v>184</v>
      </c>
      <c r="C25" s="5" t="s">
        <v>176</v>
      </c>
      <c r="D25" s="5" t="s">
        <v>3209</v>
      </c>
      <c r="G25" s="23" t="s">
        <v>798</v>
      </c>
      <c r="H25" s="24">
        <v>0</v>
      </c>
      <c r="I25" s="25">
        <v>1.73</v>
      </c>
      <c r="J25" s="25">
        <v>1.7300000000000002</v>
      </c>
      <c r="K25" s="25">
        <v>1.73</v>
      </c>
      <c r="L25" s="26">
        <v>1.73</v>
      </c>
      <c r="M25" s="27">
        <v>1.73</v>
      </c>
      <c r="N25" s="27">
        <v>0</v>
      </c>
      <c r="O25" s="28">
        <v>1.73</v>
      </c>
    </row>
    <row r="26" spans="1:15" hidden="1" x14ac:dyDescent="0.35">
      <c r="A26" s="5" t="s">
        <v>4</v>
      </c>
      <c r="B26" s="5" t="s">
        <v>197</v>
      </c>
      <c r="C26" s="5" t="s">
        <v>176</v>
      </c>
      <c r="D26" s="5" t="s">
        <v>3209</v>
      </c>
      <c r="G26" s="23" t="s">
        <v>799</v>
      </c>
      <c r="H26" s="24">
        <v>1.4300000000000002</v>
      </c>
      <c r="I26" s="25">
        <v>1.42</v>
      </c>
      <c r="J26" s="25">
        <v>1.4100000000000001</v>
      </c>
      <c r="K26" s="25">
        <v>1.31</v>
      </c>
      <c r="L26" s="26">
        <v>1.3699999999999999</v>
      </c>
      <c r="M26" s="27">
        <v>1.34</v>
      </c>
      <c r="N26" s="27">
        <v>1.3499999999999999</v>
      </c>
      <c r="O26" s="28">
        <v>1.3988729134520967</v>
      </c>
    </row>
    <row r="27" spans="1:15" hidden="1" x14ac:dyDescent="0.35">
      <c r="A27" s="5" t="s">
        <v>4</v>
      </c>
      <c r="B27" s="5" t="s">
        <v>188</v>
      </c>
      <c r="C27" s="5" t="s">
        <v>176</v>
      </c>
      <c r="D27" s="5" t="s">
        <v>3209</v>
      </c>
      <c r="G27" s="23" t="s">
        <v>801</v>
      </c>
      <c r="H27" s="24">
        <v>2.84</v>
      </c>
      <c r="I27" s="25">
        <v>2.8400000000000003</v>
      </c>
      <c r="J27" s="25">
        <v>2.84</v>
      </c>
      <c r="K27" s="25">
        <v>2.84</v>
      </c>
      <c r="L27" s="26">
        <v>2.84</v>
      </c>
      <c r="M27" s="27">
        <v>2.8400000000000003</v>
      </c>
      <c r="N27" s="27">
        <v>2.84</v>
      </c>
      <c r="O27" s="28">
        <v>2.8399999999999994</v>
      </c>
    </row>
    <row r="28" spans="1:15" hidden="1" x14ac:dyDescent="0.35">
      <c r="A28" s="5" t="s">
        <v>4</v>
      </c>
      <c r="B28" s="5" t="s">
        <v>190</v>
      </c>
      <c r="C28" s="5" t="s">
        <v>176</v>
      </c>
      <c r="D28" s="5" t="s">
        <v>3209</v>
      </c>
      <c r="G28" s="23" t="s">
        <v>803</v>
      </c>
      <c r="H28" s="24">
        <v>1.43</v>
      </c>
      <c r="I28" s="25">
        <v>1.4200000000000002</v>
      </c>
      <c r="J28" s="25">
        <v>1.4100000000000004</v>
      </c>
      <c r="K28" s="25">
        <v>1.3100000000000003</v>
      </c>
      <c r="L28" s="26">
        <v>1.3699999999999999</v>
      </c>
      <c r="M28" s="27">
        <v>1.34</v>
      </c>
      <c r="N28" s="27">
        <v>1.35</v>
      </c>
      <c r="O28" s="28">
        <v>1.3843083268883731</v>
      </c>
    </row>
    <row r="29" spans="1:15" hidden="1" x14ac:dyDescent="0.35">
      <c r="A29" s="5" t="s">
        <v>4</v>
      </c>
      <c r="B29" s="5" t="s">
        <v>189</v>
      </c>
      <c r="C29" s="5" t="s">
        <v>176</v>
      </c>
      <c r="D29" s="5" t="s">
        <v>3209</v>
      </c>
      <c r="G29" s="23" t="s">
        <v>804</v>
      </c>
      <c r="H29" s="24">
        <v>0</v>
      </c>
      <c r="I29" s="25">
        <v>0</v>
      </c>
      <c r="J29" s="25">
        <v>0</v>
      </c>
      <c r="K29" s="25">
        <v>0</v>
      </c>
      <c r="L29" s="26">
        <v>0</v>
      </c>
      <c r="M29" s="27">
        <v>0</v>
      </c>
      <c r="N29" s="27">
        <v>0</v>
      </c>
      <c r="O29" s="28">
        <v>0</v>
      </c>
    </row>
    <row r="30" spans="1:15" hidden="1" x14ac:dyDescent="0.35">
      <c r="A30" s="5" t="s">
        <v>4</v>
      </c>
      <c r="B30" s="5" t="s">
        <v>186</v>
      </c>
      <c r="C30" s="5" t="s">
        <v>176</v>
      </c>
      <c r="D30" s="5" t="s">
        <v>3209</v>
      </c>
      <c r="G30" s="23" t="s">
        <v>2264</v>
      </c>
      <c r="H30" s="24">
        <v>1.74</v>
      </c>
      <c r="I30" s="25">
        <v>1.74</v>
      </c>
      <c r="J30" s="25">
        <v>1.7399999999999998</v>
      </c>
      <c r="K30" s="25">
        <v>1.72</v>
      </c>
      <c r="L30" s="26">
        <v>1.69</v>
      </c>
      <c r="M30" s="27">
        <v>1.71</v>
      </c>
      <c r="N30" s="27">
        <v>1.68</v>
      </c>
      <c r="O30" s="28">
        <v>1.7292138152610443</v>
      </c>
    </row>
    <row r="31" spans="1:15" hidden="1" x14ac:dyDescent="0.35">
      <c r="A31" s="5" t="s">
        <v>4</v>
      </c>
      <c r="B31" s="5" t="s">
        <v>181</v>
      </c>
      <c r="C31" s="5" t="s">
        <v>176</v>
      </c>
      <c r="D31" s="5" t="s">
        <v>3209</v>
      </c>
      <c r="G31" s="23" t="s">
        <v>2267</v>
      </c>
      <c r="H31" s="24">
        <v>1.74</v>
      </c>
      <c r="I31" s="25">
        <v>0</v>
      </c>
      <c r="J31" s="25">
        <v>0</v>
      </c>
      <c r="K31" s="25">
        <v>0</v>
      </c>
      <c r="L31" s="26">
        <v>0</v>
      </c>
      <c r="M31" s="27">
        <v>0</v>
      </c>
      <c r="N31" s="27">
        <v>0</v>
      </c>
      <c r="O31" s="28">
        <v>1.74</v>
      </c>
    </row>
    <row r="32" spans="1:15" hidden="1" x14ac:dyDescent="0.35">
      <c r="A32" s="5" t="s">
        <v>4</v>
      </c>
      <c r="B32" s="5" t="s">
        <v>196</v>
      </c>
      <c r="C32" s="5" t="s">
        <v>176</v>
      </c>
      <c r="D32" s="5" t="s">
        <v>3209</v>
      </c>
      <c r="G32" s="23" t="s">
        <v>2268</v>
      </c>
      <c r="H32" s="24">
        <v>1.74</v>
      </c>
      <c r="I32" s="25">
        <v>1.74</v>
      </c>
      <c r="J32" s="25">
        <v>1.74</v>
      </c>
      <c r="K32" s="25">
        <v>1.72</v>
      </c>
      <c r="L32" s="26">
        <v>1.69</v>
      </c>
      <c r="M32" s="27">
        <v>1.71</v>
      </c>
      <c r="N32" s="27">
        <v>0</v>
      </c>
      <c r="O32" s="28">
        <v>1.727734621817506</v>
      </c>
    </row>
    <row r="33" spans="1:15" hidden="1" x14ac:dyDescent="0.35">
      <c r="A33" s="5" t="s">
        <v>4</v>
      </c>
      <c r="B33" s="5" t="s">
        <v>193</v>
      </c>
      <c r="C33" s="5" t="s">
        <v>176</v>
      </c>
      <c r="D33" s="5" t="s">
        <v>3209</v>
      </c>
      <c r="G33" s="23" t="s">
        <v>2272</v>
      </c>
      <c r="H33" s="24">
        <v>1.74</v>
      </c>
      <c r="I33" s="25">
        <v>1.74</v>
      </c>
      <c r="J33" s="25">
        <v>1.7400000000000002</v>
      </c>
      <c r="K33" s="25">
        <v>1.72</v>
      </c>
      <c r="L33" s="26">
        <v>1.69</v>
      </c>
      <c r="M33" s="27">
        <v>1.71</v>
      </c>
      <c r="N33" s="27">
        <v>1.68</v>
      </c>
      <c r="O33" s="28">
        <v>1.7240643521093193</v>
      </c>
    </row>
    <row r="34" spans="1:15" hidden="1" x14ac:dyDescent="0.35">
      <c r="A34" s="5" t="s">
        <v>4</v>
      </c>
      <c r="B34" s="5" t="s">
        <v>191</v>
      </c>
      <c r="C34" s="5" t="s">
        <v>176</v>
      </c>
      <c r="D34" s="5" t="s">
        <v>3209</v>
      </c>
      <c r="G34" s="23" t="s">
        <v>2275</v>
      </c>
      <c r="H34" s="24">
        <v>1.74</v>
      </c>
      <c r="I34" s="25">
        <v>1.74</v>
      </c>
      <c r="J34" s="25">
        <v>1.74</v>
      </c>
      <c r="K34" s="25">
        <v>1.72</v>
      </c>
      <c r="L34" s="26">
        <v>1.69</v>
      </c>
      <c r="M34" s="27">
        <v>1.71</v>
      </c>
      <c r="N34" s="27">
        <v>1.68</v>
      </c>
      <c r="O34" s="28">
        <v>1.7201312089971883</v>
      </c>
    </row>
    <row r="35" spans="1:15" hidden="1" x14ac:dyDescent="0.35">
      <c r="A35" s="5" t="s">
        <v>4</v>
      </c>
      <c r="B35" s="5" t="s">
        <v>198</v>
      </c>
      <c r="C35" s="5" t="s">
        <v>176</v>
      </c>
      <c r="D35" s="5" t="s">
        <v>3209</v>
      </c>
      <c r="G35" s="23" t="s">
        <v>2278</v>
      </c>
      <c r="H35" s="24">
        <v>1.74</v>
      </c>
      <c r="I35" s="25">
        <v>1.74</v>
      </c>
      <c r="J35" s="25">
        <v>1.74</v>
      </c>
      <c r="K35" s="25">
        <v>1.72</v>
      </c>
      <c r="L35" s="26">
        <v>1.69</v>
      </c>
      <c r="M35" s="27">
        <v>1.71</v>
      </c>
      <c r="N35" s="27">
        <v>1.68</v>
      </c>
      <c r="O35" s="28">
        <v>1.7236883293637291</v>
      </c>
    </row>
    <row r="36" spans="1:15" hidden="1" x14ac:dyDescent="0.35">
      <c r="A36" s="5" t="s">
        <v>4</v>
      </c>
      <c r="B36" s="5" t="s">
        <v>194</v>
      </c>
      <c r="C36" s="5" t="s">
        <v>176</v>
      </c>
      <c r="D36" s="5" t="s">
        <v>3209</v>
      </c>
      <c r="G36" s="23" t="s">
        <v>2283</v>
      </c>
      <c r="H36" s="24">
        <v>3.1900000000000004</v>
      </c>
      <c r="I36" s="25">
        <v>3.23</v>
      </c>
      <c r="J36" s="25">
        <v>3.21</v>
      </c>
      <c r="K36" s="25">
        <v>3.25</v>
      </c>
      <c r="L36" s="26">
        <v>3.25</v>
      </c>
      <c r="M36" s="27">
        <v>3.1</v>
      </c>
      <c r="N36" s="27">
        <v>0</v>
      </c>
      <c r="O36" s="28">
        <v>3.1831644077784333</v>
      </c>
    </row>
    <row r="37" spans="1:15" hidden="1" x14ac:dyDescent="0.35">
      <c r="A37" s="5" t="s">
        <v>4</v>
      </c>
      <c r="B37" s="5" t="s">
        <v>195</v>
      </c>
      <c r="C37" s="5" t="s">
        <v>176</v>
      </c>
      <c r="D37" s="5" t="s">
        <v>3209</v>
      </c>
      <c r="G37" s="23" t="s">
        <v>2286</v>
      </c>
      <c r="H37" s="24">
        <v>3.19</v>
      </c>
      <c r="I37" s="25">
        <v>0</v>
      </c>
      <c r="J37" s="25">
        <v>3.21</v>
      </c>
      <c r="K37" s="25">
        <v>0</v>
      </c>
      <c r="L37" s="26">
        <v>0</v>
      </c>
      <c r="M37" s="27">
        <v>3.1</v>
      </c>
      <c r="N37" s="27">
        <v>3.1</v>
      </c>
      <c r="O37" s="28">
        <v>3.1655339805825244</v>
      </c>
    </row>
    <row r="38" spans="1:15" hidden="1" x14ac:dyDescent="0.35">
      <c r="A38" s="5" t="s">
        <v>4</v>
      </c>
      <c r="B38" s="5" t="s">
        <v>192</v>
      </c>
      <c r="C38" s="5" t="s">
        <v>176</v>
      </c>
      <c r="D38" s="5" t="s">
        <v>3209</v>
      </c>
      <c r="G38" s="23" t="s">
        <v>2287</v>
      </c>
      <c r="H38" s="24">
        <v>3.19</v>
      </c>
      <c r="I38" s="25">
        <v>3.23</v>
      </c>
      <c r="J38" s="25">
        <v>3.21</v>
      </c>
      <c r="K38" s="25">
        <v>3.25</v>
      </c>
      <c r="L38" s="26">
        <v>3.25</v>
      </c>
      <c r="M38" s="27">
        <v>3.1</v>
      </c>
      <c r="N38" s="27">
        <v>3.1</v>
      </c>
      <c r="O38" s="28">
        <v>3.1892447319006885</v>
      </c>
    </row>
    <row r="39" spans="1:15" hidden="1" x14ac:dyDescent="0.35">
      <c r="A39" s="5" t="s">
        <v>4</v>
      </c>
      <c r="B39" s="5" t="s">
        <v>200</v>
      </c>
      <c r="C39" s="5" t="s">
        <v>176</v>
      </c>
      <c r="D39" s="5" t="s">
        <v>3209</v>
      </c>
      <c r="G39" s="23" t="s">
        <v>2291</v>
      </c>
      <c r="H39" s="24">
        <v>3.19</v>
      </c>
      <c r="I39" s="25">
        <v>3.23</v>
      </c>
      <c r="J39" s="25">
        <v>3.2100000000000009</v>
      </c>
      <c r="K39" s="25">
        <v>3.25</v>
      </c>
      <c r="L39" s="26">
        <v>3.25</v>
      </c>
      <c r="M39" s="27">
        <v>3.1</v>
      </c>
      <c r="N39" s="27">
        <v>3.1</v>
      </c>
      <c r="O39" s="28">
        <v>3.2006590563165904</v>
      </c>
    </row>
    <row r="40" spans="1:15" hidden="1" x14ac:dyDescent="0.35">
      <c r="A40" s="5" t="s">
        <v>4</v>
      </c>
      <c r="B40" s="5" t="s">
        <v>199</v>
      </c>
      <c r="C40" s="5" t="s">
        <v>176</v>
      </c>
      <c r="D40" s="5" t="s">
        <v>3209</v>
      </c>
      <c r="G40" s="23" t="s">
        <v>2294</v>
      </c>
      <c r="H40" s="24">
        <v>0</v>
      </c>
      <c r="I40" s="25">
        <v>3.23</v>
      </c>
      <c r="J40" s="25">
        <v>0</v>
      </c>
      <c r="K40" s="25">
        <v>0</v>
      </c>
      <c r="L40" s="26">
        <v>0</v>
      </c>
      <c r="M40" s="27">
        <v>0</v>
      </c>
      <c r="N40" s="27">
        <v>0</v>
      </c>
      <c r="O40" s="28">
        <v>3.23</v>
      </c>
    </row>
    <row r="41" spans="1:15" hidden="1" x14ac:dyDescent="0.35">
      <c r="A41" s="5" t="s">
        <v>4</v>
      </c>
      <c r="B41" s="5" t="s">
        <v>202</v>
      </c>
      <c r="C41" s="5" t="s">
        <v>176</v>
      </c>
      <c r="D41" s="5" t="s">
        <v>3209</v>
      </c>
      <c r="G41" s="23" t="s">
        <v>2297</v>
      </c>
      <c r="H41" s="24">
        <v>3.1899999999999995</v>
      </c>
      <c r="I41" s="25">
        <v>3.2300000000000004</v>
      </c>
      <c r="J41" s="25">
        <v>3.2100000000000009</v>
      </c>
      <c r="K41" s="25">
        <v>3.25</v>
      </c>
      <c r="L41" s="26">
        <v>3.25</v>
      </c>
      <c r="M41" s="27">
        <v>3.1</v>
      </c>
      <c r="N41" s="27">
        <v>3.1</v>
      </c>
      <c r="O41" s="28">
        <v>3.198178833722543</v>
      </c>
    </row>
    <row r="42" spans="1:15" hidden="1" x14ac:dyDescent="0.35">
      <c r="A42" s="5" t="s">
        <v>4</v>
      </c>
      <c r="B42" s="5" t="s">
        <v>201</v>
      </c>
      <c r="C42" s="5" t="s">
        <v>176</v>
      </c>
      <c r="D42" s="5" t="s">
        <v>3209</v>
      </c>
      <c r="G42" s="23" t="s">
        <v>2306</v>
      </c>
      <c r="H42" s="24">
        <v>5.1100000000000003</v>
      </c>
      <c r="I42" s="25">
        <v>0</v>
      </c>
      <c r="J42" s="25">
        <v>0</v>
      </c>
      <c r="K42" s="25">
        <v>0</v>
      </c>
      <c r="L42" s="26">
        <v>0</v>
      </c>
      <c r="M42" s="27">
        <v>0</v>
      </c>
      <c r="N42" s="27">
        <v>0</v>
      </c>
      <c r="O42" s="28">
        <v>5.1100000000000003</v>
      </c>
    </row>
    <row r="43" spans="1:15" hidden="1" x14ac:dyDescent="0.35">
      <c r="A43" s="5" t="s">
        <v>4</v>
      </c>
      <c r="B43" s="5" t="s">
        <v>205</v>
      </c>
      <c r="C43" s="5" t="s">
        <v>176</v>
      </c>
      <c r="D43" s="5" t="s">
        <v>3209</v>
      </c>
      <c r="G43" s="23" t="s">
        <v>2309</v>
      </c>
      <c r="H43" s="24">
        <v>5.1100000000000003</v>
      </c>
      <c r="I43" s="25">
        <v>5.1100000000000003</v>
      </c>
      <c r="J43" s="25">
        <v>5.1100000000000003</v>
      </c>
      <c r="K43" s="25">
        <v>5.1100000000000003</v>
      </c>
      <c r="L43" s="26">
        <v>5.1099999999999994</v>
      </c>
      <c r="M43" s="27">
        <v>5.1099999999999994</v>
      </c>
      <c r="N43" s="27">
        <v>5.1099999999999994</v>
      </c>
      <c r="O43" s="28">
        <v>5.1100000000000021</v>
      </c>
    </row>
    <row r="44" spans="1:15" hidden="1" x14ac:dyDescent="0.35">
      <c r="A44" s="5" t="s">
        <v>4</v>
      </c>
      <c r="B44" s="5" t="s">
        <v>204</v>
      </c>
      <c r="C44" s="5" t="s">
        <v>176</v>
      </c>
      <c r="D44" s="5" t="s">
        <v>3209</v>
      </c>
      <c r="G44" s="23" t="s">
        <v>2315</v>
      </c>
      <c r="H44" s="24">
        <v>1.74</v>
      </c>
      <c r="I44" s="25">
        <v>1.74</v>
      </c>
      <c r="J44" s="25">
        <v>1.74</v>
      </c>
      <c r="K44" s="25">
        <v>1.72</v>
      </c>
      <c r="L44" s="26">
        <v>1.69</v>
      </c>
      <c r="M44" s="27">
        <v>1.71</v>
      </c>
      <c r="N44" s="27">
        <v>0</v>
      </c>
      <c r="O44" s="28">
        <v>1.7232646048109965</v>
      </c>
    </row>
    <row r="45" spans="1:15" hidden="1" x14ac:dyDescent="0.35">
      <c r="A45" s="5" t="s">
        <v>4</v>
      </c>
      <c r="B45" s="5" t="s">
        <v>209</v>
      </c>
      <c r="C45" s="5" t="s">
        <v>176</v>
      </c>
      <c r="D45" s="5" t="s">
        <v>3209</v>
      </c>
      <c r="G45" s="23" t="s">
        <v>2345</v>
      </c>
      <c r="H45" s="24">
        <v>1.74</v>
      </c>
      <c r="I45" s="25">
        <v>1.74</v>
      </c>
      <c r="J45" s="25">
        <v>1.74</v>
      </c>
      <c r="K45" s="25">
        <v>0</v>
      </c>
      <c r="L45" s="26">
        <v>1.69</v>
      </c>
      <c r="M45" s="27">
        <v>1.71</v>
      </c>
      <c r="N45" s="27">
        <v>1.68</v>
      </c>
      <c r="O45" s="28">
        <v>1.7206709265175719</v>
      </c>
    </row>
    <row r="46" spans="1:15" hidden="1" x14ac:dyDescent="0.35">
      <c r="A46" s="5" t="s">
        <v>4</v>
      </c>
      <c r="B46" s="5" t="s">
        <v>208</v>
      </c>
      <c r="C46" s="5" t="s">
        <v>176</v>
      </c>
      <c r="D46" s="5" t="s">
        <v>3209</v>
      </c>
      <c r="G46" s="23" t="s">
        <v>2346</v>
      </c>
      <c r="H46" s="24">
        <v>1.74</v>
      </c>
      <c r="I46" s="25">
        <v>1.74</v>
      </c>
      <c r="J46" s="25">
        <v>1.74</v>
      </c>
      <c r="K46" s="25">
        <v>1.72</v>
      </c>
      <c r="L46" s="26">
        <v>1.69</v>
      </c>
      <c r="M46" s="27">
        <v>1.71</v>
      </c>
      <c r="N46" s="27">
        <v>1.68</v>
      </c>
      <c r="O46" s="28">
        <v>1.7323224051076211</v>
      </c>
    </row>
    <row r="47" spans="1:15" hidden="1" x14ac:dyDescent="0.35">
      <c r="A47" s="5" t="s">
        <v>4</v>
      </c>
      <c r="B47" s="5" t="s">
        <v>207</v>
      </c>
      <c r="C47" s="5" t="s">
        <v>176</v>
      </c>
      <c r="D47" s="5" t="s">
        <v>3209</v>
      </c>
      <c r="G47" s="23" t="s">
        <v>2349</v>
      </c>
      <c r="H47" s="24">
        <v>1.74</v>
      </c>
      <c r="I47" s="25">
        <v>1.74</v>
      </c>
      <c r="J47" s="25">
        <v>1.74</v>
      </c>
      <c r="K47" s="25">
        <v>0</v>
      </c>
      <c r="L47" s="26">
        <v>1.69</v>
      </c>
      <c r="M47" s="27">
        <v>1.71</v>
      </c>
      <c r="N47" s="27">
        <v>0</v>
      </c>
      <c r="O47" s="28">
        <v>1.7264864864864864</v>
      </c>
    </row>
    <row r="48" spans="1:15" hidden="1" x14ac:dyDescent="0.35">
      <c r="A48" s="5" t="s">
        <v>4</v>
      </c>
      <c r="B48" s="5" t="s">
        <v>210</v>
      </c>
      <c r="C48" s="5" t="s">
        <v>176</v>
      </c>
      <c r="D48" s="5" t="s">
        <v>3209</v>
      </c>
      <c r="G48" s="23" t="s">
        <v>2354</v>
      </c>
      <c r="H48" s="24">
        <v>1.7399999999999998</v>
      </c>
      <c r="I48" s="25">
        <v>1.74</v>
      </c>
      <c r="J48" s="25">
        <v>0</v>
      </c>
      <c r="K48" s="25">
        <v>1.72</v>
      </c>
      <c r="L48" s="26">
        <v>1.69</v>
      </c>
      <c r="M48" s="27">
        <v>1.7100000000000002</v>
      </c>
      <c r="N48" s="27">
        <v>0</v>
      </c>
      <c r="O48" s="28">
        <v>1.7255602844521061</v>
      </c>
    </row>
    <row r="49" spans="1:15" hidden="1" x14ac:dyDescent="0.35">
      <c r="A49" s="5" t="s">
        <v>4</v>
      </c>
      <c r="B49" s="5" t="s">
        <v>212</v>
      </c>
      <c r="C49" s="5" t="s">
        <v>176</v>
      </c>
      <c r="D49" s="5" t="s">
        <v>3209</v>
      </c>
      <c r="G49" s="23" t="s">
        <v>2358</v>
      </c>
      <c r="H49" s="24">
        <v>0</v>
      </c>
      <c r="I49" s="25">
        <v>1.74</v>
      </c>
      <c r="J49" s="25">
        <v>1.74</v>
      </c>
      <c r="K49" s="25">
        <v>1.72</v>
      </c>
      <c r="L49" s="26">
        <v>1.69</v>
      </c>
      <c r="M49" s="27">
        <v>1.71</v>
      </c>
      <c r="N49" s="27">
        <v>0</v>
      </c>
      <c r="O49" s="28">
        <v>1.7164705882352942</v>
      </c>
    </row>
    <row r="50" spans="1:15" hidden="1" x14ac:dyDescent="0.35">
      <c r="A50" s="5" t="s">
        <v>4</v>
      </c>
      <c r="B50" s="5" t="s">
        <v>225</v>
      </c>
      <c r="C50" s="5" t="s">
        <v>176</v>
      </c>
      <c r="D50" s="5" t="s">
        <v>3209</v>
      </c>
      <c r="G50" s="23" t="s">
        <v>2361</v>
      </c>
      <c r="H50" s="24">
        <v>1.74</v>
      </c>
      <c r="I50" s="25">
        <v>1.74</v>
      </c>
      <c r="J50" s="25">
        <v>1.74</v>
      </c>
      <c r="K50" s="25">
        <v>1.72</v>
      </c>
      <c r="L50" s="26">
        <v>1.69</v>
      </c>
      <c r="M50" s="27">
        <v>1.71</v>
      </c>
      <c r="N50" s="27">
        <v>1.68</v>
      </c>
      <c r="O50" s="28">
        <v>1.7269257549383183</v>
      </c>
    </row>
    <row r="51" spans="1:15" hidden="1" x14ac:dyDescent="0.35">
      <c r="A51" s="5" t="s">
        <v>4</v>
      </c>
      <c r="B51" s="5" t="s">
        <v>252</v>
      </c>
      <c r="C51" s="5" t="s">
        <v>176</v>
      </c>
      <c r="D51" s="5" t="s">
        <v>3209</v>
      </c>
      <c r="G51" s="23" t="s">
        <v>2373</v>
      </c>
      <c r="H51" s="24">
        <v>3.1899999999999995</v>
      </c>
      <c r="I51" s="25">
        <v>3.23</v>
      </c>
      <c r="J51" s="25">
        <v>3.21</v>
      </c>
      <c r="K51" s="25">
        <v>3.25</v>
      </c>
      <c r="L51" s="26">
        <v>3.25</v>
      </c>
      <c r="M51" s="27">
        <v>3.1</v>
      </c>
      <c r="N51" s="27">
        <v>0</v>
      </c>
      <c r="O51" s="28">
        <v>3.195073330933957</v>
      </c>
    </row>
    <row r="52" spans="1:15" hidden="1" x14ac:dyDescent="0.35">
      <c r="A52" s="5" t="s">
        <v>4</v>
      </c>
      <c r="B52" s="5" t="s">
        <v>244</v>
      </c>
      <c r="C52" s="5" t="s">
        <v>176</v>
      </c>
      <c r="D52" s="5" t="s">
        <v>3209</v>
      </c>
      <c r="G52" s="23" t="s">
        <v>2376</v>
      </c>
      <c r="H52" s="24">
        <v>0</v>
      </c>
      <c r="I52" s="25">
        <v>3.23</v>
      </c>
      <c r="J52" s="25">
        <v>3.21</v>
      </c>
      <c r="K52" s="25">
        <v>0</v>
      </c>
      <c r="L52" s="26">
        <v>3.25</v>
      </c>
      <c r="M52" s="27">
        <v>0</v>
      </c>
      <c r="N52" s="27">
        <v>3.1</v>
      </c>
      <c r="O52" s="28">
        <v>3.1984444444444446</v>
      </c>
    </row>
    <row r="53" spans="1:15" hidden="1" x14ac:dyDescent="0.35">
      <c r="A53" s="5" t="s">
        <v>4</v>
      </c>
      <c r="B53" s="5" t="s">
        <v>264</v>
      </c>
      <c r="C53" s="5" t="s">
        <v>176</v>
      </c>
      <c r="D53" s="5" t="s">
        <v>3209</v>
      </c>
      <c r="G53" s="23" t="s">
        <v>2379</v>
      </c>
      <c r="H53" s="24">
        <v>3.1899999999999995</v>
      </c>
      <c r="I53" s="25">
        <v>3.2299999999999995</v>
      </c>
      <c r="J53" s="25">
        <v>3.2099999999999995</v>
      </c>
      <c r="K53" s="25">
        <v>3.25</v>
      </c>
      <c r="L53" s="26">
        <v>3.25</v>
      </c>
      <c r="M53" s="27">
        <v>3.1</v>
      </c>
      <c r="N53" s="27">
        <v>3.1</v>
      </c>
      <c r="O53" s="28">
        <v>3.1814875652212691</v>
      </c>
    </row>
    <row r="54" spans="1:15" hidden="1" x14ac:dyDescent="0.35">
      <c r="A54" s="5" t="s">
        <v>4</v>
      </c>
      <c r="B54" s="5" t="s">
        <v>237</v>
      </c>
      <c r="C54" s="5" t="s">
        <v>176</v>
      </c>
      <c r="D54" s="5" t="s">
        <v>3209</v>
      </c>
      <c r="G54" s="23" t="s">
        <v>2388</v>
      </c>
      <c r="H54" s="24">
        <v>5.1099999999999994</v>
      </c>
      <c r="I54" s="25">
        <v>5.1100000000000003</v>
      </c>
      <c r="J54" s="25">
        <v>5.1099999999999994</v>
      </c>
      <c r="K54" s="25">
        <v>0</v>
      </c>
      <c r="L54" s="26">
        <v>5.1099999999999994</v>
      </c>
      <c r="M54" s="27">
        <v>5.1099999999999994</v>
      </c>
      <c r="N54" s="27">
        <v>5.1099999999999994</v>
      </c>
      <c r="O54" s="28">
        <v>5.1099999999999985</v>
      </c>
    </row>
    <row r="55" spans="1:15" hidden="1" x14ac:dyDescent="0.35">
      <c r="A55" s="5" t="s">
        <v>4</v>
      </c>
      <c r="B55" s="5" t="s">
        <v>251</v>
      </c>
      <c r="C55" s="5" t="s">
        <v>176</v>
      </c>
      <c r="D55" s="5" t="s">
        <v>3209</v>
      </c>
      <c r="G55" s="23" t="s">
        <v>2455</v>
      </c>
      <c r="H55" s="24">
        <v>3.1899999999999995</v>
      </c>
      <c r="I55" s="25">
        <v>3.23</v>
      </c>
      <c r="J55" s="25">
        <v>3.21</v>
      </c>
      <c r="K55" s="25">
        <v>3.25</v>
      </c>
      <c r="L55" s="26">
        <v>3.25</v>
      </c>
      <c r="M55" s="27">
        <v>0</v>
      </c>
      <c r="N55" s="27">
        <v>0</v>
      </c>
      <c r="O55" s="28">
        <v>3.2342671984047855</v>
      </c>
    </row>
    <row r="56" spans="1:15" hidden="1" x14ac:dyDescent="0.35">
      <c r="A56" s="5" t="s">
        <v>4</v>
      </c>
      <c r="B56" s="5" t="s">
        <v>243</v>
      </c>
      <c r="C56" s="5" t="s">
        <v>176</v>
      </c>
      <c r="D56" s="5" t="s">
        <v>3209</v>
      </c>
      <c r="G56" s="23" t="s">
        <v>34</v>
      </c>
      <c r="H56" s="24">
        <v>0.12</v>
      </c>
      <c r="I56" s="25">
        <v>0</v>
      </c>
      <c r="J56" s="25">
        <v>0</v>
      </c>
      <c r="K56" s="25">
        <v>0.14000000000000001</v>
      </c>
      <c r="L56" s="26">
        <v>0</v>
      </c>
      <c r="M56" s="27">
        <v>0</v>
      </c>
      <c r="N56" s="27">
        <v>0</v>
      </c>
      <c r="O56" s="28">
        <v>0.13</v>
      </c>
    </row>
    <row r="57" spans="1:15" hidden="1" x14ac:dyDescent="0.35">
      <c r="A57" s="5" t="s">
        <v>4</v>
      </c>
      <c r="B57" s="5" t="s">
        <v>261</v>
      </c>
      <c r="C57" s="5" t="s">
        <v>176</v>
      </c>
      <c r="D57" s="5" t="s">
        <v>3209</v>
      </c>
      <c r="G57" s="23" t="s">
        <v>15</v>
      </c>
      <c r="H57" s="24">
        <v>1.74</v>
      </c>
      <c r="I57" s="25">
        <v>1.74</v>
      </c>
      <c r="J57" s="25">
        <v>1.74</v>
      </c>
      <c r="K57" s="25">
        <v>1.72</v>
      </c>
      <c r="L57" s="26">
        <v>1.69</v>
      </c>
      <c r="M57" s="27">
        <v>1.71</v>
      </c>
      <c r="N57" s="27">
        <v>0</v>
      </c>
      <c r="O57" s="28">
        <v>1.7293911605532171</v>
      </c>
    </row>
    <row r="58" spans="1:15" hidden="1" x14ac:dyDescent="0.35">
      <c r="A58" s="5" t="s">
        <v>4</v>
      </c>
      <c r="B58" s="5" t="s">
        <v>260</v>
      </c>
      <c r="C58" s="5" t="s">
        <v>176</v>
      </c>
      <c r="D58" s="5" t="s">
        <v>3209</v>
      </c>
      <c r="G58" s="23" t="s">
        <v>32</v>
      </c>
      <c r="H58" s="24">
        <v>3.19</v>
      </c>
      <c r="I58" s="25">
        <v>3.23</v>
      </c>
      <c r="J58" s="25">
        <v>3.21</v>
      </c>
      <c r="K58" s="25">
        <v>3.25</v>
      </c>
      <c r="L58" s="26">
        <v>3.25</v>
      </c>
      <c r="M58" s="27">
        <v>3.1</v>
      </c>
      <c r="N58" s="27">
        <v>3.1</v>
      </c>
      <c r="O58" s="28">
        <v>3.2158878735490246</v>
      </c>
    </row>
    <row r="59" spans="1:15" hidden="1" x14ac:dyDescent="0.35">
      <c r="A59" s="5" t="s">
        <v>4</v>
      </c>
      <c r="B59" s="5" t="s">
        <v>235</v>
      </c>
      <c r="C59" s="5" t="s">
        <v>176</v>
      </c>
      <c r="D59" s="5" t="s">
        <v>3209</v>
      </c>
      <c r="G59" s="23" t="s">
        <v>24</v>
      </c>
      <c r="H59" s="24">
        <v>15.819999999999999</v>
      </c>
      <c r="I59" s="25">
        <v>15.819999999999997</v>
      </c>
      <c r="J59" s="25">
        <v>15.740000000000002</v>
      </c>
      <c r="K59" s="25">
        <v>15.740000000000004</v>
      </c>
      <c r="L59" s="26">
        <v>14.174411366711773</v>
      </c>
      <c r="M59" s="27">
        <v>13.2</v>
      </c>
      <c r="N59" s="27">
        <v>13.2</v>
      </c>
      <c r="O59" s="28">
        <v>15.135781666201407</v>
      </c>
    </row>
    <row r="60" spans="1:15" hidden="1" x14ac:dyDescent="0.35">
      <c r="A60" s="5" t="s">
        <v>4</v>
      </c>
      <c r="B60" s="5" t="s">
        <v>263</v>
      </c>
      <c r="C60" s="5" t="s">
        <v>176</v>
      </c>
      <c r="D60" s="5" t="s">
        <v>3209</v>
      </c>
      <c r="G60" s="23" t="s">
        <v>23</v>
      </c>
      <c r="H60" s="24">
        <v>3.85</v>
      </c>
      <c r="I60" s="25">
        <v>0</v>
      </c>
      <c r="J60" s="25">
        <v>3.84</v>
      </c>
      <c r="K60" s="25">
        <v>3.8400000000000003</v>
      </c>
      <c r="L60" s="26">
        <v>3.7899999999999996</v>
      </c>
      <c r="M60" s="27">
        <v>3.78</v>
      </c>
      <c r="N60" s="27">
        <v>0</v>
      </c>
      <c r="O60" s="28">
        <v>3.8077272727272726</v>
      </c>
    </row>
    <row r="61" spans="1:15" hidden="1" x14ac:dyDescent="0.35">
      <c r="A61" s="5" t="s">
        <v>4</v>
      </c>
      <c r="B61" s="5" t="s">
        <v>262</v>
      </c>
      <c r="C61" s="5" t="s">
        <v>176</v>
      </c>
      <c r="D61" s="5" t="s">
        <v>3209</v>
      </c>
      <c r="G61" s="23" t="s">
        <v>38</v>
      </c>
      <c r="H61" s="24">
        <v>34.870000000000005</v>
      </c>
      <c r="I61" s="25">
        <v>34.869999999999997</v>
      </c>
      <c r="J61" s="25">
        <v>34.869999999999997</v>
      </c>
      <c r="K61" s="25">
        <v>34.869999999999997</v>
      </c>
      <c r="L61" s="26">
        <v>0</v>
      </c>
      <c r="M61" s="27">
        <v>34.869999999999997</v>
      </c>
      <c r="N61" s="27">
        <v>34.870000000000005</v>
      </c>
      <c r="O61" s="28">
        <v>34.869999999999997</v>
      </c>
    </row>
    <row r="62" spans="1:15" hidden="1" x14ac:dyDescent="0.35">
      <c r="A62" s="5" t="s">
        <v>4</v>
      </c>
      <c r="B62" s="5" t="s">
        <v>259</v>
      </c>
      <c r="C62" s="5" t="s">
        <v>176</v>
      </c>
      <c r="D62" s="5" t="s">
        <v>3209</v>
      </c>
      <c r="G62" s="23" t="s">
        <v>35</v>
      </c>
      <c r="H62" s="24">
        <v>0</v>
      </c>
      <c r="I62" s="25">
        <v>3.88</v>
      </c>
      <c r="J62" s="25">
        <v>0</v>
      </c>
      <c r="K62" s="25">
        <v>0</v>
      </c>
      <c r="L62" s="26">
        <v>3.83</v>
      </c>
      <c r="M62" s="27">
        <v>0</v>
      </c>
      <c r="N62" s="27">
        <v>0</v>
      </c>
      <c r="O62" s="28">
        <v>3.8633333333333328</v>
      </c>
    </row>
    <row r="63" spans="1:15" hidden="1" x14ac:dyDescent="0.35">
      <c r="A63" s="5" t="s">
        <v>4</v>
      </c>
      <c r="B63" s="5" t="s">
        <v>222</v>
      </c>
      <c r="C63" s="5" t="s">
        <v>176</v>
      </c>
      <c r="D63" s="5" t="s">
        <v>3209</v>
      </c>
      <c r="G63" s="23" t="s">
        <v>9</v>
      </c>
      <c r="H63" s="24">
        <v>17.23</v>
      </c>
      <c r="I63" s="25">
        <v>16.409999999999997</v>
      </c>
      <c r="J63" s="25">
        <v>16.41</v>
      </c>
      <c r="K63" s="25">
        <v>16.410000000000004</v>
      </c>
      <c r="L63" s="26">
        <v>16.41</v>
      </c>
      <c r="M63" s="27">
        <v>16.41</v>
      </c>
      <c r="N63" s="27">
        <v>16.41</v>
      </c>
      <c r="O63" s="28">
        <v>16.460643233532036</v>
      </c>
    </row>
    <row r="64" spans="1:15" hidden="1" x14ac:dyDescent="0.35">
      <c r="A64" s="5" t="s">
        <v>4</v>
      </c>
      <c r="B64" s="5" t="s">
        <v>232</v>
      </c>
      <c r="C64" s="5" t="s">
        <v>176</v>
      </c>
      <c r="D64" s="5" t="s">
        <v>3209</v>
      </c>
      <c r="G64" s="23" t="s">
        <v>25</v>
      </c>
      <c r="H64" s="24">
        <v>17.23</v>
      </c>
      <c r="I64" s="25">
        <v>0</v>
      </c>
      <c r="J64" s="25">
        <v>16.41</v>
      </c>
      <c r="K64" s="25">
        <v>0</v>
      </c>
      <c r="L64" s="26">
        <v>0</v>
      </c>
      <c r="M64" s="27">
        <v>0</v>
      </c>
      <c r="N64" s="27">
        <v>0</v>
      </c>
      <c r="O64" s="28">
        <v>16.82</v>
      </c>
    </row>
    <row r="65" spans="1:15" hidden="1" x14ac:dyDescent="0.35">
      <c r="A65" s="5" t="s">
        <v>4</v>
      </c>
      <c r="B65" s="5" t="s">
        <v>257</v>
      </c>
      <c r="C65" s="5" t="s">
        <v>176</v>
      </c>
      <c r="D65" s="5" t="s">
        <v>3209</v>
      </c>
      <c r="G65" s="23" t="s">
        <v>900</v>
      </c>
      <c r="H65" s="24">
        <v>3.47</v>
      </c>
      <c r="I65" s="25">
        <v>3.47</v>
      </c>
      <c r="J65" s="25">
        <v>3.47</v>
      </c>
      <c r="K65" s="25">
        <v>3.47</v>
      </c>
      <c r="L65" s="26">
        <v>3.47</v>
      </c>
      <c r="M65" s="27">
        <v>3.4699999999999998</v>
      </c>
      <c r="N65" s="27">
        <v>3.47</v>
      </c>
      <c r="O65" s="28">
        <v>3.47</v>
      </c>
    </row>
    <row r="66" spans="1:15" hidden="1" x14ac:dyDescent="0.35">
      <c r="A66" s="5" t="s">
        <v>4</v>
      </c>
      <c r="B66" s="5" t="s">
        <v>230</v>
      </c>
      <c r="C66" s="5" t="s">
        <v>176</v>
      </c>
      <c r="D66" s="5" t="s">
        <v>3209</v>
      </c>
      <c r="G66" s="23" t="s">
        <v>915</v>
      </c>
      <c r="H66" s="24">
        <v>5.919999999999999</v>
      </c>
      <c r="I66" s="25">
        <v>5.92</v>
      </c>
      <c r="J66" s="25">
        <v>5.92</v>
      </c>
      <c r="K66" s="25">
        <v>0</v>
      </c>
      <c r="L66" s="26">
        <v>0</v>
      </c>
      <c r="M66" s="27">
        <v>5.92</v>
      </c>
      <c r="N66" s="27">
        <v>0</v>
      </c>
      <c r="O66" s="28">
        <v>5.92</v>
      </c>
    </row>
    <row r="67" spans="1:15" hidden="1" x14ac:dyDescent="0.35">
      <c r="A67" s="5" t="s">
        <v>4</v>
      </c>
      <c r="B67" s="5" t="s">
        <v>229</v>
      </c>
      <c r="C67" s="5" t="s">
        <v>176</v>
      </c>
      <c r="D67" s="5" t="s">
        <v>3209</v>
      </c>
      <c r="G67" s="23" t="s">
        <v>916</v>
      </c>
      <c r="H67" s="24">
        <v>5.4099999999999993</v>
      </c>
      <c r="I67" s="25">
        <v>5.4099999999999993</v>
      </c>
      <c r="J67" s="25">
        <v>5.41</v>
      </c>
      <c r="K67" s="25">
        <v>5.41</v>
      </c>
      <c r="L67" s="26">
        <v>5.41</v>
      </c>
      <c r="M67" s="27">
        <v>0</v>
      </c>
      <c r="N67" s="27">
        <v>0</v>
      </c>
      <c r="O67" s="28">
        <v>5.41</v>
      </c>
    </row>
    <row r="68" spans="1:15" hidden="1" x14ac:dyDescent="0.35">
      <c r="A68" s="5" t="s">
        <v>4</v>
      </c>
      <c r="B68" s="5" t="s">
        <v>247</v>
      </c>
      <c r="C68" s="5" t="s">
        <v>176</v>
      </c>
      <c r="D68" s="5" t="s">
        <v>3209</v>
      </c>
      <c r="G68" s="23" t="s">
        <v>917</v>
      </c>
      <c r="H68" s="24">
        <v>3.78</v>
      </c>
      <c r="I68" s="25">
        <v>3.78</v>
      </c>
      <c r="J68" s="25">
        <v>3.78</v>
      </c>
      <c r="K68" s="25">
        <v>3.78</v>
      </c>
      <c r="L68" s="26">
        <v>3.78</v>
      </c>
      <c r="M68" s="27">
        <v>3.78</v>
      </c>
      <c r="N68" s="27">
        <v>3.7800000000000002</v>
      </c>
      <c r="O68" s="28">
        <v>3.7800000000000002</v>
      </c>
    </row>
    <row r="69" spans="1:15" hidden="1" x14ac:dyDescent="0.35">
      <c r="A69" s="5" t="s">
        <v>4</v>
      </c>
      <c r="B69" s="5" t="s">
        <v>223</v>
      </c>
      <c r="C69" s="5" t="s">
        <v>176</v>
      </c>
      <c r="D69" s="5" t="s">
        <v>3209</v>
      </c>
      <c r="G69" s="23" t="s">
        <v>926</v>
      </c>
      <c r="H69" s="24">
        <v>5.92</v>
      </c>
      <c r="I69" s="25">
        <v>5.92</v>
      </c>
      <c r="J69" s="25">
        <v>5.92</v>
      </c>
      <c r="K69" s="25">
        <v>5.92</v>
      </c>
      <c r="L69" s="26">
        <v>5.92</v>
      </c>
      <c r="M69" s="27">
        <v>5.92</v>
      </c>
      <c r="N69" s="27">
        <v>0</v>
      </c>
      <c r="O69" s="28">
        <v>5.92</v>
      </c>
    </row>
    <row r="70" spans="1:15" hidden="1" x14ac:dyDescent="0.35">
      <c r="A70" s="5" t="s">
        <v>4</v>
      </c>
      <c r="B70" s="5" t="s">
        <v>245</v>
      </c>
      <c r="C70" s="5" t="s">
        <v>176</v>
      </c>
      <c r="D70" s="5" t="s">
        <v>3209</v>
      </c>
      <c r="G70" s="23" t="s">
        <v>927</v>
      </c>
      <c r="H70" s="24">
        <v>5.41</v>
      </c>
      <c r="I70" s="25">
        <v>0</v>
      </c>
      <c r="J70" s="25">
        <v>5.41</v>
      </c>
      <c r="K70" s="25">
        <v>5.41</v>
      </c>
      <c r="L70" s="26">
        <v>0</v>
      </c>
      <c r="M70" s="27">
        <v>0</v>
      </c>
      <c r="N70" s="27">
        <v>5.41</v>
      </c>
      <c r="O70" s="28">
        <v>5.410000000000001</v>
      </c>
    </row>
    <row r="71" spans="1:15" hidden="1" x14ac:dyDescent="0.35">
      <c r="A71" s="5" t="s">
        <v>4</v>
      </c>
      <c r="B71" s="5" t="s">
        <v>255</v>
      </c>
      <c r="C71" s="5" t="s">
        <v>176</v>
      </c>
      <c r="D71" s="5" t="s">
        <v>3209</v>
      </c>
      <c r="G71" s="23" t="s">
        <v>928</v>
      </c>
      <c r="H71" s="24">
        <v>3.7800000000000007</v>
      </c>
      <c r="I71" s="25">
        <v>3.7800000000000002</v>
      </c>
      <c r="J71" s="25">
        <v>3.7800000000000002</v>
      </c>
      <c r="K71" s="25">
        <v>3.7800000000000002</v>
      </c>
      <c r="L71" s="26">
        <v>3.7799999999999994</v>
      </c>
      <c r="M71" s="27">
        <v>3.7800000000000002</v>
      </c>
      <c r="N71" s="27">
        <v>3.78</v>
      </c>
      <c r="O71" s="28">
        <v>3.7800000000000007</v>
      </c>
    </row>
    <row r="72" spans="1:15" hidden="1" x14ac:dyDescent="0.35">
      <c r="A72" s="5" t="s">
        <v>4</v>
      </c>
      <c r="B72" s="5" t="s">
        <v>256</v>
      </c>
      <c r="C72" s="5" t="s">
        <v>176</v>
      </c>
      <c r="D72" s="5" t="s">
        <v>3209</v>
      </c>
      <c r="G72" s="23" t="s">
        <v>932</v>
      </c>
      <c r="H72" s="24">
        <v>5.21</v>
      </c>
      <c r="I72" s="25">
        <v>9.58</v>
      </c>
      <c r="J72" s="25">
        <v>9.58</v>
      </c>
      <c r="K72" s="25">
        <v>9.58</v>
      </c>
      <c r="L72" s="26">
        <v>9.58</v>
      </c>
      <c r="M72" s="27">
        <v>9.58</v>
      </c>
      <c r="N72" s="27">
        <v>0</v>
      </c>
      <c r="O72" s="28">
        <v>9.5256362010651952</v>
      </c>
    </row>
    <row r="73" spans="1:15" hidden="1" x14ac:dyDescent="0.35">
      <c r="A73" s="5" t="s">
        <v>4</v>
      </c>
      <c r="B73" s="5" t="s">
        <v>236</v>
      </c>
      <c r="C73" s="5" t="s">
        <v>176</v>
      </c>
      <c r="D73" s="5" t="s">
        <v>3209</v>
      </c>
      <c r="G73" s="23" t="s">
        <v>934</v>
      </c>
      <c r="H73" s="24">
        <v>3.85</v>
      </c>
      <c r="I73" s="25">
        <v>3.8499999999999996</v>
      </c>
      <c r="J73" s="25">
        <v>3.85</v>
      </c>
      <c r="K73" s="25">
        <v>3.85</v>
      </c>
      <c r="L73" s="26">
        <v>3.85</v>
      </c>
      <c r="M73" s="27">
        <v>3.85</v>
      </c>
      <c r="N73" s="27">
        <v>3.85</v>
      </c>
      <c r="O73" s="28">
        <v>3.85</v>
      </c>
    </row>
    <row r="74" spans="1:15" hidden="1" x14ac:dyDescent="0.35">
      <c r="A74" s="5" t="s">
        <v>4</v>
      </c>
      <c r="B74" s="5" t="s">
        <v>238</v>
      </c>
      <c r="C74" s="5" t="s">
        <v>176</v>
      </c>
      <c r="D74" s="5" t="s">
        <v>3209</v>
      </c>
      <c r="G74" s="23" t="s">
        <v>938</v>
      </c>
      <c r="H74" s="24">
        <v>0</v>
      </c>
      <c r="I74" s="25">
        <v>0</v>
      </c>
      <c r="J74" s="25">
        <v>0</v>
      </c>
      <c r="K74" s="25">
        <v>0</v>
      </c>
      <c r="L74" s="26">
        <v>0</v>
      </c>
      <c r="M74" s="27">
        <v>6.04</v>
      </c>
      <c r="N74" s="27">
        <v>0</v>
      </c>
      <c r="O74" s="28">
        <v>6.04</v>
      </c>
    </row>
    <row r="75" spans="1:15" hidden="1" x14ac:dyDescent="0.35">
      <c r="A75" s="5" t="s">
        <v>4</v>
      </c>
      <c r="B75" s="5" t="s">
        <v>227</v>
      </c>
      <c r="C75" s="5" t="s">
        <v>176</v>
      </c>
      <c r="D75" s="5" t="s">
        <v>3209</v>
      </c>
      <c r="G75" s="23" t="s">
        <v>939</v>
      </c>
      <c r="H75" s="24">
        <v>5.52</v>
      </c>
      <c r="I75" s="25">
        <v>0</v>
      </c>
      <c r="J75" s="25">
        <v>0</v>
      </c>
      <c r="K75" s="25">
        <v>0</v>
      </c>
      <c r="L75" s="26">
        <v>0</v>
      </c>
      <c r="M75" s="27">
        <v>5.52</v>
      </c>
      <c r="N75" s="27">
        <v>0</v>
      </c>
      <c r="O75" s="28">
        <v>5.5200000000000005</v>
      </c>
    </row>
    <row r="76" spans="1:15" hidden="1" x14ac:dyDescent="0.35">
      <c r="A76" s="5" t="s">
        <v>4</v>
      </c>
      <c r="B76" s="5" t="s">
        <v>231</v>
      </c>
      <c r="C76" s="5" t="s">
        <v>176</v>
      </c>
      <c r="D76" s="5" t="s">
        <v>3209</v>
      </c>
      <c r="G76" s="23" t="s">
        <v>940</v>
      </c>
      <c r="H76" s="24">
        <v>3.85</v>
      </c>
      <c r="I76" s="25">
        <v>3.85</v>
      </c>
      <c r="J76" s="25">
        <v>3.85</v>
      </c>
      <c r="K76" s="25">
        <v>3.85</v>
      </c>
      <c r="L76" s="26">
        <v>3.85</v>
      </c>
      <c r="M76" s="27">
        <v>3.85</v>
      </c>
      <c r="N76" s="27">
        <v>0</v>
      </c>
      <c r="O76" s="28">
        <v>3.85</v>
      </c>
    </row>
    <row r="77" spans="1:15" hidden="1" x14ac:dyDescent="0.35">
      <c r="A77" s="5" t="s">
        <v>4</v>
      </c>
      <c r="B77" s="5" t="s">
        <v>254</v>
      </c>
      <c r="C77" s="5" t="s">
        <v>176</v>
      </c>
      <c r="D77" s="5" t="s">
        <v>3209</v>
      </c>
      <c r="G77" s="23" t="s">
        <v>952</v>
      </c>
      <c r="H77" s="24">
        <v>5.92</v>
      </c>
      <c r="I77" s="25">
        <v>5.92</v>
      </c>
      <c r="J77" s="25">
        <v>5.92</v>
      </c>
      <c r="K77" s="25">
        <v>5.9200000000000008</v>
      </c>
      <c r="L77" s="26">
        <v>5.92</v>
      </c>
      <c r="M77" s="27">
        <v>0</v>
      </c>
      <c r="N77" s="27">
        <v>0</v>
      </c>
      <c r="O77" s="28">
        <v>5.92</v>
      </c>
    </row>
    <row r="78" spans="1:15" hidden="1" x14ac:dyDescent="0.35">
      <c r="A78" s="5" t="s">
        <v>4</v>
      </c>
      <c r="B78" s="5" t="s">
        <v>224</v>
      </c>
      <c r="C78" s="5" t="s">
        <v>176</v>
      </c>
      <c r="D78" s="5" t="s">
        <v>3209</v>
      </c>
      <c r="G78" s="23" t="s">
        <v>953</v>
      </c>
      <c r="H78" s="24">
        <v>3.78</v>
      </c>
      <c r="I78" s="25">
        <v>3.78</v>
      </c>
      <c r="J78" s="25">
        <v>3.78</v>
      </c>
      <c r="K78" s="25">
        <v>3.78</v>
      </c>
      <c r="L78" s="26">
        <v>3.78</v>
      </c>
      <c r="M78" s="27">
        <v>3.78</v>
      </c>
      <c r="N78" s="27">
        <v>0</v>
      </c>
      <c r="O78" s="28">
        <v>3.78</v>
      </c>
    </row>
    <row r="79" spans="1:15" hidden="1" x14ac:dyDescent="0.35">
      <c r="A79" s="5" t="s">
        <v>4</v>
      </c>
      <c r="B79" s="5" t="s">
        <v>258</v>
      </c>
      <c r="C79" s="5" t="s">
        <v>176</v>
      </c>
      <c r="D79" s="5" t="s">
        <v>3209</v>
      </c>
      <c r="G79" s="23" t="s">
        <v>957</v>
      </c>
      <c r="H79" s="24">
        <v>0</v>
      </c>
      <c r="I79" s="25">
        <v>0</v>
      </c>
      <c r="J79" s="25">
        <v>0</v>
      </c>
      <c r="K79" s="25">
        <v>3.78</v>
      </c>
      <c r="L79" s="26">
        <v>0</v>
      </c>
      <c r="M79" s="27">
        <v>0</v>
      </c>
      <c r="N79" s="27">
        <v>0</v>
      </c>
      <c r="O79" s="28">
        <v>3.78</v>
      </c>
    </row>
    <row r="80" spans="1:15" hidden="1" x14ac:dyDescent="0.35">
      <c r="A80" s="5" t="s">
        <v>4</v>
      </c>
      <c r="B80" s="5" t="s">
        <v>246</v>
      </c>
      <c r="C80" s="5" t="s">
        <v>176</v>
      </c>
      <c r="D80" s="5" t="s">
        <v>3209</v>
      </c>
      <c r="G80" s="23" t="s">
        <v>961</v>
      </c>
      <c r="H80" s="24">
        <v>5.41</v>
      </c>
      <c r="I80" s="25">
        <v>5.41</v>
      </c>
      <c r="J80" s="25">
        <v>5.41</v>
      </c>
      <c r="K80" s="25">
        <v>5.41</v>
      </c>
      <c r="L80" s="26">
        <v>5.41</v>
      </c>
      <c r="M80" s="27">
        <v>5.41</v>
      </c>
      <c r="N80" s="27">
        <v>5.41</v>
      </c>
      <c r="O80" s="28">
        <v>5.4099999999999993</v>
      </c>
    </row>
    <row r="81" spans="1:15" hidden="1" x14ac:dyDescent="0.35">
      <c r="A81" s="5" t="s">
        <v>4</v>
      </c>
      <c r="B81" s="5" t="s">
        <v>249</v>
      </c>
      <c r="C81" s="5" t="s">
        <v>176</v>
      </c>
      <c r="D81" s="5" t="s">
        <v>3209</v>
      </c>
      <c r="G81" s="23" t="s">
        <v>964</v>
      </c>
      <c r="H81" s="24">
        <v>0</v>
      </c>
      <c r="I81" s="25">
        <v>0</v>
      </c>
      <c r="J81" s="25">
        <v>5.5100000000000007</v>
      </c>
      <c r="K81" s="25">
        <v>0</v>
      </c>
      <c r="L81" s="26">
        <v>0</v>
      </c>
      <c r="M81" s="27">
        <v>5.5100000000000007</v>
      </c>
      <c r="N81" s="27">
        <v>0</v>
      </c>
      <c r="O81" s="28">
        <v>5.5100000000000007</v>
      </c>
    </row>
    <row r="82" spans="1:15" hidden="1" x14ac:dyDescent="0.35">
      <c r="A82" s="5" t="s">
        <v>4</v>
      </c>
      <c r="B82" s="5" t="s">
        <v>241</v>
      </c>
      <c r="C82" s="5" t="s">
        <v>176</v>
      </c>
      <c r="D82" s="5" t="s">
        <v>3209</v>
      </c>
      <c r="G82" s="23" t="s">
        <v>965</v>
      </c>
      <c r="H82" s="24">
        <v>3.78</v>
      </c>
      <c r="I82" s="25">
        <v>0</v>
      </c>
      <c r="J82" s="25">
        <v>0</v>
      </c>
      <c r="K82" s="25">
        <v>0</v>
      </c>
      <c r="L82" s="26">
        <v>0</v>
      </c>
      <c r="M82" s="27">
        <v>3.78</v>
      </c>
      <c r="N82" s="27">
        <v>3.78</v>
      </c>
      <c r="O82" s="28">
        <v>3.78</v>
      </c>
    </row>
    <row r="83" spans="1:15" hidden="1" x14ac:dyDescent="0.35">
      <c r="A83" s="5" t="s">
        <v>4</v>
      </c>
      <c r="B83" s="5" t="s">
        <v>234</v>
      </c>
      <c r="C83" s="5" t="s">
        <v>176</v>
      </c>
      <c r="D83" s="5" t="s">
        <v>3209</v>
      </c>
      <c r="G83" s="23" t="s">
        <v>969</v>
      </c>
      <c r="H83" s="24">
        <v>0</v>
      </c>
      <c r="I83" s="25">
        <v>6.04</v>
      </c>
      <c r="J83" s="25">
        <v>0</v>
      </c>
      <c r="K83" s="25">
        <v>6.04</v>
      </c>
      <c r="L83" s="26">
        <v>0</v>
      </c>
      <c r="M83" s="27">
        <v>0</v>
      </c>
      <c r="N83" s="27">
        <v>0</v>
      </c>
      <c r="O83" s="28">
        <v>6.04</v>
      </c>
    </row>
    <row r="84" spans="1:15" hidden="1" x14ac:dyDescent="0.35">
      <c r="A84" s="5" t="s">
        <v>4</v>
      </c>
      <c r="B84" s="5" t="s">
        <v>219</v>
      </c>
      <c r="C84" s="5" t="s">
        <v>176</v>
      </c>
      <c r="D84" s="5" t="s">
        <v>3209</v>
      </c>
      <c r="G84" s="23" t="s">
        <v>970</v>
      </c>
      <c r="H84" s="24">
        <v>5.52</v>
      </c>
      <c r="I84" s="25">
        <v>0</v>
      </c>
      <c r="J84" s="25">
        <v>0</v>
      </c>
      <c r="K84" s="25">
        <v>5.52</v>
      </c>
      <c r="L84" s="26">
        <v>0</v>
      </c>
      <c r="M84" s="27">
        <v>0</v>
      </c>
      <c r="N84" s="27">
        <v>0</v>
      </c>
      <c r="O84" s="28">
        <v>5.5200000000000005</v>
      </c>
    </row>
    <row r="85" spans="1:15" hidden="1" x14ac:dyDescent="0.35">
      <c r="A85" s="5" t="s">
        <v>4</v>
      </c>
      <c r="B85" s="5" t="s">
        <v>240</v>
      </c>
      <c r="C85" s="5" t="s">
        <v>176</v>
      </c>
      <c r="D85" s="5" t="s">
        <v>3209</v>
      </c>
      <c r="G85" s="23" t="s">
        <v>971</v>
      </c>
      <c r="H85" s="24">
        <v>3.85</v>
      </c>
      <c r="I85" s="25">
        <v>3.85</v>
      </c>
      <c r="J85" s="25">
        <v>3.85</v>
      </c>
      <c r="K85" s="25">
        <v>3.85</v>
      </c>
      <c r="L85" s="26">
        <v>3.85</v>
      </c>
      <c r="M85" s="27">
        <v>3.85</v>
      </c>
      <c r="N85" s="27">
        <v>0</v>
      </c>
      <c r="O85" s="28">
        <v>3.8499999999999996</v>
      </c>
    </row>
    <row r="86" spans="1:15" hidden="1" x14ac:dyDescent="0.35">
      <c r="A86" s="5" t="s">
        <v>4</v>
      </c>
      <c r="B86" s="5" t="s">
        <v>239</v>
      </c>
      <c r="C86" s="5" t="s">
        <v>176</v>
      </c>
      <c r="D86" s="5" t="s">
        <v>3209</v>
      </c>
      <c r="G86" s="23" t="s">
        <v>972</v>
      </c>
      <c r="H86" s="24">
        <v>6.04</v>
      </c>
      <c r="I86" s="25">
        <v>0</v>
      </c>
      <c r="J86" s="25">
        <v>0</v>
      </c>
      <c r="K86" s="25">
        <v>0</v>
      </c>
      <c r="L86" s="26">
        <v>0</v>
      </c>
      <c r="M86" s="27">
        <v>0</v>
      </c>
      <c r="N86" s="27">
        <v>0</v>
      </c>
      <c r="O86" s="28">
        <v>6.04</v>
      </c>
    </row>
    <row r="87" spans="1:15" hidden="1" x14ac:dyDescent="0.35">
      <c r="A87" s="5" t="s">
        <v>4</v>
      </c>
      <c r="B87" s="5" t="s">
        <v>226</v>
      </c>
      <c r="C87" s="5" t="s">
        <v>176</v>
      </c>
      <c r="D87" s="5" t="s">
        <v>3209</v>
      </c>
      <c r="G87" s="23" t="s">
        <v>974</v>
      </c>
      <c r="H87" s="24">
        <v>0</v>
      </c>
      <c r="I87" s="25">
        <v>3.85</v>
      </c>
      <c r="J87" s="25">
        <v>3.85</v>
      </c>
      <c r="K87" s="25">
        <v>3.85</v>
      </c>
      <c r="L87" s="26">
        <v>3.85</v>
      </c>
      <c r="M87" s="27">
        <v>3.85</v>
      </c>
      <c r="N87" s="27">
        <v>0</v>
      </c>
      <c r="O87" s="28">
        <v>3.85</v>
      </c>
    </row>
    <row r="88" spans="1:15" hidden="1" x14ac:dyDescent="0.35">
      <c r="A88" s="5" t="s">
        <v>4</v>
      </c>
      <c r="B88" s="5" t="s">
        <v>233</v>
      </c>
      <c r="C88" s="5" t="s">
        <v>176</v>
      </c>
      <c r="D88" s="5" t="s">
        <v>3209</v>
      </c>
      <c r="G88" s="23" t="s">
        <v>992</v>
      </c>
      <c r="H88" s="24">
        <v>5.1000000000000005</v>
      </c>
      <c r="I88" s="25">
        <v>5.0999999999999996</v>
      </c>
      <c r="J88" s="25">
        <v>5.0999999999999996</v>
      </c>
      <c r="K88" s="25">
        <v>5.0999999999999996</v>
      </c>
      <c r="L88" s="26">
        <v>5.0999999999999996</v>
      </c>
      <c r="M88" s="27">
        <v>5.0999999999999996</v>
      </c>
      <c r="N88" s="27">
        <v>5.0999999999999996</v>
      </c>
      <c r="O88" s="28">
        <v>5.0999999999999996</v>
      </c>
    </row>
    <row r="89" spans="1:15" hidden="1" x14ac:dyDescent="0.35">
      <c r="A89" s="5" t="s">
        <v>4</v>
      </c>
      <c r="B89" s="5" t="s">
        <v>271</v>
      </c>
      <c r="C89" s="5" t="s">
        <v>176</v>
      </c>
      <c r="D89" s="5" t="s">
        <v>3209</v>
      </c>
      <c r="G89" s="23" t="s">
        <v>994</v>
      </c>
      <c r="H89" s="24">
        <v>4.6900000000000004</v>
      </c>
      <c r="I89" s="25">
        <v>4.6900000000000004</v>
      </c>
      <c r="J89" s="25">
        <v>0</v>
      </c>
      <c r="K89" s="25">
        <v>4.6900000000000004</v>
      </c>
      <c r="L89" s="26">
        <v>4.6900000000000004</v>
      </c>
      <c r="M89" s="27">
        <v>4.6900000000000004</v>
      </c>
      <c r="N89" s="27">
        <v>0</v>
      </c>
      <c r="O89" s="28">
        <v>4.6899999999999995</v>
      </c>
    </row>
    <row r="90" spans="1:15" hidden="1" x14ac:dyDescent="0.35">
      <c r="A90" s="5" t="s">
        <v>4</v>
      </c>
      <c r="B90" s="5" t="s">
        <v>116</v>
      </c>
      <c r="C90" s="5" t="s">
        <v>16</v>
      </c>
      <c r="D90" s="5" t="s">
        <v>311</v>
      </c>
      <c r="G90" s="23" t="s">
        <v>995</v>
      </c>
      <c r="H90" s="24">
        <v>3.47</v>
      </c>
      <c r="I90" s="25">
        <v>3.4699999999999998</v>
      </c>
      <c r="J90" s="25">
        <v>3.4699999999999998</v>
      </c>
      <c r="K90" s="25">
        <v>3.4699999999999993</v>
      </c>
      <c r="L90" s="26">
        <v>3.4699999999999998</v>
      </c>
      <c r="M90" s="27">
        <v>3.4699999999999998</v>
      </c>
      <c r="N90" s="27">
        <v>3.4699999999999998</v>
      </c>
      <c r="O90" s="28">
        <v>3.4700000000000006</v>
      </c>
    </row>
    <row r="91" spans="1:15" hidden="1" x14ac:dyDescent="0.35">
      <c r="A91" s="5" t="s">
        <v>4</v>
      </c>
      <c r="B91" s="5" t="s">
        <v>48</v>
      </c>
      <c r="C91" s="5" t="s">
        <v>3212</v>
      </c>
      <c r="D91" s="5" t="s">
        <v>317</v>
      </c>
      <c r="G91" s="23" t="s">
        <v>1042</v>
      </c>
      <c r="H91" s="24">
        <v>6.2200000000000006</v>
      </c>
      <c r="I91" s="25">
        <v>6.22</v>
      </c>
      <c r="J91" s="25">
        <v>6.22</v>
      </c>
      <c r="K91" s="25">
        <v>6.22</v>
      </c>
      <c r="L91" s="26">
        <v>6.2200000000000006</v>
      </c>
      <c r="M91" s="27">
        <v>6.2200000000000006</v>
      </c>
      <c r="N91" s="27">
        <v>6.2200000000000006</v>
      </c>
      <c r="O91" s="28">
        <v>6.2200000000000006</v>
      </c>
    </row>
    <row r="92" spans="1:15" hidden="1" x14ac:dyDescent="0.35">
      <c r="A92" s="5" t="s">
        <v>4</v>
      </c>
      <c r="B92" s="5" t="s">
        <v>48</v>
      </c>
      <c r="C92" s="5" t="s">
        <v>3213</v>
      </c>
      <c r="D92" s="5" t="s">
        <v>317</v>
      </c>
      <c r="G92" s="23" t="s">
        <v>1059</v>
      </c>
      <c r="H92" s="24">
        <v>0</v>
      </c>
      <c r="I92" s="25">
        <v>3.8899999999999997</v>
      </c>
      <c r="J92" s="25">
        <v>0</v>
      </c>
      <c r="K92" s="25">
        <v>3.8900000000000006</v>
      </c>
      <c r="L92" s="26">
        <v>3.8900000000000006</v>
      </c>
      <c r="M92" s="27">
        <v>3.89</v>
      </c>
      <c r="N92" s="27">
        <v>3.89</v>
      </c>
      <c r="O92" s="28">
        <v>3.89</v>
      </c>
    </row>
    <row r="93" spans="1:15" hidden="1" x14ac:dyDescent="0.35">
      <c r="A93" s="5" t="s">
        <v>4</v>
      </c>
      <c r="B93" s="5" t="s">
        <v>48</v>
      </c>
      <c r="C93" s="5" t="s">
        <v>16</v>
      </c>
      <c r="D93" s="5" t="s">
        <v>317</v>
      </c>
      <c r="G93" s="23" t="s">
        <v>1085</v>
      </c>
      <c r="H93" s="24">
        <v>3.45</v>
      </c>
      <c r="I93" s="25">
        <v>3.45</v>
      </c>
      <c r="J93" s="25">
        <v>3.45</v>
      </c>
      <c r="K93" s="25">
        <v>3.45</v>
      </c>
      <c r="L93" s="26">
        <v>3.45</v>
      </c>
      <c r="M93" s="27">
        <v>3.45</v>
      </c>
      <c r="N93" s="27">
        <v>3.45</v>
      </c>
      <c r="O93" s="28">
        <v>3.45</v>
      </c>
    </row>
    <row r="94" spans="1:15" hidden="1" x14ac:dyDescent="0.35">
      <c r="A94" s="5" t="s">
        <v>4</v>
      </c>
      <c r="B94" s="5" t="s">
        <v>318</v>
      </c>
      <c r="C94" s="5" t="s">
        <v>3213</v>
      </c>
      <c r="D94" s="5" t="s">
        <v>317</v>
      </c>
      <c r="G94" s="23" t="s">
        <v>1092</v>
      </c>
      <c r="H94" s="24">
        <v>5.08</v>
      </c>
      <c r="I94" s="25">
        <v>5.08</v>
      </c>
      <c r="J94" s="25">
        <v>5.08</v>
      </c>
      <c r="K94" s="25">
        <v>5.08</v>
      </c>
      <c r="L94" s="26">
        <v>5.08</v>
      </c>
      <c r="M94" s="27">
        <v>5.08</v>
      </c>
      <c r="N94" s="27">
        <v>5.08</v>
      </c>
      <c r="O94" s="28">
        <v>5.08</v>
      </c>
    </row>
    <row r="95" spans="1:15" hidden="1" x14ac:dyDescent="0.35">
      <c r="A95" s="5" t="s">
        <v>4</v>
      </c>
      <c r="B95" s="5" t="s">
        <v>318</v>
      </c>
      <c r="C95" s="5" t="s">
        <v>16</v>
      </c>
      <c r="D95" s="5" t="s">
        <v>317</v>
      </c>
      <c r="G95" s="23" t="s">
        <v>1093</v>
      </c>
      <c r="H95" s="24">
        <v>4.67</v>
      </c>
      <c r="I95" s="25">
        <v>4.67</v>
      </c>
      <c r="J95" s="25">
        <v>4.669999999999999</v>
      </c>
      <c r="K95" s="25">
        <v>4.67</v>
      </c>
      <c r="L95" s="26">
        <v>4.67</v>
      </c>
      <c r="M95" s="27">
        <v>4.67</v>
      </c>
      <c r="N95" s="27">
        <v>4.67</v>
      </c>
      <c r="O95" s="28">
        <v>4.6700000000000035</v>
      </c>
    </row>
    <row r="96" spans="1:15" hidden="1" x14ac:dyDescent="0.35">
      <c r="A96" s="5" t="s">
        <v>4</v>
      </c>
      <c r="B96" s="5" t="s">
        <v>97</v>
      </c>
      <c r="C96" s="5" t="s">
        <v>3212</v>
      </c>
      <c r="D96" s="5" t="s">
        <v>311</v>
      </c>
      <c r="G96" s="23" t="s">
        <v>1095</v>
      </c>
      <c r="H96" s="24">
        <v>3.45</v>
      </c>
      <c r="I96" s="25">
        <v>3.45</v>
      </c>
      <c r="J96" s="25">
        <v>3.45</v>
      </c>
      <c r="K96" s="25">
        <v>3.45</v>
      </c>
      <c r="L96" s="26">
        <v>3.45</v>
      </c>
      <c r="M96" s="27">
        <v>3.45</v>
      </c>
      <c r="N96" s="27">
        <v>3.45</v>
      </c>
      <c r="O96" s="28">
        <v>3.4499999999999997</v>
      </c>
    </row>
    <row r="97" spans="1:15" hidden="1" x14ac:dyDescent="0.35">
      <c r="A97" s="5" t="s">
        <v>4</v>
      </c>
      <c r="B97" s="5" t="s">
        <v>97</v>
      </c>
      <c r="C97" s="5" t="s">
        <v>3213</v>
      </c>
      <c r="D97" s="5" t="s">
        <v>311</v>
      </c>
      <c r="G97" s="23" t="s">
        <v>1103</v>
      </c>
      <c r="H97" s="24">
        <v>5.08</v>
      </c>
      <c r="I97" s="25">
        <v>5.08</v>
      </c>
      <c r="J97" s="25">
        <v>5.08</v>
      </c>
      <c r="K97" s="25">
        <v>5.08</v>
      </c>
      <c r="L97" s="26">
        <v>5.08</v>
      </c>
      <c r="M97" s="27">
        <v>5.08</v>
      </c>
      <c r="N97" s="27">
        <v>5.08</v>
      </c>
      <c r="O97" s="28">
        <v>5.08</v>
      </c>
    </row>
    <row r="98" spans="1:15" hidden="1" x14ac:dyDescent="0.35">
      <c r="A98" s="5" t="s">
        <v>4</v>
      </c>
      <c r="B98" s="5" t="s">
        <v>97</v>
      </c>
      <c r="C98" s="5" t="s">
        <v>16</v>
      </c>
      <c r="D98" s="5" t="s">
        <v>311</v>
      </c>
      <c r="G98" s="23" t="s">
        <v>1104</v>
      </c>
      <c r="H98" s="24">
        <v>4.669999999999999</v>
      </c>
      <c r="I98" s="25">
        <v>4.67</v>
      </c>
      <c r="J98" s="25">
        <v>4.67</v>
      </c>
      <c r="K98" s="25">
        <v>4.67</v>
      </c>
      <c r="L98" s="26">
        <v>4.67</v>
      </c>
      <c r="M98" s="27">
        <v>4.67</v>
      </c>
      <c r="N98" s="27">
        <v>4.6700000000000008</v>
      </c>
      <c r="O98" s="28">
        <v>4.67</v>
      </c>
    </row>
    <row r="99" spans="1:15" hidden="1" x14ac:dyDescent="0.35">
      <c r="A99" s="5" t="s">
        <v>4</v>
      </c>
      <c r="B99" s="5" t="s">
        <v>110</v>
      </c>
      <c r="C99" s="5" t="s">
        <v>3212</v>
      </c>
      <c r="D99" s="5" t="s">
        <v>311</v>
      </c>
      <c r="G99" s="23" t="s">
        <v>1105</v>
      </c>
      <c r="H99" s="24">
        <v>0</v>
      </c>
      <c r="I99" s="25">
        <v>0</v>
      </c>
      <c r="J99" s="25">
        <v>0</v>
      </c>
      <c r="K99" s="25">
        <v>0</v>
      </c>
      <c r="L99" s="26">
        <v>1.69</v>
      </c>
      <c r="M99" s="27">
        <v>0</v>
      </c>
      <c r="N99" s="27">
        <v>0</v>
      </c>
      <c r="O99" s="28">
        <v>1.69</v>
      </c>
    </row>
    <row r="100" spans="1:15" hidden="1" x14ac:dyDescent="0.35">
      <c r="A100" s="5" t="s">
        <v>4</v>
      </c>
      <c r="B100" s="5" t="s">
        <v>110</v>
      </c>
      <c r="C100" s="5" t="s">
        <v>3213</v>
      </c>
      <c r="D100" s="5" t="s">
        <v>311</v>
      </c>
      <c r="G100" s="23" t="s">
        <v>1106</v>
      </c>
      <c r="H100" s="24">
        <v>3.45</v>
      </c>
      <c r="I100" s="25">
        <v>3.45</v>
      </c>
      <c r="J100" s="25">
        <v>3.45</v>
      </c>
      <c r="K100" s="25">
        <v>3.45</v>
      </c>
      <c r="L100" s="26">
        <v>3.45</v>
      </c>
      <c r="M100" s="27">
        <v>3.45</v>
      </c>
      <c r="N100" s="27">
        <v>3.45</v>
      </c>
      <c r="O100" s="28">
        <v>3.4499999999999997</v>
      </c>
    </row>
    <row r="101" spans="1:15" hidden="1" x14ac:dyDescent="0.35">
      <c r="A101" s="5" t="s">
        <v>4</v>
      </c>
      <c r="B101" s="5" t="s">
        <v>110</v>
      </c>
      <c r="C101" s="5" t="s">
        <v>16</v>
      </c>
      <c r="D101" s="5" t="s">
        <v>311</v>
      </c>
      <c r="G101" s="23" t="s">
        <v>1115</v>
      </c>
      <c r="H101" s="24">
        <v>5.08</v>
      </c>
      <c r="I101" s="25">
        <v>5.08</v>
      </c>
      <c r="J101" s="25">
        <v>5.08</v>
      </c>
      <c r="K101" s="25">
        <v>5.08</v>
      </c>
      <c r="L101" s="26">
        <v>5.08</v>
      </c>
      <c r="M101" s="27">
        <v>5.08</v>
      </c>
      <c r="N101" s="27">
        <v>5.08</v>
      </c>
      <c r="O101" s="28">
        <v>5.08</v>
      </c>
    </row>
    <row r="102" spans="1:15" hidden="1" x14ac:dyDescent="0.35">
      <c r="A102" s="5" t="s">
        <v>4</v>
      </c>
      <c r="B102" s="5" t="s">
        <v>73</v>
      </c>
      <c r="C102" s="5" t="s">
        <v>3212</v>
      </c>
      <c r="D102" s="5" t="s">
        <v>311</v>
      </c>
      <c r="G102" s="23" t="s">
        <v>1117</v>
      </c>
      <c r="H102" s="24">
        <v>4.67</v>
      </c>
      <c r="I102" s="25">
        <v>4.67</v>
      </c>
      <c r="J102" s="25">
        <v>4.67</v>
      </c>
      <c r="K102" s="25">
        <v>4.67</v>
      </c>
      <c r="L102" s="26">
        <v>4.669999999999999</v>
      </c>
      <c r="M102" s="27">
        <v>4.67</v>
      </c>
      <c r="N102" s="27">
        <v>4.67</v>
      </c>
      <c r="O102" s="28">
        <v>4.67</v>
      </c>
    </row>
    <row r="103" spans="1:15" hidden="1" x14ac:dyDescent="0.35">
      <c r="A103" s="5" t="s">
        <v>4</v>
      </c>
      <c r="B103" s="5" t="s">
        <v>73</v>
      </c>
      <c r="C103" s="5" t="s">
        <v>3213</v>
      </c>
      <c r="D103" s="5" t="s">
        <v>311</v>
      </c>
      <c r="G103" s="23" t="s">
        <v>1119</v>
      </c>
      <c r="H103" s="24">
        <v>3.45</v>
      </c>
      <c r="I103" s="25">
        <v>3.45</v>
      </c>
      <c r="J103" s="25">
        <v>3.45</v>
      </c>
      <c r="K103" s="25">
        <v>3.45</v>
      </c>
      <c r="L103" s="26">
        <v>3.45</v>
      </c>
      <c r="M103" s="27">
        <v>3.45</v>
      </c>
      <c r="N103" s="27">
        <v>3.45</v>
      </c>
      <c r="O103" s="28">
        <v>3.4499999999999997</v>
      </c>
    </row>
    <row r="104" spans="1:15" hidden="1" x14ac:dyDescent="0.35">
      <c r="A104" s="5" t="s">
        <v>4</v>
      </c>
      <c r="B104" s="5" t="s">
        <v>73</v>
      </c>
      <c r="C104" s="5" t="s">
        <v>16</v>
      </c>
      <c r="D104" s="5" t="s">
        <v>311</v>
      </c>
      <c r="G104" s="23" t="s">
        <v>1120</v>
      </c>
      <c r="H104" s="24">
        <v>5.0999999999999996</v>
      </c>
      <c r="I104" s="25">
        <v>5.0999999999999996</v>
      </c>
      <c r="J104" s="25">
        <v>5.0999999999999996</v>
      </c>
      <c r="K104" s="25">
        <v>5.0999999999999996</v>
      </c>
      <c r="L104" s="26">
        <v>5.0999999999999996</v>
      </c>
      <c r="M104" s="27">
        <v>5.0999999999999996</v>
      </c>
      <c r="N104" s="27">
        <v>0</v>
      </c>
      <c r="O104" s="28">
        <v>5.0999999999999996</v>
      </c>
    </row>
    <row r="105" spans="1:15" hidden="1" x14ac:dyDescent="0.35">
      <c r="A105" s="5" t="s">
        <v>4</v>
      </c>
      <c r="B105" s="5" t="s">
        <v>319</v>
      </c>
      <c r="C105" s="5" t="s">
        <v>3213</v>
      </c>
      <c r="D105" s="5" t="s">
        <v>311</v>
      </c>
      <c r="G105" s="23" t="s">
        <v>1121</v>
      </c>
      <c r="H105" s="24">
        <v>4.6899999999999995</v>
      </c>
      <c r="I105" s="25">
        <v>4.6899999999999995</v>
      </c>
      <c r="J105" s="25">
        <v>4.6900000000000004</v>
      </c>
      <c r="K105" s="25">
        <v>4.6899999999999995</v>
      </c>
      <c r="L105" s="26">
        <v>4.6899999999999986</v>
      </c>
      <c r="M105" s="27">
        <v>4.6899999999999995</v>
      </c>
      <c r="N105" s="27">
        <v>4.6900000000000004</v>
      </c>
      <c r="O105" s="28">
        <v>4.6900000000000022</v>
      </c>
    </row>
    <row r="106" spans="1:15" hidden="1" x14ac:dyDescent="0.35">
      <c r="A106" s="5" t="s">
        <v>4</v>
      </c>
      <c r="B106" s="5" t="s">
        <v>319</v>
      </c>
      <c r="C106" s="5" t="s">
        <v>16</v>
      </c>
      <c r="D106" s="5" t="s">
        <v>311</v>
      </c>
      <c r="G106" s="23" t="s">
        <v>1122</v>
      </c>
      <c r="H106" s="24">
        <v>3.47</v>
      </c>
      <c r="I106" s="25">
        <v>3.4699999999999998</v>
      </c>
      <c r="J106" s="25">
        <v>3.47</v>
      </c>
      <c r="K106" s="25">
        <v>3.4699999999999998</v>
      </c>
      <c r="L106" s="26">
        <v>3.4699999999999998</v>
      </c>
      <c r="M106" s="27">
        <v>3.4699999999999998</v>
      </c>
      <c r="N106" s="27">
        <v>3.47</v>
      </c>
      <c r="O106" s="28">
        <v>3.4700000000000006</v>
      </c>
    </row>
    <row r="107" spans="1:15" hidden="1" x14ac:dyDescent="0.35">
      <c r="A107" s="5" t="s">
        <v>4</v>
      </c>
      <c r="B107" s="5" t="s">
        <v>56</v>
      </c>
      <c r="C107" s="5" t="s">
        <v>102</v>
      </c>
      <c r="D107" s="5" t="s">
        <v>309</v>
      </c>
      <c r="G107" s="23" t="s">
        <v>1128</v>
      </c>
      <c r="H107" s="24">
        <v>5.92</v>
      </c>
      <c r="I107" s="25">
        <v>5.92</v>
      </c>
      <c r="J107" s="25">
        <v>5.92</v>
      </c>
      <c r="K107" s="25">
        <v>5.92</v>
      </c>
      <c r="L107" s="26">
        <v>5.92</v>
      </c>
      <c r="M107" s="27">
        <v>5.92</v>
      </c>
      <c r="N107" s="27">
        <v>5.92</v>
      </c>
      <c r="O107" s="28">
        <v>5.92</v>
      </c>
    </row>
    <row r="108" spans="1:15" hidden="1" x14ac:dyDescent="0.35">
      <c r="A108" s="5" t="s">
        <v>4</v>
      </c>
      <c r="B108" s="5" t="s">
        <v>56</v>
      </c>
      <c r="C108" s="5" t="s">
        <v>16</v>
      </c>
      <c r="D108" s="5" t="s">
        <v>309</v>
      </c>
      <c r="G108" s="23" t="s">
        <v>1129</v>
      </c>
      <c r="H108" s="24">
        <v>4.6899999999999995</v>
      </c>
      <c r="I108" s="25">
        <v>4.6899999999999995</v>
      </c>
      <c r="J108" s="25">
        <v>4.6900000000000004</v>
      </c>
      <c r="K108" s="25">
        <v>4.6899999999999995</v>
      </c>
      <c r="L108" s="26">
        <v>4.6899999999999995</v>
      </c>
      <c r="M108" s="27">
        <v>4.6900000000000004</v>
      </c>
      <c r="N108" s="27">
        <v>4.6899999999999995</v>
      </c>
      <c r="O108" s="28">
        <v>4.6900000000000004</v>
      </c>
    </row>
    <row r="109" spans="1:15" hidden="1" x14ac:dyDescent="0.35">
      <c r="A109" s="5" t="s">
        <v>4</v>
      </c>
      <c r="B109" s="5" t="s">
        <v>37</v>
      </c>
      <c r="C109" s="5" t="s">
        <v>102</v>
      </c>
      <c r="D109" s="5" t="s">
        <v>311</v>
      </c>
      <c r="G109" s="23" t="s">
        <v>1131</v>
      </c>
      <c r="H109" s="24">
        <v>3.47</v>
      </c>
      <c r="I109" s="25">
        <v>3.47</v>
      </c>
      <c r="J109" s="25">
        <v>3.4699999999999993</v>
      </c>
      <c r="K109" s="25">
        <v>3.47</v>
      </c>
      <c r="L109" s="26">
        <v>3.47</v>
      </c>
      <c r="M109" s="27">
        <v>3.47</v>
      </c>
      <c r="N109" s="27">
        <v>3.47</v>
      </c>
      <c r="O109" s="28">
        <v>3.4699999999999998</v>
      </c>
    </row>
    <row r="110" spans="1:15" hidden="1" x14ac:dyDescent="0.35">
      <c r="A110" s="5" t="s">
        <v>4</v>
      </c>
      <c r="B110" s="5" t="s">
        <v>37</v>
      </c>
      <c r="C110" s="5" t="s">
        <v>16</v>
      </c>
      <c r="D110" s="5" t="s">
        <v>311</v>
      </c>
      <c r="G110" s="23" t="s">
        <v>1166</v>
      </c>
      <c r="H110" s="24">
        <v>5.08</v>
      </c>
      <c r="I110" s="25">
        <v>5.08</v>
      </c>
      <c r="J110" s="25">
        <v>5.08</v>
      </c>
      <c r="K110" s="25">
        <v>5.08</v>
      </c>
      <c r="L110" s="26">
        <v>5.08</v>
      </c>
      <c r="M110" s="27">
        <v>5.08</v>
      </c>
      <c r="N110" s="27">
        <v>5.08</v>
      </c>
      <c r="O110" s="28">
        <v>5.08</v>
      </c>
    </row>
    <row r="111" spans="1:15" hidden="1" x14ac:dyDescent="0.35">
      <c r="A111" s="5" t="s">
        <v>4</v>
      </c>
      <c r="B111" s="5" t="s">
        <v>72</v>
      </c>
      <c r="C111" s="5" t="s">
        <v>102</v>
      </c>
      <c r="D111" s="5" t="s">
        <v>311</v>
      </c>
      <c r="G111" s="23" t="s">
        <v>1168</v>
      </c>
      <c r="H111" s="24">
        <v>4.6700000000000008</v>
      </c>
      <c r="I111" s="25">
        <v>4.669999999999999</v>
      </c>
      <c r="J111" s="25">
        <v>4.6700000000000008</v>
      </c>
      <c r="K111" s="25">
        <v>4.67</v>
      </c>
      <c r="L111" s="26">
        <v>4.67</v>
      </c>
      <c r="M111" s="27">
        <v>4.6700000000000008</v>
      </c>
      <c r="N111" s="27">
        <v>4.67</v>
      </c>
      <c r="O111" s="28">
        <v>4.67</v>
      </c>
    </row>
    <row r="112" spans="1:15" hidden="1" x14ac:dyDescent="0.35">
      <c r="A112" s="5" t="s">
        <v>4</v>
      </c>
      <c r="B112" s="5" t="s">
        <v>72</v>
      </c>
      <c r="C112" s="5" t="s">
        <v>16</v>
      </c>
      <c r="D112" s="5" t="s">
        <v>311</v>
      </c>
      <c r="G112" s="23" t="s">
        <v>1169</v>
      </c>
      <c r="H112" s="24">
        <v>1.74</v>
      </c>
      <c r="I112" s="25">
        <v>0</v>
      </c>
      <c r="J112" s="25">
        <v>1.74</v>
      </c>
      <c r="K112" s="25">
        <v>1.72</v>
      </c>
      <c r="L112" s="26">
        <v>1.69</v>
      </c>
      <c r="M112" s="27">
        <v>0</v>
      </c>
      <c r="N112" s="27">
        <v>1.68</v>
      </c>
      <c r="O112" s="28">
        <v>1.716</v>
      </c>
    </row>
    <row r="113" spans="1:15" hidden="1" x14ac:dyDescent="0.35">
      <c r="A113" s="5" t="s">
        <v>4</v>
      </c>
      <c r="B113" s="5" t="s">
        <v>128</v>
      </c>
      <c r="C113" s="5" t="s">
        <v>105</v>
      </c>
      <c r="D113" s="5" t="s">
        <v>309</v>
      </c>
      <c r="G113" s="23" t="s">
        <v>1170</v>
      </c>
      <c r="H113" s="24">
        <v>3.45</v>
      </c>
      <c r="I113" s="25">
        <v>3.45</v>
      </c>
      <c r="J113" s="25">
        <v>3.45</v>
      </c>
      <c r="K113" s="25">
        <v>3.45</v>
      </c>
      <c r="L113" s="26">
        <v>3.45</v>
      </c>
      <c r="M113" s="27">
        <v>3.45</v>
      </c>
      <c r="N113" s="27">
        <v>3.45</v>
      </c>
      <c r="O113" s="28">
        <v>3.45</v>
      </c>
    </row>
    <row r="114" spans="1:15" hidden="1" x14ac:dyDescent="0.35">
      <c r="A114" s="5" t="s">
        <v>4</v>
      </c>
      <c r="B114" s="5" t="s">
        <v>128</v>
      </c>
      <c r="C114" s="5" t="s">
        <v>16</v>
      </c>
      <c r="D114" s="5" t="s">
        <v>309</v>
      </c>
      <c r="G114" s="23" t="s">
        <v>1223</v>
      </c>
      <c r="H114" s="24">
        <v>2.96</v>
      </c>
      <c r="I114" s="25">
        <v>2.96</v>
      </c>
      <c r="J114" s="25">
        <v>2.96</v>
      </c>
      <c r="K114" s="25">
        <v>0</v>
      </c>
      <c r="L114" s="26">
        <v>2.96</v>
      </c>
      <c r="M114" s="27">
        <v>0</v>
      </c>
      <c r="N114" s="27">
        <v>2.84</v>
      </c>
      <c r="O114" s="28">
        <v>2.94</v>
      </c>
    </row>
    <row r="115" spans="1:15" hidden="1" x14ac:dyDescent="0.35">
      <c r="A115" s="5" t="s">
        <v>4</v>
      </c>
      <c r="B115" s="5" t="s">
        <v>320</v>
      </c>
      <c r="C115" s="5" t="s">
        <v>105</v>
      </c>
      <c r="D115" s="5" t="s">
        <v>309</v>
      </c>
      <c r="G115" s="23" t="s">
        <v>1254</v>
      </c>
      <c r="H115" s="24">
        <v>5.95</v>
      </c>
      <c r="I115" s="25">
        <v>10.260000000000002</v>
      </c>
      <c r="J115" s="25">
        <v>10.26</v>
      </c>
      <c r="K115" s="25">
        <v>0</v>
      </c>
      <c r="L115" s="26">
        <v>0</v>
      </c>
      <c r="M115" s="27">
        <v>0</v>
      </c>
      <c r="N115" s="27">
        <v>0</v>
      </c>
      <c r="O115" s="28">
        <v>7.6648195067264577</v>
      </c>
    </row>
    <row r="116" spans="1:15" hidden="1" x14ac:dyDescent="0.35">
      <c r="A116" s="5" t="s">
        <v>4</v>
      </c>
      <c r="B116" s="5" t="s">
        <v>320</v>
      </c>
      <c r="C116" s="5" t="s">
        <v>16</v>
      </c>
      <c r="D116" s="5" t="s">
        <v>309</v>
      </c>
      <c r="G116" s="23" t="s">
        <v>1256</v>
      </c>
      <c r="H116" s="24">
        <v>3.7900000000000005</v>
      </c>
      <c r="I116" s="25">
        <v>3.79</v>
      </c>
      <c r="J116" s="25">
        <v>3.79</v>
      </c>
      <c r="K116" s="25">
        <v>3.79</v>
      </c>
      <c r="L116" s="26">
        <v>3.79</v>
      </c>
      <c r="M116" s="27">
        <v>3.79</v>
      </c>
      <c r="N116" s="27">
        <v>3.79</v>
      </c>
      <c r="O116" s="28">
        <v>3.7899999999999996</v>
      </c>
    </row>
    <row r="117" spans="1:15" hidden="1" x14ac:dyDescent="0.35">
      <c r="A117" s="5" t="s">
        <v>4</v>
      </c>
      <c r="B117" s="5" t="s">
        <v>42</v>
      </c>
      <c r="C117" s="5" t="s">
        <v>3207</v>
      </c>
      <c r="D117" s="5" t="s">
        <v>311</v>
      </c>
      <c r="G117" s="23" t="s">
        <v>1259</v>
      </c>
      <c r="H117" s="24">
        <v>6.04</v>
      </c>
      <c r="I117" s="25">
        <v>6.04</v>
      </c>
      <c r="J117" s="25">
        <v>6.04</v>
      </c>
      <c r="K117" s="25">
        <v>0</v>
      </c>
      <c r="L117" s="26">
        <v>0</v>
      </c>
      <c r="M117" s="27">
        <v>0</v>
      </c>
      <c r="N117" s="27">
        <v>0</v>
      </c>
      <c r="O117" s="28">
        <v>6.04</v>
      </c>
    </row>
    <row r="118" spans="1:15" hidden="1" x14ac:dyDescent="0.35">
      <c r="A118" s="5" t="s">
        <v>4</v>
      </c>
      <c r="B118" s="5" t="s">
        <v>42</v>
      </c>
      <c r="C118" s="5" t="s">
        <v>16</v>
      </c>
      <c r="D118" s="5" t="s">
        <v>311</v>
      </c>
      <c r="G118" s="23" t="s">
        <v>1264</v>
      </c>
      <c r="H118" s="24">
        <v>3.85</v>
      </c>
      <c r="I118" s="25">
        <v>3.85</v>
      </c>
      <c r="J118" s="25">
        <v>3.85</v>
      </c>
      <c r="K118" s="25">
        <v>3.85</v>
      </c>
      <c r="L118" s="26">
        <v>3.85</v>
      </c>
      <c r="M118" s="27">
        <v>3.85</v>
      </c>
      <c r="N118" s="27">
        <v>3.85</v>
      </c>
      <c r="O118" s="28">
        <v>3.8499999999999996</v>
      </c>
    </row>
    <row r="119" spans="1:15" hidden="1" x14ac:dyDescent="0.35">
      <c r="A119" s="5" t="s">
        <v>4</v>
      </c>
      <c r="B119" s="5" t="s">
        <v>321</v>
      </c>
      <c r="C119" s="5" t="s">
        <v>3207</v>
      </c>
      <c r="D119" s="5" t="s">
        <v>311</v>
      </c>
      <c r="G119" s="23" t="s">
        <v>1275</v>
      </c>
      <c r="H119" s="24">
        <v>3.45</v>
      </c>
      <c r="I119" s="25">
        <v>3.45</v>
      </c>
      <c r="J119" s="25">
        <v>0</v>
      </c>
      <c r="K119" s="25">
        <v>0</v>
      </c>
      <c r="L119" s="26">
        <v>0</v>
      </c>
      <c r="M119" s="27">
        <v>3.4499999999999997</v>
      </c>
      <c r="N119" s="27">
        <v>3.45</v>
      </c>
      <c r="O119" s="28">
        <v>3.45</v>
      </c>
    </row>
    <row r="120" spans="1:15" hidden="1" x14ac:dyDescent="0.35">
      <c r="A120" s="5" t="s">
        <v>4</v>
      </c>
      <c r="B120" s="5" t="s">
        <v>321</v>
      </c>
      <c r="C120" s="5" t="s">
        <v>16</v>
      </c>
      <c r="D120" s="5" t="s">
        <v>311</v>
      </c>
      <c r="G120" s="23" t="s">
        <v>1281</v>
      </c>
      <c r="H120" s="24">
        <v>0</v>
      </c>
      <c r="I120" s="25">
        <v>3.45</v>
      </c>
      <c r="J120" s="25">
        <v>3.45</v>
      </c>
      <c r="K120" s="25">
        <v>0</v>
      </c>
      <c r="L120" s="26">
        <v>0</v>
      </c>
      <c r="M120" s="27">
        <v>0</v>
      </c>
      <c r="N120" s="27">
        <v>0</v>
      </c>
      <c r="O120" s="28">
        <v>3.45</v>
      </c>
    </row>
    <row r="121" spans="1:15" hidden="1" x14ac:dyDescent="0.35">
      <c r="A121" s="5" t="s">
        <v>4</v>
      </c>
      <c r="B121" s="5" t="s">
        <v>92</v>
      </c>
      <c r="C121" s="5" t="s">
        <v>3207</v>
      </c>
      <c r="D121" s="5" t="s">
        <v>311</v>
      </c>
      <c r="G121" s="23" t="s">
        <v>1296</v>
      </c>
      <c r="H121" s="24">
        <v>6.04</v>
      </c>
      <c r="I121" s="25">
        <v>6.04</v>
      </c>
      <c r="J121" s="25">
        <v>6.04</v>
      </c>
      <c r="K121" s="25">
        <v>6.04</v>
      </c>
      <c r="L121" s="26">
        <v>6.04</v>
      </c>
      <c r="M121" s="27">
        <v>6.04</v>
      </c>
      <c r="N121" s="27">
        <v>0</v>
      </c>
      <c r="O121" s="28">
        <v>6.04</v>
      </c>
    </row>
    <row r="122" spans="1:15" hidden="1" x14ac:dyDescent="0.35">
      <c r="A122" s="5" t="s">
        <v>4</v>
      </c>
      <c r="B122" s="5" t="s">
        <v>92</v>
      </c>
      <c r="C122" s="5" t="s">
        <v>16</v>
      </c>
      <c r="D122" s="5" t="s">
        <v>311</v>
      </c>
      <c r="G122" s="23" t="s">
        <v>1299</v>
      </c>
      <c r="H122" s="24">
        <v>3.85</v>
      </c>
      <c r="I122" s="25">
        <v>3.85</v>
      </c>
      <c r="J122" s="25">
        <v>3.85</v>
      </c>
      <c r="K122" s="25">
        <v>3.85</v>
      </c>
      <c r="L122" s="26">
        <v>3.85</v>
      </c>
      <c r="M122" s="27">
        <v>3.8499999999999996</v>
      </c>
      <c r="N122" s="27">
        <v>3.85</v>
      </c>
      <c r="O122" s="28">
        <v>3.85</v>
      </c>
    </row>
    <row r="123" spans="1:15" hidden="1" x14ac:dyDescent="0.35">
      <c r="A123" s="5" t="s">
        <v>4</v>
      </c>
      <c r="B123" s="5" t="s">
        <v>69</v>
      </c>
      <c r="C123" s="5" t="s">
        <v>105</v>
      </c>
      <c r="D123" s="5" t="s">
        <v>311</v>
      </c>
      <c r="G123" s="23" t="s">
        <v>1303</v>
      </c>
      <c r="H123" s="24">
        <v>0</v>
      </c>
      <c r="I123" s="25">
        <v>0</v>
      </c>
      <c r="J123" s="25">
        <v>3.78</v>
      </c>
      <c r="K123" s="25">
        <v>0</v>
      </c>
      <c r="L123" s="26">
        <v>0</v>
      </c>
      <c r="M123" s="27">
        <v>0</v>
      </c>
      <c r="N123" s="27">
        <v>3.78</v>
      </c>
      <c r="O123" s="28">
        <v>3.78</v>
      </c>
    </row>
    <row r="124" spans="1:15" hidden="1" x14ac:dyDescent="0.35">
      <c r="A124" s="5" t="s">
        <v>4</v>
      </c>
      <c r="B124" s="5" t="s">
        <v>69</v>
      </c>
      <c r="C124" s="5" t="s">
        <v>16</v>
      </c>
      <c r="D124" s="5" t="s">
        <v>311</v>
      </c>
      <c r="G124" s="23" t="s">
        <v>1353</v>
      </c>
      <c r="H124" s="24">
        <v>0</v>
      </c>
      <c r="I124" s="25">
        <v>0</v>
      </c>
      <c r="J124" s="25">
        <v>0</v>
      </c>
      <c r="K124" s="25">
        <v>5.92</v>
      </c>
      <c r="L124" s="26">
        <v>0</v>
      </c>
      <c r="M124" s="27">
        <v>0</v>
      </c>
      <c r="N124" s="27">
        <v>0</v>
      </c>
      <c r="O124" s="28">
        <v>5.92</v>
      </c>
    </row>
    <row r="125" spans="1:15" hidden="1" x14ac:dyDescent="0.35">
      <c r="A125" s="5" t="s">
        <v>4</v>
      </c>
      <c r="B125" s="5" t="s">
        <v>322</v>
      </c>
      <c r="C125" s="5" t="s">
        <v>105</v>
      </c>
      <c r="D125" s="5" t="s">
        <v>311</v>
      </c>
      <c r="G125" s="23" t="s">
        <v>1354</v>
      </c>
      <c r="H125" s="24">
        <v>4.6900000000000004</v>
      </c>
      <c r="I125" s="25">
        <v>4.6899999999999995</v>
      </c>
      <c r="J125" s="25">
        <v>4.6899999999999986</v>
      </c>
      <c r="K125" s="25">
        <v>4.6899999999999995</v>
      </c>
      <c r="L125" s="26">
        <v>4.6900000000000004</v>
      </c>
      <c r="M125" s="27">
        <v>4.6900000000000004</v>
      </c>
      <c r="N125" s="27">
        <v>0</v>
      </c>
      <c r="O125" s="28">
        <v>4.6899999999999995</v>
      </c>
    </row>
    <row r="126" spans="1:15" hidden="1" x14ac:dyDescent="0.35">
      <c r="A126" s="5" t="s">
        <v>4</v>
      </c>
      <c r="B126" s="5" t="s">
        <v>322</v>
      </c>
      <c r="C126" s="5" t="s">
        <v>16</v>
      </c>
      <c r="D126" s="5" t="s">
        <v>311</v>
      </c>
      <c r="G126" s="23" t="s">
        <v>1356</v>
      </c>
      <c r="H126" s="24">
        <v>3.4700000000000006</v>
      </c>
      <c r="I126" s="25">
        <v>3.47</v>
      </c>
      <c r="J126" s="25">
        <v>0</v>
      </c>
      <c r="K126" s="25">
        <v>3.47</v>
      </c>
      <c r="L126" s="26">
        <v>3.47</v>
      </c>
      <c r="M126" s="27">
        <v>0</v>
      </c>
      <c r="N126" s="27">
        <v>0</v>
      </c>
      <c r="O126" s="28">
        <v>3.47</v>
      </c>
    </row>
    <row r="127" spans="1:15" hidden="1" x14ac:dyDescent="0.35">
      <c r="A127" s="5" t="s">
        <v>4</v>
      </c>
      <c r="B127" s="5" t="s">
        <v>87</v>
      </c>
      <c r="C127" s="5" t="s">
        <v>3214</v>
      </c>
      <c r="D127" s="5" t="s">
        <v>311</v>
      </c>
      <c r="G127" s="23" t="s">
        <v>1460</v>
      </c>
      <c r="H127" s="24">
        <v>0</v>
      </c>
      <c r="I127" s="25">
        <v>0</v>
      </c>
      <c r="J127" s="25">
        <v>0</v>
      </c>
      <c r="K127" s="25">
        <v>0</v>
      </c>
      <c r="L127" s="26">
        <v>0</v>
      </c>
      <c r="M127" s="27">
        <v>0</v>
      </c>
      <c r="N127" s="27">
        <v>0</v>
      </c>
      <c r="O127" s="28">
        <v>0</v>
      </c>
    </row>
    <row r="128" spans="1:15" hidden="1" x14ac:dyDescent="0.35">
      <c r="A128" s="5" t="s">
        <v>4</v>
      </c>
      <c r="B128" s="5" t="s">
        <v>87</v>
      </c>
      <c r="C128" s="5" t="s">
        <v>39</v>
      </c>
      <c r="D128" s="5" t="s">
        <v>311</v>
      </c>
      <c r="G128" s="23" t="s">
        <v>1463</v>
      </c>
      <c r="H128" s="24">
        <v>0</v>
      </c>
      <c r="I128" s="25">
        <v>1.43</v>
      </c>
      <c r="J128" s="25">
        <v>1.42</v>
      </c>
      <c r="K128" s="25">
        <v>0</v>
      </c>
      <c r="L128" s="26">
        <v>1.38</v>
      </c>
      <c r="M128" s="27">
        <v>1.35</v>
      </c>
      <c r="N128" s="27">
        <v>1.36</v>
      </c>
      <c r="O128" s="28">
        <v>1.4019999999999999</v>
      </c>
    </row>
    <row r="129" spans="1:15" hidden="1" x14ac:dyDescent="0.35">
      <c r="A129" s="5" t="s">
        <v>4</v>
      </c>
      <c r="B129" s="5" t="s">
        <v>55</v>
      </c>
      <c r="C129" s="5" t="s">
        <v>3215</v>
      </c>
      <c r="D129" s="5" t="s">
        <v>311</v>
      </c>
      <c r="G129" s="23" t="s">
        <v>1472</v>
      </c>
      <c r="H129" s="24">
        <v>3.79</v>
      </c>
      <c r="I129" s="25">
        <v>0</v>
      </c>
      <c r="J129" s="25">
        <v>0</v>
      </c>
      <c r="K129" s="25">
        <v>0</v>
      </c>
      <c r="L129" s="26">
        <v>0</v>
      </c>
      <c r="M129" s="27">
        <v>0</v>
      </c>
      <c r="N129" s="27">
        <v>0</v>
      </c>
      <c r="O129" s="28">
        <v>3.79</v>
      </c>
    </row>
    <row r="130" spans="1:15" hidden="1" x14ac:dyDescent="0.35">
      <c r="A130" s="5" t="s">
        <v>4</v>
      </c>
      <c r="B130" s="5" t="s">
        <v>55</v>
      </c>
      <c r="C130" s="5" t="s">
        <v>39</v>
      </c>
      <c r="D130" s="5" t="s">
        <v>311</v>
      </c>
      <c r="G130" s="23" t="s">
        <v>1474</v>
      </c>
      <c r="H130" s="24">
        <v>2.86</v>
      </c>
      <c r="I130" s="25">
        <v>2.86</v>
      </c>
      <c r="J130" s="25">
        <v>2.86</v>
      </c>
      <c r="K130" s="25">
        <v>2.86</v>
      </c>
      <c r="L130" s="26">
        <v>2.86</v>
      </c>
      <c r="M130" s="27">
        <v>2.86</v>
      </c>
      <c r="N130" s="27">
        <v>2.86</v>
      </c>
      <c r="O130" s="28">
        <v>2.86</v>
      </c>
    </row>
    <row r="131" spans="1:15" hidden="1" x14ac:dyDescent="0.35">
      <c r="A131" s="5" t="s">
        <v>4</v>
      </c>
      <c r="B131" s="5" t="s">
        <v>104</v>
      </c>
      <c r="C131" s="5" t="s">
        <v>3215</v>
      </c>
      <c r="D131" s="5" t="s">
        <v>311</v>
      </c>
      <c r="G131" s="23" t="s">
        <v>1476</v>
      </c>
      <c r="H131" s="24">
        <v>1.44</v>
      </c>
      <c r="I131" s="25">
        <v>1.43</v>
      </c>
      <c r="J131" s="25">
        <v>1.42</v>
      </c>
      <c r="K131" s="25">
        <v>1.3199999999999998</v>
      </c>
      <c r="L131" s="26">
        <v>1.3800000000000001</v>
      </c>
      <c r="M131" s="27">
        <v>1.35</v>
      </c>
      <c r="N131" s="27">
        <v>1.36</v>
      </c>
      <c r="O131" s="28">
        <v>1.3866321271929825</v>
      </c>
    </row>
    <row r="132" spans="1:15" hidden="1" x14ac:dyDescent="0.35">
      <c r="A132" s="5" t="s">
        <v>4</v>
      </c>
      <c r="B132" s="5" t="s">
        <v>104</v>
      </c>
      <c r="C132" s="5" t="s">
        <v>39</v>
      </c>
      <c r="D132" s="5" t="s">
        <v>311</v>
      </c>
      <c r="G132" s="23" t="s">
        <v>1477</v>
      </c>
      <c r="H132" s="24">
        <v>2.86</v>
      </c>
      <c r="I132" s="25">
        <v>2.86</v>
      </c>
      <c r="J132" s="25">
        <v>2.86</v>
      </c>
      <c r="K132" s="25">
        <v>2.8600000000000003</v>
      </c>
      <c r="L132" s="26">
        <v>2.86</v>
      </c>
      <c r="M132" s="27">
        <v>2.86</v>
      </c>
      <c r="N132" s="27">
        <v>2.86</v>
      </c>
      <c r="O132" s="28">
        <v>2.86</v>
      </c>
    </row>
    <row r="133" spans="1:15" hidden="1" x14ac:dyDescent="0.35">
      <c r="A133" s="5" t="s">
        <v>4</v>
      </c>
      <c r="B133" s="5" t="s">
        <v>323</v>
      </c>
      <c r="C133" s="5" t="s">
        <v>3216</v>
      </c>
      <c r="D133" s="5" t="s">
        <v>311</v>
      </c>
      <c r="G133" s="23" t="s">
        <v>1478</v>
      </c>
      <c r="H133" s="24">
        <v>2.86</v>
      </c>
      <c r="I133" s="25">
        <v>2.86</v>
      </c>
      <c r="J133" s="25">
        <v>2.86</v>
      </c>
      <c r="K133" s="25">
        <v>2.86</v>
      </c>
      <c r="L133" s="26">
        <v>0</v>
      </c>
      <c r="M133" s="27">
        <v>2.86</v>
      </c>
      <c r="N133" s="27">
        <v>2.86</v>
      </c>
      <c r="O133" s="28">
        <v>2.86</v>
      </c>
    </row>
    <row r="134" spans="1:15" hidden="1" x14ac:dyDescent="0.35">
      <c r="A134" s="5" t="s">
        <v>4</v>
      </c>
      <c r="B134" s="5" t="s">
        <v>323</v>
      </c>
      <c r="C134" s="5" t="s">
        <v>49</v>
      </c>
      <c r="D134" s="5" t="s">
        <v>311</v>
      </c>
      <c r="G134" s="23" t="s">
        <v>1481</v>
      </c>
      <c r="H134" s="24">
        <v>1.4399999999999997</v>
      </c>
      <c r="I134" s="25">
        <v>1.43</v>
      </c>
      <c r="J134" s="25">
        <v>1.42</v>
      </c>
      <c r="K134" s="25">
        <v>1.32</v>
      </c>
      <c r="L134" s="26">
        <v>1.3800000000000003</v>
      </c>
      <c r="M134" s="27">
        <v>1.35</v>
      </c>
      <c r="N134" s="27">
        <v>1.36</v>
      </c>
      <c r="O134" s="28">
        <v>1.4028159888357257</v>
      </c>
    </row>
    <row r="135" spans="1:15" hidden="1" x14ac:dyDescent="0.35">
      <c r="A135" s="5" t="s">
        <v>4</v>
      </c>
      <c r="B135" s="5" t="s">
        <v>122</v>
      </c>
      <c r="C135" s="5" t="s">
        <v>3216</v>
      </c>
      <c r="D135" s="5" t="s">
        <v>311</v>
      </c>
      <c r="G135" s="23" t="s">
        <v>1484</v>
      </c>
      <c r="H135" s="24">
        <v>0</v>
      </c>
      <c r="I135" s="25">
        <v>0</v>
      </c>
      <c r="J135" s="25">
        <v>0</v>
      </c>
      <c r="K135" s="25">
        <v>6.26</v>
      </c>
      <c r="L135" s="26">
        <v>0</v>
      </c>
      <c r="M135" s="27">
        <v>0</v>
      </c>
      <c r="N135" s="27">
        <v>0</v>
      </c>
      <c r="O135" s="28">
        <v>6.26</v>
      </c>
    </row>
    <row r="136" spans="1:15" hidden="1" x14ac:dyDescent="0.35">
      <c r="A136" s="5" t="s">
        <v>4</v>
      </c>
      <c r="B136" s="5" t="s">
        <v>122</v>
      </c>
      <c r="C136" s="5" t="s">
        <v>49</v>
      </c>
      <c r="D136" s="5" t="s">
        <v>311</v>
      </c>
      <c r="G136" s="23" t="s">
        <v>1490</v>
      </c>
      <c r="H136" s="24">
        <v>3.79</v>
      </c>
      <c r="I136" s="25">
        <v>0</v>
      </c>
      <c r="J136" s="25">
        <v>3.79</v>
      </c>
      <c r="K136" s="25">
        <v>0</v>
      </c>
      <c r="L136" s="26">
        <v>0</v>
      </c>
      <c r="M136" s="27">
        <v>0</v>
      </c>
      <c r="N136" s="27">
        <v>0</v>
      </c>
      <c r="O136" s="28">
        <v>3.79</v>
      </c>
    </row>
    <row r="137" spans="1:15" hidden="1" x14ac:dyDescent="0.35">
      <c r="A137" s="5" t="s">
        <v>4</v>
      </c>
      <c r="B137" s="5" t="s">
        <v>324</v>
      </c>
      <c r="C137" s="5" t="s">
        <v>3216</v>
      </c>
      <c r="D137" s="5" t="s">
        <v>311</v>
      </c>
      <c r="G137" s="23" t="s">
        <v>1491</v>
      </c>
      <c r="H137" s="24">
        <v>1.74</v>
      </c>
      <c r="I137" s="25">
        <v>0</v>
      </c>
      <c r="J137" s="25">
        <v>0</v>
      </c>
      <c r="K137" s="25">
        <v>0</v>
      </c>
      <c r="L137" s="26">
        <v>0</v>
      </c>
      <c r="M137" s="27">
        <v>0</v>
      </c>
      <c r="N137" s="27">
        <v>0</v>
      </c>
      <c r="O137" s="28">
        <v>1.74</v>
      </c>
    </row>
    <row r="138" spans="1:15" hidden="1" x14ac:dyDescent="0.35">
      <c r="A138" s="5" t="s">
        <v>4</v>
      </c>
      <c r="B138" s="5" t="s">
        <v>324</v>
      </c>
      <c r="C138" s="5" t="s">
        <v>49</v>
      </c>
      <c r="D138" s="5" t="s">
        <v>311</v>
      </c>
      <c r="G138" s="23" t="s">
        <v>1493</v>
      </c>
      <c r="H138" s="24">
        <v>0</v>
      </c>
      <c r="I138" s="25">
        <v>0</v>
      </c>
      <c r="J138" s="25">
        <v>3.45</v>
      </c>
      <c r="K138" s="25">
        <v>0</v>
      </c>
      <c r="L138" s="26">
        <v>0</v>
      </c>
      <c r="M138" s="27">
        <v>0</v>
      </c>
      <c r="N138" s="27">
        <v>0</v>
      </c>
      <c r="O138" s="28">
        <v>3.45</v>
      </c>
    </row>
    <row r="139" spans="1:15" hidden="1" x14ac:dyDescent="0.35">
      <c r="A139" s="5" t="s">
        <v>4</v>
      </c>
      <c r="B139" s="5" t="s">
        <v>325</v>
      </c>
      <c r="C139" s="5" t="s">
        <v>3214</v>
      </c>
      <c r="D139" s="5" t="s">
        <v>326</v>
      </c>
      <c r="G139" s="23" t="s">
        <v>1494</v>
      </c>
      <c r="H139" s="24">
        <v>1.74</v>
      </c>
      <c r="I139" s="25">
        <v>1.74</v>
      </c>
      <c r="J139" s="25">
        <v>1.74</v>
      </c>
      <c r="K139" s="25">
        <v>1.72</v>
      </c>
      <c r="L139" s="26">
        <v>1.6900000000000002</v>
      </c>
      <c r="M139" s="27">
        <v>1.71</v>
      </c>
      <c r="N139" s="27">
        <v>1.68</v>
      </c>
      <c r="O139" s="28">
        <v>1.7097277430183027</v>
      </c>
    </row>
    <row r="140" spans="1:15" hidden="1" x14ac:dyDescent="0.35">
      <c r="A140" s="5" t="s">
        <v>4</v>
      </c>
      <c r="B140" s="5" t="s">
        <v>325</v>
      </c>
      <c r="C140" s="5" t="s">
        <v>49</v>
      </c>
      <c r="D140" s="5" t="s">
        <v>326</v>
      </c>
      <c r="G140" s="23" t="s">
        <v>1495</v>
      </c>
      <c r="H140" s="24">
        <v>3.4499999999999997</v>
      </c>
      <c r="I140" s="25">
        <v>3.45</v>
      </c>
      <c r="J140" s="25">
        <v>3.45</v>
      </c>
      <c r="K140" s="25">
        <v>0</v>
      </c>
      <c r="L140" s="26">
        <v>3.45</v>
      </c>
      <c r="M140" s="27">
        <v>3.45</v>
      </c>
      <c r="N140" s="27">
        <v>3.4499999999999997</v>
      </c>
      <c r="O140" s="28">
        <v>3.4499999999999997</v>
      </c>
    </row>
    <row r="141" spans="1:15" hidden="1" x14ac:dyDescent="0.35">
      <c r="A141" s="5" t="s">
        <v>4</v>
      </c>
      <c r="B141" s="5" t="s">
        <v>327</v>
      </c>
      <c r="C141" s="5" t="s">
        <v>49</v>
      </c>
      <c r="D141" s="5" t="s">
        <v>311</v>
      </c>
      <c r="G141" s="23" t="s">
        <v>1503</v>
      </c>
      <c r="H141" s="24">
        <v>0</v>
      </c>
      <c r="I141" s="25">
        <v>1.95</v>
      </c>
      <c r="J141" s="25">
        <v>1.4200000000000002</v>
      </c>
      <c r="K141" s="25">
        <v>1.32</v>
      </c>
      <c r="L141" s="26">
        <v>0</v>
      </c>
      <c r="M141" s="27">
        <v>0</v>
      </c>
      <c r="N141" s="27">
        <v>0</v>
      </c>
      <c r="O141" s="28">
        <v>1.5411661807580177</v>
      </c>
    </row>
    <row r="142" spans="1:15" hidden="1" x14ac:dyDescent="0.35">
      <c r="A142" s="5" t="s">
        <v>4</v>
      </c>
      <c r="B142" s="5" t="s">
        <v>100</v>
      </c>
      <c r="C142" s="5" t="s">
        <v>3214</v>
      </c>
      <c r="D142" s="5" t="s">
        <v>311</v>
      </c>
      <c r="G142" s="23" t="s">
        <v>1505</v>
      </c>
      <c r="H142" s="24">
        <v>2.86</v>
      </c>
      <c r="I142" s="25">
        <v>0</v>
      </c>
      <c r="J142" s="25">
        <v>0</v>
      </c>
      <c r="K142" s="25">
        <v>0</v>
      </c>
      <c r="L142" s="26">
        <v>2.8600000000000003</v>
      </c>
      <c r="M142" s="27">
        <v>0</v>
      </c>
      <c r="N142" s="27">
        <v>0</v>
      </c>
      <c r="O142" s="28">
        <v>2.86</v>
      </c>
    </row>
    <row r="143" spans="1:15" hidden="1" x14ac:dyDescent="0.35">
      <c r="A143" s="5" t="s">
        <v>4</v>
      </c>
      <c r="B143" s="5" t="s">
        <v>100</v>
      </c>
      <c r="C143" s="5" t="s">
        <v>49</v>
      </c>
      <c r="D143" s="5" t="s">
        <v>311</v>
      </c>
      <c r="G143" s="23" t="s">
        <v>1506</v>
      </c>
      <c r="H143" s="24">
        <v>1.73</v>
      </c>
      <c r="I143" s="25">
        <v>1.73</v>
      </c>
      <c r="J143" s="25">
        <v>1.73</v>
      </c>
      <c r="K143" s="25">
        <v>1.73</v>
      </c>
      <c r="L143" s="26">
        <v>1.73</v>
      </c>
      <c r="M143" s="27">
        <v>1.73</v>
      </c>
      <c r="N143" s="27">
        <v>1.73</v>
      </c>
      <c r="O143" s="28">
        <v>1.73</v>
      </c>
    </row>
    <row r="144" spans="1:15" hidden="1" x14ac:dyDescent="0.35">
      <c r="A144" s="5" t="s">
        <v>4</v>
      </c>
      <c r="B144" s="5" t="s">
        <v>86</v>
      </c>
      <c r="C144" s="5" t="s">
        <v>3215</v>
      </c>
      <c r="D144" s="5" t="s">
        <v>326</v>
      </c>
      <c r="G144" s="23" t="s">
        <v>1508</v>
      </c>
      <c r="H144" s="24">
        <v>0</v>
      </c>
      <c r="I144" s="25">
        <v>1.4300000000000002</v>
      </c>
      <c r="J144" s="25">
        <v>1.4200000000000002</v>
      </c>
      <c r="K144" s="25">
        <v>0</v>
      </c>
      <c r="L144" s="26">
        <v>1.3800000000000001</v>
      </c>
      <c r="M144" s="27">
        <v>1.35</v>
      </c>
      <c r="N144" s="27">
        <v>1.36</v>
      </c>
      <c r="O144" s="28">
        <v>1.4008403361344537</v>
      </c>
    </row>
    <row r="145" spans="1:15" hidden="1" x14ac:dyDescent="0.35">
      <c r="A145" s="5" t="s">
        <v>4</v>
      </c>
      <c r="B145" s="5" t="s">
        <v>86</v>
      </c>
      <c r="C145" s="5" t="s">
        <v>49</v>
      </c>
      <c r="D145" s="5" t="s">
        <v>326</v>
      </c>
      <c r="G145" s="23" t="s">
        <v>1526</v>
      </c>
      <c r="H145" s="24">
        <v>4.6899999999999995</v>
      </c>
      <c r="I145" s="25">
        <v>4.6900000000000004</v>
      </c>
      <c r="J145" s="25">
        <v>4.6900000000000004</v>
      </c>
      <c r="K145" s="25">
        <v>4.6900000000000004</v>
      </c>
      <c r="L145" s="26">
        <v>0</v>
      </c>
      <c r="M145" s="27">
        <v>4.6900000000000004</v>
      </c>
      <c r="N145" s="27">
        <v>0</v>
      </c>
      <c r="O145" s="28">
        <v>4.6899999999999995</v>
      </c>
    </row>
    <row r="146" spans="1:15" hidden="1" x14ac:dyDescent="0.35">
      <c r="A146" s="5" t="s">
        <v>4</v>
      </c>
      <c r="B146" s="5" t="s">
        <v>58</v>
      </c>
      <c r="C146" s="5" t="s">
        <v>3215</v>
      </c>
      <c r="D146" s="5" t="s">
        <v>326</v>
      </c>
      <c r="G146" s="23" t="s">
        <v>1528</v>
      </c>
      <c r="H146" s="24">
        <v>0</v>
      </c>
      <c r="I146" s="25">
        <v>0</v>
      </c>
      <c r="J146" s="25">
        <v>0</v>
      </c>
      <c r="K146" s="25">
        <v>3.47</v>
      </c>
      <c r="L146" s="26">
        <v>3.47</v>
      </c>
      <c r="M146" s="27">
        <v>3.4699999999999998</v>
      </c>
      <c r="N146" s="27">
        <v>3.47</v>
      </c>
      <c r="O146" s="28">
        <v>3.4699999999999998</v>
      </c>
    </row>
    <row r="147" spans="1:15" hidden="1" x14ac:dyDescent="0.35">
      <c r="A147" s="5" t="s">
        <v>4</v>
      </c>
      <c r="B147" s="5" t="s">
        <v>58</v>
      </c>
      <c r="C147" s="5" t="s">
        <v>49</v>
      </c>
      <c r="D147" s="5" t="s">
        <v>326</v>
      </c>
      <c r="G147" s="23" t="s">
        <v>1542</v>
      </c>
      <c r="H147" s="24">
        <v>0</v>
      </c>
      <c r="I147" s="25">
        <v>0</v>
      </c>
      <c r="J147" s="25">
        <v>5.61</v>
      </c>
      <c r="K147" s="25">
        <v>6.2200000000000006</v>
      </c>
      <c r="L147" s="26">
        <v>5.61</v>
      </c>
      <c r="M147" s="27">
        <v>0</v>
      </c>
      <c r="N147" s="27">
        <v>0</v>
      </c>
      <c r="O147" s="28">
        <v>5.6808795845504712</v>
      </c>
    </row>
    <row r="148" spans="1:15" hidden="1" x14ac:dyDescent="0.35">
      <c r="A148" s="5" t="s">
        <v>4</v>
      </c>
      <c r="B148" s="5" t="s">
        <v>50</v>
      </c>
      <c r="C148" s="5" t="s">
        <v>3215</v>
      </c>
      <c r="D148" s="5" t="s">
        <v>326</v>
      </c>
      <c r="G148" s="23" t="s">
        <v>1568</v>
      </c>
      <c r="H148" s="24">
        <v>2.86</v>
      </c>
      <c r="I148" s="25">
        <v>2.86</v>
      </c>
      <c r="J148" s="25">
        <v>2.86</v>
      </c>
      <c r="K148" s="25">
        <v>2.86</v>
      </c>
      <c r="L148" s="26">
        <v>2.86</v>
      </c>
      <c r="M148" s="27">
        <v>2.8600000000000003</v>
      </c>
      <c r="N148" s="27">
        <v>0</v>
      </c>
      <c r="O148" s="28">
        <v>2.8600000000000003</v>
      </c>
    </row>
    <row r="149" spans="1:15" hidden="1" x14ac:dyDescent="0.35">
      <c r="A149" s="5" t="s">
        <v>4</v>
      </c>
      <c r="B149" s="5" t="s">
        <v>50</v>
      </c>
      <c r="C149" s="5" t="s">
        <v>49</v>
      </c>
      <c r="D149" s="5" t="s">
        <v>326</v>
      </c>
      <c r="G149" s="23" t="s">
        <v>1569</v>
      </c>
      <c r="H149" s="24">
        <v>1.73</v>
      </c>
      <c r="I149" s="25">
        <v>1.73</v>
      </c>
      <c r="J149" s="25">
        <v>1.73</v>
      </c>
      <c r="K149" s="25">
        <v>1.73</v>
      </c>
      <c r="L149" s="26">
        <v>1.7300000000000002</v>
      </c>
      <c r="M149" s="27">
        <v>1.7299999999999998</v>
      </c>
      <c r="N149" s="27">
        <v>0</v>
      </c>
      <c r="O149" s="28">
        <v>1.7300000000000004</v>
      </c>
    </row>
    <row r="150" spans="1:15" hidden="1" x14ac:dyDescent="0.35">
      <c r="A150" s="5" t="s">
        <v>4</v>
      </c>
      <c r="B150" s="5" t="s">
        <v>328</v>
      </c>
      <c r="C150" s="5" t="s">
        <v>3217</v>
      </c>
      <c r="D150" s="5" t="s">
        <v>326</v>
      </c>
      <c r="G150" s="23" t="s">
        <v>1570</v>
      </c>
      <c r="H150" s="24">
        <v>1.44</v>
      </c>
      <c r="I150" s="25">
        <v>1.43</v>
      </c>
      <c r="J150" s="25">
        <v>1.42</v>
      </c>
      <c r="K150" s="25">
        <v>1.32</v>
      </c>
      <c r="L150" s="26">
        <v>1.3800000000000001</v>
      </c>
      <c r="M150" s="27">
        <v>1.35</v>
      </c>
      <c r="N150" s="27">
        <v>0</v>
      </c>
      <c r="O150" s="28">
        <v>1.4017919075144505</v>
      </c>
    </row>
    <row r="151" spans="1:15" hidden="1" x14ac:dyDescent="0.35">
      <c r="A151" s="5" t="s">
        <v>4</v>
      </c>
      <c r="B151" s="5" t="s">
        <v>328</v>
      </c>
      <c r="C151" s="5" t="s">
        <v>49</v>
      </c>
      <c r="D151" s="5" t="s">
        <v>326</v>
      </c>
      <c r="G151" s="23" t="s">
        <v>1607</v>
      </c>
      <c r="H151" s="24">
        <v>0</v>
      </c>
      <c r="I151" s="25">
        <v>0</v>
      </c>
      <c r="J151" s="25">
        <v>2.02</v>
      </c>
      <c r="K151" s="25">
        <v>0</v>
      </c>
      <c r="L151" s="26">
        <v>0</v>
      </c>
      <c r="M151" s="27">
        <v>0</v>
      </c>
      <c r="N151" s="27">
        <v>0</v>
      </c>
      <c r="O151" s="28">
        <v>2.02</v>
      </c>
    </row>
    <row r="152" spans="1:15" hidden="1" x14ac:dyDescent="0.35">
      <c r="A152" s="5" t="s">
        <v>4</v>
      </c>
      <c r="B152" s="5" t="s">
        <v>329</v>
      </c>
      <c r="C152" s="5" t="s">
        <v>3215</v>
      </c>
      <c r="D152" s="5" t="s">
        <v>330</v>
      </c>
      <c r="G152" s="23" t="s">
        <v>1632</v>
      </c>
      <c r="H152" s="24">
        <v>4.6899999999999995</v>
      </c>
      <c r="I152" s="25">
        <v>4.6899999999999995</v>
      </c>
      <c r="J152" s="25">
        <v>0</v>
      </c>
      <c r="K152" s="25">
        <v>0</v>
      </c>
      <c r="L152" s="26">
        <v>0</v>
      </c>
      <c r="M152" s="27">
        <v>0</v>
      </c>
      <c r="N152" s="27">
        <v>0</v>
      </c>
      <c r="O152" s="28">
        <v>4.6899999999999995</v>
      </c>
    </row>
    <row r="153" spans="1:15" hidden="1" x14ac:dyDescent="0.35">
      <c r="A153" s="5" t="s">
        <v>4</v>
      </c>
      <c r="B153" s="5" t="s">
        <v>329</v>
      </c>
      <c r="C153" s="5" t="s">
        <v>49</v>
      </c>
      <c r="D153" s="5" t="s">
        <v>330</v>
      </c>
      <c r="G153" s="23" t="s">
        <v>1633</v>
      </c>
      <c r="H153" s="24">
        <v>3.47</v>
      </c>
      <c r="I153" s="25">
        <v>3.47</v>
      </c>
      <c r="J153" s="25">
        <v>3.47</v>
      </c>
      <c r="K153" s="25">
        <v>3.47</v>
      </c>
      <c r="L153" s="26">
        <v>3.47</v>
      </c>
      <c r="M153" s="27">
        <v>3.47</v>
      </c>
      <c r="N153" s="27">
        <v>3.47</v>
      </c>
      <c r="O153" s="28">
        <v>3.47</v>
      </c>
    </row>
    <row r="154" spans="1:15" hidden="1" x14ac:dyDescent="0.35">
      <c r="A154" s="5" t="s">
        <v>4</v>
      </c>
      <c r="B154" s="5" t="s">
        <v>54</v>
      </c>
      <c r="C154" s="5" t="s">
        <v>3215</v>
      </c>
      <c r="D154" s="5" t="s">
        <v>311</v>
      </c>
      <c r="G154" s="23" t="s">
        <v>1636</v>
      </c>
      <c r="H154" s="24">
        <v>3.47</v>
      </c>
      <c r="I154" s="25">
        <v>3.47</v>
      </c>
      <c r="J154" s="25">
        <v>3.47</v>
      </c>
      <c r="K154" s="25">
        <v>0</v>
      </c>
      <c r="L154" s="26">
        <v>0</v>
      </c>
      <c r="M154" s="27">
        <v>0</v>
      </c>
      <c r="N154" s="27">
        <v>0</v>
      </c>
      <c r="O154" s="28">
        <v>3.4699999999999998</v>
      </c>
    </row>
    <row r="155" spans="1:15" hidden="1" x14ac:dyDescent="0.35">
      <c r="A155" s="5" t="s">
        <v>4</v>
      </c>
      <c r="B155" s="5" t="s">
        <v>54</v>
      </c>
      <c r="C155" s="5" t="s">
        <v>49</v>
      </c>
      <c r="D155" s="5" t="s">
        <v>311</v>
      </c>
      <c r="G155" s="23" t="s">
        <v>1643</v>
      </c>
      <c r="H155" s="24">
        <v>0</v>
      </c>
      <c r="I155" s="25">
        <v>5.61</v>
      </c>
      <c r="J155" s="25">
        <v>5.61</v>
      </c>
      <c r="K155" s="25">
        <v>5.61</v>
      </c>
      <c r="L155" s="26">
        <v>5.61</v>
      </c>
      <c r="M155" s="27">
        <v>5.61</v>
      </c>
      <c r="N155" s="27">
        <v>5.61</v>
      </c>
      <c r="O155" s="28">
        <v>5.61</v>
      </c>
    </row>
    <row r="156" spans="1:15" hidden="1" x14ac:dyDescent="0.35">
      <c r="A156" s="5" t="s">
        <v>4</v>
      </c>
      <c r="B156" s="5" t="s">
        <v>107</v>
      </c>
      <c r="C156" s="5" t="s">
        <v>3215</v>
      </c>
      <c r="D156" s="5" t="s">
        <v>311</v>
      </c>
      <c r="G156" s="23" t="s">
        <v>30</v>
      </c>
      <c r="H156" s="24">
        <v>15.82</v>
      </c>
      <c r="I156" s="25">
        <v>15.82</v>
      </c>
      <c r="J156" s="25">
        <v>0</v>
      </c>
      <c r="K156" s="25">
        <v>0</v>
      </c>
      <c r="L156" s="26">
        <v>0</v>
      </c>
      <c r="M156" s="27">
        <v>0</v>
      </c>
      <c r="N156" s="27">
        <v>0</v>
      </c>
      <c r="O156" s="28">
        <v>15.82</v>
      </c>
    </row>
    <row r="157" spans="1:15" hidden="1" x14ac:dyDescent="0.35">
      <c r="A157" s="5" t="s">
        <v>4</v>
      </c>
      <c r="B157" s="5" t="s">
        <v>107</v>
      </c>
      <c r="C157" s="5" t="s">
        <v>49</v>
      </c>
      <c r="D157" s="5" t="s">
        <v>311</v>
      </c>
      <c r="G157" s="23" t="s">
        <v>19</v>
      </c>
      <c r="H157" s="24">
        <v>15.82</v>
      </c>
      <c r="I157" s="25">
        <v>15.819999999999997</v>
      </c>
      <c r="J157" s="25">
        <v>15.819999999999999</v>
      </c>
      <c r="K157" s="25">
        <v>15.820000000000002</v>
      </c>
      <c r="L157" s="26">
        <v>13.991698113207546</v>
      </c>
      <c r="M157" s="27">
        <v>13.269999999999998</v>
      </c>
      <c r="N157" s="27">
        <v>13.27</v>
      </c>
      <c r="O157" s="28">
        <v>15.018016936434799</v>
      </c>
    </row>
    <row r="158" spans="1:15" hidden="1" x14ac:dyDescent="0.35">
      <c r="A158" s="5" t="s">
        <v>4</v>
      </c>
      <c r="B158" s="5" t="s">
        <v>51</v>
      </c>
      <c r="C158" s="5" t="s">
        <v>3215</v>
      </c>
      <c r="D158" s="5" t="s">
        <v>311</v>
      </c>
      <c r="G158" s="23" t="s">
        <v>12</v>
      </c>
      <c r="H158" s="24">
        <v>3.8499999999999996</v>
      </c>
      <c r="I158" s="25">
        <v>3.8600000000000003</v>
      </c>
      <c r="J158" s="25">
        <v>3.84</v>
      </c>
      <c r="K158" s="25">
        <v>3.84</v>
      </c>
      <c r="L158" s="26">
        <v>3.7900000000000005</v>
      </c>
      <c r="M158" s="27">
        <v>3.78</v>
      </c>
      <c r="N158" s="27">
        <v>3.77</v>
      </c>
      <c r="O158" s="28">
        <v>3.8290829437490559</v>
      </c>
    </row>
    <row r="159" spans="1:15" hidden="1" x14ac:dyDescent="0.35">
      <c r="A159" s="5" t="s">
        <v>4</v>
      </c>
      <c r="B159" s="5" t="s">
        <v>51</v>
      </c>
      <c r="C159" s="5" t="s">
        <v>49</v>
      </c>
      <c r="D159" s="5" t="s">
        <v>311</v>
      </c>
      <c r="G159" s="23" t="s">
        <v>20</v>
      </c>
      <c r="H159" s="24">
        <v>15.82</v>
      </c>
      <c r="I159" s="25">
        <v>15.819999999999999</v>
      </c>
      <c r="J159" s="25">
        <v>15.739999999999998</v>
      </c>
      <c r="K159" s="25">
        <v>15.74</v>
      </c>
      <c r="L159" s="26">
        <v>14.04515205724508</v>
      </c>
      <c r="M159" s="27">
        <v>13.2</v>
      </c>
      <c r="N159" s="27">
        <v>13.2</v>
      </c>
      <c r="O159" s="28">
        <v>15.19921451281092</v>
      </c>
    </row>
    <row r="160" spans="1:15" hidden="1" x14ac:dyDescent="0.35">
      <c r="A160" s="5" t="s">
        <v>4</v>
      </c>
      <c r="B160" s="5" t="s">
        <v>331</v>
      </c>
      <c r="C160" s="5" t="s">
        <v>3215</v>
      </c>
      <c r="D160" s="5" t="s">
        <v>311</v>
      </c>
      <c r="G160" s="23" t="s">
        <v>41</v>
      </c>
      <c r="H160" s="24">
        <v>34.869999999999997</v>
      </c>
      <c r="I160" s="25">
        <v>34.869999999999997</v>
      </c>
      <c r="J160" s="25">
        <v>0</v>
      </c>
      <c r="K160" s="25">
        <v>34.869999999999997</v>
      </c>
      <c r="L160" s="26">
        <v>0</v>
      </c>
      <c r="M160" s="27">
        <v>0</v>
      </c>
      <c r="N160" s="27">
        <v>0</v>
      </c>
      <c r="O160" s="28">
        <v>34.869999999999997</v>
      </c>
    </row>
    <row r="161" spans="1:15" hidden="1" x14ac:dyDescent="0.35">
      <c r="A161" s="5" t="s">
        <v>4</v>
      </c>
      <c r="B161" s="5" t="s">
        <v>331</v>
      </c>
      <c r="C161" s="5" t="s">
        <v>49</v>
      </c>
      <c r="D161" s="5" t="s">
        <v>311</v>
      </c>
      <c r="G161" s="23" t="s">
        <v>3020</v>
      </c>
      <c r="H161" s="24">
        <v>6.66</v>
      </c>
      <c r="I161" s="25">
        <v>6.66</v>
      </c>
      <c r="J161" s="25">
        <v>0</v>
      </c>
      <c r="K161" s="25">
        <v>0</v>
      </c>
      <c r="L161" s="26">
        <v>6.66</v>
      </c>
      <c r="M161" s="27">
        <v>0</v>
      </c>
      <c r="N161" s="27">
        <v>6.6599999999999993</v>
      </c>
      <c r="O161" s="28">
        <v>6.66</v>
      </c>
    </row>
    <row r="162" spans="1:15" hidden="1" x14ac:dyDescent="0.35">
      <c r="A162" s="5" t="s">
        <v>4</v>
      </c>
      <c r="B162" s="5" t="s">
        <v>332</v>
      </c>
      <c r="C162" s="5" t="s">
        <v>3217</v>
      </c>
      <c r="D162" s="5" t="s">
        <v>311</v>
      </c>
      <c r="G162" s="23" t="s">
        <v>3023</v>
      </c>
      <c r="H162" s="24">
        <v>21.22</v>
      </c>
      <c r="I162" s="25">
        <v>21.22</v>
      </c>
      <c r="J162" s="25">
        <v>0</v>
      </c>
      <c r="K162" s="25">
        <v>0</v>
      </c>
      <c r="L162" s="26">
        <v>0</v>
      </c>
      <c r="M162" s="27">
        <v>0</v>
      </c>
      <c r="N162" s="27">
        <v>0</v>
      </c>
      <c r="O162" s="28">
        <v>21.220000000000002</v>
      </c>
    </row>
    <row r="163" spans="1:15" hidden="1" x14ac:dyDescent="0.35">
      <c r="A163" s="5" t="s">
        <v>4</v>
      </c>
      <c r="B163" s="5" t="s">
        <v>332</v>
      </c>
      <c r="C163" s="5" t="s">
        <v>49</v>
      </c>
      <c r="D163" s="5" t="s">
        <v>311</v>
      </c>
      <c r="G163" s="23" t="s">
        <v>3168</v>
      </c>
      <c r="H163" s="24">
        <v>0</v>
      </c>
      <c r="I163" s="25">
        <v>26.94</v>
      </c>
      <c r="J163" s="25">
        <v>26.94</v>
      </c>
      <c r="K163" s="25">
        <v>0</v>
      </c>
      <c r="L163" s="26">
        <v>0</v>
      </c>
      <c r="M163" s="27">
        <v>26.94</v>
      </c>
      <c r="N163" s="27">
        <v>0</v>
      </c>
      <c r="O163" s="28">
        <v>26.94</v>
      </c>
    </row>
    <row r="164" spans="1:15" hidden="1" x14ac:dyDescent="0.35">
      <c r="A164" s="5" t="s">
        <v>4</v>
      </c>
      <c r="B164" s="5" t="s">
        <v>88</v>
      </c>
      <c r="C164" s="5" t="s">
        <v>3215</v>
      </c>
      <c r="D164" s="5" t="s">
        <v>311</v>
      </c>
      <c r="G164" s="23" t="s">
        <v>3194</v>
      </c>
      <c r="H164" s="24">
        <v>0</v>
      </c>
      <c r="I164" s="25">
        <v>0</v>
      </c>
      <c r="J164" s="25">
        <v>0</v>
      </c>
      <c r="K164" s="25">
        <v>0</v>
      </c>
      <c r="L164" s="26">
        <v>0</v>
      </c>
      <c r="M164" s="27">
        <v>0</v>
      </c>
      <c r="N164" s="27">
        <v>0</v>
      </c>
      <c r="O164" s="28">
        <v>0</v>
      </c>
    </row>
    <row r="165" spans="1:15" hidden="1" x14ac:dyDescent="0.35">
      <c r="A165" s="5" t="s">
        <v>4</v>
      </c>
      <c r="B165" s="5" t="s">
        <v>88</v>
      </c>
      <c r="C165" s="5" t="s">
        <v>39</v>
      </c>
      <c r="D165" s="5" t="s">
        <v>311</v>
      </c>
      <c r="G165" s="23" t="s">
        <v>636</v>
      </c>
      <c r="H165" s="24">
        <v>4.67</v>
      </c>
      <c r="I165" s="25">
        <v>4.67</v>
      </c>
      <c r="J165" s="25">
        <v>4.67</v>
      </c>
      <c r="K165" s="25">
        <v>4.67</v>
      </c>
      <c r="L165" s="26">
        <v>4.67</v>
      </c>
      <c r="M165" s="27">
        <v>4.67</v>
      </c>
      <c r="N165" s="27">
        <v>4.67</v>
      </c>
      <c r="O165" s="28">
        <v>4.669999999999999</v>
      </c>
    </row>
    <row r="166" spans="1:15" hidden="1" x14ac:dyDescent="0.35">
      <c r="A166" s="5" t="s">
        <v>4</v>
      </c>
      <c r="B166" s="5" t="s">
        <v>3218</v>
      </c>
      <c r="C166" s="5" t="s">
        <v>3219</v>
      </c>
      <c r="D166" s="5" t="s">
        <v>311</v>
      </c>
      <c r="G166" s="23" t="s">
        <v>2326</v>
      </c>
      <c r="H166" s="24">
        <v>1.4000000000000001</v>
      </c>
      <c r="I166" s="25">
        <v>1.4</v>
      </c>
      <c r="J166" s="25">
        <v>1.4</v>
      </c>
      <c r="K166" s="25">
        <v>1.34</v>
      </c>
      <c r="L166" s="26">
        <v>1.34</v>
      </c>
      <c r="M166" s="27">
        <v>1.3</v>
      </c>
      <c r="N166" s="27">
        <v>0</v>
      </c>
      <c r="O166" s="28">
        <v>1.3493910125045432</v>
      </c>
    </row>
    <row r="167" spans="1:15" hidden="1" x14ac:dyDescent="0.35">
      <c r="A167" s="5" t="s">
        <v>4</v>
      </c>
      <c r="B167" s="5" t="s">
        <v>103</v>
      </c>
      <c r="C167" s="5" t="s">
        <v>102</v>
      </c>
      <c r="D167" s="5" t="s">
        <v>311</v>
      </c>
      <c r="G167" s="23" t="s">
        <v>755</v>
      </c>
      <c r="H167" s="24">
        <v>5.0999999999999996</v>
      </c>
      <c r="I167" s="25">
        <v>5.0999999999999996</v>
      </c>
      <c r="J167" s="25">
        <v>5.0999999999999996</v>
      </c>
      <c r="K167" s="25">
        <v>5.0999999999999996</v>
      </c>
      <c r="L167" s="26">
        <v>5.0999999999999996</v>
      </c>
      <c r="M167" s="27">
        <v>5.0999999999999996</v>
      </c>
      <c r="N167" s="27">
        <v>5.0999999999999996</v>
      </c>
      <c r="O167" s="28">
        <v>5.0999999999999996</v>
      </c>
    </row>
    <row r="168" spans="1:15" hidden="1" x14ac:dyDescent="0.35">
      <c r="A168" s="5" t="s">
        <v>4</v>
      </c>
      <c r="B168" s="5" t="s">
        <v>3220</v>
      </c>
      <c r="C168" s="5" t="s">
        <v>3216</v>
      </c>
      <c r="D168" s="5" t="s">
        <v>311</v>
      </c>
      <c r="G168" s="23" t="s">
        <v>2473</v>
      </c>
      <c r="H168" s="24">
        <v>3.2</v>
      </c>
      <c r="I168" s="25">
        <v>3.24</v>
      </c>
      <c r="J168" s="25">
        <v>3.2199999999999998</v>
      </c>
      <c r="K168" s="25">
        <v>3.27</v>
      </c>
      <c r="L168" s="26">
        <v>3.27</v>
      </c>
      <c r="M168" s="27">
        <v>3.11</v>
      </c>
      <c r="N168" s="27">
        <v>0</v>
      </c>
      <c r="O168" s="28">
        <v>3.2316927665920967</v>
      </c>
    </row>
    <row r="169" spans="1:15" hidden="1" x14ac:dyDescent="0.35">
      <c r="A169" s="5" t="s">
        <v>4</v>
      </c>
      <c r="B169" s="5" t="s">
        <v>3221</v>
      </c>
      <c r="C169" s="5" t="s">
        <v>3207</v>
      </c>
      <c r="D169" s="5" t="s">
        <v>311</v>
      </c>
      <c r="G169" s="23" t="s">
        <v>2460</v>
      </c>
      <c r="H169" s="24">
        <v>1.7399999999999998</v>
      </c>
      <c r="I169" s="25">
        <v>1.7399999999999998</v>
      </c>
      <c r="J169" s="25">
        <v>1.74</v>
      </c>
      <c r="K169" s="25">
        <v>1.72</v>
      </c>
      <c r="L169" s="26">
        <v>0</v>
      </c>
      <c r="M169" s="27">
        <v>1.71</v>
      </c>
      <c r="N169" s="27">
        <v>0</v>
      </c>
      <c r="O169" s="28">
        <v>1.7339257911232433</v>
      </c>
    </row>
    <row r="170" spans="1:15" hidden="1" x14ac:dyDescent="0.35">
      <c r="A170" s="5" t="s">
        <v>4</v>
      </c>
      <c r="B170" s="5" t="s">
        <v>3222</v>
      </c>
      <c r="C170" s="5" t="s">
        <v>3214</v>
      </c>
      <c r="D170" s="5" t="s">
        <v>311</v>
      </c>
      <c r="G170" s="23" t="s">
        <v>2398</v>
      </c>
      <c r="H170" s="24">
        <v>1.76</v>
      </c>
      <c r="I170" s="25">
        <v>1.76</v>
      </c>
      <c r="J170" s="25">
        <v>1.76</v>
      </c>
      <c r="K170" s="25">
        <v>1.74</v>
      </c>
      <c r="L170" s="26">
        <v>1.71</v>
      </c>
      <c r="M170" s="27">
        <v>1.73</v>
      </c>
      <c r="N170" s="27">
        <v>1.68</v>
      </c>
      <c r="O170" s="28">
        <v>1.7462964104144201</v>
      </c>
    </row>
    <row r="171" spans="1:15" hidden="1" x14ac:dyDescent="0.35">
      <c r="A171" s="5" t="s">
        <v>4</v>
      </c>
      <c r="B171" s="5" t="s">
        <v>106</v>
      </c>
      <c r="C171" s="5" t="s">
        <v>105</v>
      </c>
      <c r="D171" s="5" t="s">
        <v>311</v>
      </c>
      <c r="G171" s="23" t="s">
        <v>2395</v>
      </c>
      <c r="H171" s="24">
        <v>1.76</v>
      </c>
      <c r="I171" s="25">
        <v>0</v>
      </c>
      <c r="J171" s="25">
        <v>1.76</v>
      </c>
      <c r="K171" s="25">
        <v>1.74</v>
      </c>
      <c r="L171" s="26">
        <v>1.71</v>
      </c>
      <c r="M171" s="27">
        <v>1.73</v>
      </c>
      <c r="N171" s="27">
        <v>0</v>
      </c>
      <c r="O171" s="28">
        <v>1.7480487804878049</v>
      </c>
    </row>
    <row r="172" spans="1:15" hidden="1" x14ac:dyDescent="0.35">
      <c r="A172" s="5" t="s">
        <v>4</v>
      </c>
      <c r="B172" s="5" t="s">
        <v>3223</v>
      </c>
      <c r="C172" s="5" t="s">
        <v>3215</v>
      </c>
      <c r="D172" s="5" t="s">
        <v>311</v>
      </c>
      <c r="G172" s="23" t="s">
        <v>40</v>
      </c>
      <c r="H172" s="24">
        <v>17.430000000000003</v>
      </c>
      <c r="I172" s="25">
        <v>17.430000000000003</v>
      </c>
      <c r="J172" s="25">
        <v>17.430000000000003</v>
      </c>
      <c r="K172" s="25">
        <v>17.43</v>
      </c>
      <c r="L172" s="26">
        <v>17.43</v>
      </c>
      <c r="M172" s="27">
        <v>17.43</v>
      </c>
      <c r="N172" s="27">
        <v>0</v>
      </c>
      <c r="O172" s="28">
        <v>17.430000000000007</v>
      </c>
    </row>
    <row r="173" spans="1:15" hidden="1" x14ac:dyDescent="0.35">
      <c r="A173" s="5" t="s">
        <v>4</v>
      </c>
      <c r="B173" s="5" t="s">
        <v>3224</v>
      </c>
      <c r="C173" s="5" t="s">
        <v>3217</v>
      </c>
      <c r="D173" s="5" t="s">
        <v>311</v>
      </c>
      <c r="G173" s="23" t="s">
        <v>2504</v>
      </c>
      <c r="H173" s="24">
        <v>5.13</v>
      </c>
      <c r="I173" s="25">
        <v>5.13</v>
      </c>
      <c r="J173" s="25">
        <v>5.13</v>
      </c>
      <c r="K173" s="25">
        <v>5.13</v>
      </c>
      <c r="L173" s="26">
        <v>5.1300000000000008</v>
      </c>
      <c r="M173" s="27">
        <v>5.13</v>
      </c>
      <c r="N173" s="27">
        <v>5.13</v>
      </c>
      <c r="O173" s="28">
        <v>5.1299999999999981</v>
      </c>
    </row>
    <row r="174" spans="1:15" hidden="1" x14ac:dyDescent="0.35">
      <c r="A174" s="5" t="s">
        <v>4</v>
      </c>
      <c r="B174" s="5" t="s">
        <v>3225</v>
      </c>
      <c r="C174" s="5" t="s">
        <v>3212</v>
      </c>
      <c r="D174" s="5" t="s">
        <v>317</v>
      </c>
      <c r="G174" s="23" t="s">
        <v>2489</v>
      </c>
      <c r="H174" s="24">
        <v>1.74</v>
      </c>
      <c r="I174" s="25">
        <v>1.74</v>
      </c>
      <c r="J174" s="25">
        <v>0</v>
      </c>
      <c r="K174" s="25">
        <v>1.72</v>
      </c>
      <c r="L174" s="26">
        <v>0</v>
      </c>
      <c r="M174" s="27">
        <v>0</v>
      </c>
      <c r="N174" s="27">
        <v>0</v>
      </c>
      <c r="O174" s="28">
        <v>1.7304761904761905</v>
      </c>
    </row>
    <row r="175" spans="1:15" hidden="1" x14ac:dyDescent="0.35">
      <c r="A175" s="5" t="s">
        <v>4</v>
      </c>
      <c r="B175" s="5" t="s">
        <v>3226</v>
      </c>
      <c r="C175" s="5" t="s">
        <v>3213</v>
      </c>
      <c r="D175" s="5" t="s">
        <v>333</v>
      </c>
      <c r="G175" s="23" t="s">
        <v>2405</v>
      </c>
      <c r="H175" s="24">
        <v>1.8505128205128205</v>
      </c>
      <c r="I175" s="25">
        <v>1.8540000000000001</v>
      </c>
      <c r="J175" s="25">
        <v>1.87</v>
      </c>
      <c r="K175" s="25">
        <v>0</v>
      </c>
      <c r="L175" s="26">
        <v>1.7604761904761905</v>
      </c>
      <c r="M175" s="27">
        <v>1.79</v>
      </c>
      <c r="N175" s="27">
        <v>0</v>
      </c>
      <c r="O175" s="28">
        <v>1.8203734439834025</v>
      </c>
    </row>
    <row r="176" spans="1:15" hidden="1" x14ac:dyDescent="0.35">
      <c r="A176" s="5" t="s">
        <v>4</v>
      </c>
      <c r="B176" s="5" t="s">
        <v>65</v>
      </c>
      <c r="C176" s="5" t="s">
        <v>52</v>
      </c>
      <c r="D176" s="5" t="s">
        <v>333</v>
      </c>
      <c r="G176" s="23" t="s">
        <v>2468</v>
      </c>
      <c r="H176" s="24">
        <v>3.2</v>
      </c>
      <c r="I176" s="25">
        <v>3.2399999999999993</v>
      </c>
      <c r="J176" s="25">
        <v>3.22</v>
      </c>
      <c r="K176" s="25">
        <v>3.27</v>
      </c>
      <c r="L176" s="26">
        <v>0</v>
      </c>
      <c r="M176" s="27">
        <v>3.1100000000000003</v>
      </c>
      <c r="N176" s="27">
        <v>3.1100000000000003</v>
      </c>
      <c r="O176" s="28">
        <v>3.2113511385036806</v>
      </c>
    </row>
    <row r="177" spans="1:15" hidden="1" x14ac:dyDescent="0.35">
      <c r="A177" s="5" t="s">
        <v>4</v>
      </c>
      <c r="B177" s="5" t="s">
        <v>118</v>
      </c>
      <c r="C177" s="5" t="s">
        <v>52</v>
      </c>
      <c r="D177" s="5" t="s">
        <v>333</v>
      </c>
      <c r="G177" s="23" t="s">
        <v>2492</v>
      </c>
      <c r="H177" s="24">
        <v>1.74</v>
      </c>
      <c r="I177" s="25">
        <v>1.74</v>
      </c>
      <c r="J177" s="25">
        <v>1.74</v>
      </c>
      <c r="K177" s="25">
        <v>0</v>
      </c>
      <c r="L177" s="26">
        <v>0</v>
      </c>
      <c r="M177" s="27">
        <v>0</v>
      </c>
      <c r="N177" s="27">
        <v>0</v>
      </c>
      <c r="O177" s="28">
        <v>1.74</v>
      </c>
    </row>
    <row r="178" spans="1:15" hidden="1" x14ac:dyDescent="0.35">
      <c r="A178" s="5" t="s">
        <v>4</v>
      </c>
      <c r="B178" s="5" t="s">
        <v>53</v>
      </c>
      <c r="C178" s="5" t="s">
        <v>52</v>
      </c>
      <c r="D178" s="5" t="s">
        <v>333</v>
      </c>
      <c r="G178" s="23" t="s">
        <v>2402</v>
      </c>
      <c r="H178" s="24">
        <v>1.87</v>
      </c>
      <c r="I178" s="25">
        <v>1.87</v>
      </c>
      <c r="J178" s="25">
        <v>1.89</v>
      </c>
      <c r="K178" s="25">
        <v>0</v>
      </c>
      <c r="L178" s="26">
        <v>0</v>
      </c>
      <c r="M178" s="27">
        <v>0</v>
      </c>
      <c r="N178" s="27">
        <v>1.72</v>
      </c>
      <c r="O178" s="28">
        <v>1.83725</v>
      </c>
    </row>
    <row r="179" spans="1:15" hidden="1" x14ac:dyDescent="0.35">
      <c r="A179" s="5" t="s">
        <v>4</v>
      </c>
      <c r="B179" s="5" t="s">
        <v>334</v>
      </c>
      <c r="C179" s="5" t="s">
        <v>52</v>
      </c>
      <c r="D179" s="5" t="s">
        <v>333</v>
      </c>
      <c r="G179" s="23" t="s">
        <v>2463</v>
      </c>
      <c r="H179" s="24">
        <v>1.74</v>
      </c>
      <c r="I179" s="25">
        <v>1.74</v>
      </c>
      <c r="J179" s="25">
        <v>1.74</v>
      </c>
      <c r="K179" s="25">
        <v>1.72</v>
      </c>
      <c r="L179" s="26">
        <v>1.69</v>
      </c>
      <c r="M179" s="27">
        <v>1.71</v>
      </c>
      <c r="N179" s="27">
        <v>0</v>
      </c>
      <c r="O179" s="28">
        <v>1.7163291139240506</v>
      </c>
    </row>
    <row r="180" spans="1:15" hidden="1" x14ac:dyDescent="0.35">
      <c r="A180" s="5" t="s">
        <v>4</v>
      </c>
      <c r="B180" s="5" t="s">
        <v>292</v>
      </c>
      <c r="C180" s="5" t="s">
        <v>52</v>
      </c>
      <c r="D180" s="5" t="s">
        <v>333</v>
      </c>
      <c r="G180" s="23" t="s">
        <v>2409</v>
      </c>
      <c r="H180" s="24">
        <v>1.4</v>
      </c>
      <c r="I180" s="25">
        <v>1.4</v>
      </c>
      <c r="J180" s="25">
        <v>1.4</v>
      </c>
      <c r="K180" s="25">
        <v>1.3399999999999999</v>
      </c>
      <c r="L180" s="26">
        <v>1.3399999999999999</v>
      </c>
      <c r="M180" s="27">
        <v>1.3</v>
      </c>
      <c r="N180" s="27">
        <v>1.33</v>
      </c>
      <c r="O180" s="28">
        <v>1.3231287640511742</v>
      </c>
    </row>
    <row r="181" spans="1:15" hidden="1" x14ac:dyDescent="0.35">
      <c r="A181" s="5" t="s">
        <v>4</v>
      </c>
      <c r="B181" s="5" t="s">
        <v>335</v>
      </c>
      <c r="C181" s="5" t="s">
        <v>26</v>
      </c>
      <c r="D181" s="5" t="s">
        <v>311</v>
      </c>
      <c r="G181" s="23" t="s">
        <v>2411</v>
      </c>
      <c r="H181" s="24">
        <v>1.4</v>
      </c>
      <c r="I181" s="25">
        <v>1.4</v>
      </c>
      <c r="J181" s="25">
        <v>1.4</v>
      </c>
      <c r="K181" s="25">
        <v>1.3399999999999996</v>
      </c>
      <c r="L181" s="26">
        <v>1.34</v>
      </c>
      <c r="M181" s="27">
        <v>1.3</v>
      </c>
      <c r="N181" s="27">
        <v>1.3300000000000003</v>
      </c>
      <c r="O181" s="28">
        <v>1.3708444999186302</v>
      </c>
    </row>
    <row r="182" spans="1:15" hidden="1" x14ac:dyDescent="0.35">
      <c r="A182" s="5" t="s">
        <v>4</v>
      </c>
      <c r="B182" s="5" t="s">
        <v>336</v>
      </c>
      <c r="C182" s="5" t="s">
        <v>21</v>
      </c>
      <c r="D182" s="5" t="s">
        <v>337</v>
      </c>
      <c r="G182" s="23" t="s">
        <v>1703</v>
      </c>
      <c r="H182" s="24">
        <v>1.4</v>
      </c>
      <c r="I182" s="25">
        <v>0</v>
      </c>
      <c r="J182" s="25">
        <v>0</v>
      </c>
      <c r="K182" s="25">
        <v>0</v>
      </c>
      <c r="L182" s="26">
        <v>0</v>
      </c>
      <c r="M182" s="27">
        <v>0</v>
      </c>
      <c r="N182" s="27">
        <v>0</v>
      </c>
      <c r="O182" s="28">
        <v>1.4</v>
      </c>
    </row>
    <row r="183" spans="1:15" hidden="1" x14ac:dyDescent="0.35">
      <c r="A183" s="5" t="s">
        <v>4</v>
      </c>
      <c r="B183" s="5" t="s">
        <v>338</v>
      </c>
      <c r="C183" s="5" t="s">
        <v>21</v>
      </c>
      <c r="D183" s="5" t="s">
        <v>311</v>
      </c>
      <c r="G183" s="23" t="s">
        <v>646</v>
      </c>
      <c r="H183" s="24">
        <v>4.669999999999999</v>
      </c>
      <c r="I183" s="25">
        <v>4.67</v>
      </c>
      <c r="J183" s="25">
        <v>4.6700000000000008</v>
      </c>
      <c r="K183" s="25">
        <v>4.67</v>
      </c>
      <c r="L183" s="26">
        <v>4.67</v>
      </c>
      <c r="M183" s="27">
        <v>4.67</v>
      </c>
      <c r="N183" s="27">
        <v>4.67</v>
      </c>
      <c r="O183" s="28">
        <v>4.669999999999999</v>
      </c>
    </row>
    <row r="184" spans="1:15" hidden="1" x14ac:dyDescent="0.35">
      <c r="A184" s="5" t="s">
        <v>4</v>
      </c>
      <c r="B184" s="5" t="s">
        <v>22</v>
      </c>
      <c r="C184" s="5" t="s">
        <v>21</v>
      </c>
      <c r="D184" s="5" t="s">
        <v>315</v>
      </c>
      <c r="G184" s="23" t="s">
        <v>2475</v>
      </c>
      <c r="H184" s="24">
        <v>3.2</v>
      </c>
      <c r="I184" s="25">
        <v>3.2399999999999998</v>
      </c>
      <c r="J184" s="25">
        <v>3.22</v>
      </c>
      <c r="K184" s="25">
        <v>3.27</v>
      </c>
      <c r="L184" s="26">
        <v>3.27</v>
      </c>
      <c r="M184" s="27">
        <v>3.11</v>
      </c>
      <c r="N184" s="27">
        <v>3.11</v>
      </c>
      <c r="O184" s="28">
        <v>3.2282067744451233</v>
      </c>
    </row>
    <row r="185" spans="1:15" hidden="1" x14ac:dyDescent="0.35">
      <c r="A185" s="5" t="s">
        <v>4</v>
      </c>
      <c r="B185" s="5" t="s">
        <v>339</v>
      </c>
      <c r="C185" s="5" t="s">
        <v>16</v>
      </c>
      <c r="D185" s="5" t="s">
        <v>311</v>
      </c>
      <c r="G185" s="23" t="s">
        <v>847</v>
      </c>
      <c r="H185" s="24">
        <v>0</v>
      </c>
      <c r="I185" s="25">
        <v>2.87</v>
      </c>
      <c r="J185" s="25">
        <v>0</v>
      </c>
      <c r="K185" s="25">
        <v>0</v>
      </c>
      <c r="L185" s="26">
        <v>2.87</v>
      </c>
      <c r="M185" s="27">
        <v>2.87</v>
      </c>
      <c r="N185" s="27">
        <v>0</v>
      </c>
      <c r="O185" s="28">
        <v>2.87</v>
      </c>
    </row>
    <row r="186" spans="1:15" hidden="1" x14ac:dyDescent="0.35">
      <c r="A186" s="5" t="s">
        <v>4</v>
      </c>
      <c r="B186" s="5" t="s">
        <v>305</v>
      </c>
      <c r="C186" s="5" t="s">
        <v>49</v>
      </c>
      <c r="D186" s="5" t="s">
        <v>311</v>
      </c>
      <c r="G186" s="23" t="s">
        <v>1790</v>
      </c>
      <c r="H186" s="24">
        <v>1.74</v>
      </c>
      <c r="I186" s="25">
        <v>1.74</v>
      </c>
      <c r="J186" s="25">
        <v>1.74</v>
      </c>
      <c r="K186" s="25">
        <v>1.72</v>
      </c>
      <c r="L186" s="26">
        <v>1.69</v>
      </c>
      <c r="M186" s="27">
        <v>1.71</v>
      </c>
      <c r="N186" s="27">
        <v>1.68</v>
      </c>
      <c r="O186" s="28">
        <v>1.7249508200308539</v>
      </c>
    </row>
    <row r="187" spans="1:15" hidden="1" x14ac:dyDescent="0.35">
      <c r="A187" s="5" t="s">
        <v>4</v>
      </c>
      <c r="B187" s="5" t="s">
        <v>274</v>
      </c>
      <c r="C187" s="5" t="s">
        <v>102</v>
      </c>
      <c r="D187" s="5" t="s">
        <v>309</v>
      </c>
      <c r="G187" s="23" t="s">
        <v>781</v>
      </c>
      <c r="H187" s="24">
        <v>2.0138095238095239</v>
      </c>
      <c r="I187" s="25">
        <v>1.96</v>
      </c>
      <c r="J187" s="25">
        <v>1.88</v>
      </c>
      <c r="K187" s="25">
        <v>0</v>
      </c>
      <c r="L187" s="26">
        <v>1.75</v>
      </c>
      <c r="M187" s="27">
        <v>1.7050000000000001</v>
      </c>
      <c r="N187" s="27">
        <v>0</v>
      </c>
      <c r="O187" s="28">
        <v>1.9122222222222223</v>
      </c>
    </row>
    <row r="188" spans="1:15" hidden="1" x14ac:dyDescent="0.35">
      <c r="A188" s="5" t="s">
        <v>4</v>
      </c>
      <c r="B188" s="5" t="s">
        <v>274</v>
      </c>
      <c r="C188" s="5" t="s">
        <v>16</v>
      </c>
      <c r="D188" s="5" t="s">
        <v>309</v>
      </c>
      <c r="G188" s="23" t="s">
        <v>783</v>
      </c>
      <c r="H188" s="24">
        <v>1.4462713454681928</v>
      </c>
      <c r="I188" s="25">
        <v>1.4210573885350319</v>
      </c>
      <c r="J188" s="25">
        <v>1.4389637305699481</v>
      </c>
      <c r="K188" s="25">
        <v>1.39174901820709</v>
      </c>
      <c r="L188" s="26">
        <v>1.3155639754264508</v>
      </c>
      <c r="M188" s="27">
        <v>1.3633333333333333</v>
      </c>
      <c r="N188" s="27">
        <v>1.34</v>
      </c>
      <c r="O188" s="28">
        <v>1.3896829828509487</v>
      </c>
    </row>
    <row r="189" spans="1:15" hidden="1" x14ac:dyDescent="0.35">
      <c r="A189" s="5" t="s">
        <v>4</v>
      </c>
      <c r="B189" s="5" t="s">
        <v>301</v>
      </c>
      <c r="C189" s="5" t="s">
        <v>102</v>
      </c>
      <c r="D189" s="5" t="s">
        <v>311</v>
      </c>
      <c r="G189" s="23" t="s">
        <v>782</v>
      </c>
      <c r="H189" s="24">
        <v>1.2408816510041623</v>
      </c>
      <c r="I189" s="25">
        <v>1.1711066990184815</v>
      </c>
      <c r="J189" s="25">
        <v>1.1298804184210707</v>
      </c>
      <c r="K189" s="25">
        <v>1.116419934191863</v>
      </c>
      <c r="L189" s="26">
        <v>1.0068541154903754</v>
      </c>
      <c r="M189" s="27">
        <v>0.98579620456067241</v>
      </c>
      <c r="N189" s="27">
        <v>0.93571342655239809</v>
      </c>
      <c r="O189" s="28">
        <v>1.0841750198736957</v>
      </c>
    </row>
    <row r="190" spans="1:15" hidden="1" x14ac:dyDescent="0.35">
      <c r="A190" s="5" t="s">
        <v>4</v>
      </c>
      <c r="B190" s="5" t="s">
        <v>301</v>
      </c>
      <c r="C190" s="5" t="s">
        <v>16</v>
      </c>
      <c r="D190" s="5" t="s">
        <v>311</v>
      </c>
      <c r="G190" s="23" t="s">
        <v>649</v>
      </c>
      <c r="H190" s="24">
        <v>4.7699999999999996</v>
      </c>
      <c r="I190" s="25">
        <v>4.7699999999999996</v>
      </c>
      <c r="J190" s="25">
        <v>4.7699999999999996</v>
      </c>
      <c r="K190" s="25">
        <v>0</v>
      </c>
      <c r="L190" s="26">
        <v>4.7699999999999996</v>
      </c>
      <c r="M190" s="27">
        <v>4.7700000000000005</v>
      </c>
      <c r="N190" s="27">
        <v>4.7699999999999996</v>
      </c>
      <c r="O190" s="28">
        <v>4.7699999999999996</v>
      </c>
    </row>
    <row r="191" spans="1:15" hidden="1" x14ac:dyDescent="0.35">
      <c r="A191" s="5" t="s">
        <v>4</v>
      </c>
      <c r="B191" s="5" t="s">
        <v>340</v>
      </c>
      <c r="C191" s="5" t="s">
        <v>167</v>
      </c>
      <c r="D191" s="5" t="s">
        <v>333</v>
      </c>
      <c r="G191" s="23" t="s">
        <v>629</v>
      </c>
      <c r="H191" s="24">
        <v>5.08</v>
      </c>
      <c r="I191" s="25">
        <v>5.08</v>
      </c>
      <c r="J191" s="25">
        <v>5.08</v>
      </c>
      <c r="K191" s="25">
        <v>5.08</v>
      </c>
      <c r="L191" s="26">
        <v>5.080000000000001</v>
      </c>
      <c r="M191" s="27">
        <v>5.0799999999999992</v>
      </c>
      <c r="N191" s="27">
        <v>5.08</v>
      </c>
      <c r="O191" s="28">
        <v>5.080000000000001</v>
      </c>
    </row>
    <row r="192" spans="1:15" hidden="1" x14ac:dyDescent="0.35">
      <c r="A192" s="5" t="s">
        <v>4</v>
      </c>
      <c r="B192" s="5" t="s">
        <v>275</v>
      </c>
      <c r="C192" s="5" t="s">
        <v>3212</v>
      </c>
      <c r="D192" s="5" t="s">
        <v>311</v>
      </c>
      <c r="G192" s="23" t="s">
        <v>1768</v>
      </c>
      <c r="H192" s="24">
        <v>1.3800000000000001</v>
      </c>
      <c r="I192" s="25">
        <v>1.38</v>
      </c>
      <c r="J192" s="25">
        <v>1.3800000000000001</v>
      </c>
      <c r="K192" s="25">
        <v>1.3199999999999998</v>
      </c>
      <c r="L192" s="26">
        <v>1.3199999999999998</v>
      </c>
      <c r="M192" s="27">
        <v>1.28</v>
      </c>
      <c r="N192" s="27">
        <v>1.3199999999999998</v>
      </c>
      <c r="O192" s="28">
        <v>1.3583765966213432</v>
      </c>
    </row>
    <row r="193" spans="1:15" hidden="1" x14ac:dyDescent="0.35">
      <c r="A193" s="5" t="s">
        <v>4</v>
      </c>
      <c r="B193" s="5" t="s">
        <v>275</v>
      </c>
      <c r="C193" s="5" t="s">
        <v>3213</v>
      </c>
      <c r="D193" s="5" t="s">
        <v>311</v>
      </c>
      <c r="G193" s="23" t="s">
        <v>1828</v>
      </c>
      <c r="H193" s="24">
        <v>1.74</v>
      </c>
      <c r="I193" s="25">
        <v>1.74</v>
      </c>
      <c r="J193" s="25">
        <v>1.7399999999999998</v>
      </c>
      <c r="K193" s="25">
        <v>1.72</v>
      </c>
      <c r="L193" s="26">
        <v>1.69</v>
      </c>
      <c r="M193" s="27">
        <v>1.71</v>
      </c>
      <c r="N193" s="27">
        <v>1.68</v>
      </c>
      <c r="O193" s="28">
        <v>1.7269435255834831</v>
      </c>
    </row>
    <row r="194" spans="1:15" hidden="1" x14ac:dyDescent="0.35">
      <c r="A194" s="5" t="s">
        <v>4</v>
      </c>
      <c r="B194" s="5" t="s">
        <v>275</v>
      </c>
      <c r="C194" s="5" t="s">
        <v>16</v>
      </c>
      <c r="D194" s="5" t="s">
        <v>311</v>
      </c>
      <c r="G194" s="23" t="s">
        <v>1845</v>
      </c>
      <c r="H194" s="24">
        <v>0</v>
      </c>
      <c r="I194" s="25">
        <v>1.3800000000000001</v>
      </c>
      <c r="J194" s="25">
        <v>1.3800000000000001</v>
      </c>
      <c r="K194" s="25">
        <v>0</v>
      </c>
      <c r="L194" s="26">
        <v>0</v>
      </c>
      <c r="M194" s="27">
        <v>1.28</v>
      </c>
      <c r="N194" s="27">
        <v>0</v>
      </c>
      <c r="O194" s="28">
        <v>1.3466666666666667</v>
      </c>
    </row>
    <row r="195" spans="1:15" hidden="1" x14ac:dyDescent="0.35">
      <c r="A195" s="5" t="s">
        <v>4</v>
      </c>
      <c r="B195" s="5" t="s">
        <v>276</v>
      </c>
      <c r="C195" s="5" t="s">
        <v>3212</v>
      </c>
      <c r="D195" s="5" t="s">
        <v>317</v>
      </c>
      <c r="G195" s="23" t="s">
        <v>773</v>
      </c>
      <c r="H195" s="24">
        <v>1.0309979086503529</v>
      </c>
      <c r="I195" s="25">
        <v>1.0226887144079189</v>
      </c>
      <c r="J195" s="25">
        <v>0.98203735201455911</v>
      </c>
      <c r="K195" s="25">
        <v>0.87155026945573122</v>
      </c>
      <c r="L195" s="26">
        <v>0.88891533069186235</v>
      </c>
      <c r="M195" s="27">
        <v>0.81789098464819054</v>
      </c>
      <c r="N195" s="27">
        <v>0.84577540224721082</v>
      </c>
      <c r="O195" s="28">
        <v>0.94203356581093178</v>
      </c>
    </row>
    <row r="196" spans="1:15" hidden="1" x14ac:dyDescent="0.35">
      <c r="A196" s="5" t="s">
        <v>4</v>
      </c>
      <c r="B196" s="5" t="s">
        <v>276</v>
      </c>
      <c r="C196" s="5" t="s">
        <v>3213</v>
      </c>
      <c r="D196" s="5" t="s">
        <v>317</v>
      </c>
      <c r="G196" s="23" t="s">
        <v>2466</v>
      </c>
      <c r="H196" s="24">
        <v>1.74</v>
      </c>
      <c r="I196" s="25">
        <v>1.74</v>
      </c>
      <c r="J196" s="25">
        <v>1.74</v>
      </c>
      <c r="K196" s="25">
        <v>1.72</v>
      </c>
      <c r="L196" s="26">
        <v>1.69</v>
      </c>
      <c r="M196" s="27">
        <v>1.71</v>
      </c>
      <c r="N196" s="27">
        <v>1.68</v>
      </c>
      <c r="O196" s="28">
        <v>1.7175979182213037</v>
      </c>
    </row>
    <row r="197" spans="1:15" hidden="1" x14ac:dyDescent="0.35">
      <c r="A197" s="5" t="s">
        <v>4</v>
      </c>
      <c r="B197" s="5" t="s">
        <v>276</v>
      </c>
      <c r="C197" s="5" t="s">
        <v>16</v>
      </c>
      <c r="D197" s="5" t="s">
        <v>317</v>
      </c>
      <c r="G197" s="23" t="s">
        <v>2477</v>
      </c>
      <c r="H197" s="24">
        <v>5.13</v>
      </c>
      <c r="I197" s="25">
        <v>5.13</v>
      </c>
      <c r="J197" s="25">
        <v>5.13</v>
      </c>
      <c r="K197" s="25">
        <v>0</v>
      </c>
      <c r="L197" s="26">
        <v>5.13</v>
      </c>
      <c r="M197" s="27">
        <v>5.13</v>
      </c>
      <c r="N197" s="27">
        <v>5.1300000000000008</v>
      </c>
      <c r="O197" s="28">
        <v>5.13</v>
      </c>
    </row>
    <row r="198" spans="1:15" hidden="1" x14ac:dyDescent="0.35">
      <c r="A198" s="5" t="s">
        <v>4</v>
      </c>
      <c r="B198" s="5" t="s">
        <v>158</v>
      </c>
      <c r="C198" s="5" t="s">
        <v>3207</v>
      </c>
      <c r="D198" s="5" t="s">
        <v>311</v>
      </c>
      <c r="G198" s="23" t="s">
        <v>2495</v>
      </c>
      <c r="H198" s="24">
        <v>1.74</v>
      </c>
      <c r="I198" s="25">
        <v>1.74</v>
      </c>
      <c r="J198" s="25">
        <v>1.74</v>
      </c>
      <c r="K198" s="25">
        <v>1.72</v>
      </c>
      <c r="L198" s="26">
        <v>1.69</v>
      </c>
      <c r="M198" s="27">
        <v>0</v>
      </c>
      <c r="N198" s="27">
        <v>1.68</v>
      </c>
      <c r="O198" s="28">
        <v>1.7297806580259223</v>
      </c>
    </row>
    <row r="199" spans="1:15" hidden="1" x14ac:dyDescent="0.35">
      <c r="A199" s="5" t="s">
        <v>4</v>
      </c>
      <c r="B199" s="5" t="s">
        <v>158</v>
      </c>
      <c r="C199" s="5" t="s">
        <v>16</v>
      </c>
      <c r="D199" s="5" t="s">
        <v>311</v>
      </c>
      <c r="G199" s="23" t="s">
        <v>1885</v>
      </c>
      <c r="H199" s="24">
        <v>0</v>
      </c>
      <c r="I199" s="25">
        <v>0</v>
      </c>
      <c r="J199" s="25">
        <v>1.71</v>
      </c>
      <c r="K199" s="25">
        <v>1.71</v>
      </c>
      <c r="L199" s="26">
        <v>1.71</v>
      </c>
      <c r="M199" s="27">
        <v>1.71</v>
      </c>
      <c r="N199" s="27">
        <v>0</v>
      </c>
      <c r="O199" s="28">
        <v>1.71</v>
      </c>
    </row>
    <row r="200" spans="1:15" hidden="1" x14ac:dyDescent="0.35">
      <c r="A200" s="5" t="s">
        <v>4</v>
      </c>
      <c r="B200" s="5" t="s">
        <v>171</v>
      </c>
      <c r="C200" s="5" t="s">
        <v>21</v>
      </c>
      <c r="D200" s="5" t="s">
        <v>333</v>
      </c>
      <c r="G200" s="23" t="s">
        <v>1757</v>
      </c>
      <c r="H200" s="24">
        <v>1.74</v>
      </c>
      <c r="I200" s="25">
        <v>1.74</v>
      </c>
      <c r="J200" s="25">
        <v>1.74</v>
      </c>
      <c r="K200" s="25">
        <v>1.72</v>
      </c>
      <c r="L200" s="26">
        <v>1.69</v>
      </c>
      <c r="M200" s="27">
        <v>1.71</v>
      </c>
      <c r="N200" s="27">
        <v>1.68</v>
      </c>
      <c r="O200" s="28">
        <v>1.7200393276217074</v>
      </c>
    </row>
    <row r="201" spans="1:15" hidden="1" x14ac:dyDescent="0.35">
      <c r="A201" s="5" t="s">
        <v>4</v>
      </c>
      <c r="B201" s="5" t="s">
        <v>172</v>
      </c>
      <c r="C201" s="5" t="s">
        <v>21</v>
      </c>
      <c r="D201" s="5" t="s">
        <v>337</v>
      </c>
      <c r="G201" s="23" t="s">
        <v>1898</v>
      </c>
      <c r="H201" s="24">
        <v>2.44</v>
      </c>
      <c r="I201" s="25">
        <v>2.44</v>
      </c>
      <c r="J201" s="25">
        <v>2.44</v>
      </c>
      <c r="K201" s="25">
        <v>2.41</v>
      </c>
      <c r="L201" s="26">
        <v>2.37</v>
      </c>
      <c r="M201" s="27">
        <v>2.4</v>
      </c>
      <c r="N201" s="27">
        <v>2.36</v>
      </c>
      <c r="O201" s="28">
        <v>2.4007142857142858</v>
      </c>
    </row>
    <row r="202" spans="1:15" hidden="1" x14ac:dyDescent="0.35">
      <c r="A202" s="5" t="s">
        <v>4</v>
      </c>
      <c r="B202" s="5" t="s">
        <v>341</v>
      </c>
      <c r="C202" s="5" t="s">
        <v>49</v>
      </c>
      <c r="D202" s="5" t="s">
        <v>333</v>
      </c>
      <c r="G202" s="23" t="s">
        <v>1910</v>
      </c>
      <c r="H202" s="24">
        <v>0</v>
      </c>
      <c r="I202" s="25">
        <v>1.94</v>
      </c>
      <c r="J202" s="25">
        <v>0</v>
      </c>
      <c r="K202" s="25">
        <v>1.86</v>
      </c>
      <c r="L202" s="26">
        <v>1.86</v>
      </c>
      <c r="M202" s="27">
        <v>1.8</v>
      </c>
      <c r="N202" s="27">
        <v>0</v>
      </c>
      <c r="O202" s="28">
        <v>1.8660000000000001</v>
      </c>
    </row>
    <row r="203" spans="1:15" hidden="1" x14ac:dyDescent="0.35">
      <c r="A203" s="5" t="s">
        <v>4</v>
      </c>
      <c r="B203" s="5" t="s">
        <v>342</v>
      </c>
      <c r="C203" s="5" t="s">
        <v>49</v>
      </c>
      <c r="D203" s="5" t="s">
        <v>337</v>
      </c>
      <c r="G203" s="23" t="s">
        <v>811</v>
      </c>
      <c r="H203" s="24">
        <v>1.17</v>
      </c>
      <c r="I203" s="25">
        <v>1.2599999999999998</v>
      </c>
      <c r="J203" s="25">
        <v>1.27</v>
      </c>
      <c r="K203" s="25">
        <v>1.26</v>
      </c>
      <c r="L203" s="26">
        <v>1.0899999999999999</v>
      </c>
      <c r="M203" s="27">
        <v>1.06</v>
      </c>
      <c r="N203" s="27">
        <v>1.05</v>
      </c>
      <c r="O203" s="28">
        <v>1.1661747433047529</v>
      </c>
    </row>
    <row r="204" spans="1:15" hidden="1" x14ac:dyDescent="0.35">
      <c r="A204" s="5" t="s">
        <v>4</v>
      </c>
      <c r="B204" s="5" t="s">
        <v>343</v>
      </c>
      <c r="C204" s="5" t="s">
        <v>3215</v>
      </c>
      <c r="D204" s="5" t="s">
        <v>311</v>
      </c>
      <c r="G204" s="23" t="s">
        <v>1801</v>
      </c>
      <c r="H204" s="24">
        <v>1.3800000000000001</v>
      </c>
      <c r="I204" s="25">
        <v>1.38</v>
      </c>
      <c r="J204" s="25">
        <v>1.38</v>
      </c>
      <c r="K204" s="25">
        <v>1.32</v>
      </c>
      <c r="L204" s="26">
        <v>1.3199999999999998</v>
      </c>
      <c r="M204" s="27">
        <v>1.28</v>
      </c>
      <c r="N204" s="27">
        <v>1.3199999999999998</v>
      </c>
      <c r="O204" s="28">
        <v>1.3445722713864305</v>
      </c>
    </row>
    <row r="205" spans="1:15" hidden="1" x14ac:dyDescent="0.35">
      <c r="A205" s="5" t="s">
        <v>4</v>
      </c>
      <c r="B205" s="5" t="s">
        <v>343</v>
      </c>
      <c r="C205" s="5" t="s">
        <v>49</v>
      </c>
      <c r="D205" s="5" t="s">
        <v>311</v>
      </c>
      <c r="G205" s="23" t="s">
        <v>816</v>
      </c>
      <c r="H205" s="24">
        <v>1.26</v>
      </c>
      <c r="I205" s="25">
        <v>1.25</v>
      </c>
      <c r="J205" s="25">
        <v>1.27</v>
      </c>
      <c r="K205" s="25">
        <v>1.23</v>
      </c>
      <c r="L205" s="26">
        <v>1.1200000000000001</v>
      </c>
      <c r="M205" s="27">
        <v>1.03</v>
      </c>
      <c r="N205" s="27">
        <v>0.93</v>
      </c>
      <c r="O205" s="28">
        <v>1.1722442996487676</v>
      </c>
    </row>
    <row r="206" spans="1:15" hidden="1" x14ac:dyDescent="0.35">
      <c r="A206" s="5" t="s">
        <v>4</v>
      </c>
      <c r="B206" s="5" t="s">
        <v>101</v>
      </c>
      <c r="C206" s="5" t="s">
        <v>16</v>
      </c>
      <c r="D206" s="5" t="s">
        <v>333</v>
      </c>
      <c r="G206" s="23" t="s">
        <v>733</v>
      </c>
      <c r="H206" s="24">
        <v>1.8</v>
      </c>
      <c r="I206" s="25">
        <v>0</v>
      </c>
      <c r="J206" s="25">
        <v>1.8</v>
      </c>
      <c r="K206" s="25">
        <v>1.78</v>
      </c>
      <c r="L206" s="26">
        <v>1.75</v>
      </c>
      <c r="M206" s="27">
        <v>1.77</v>
      </c>
      <c r="N206" s="27">
        <v>1.74</v>
      </c>
      <c r="O206" s="28">
        <v>1.7763992720145598</v>
      </c>
    </row>
    <row r="207" spans="1:15" hidden="1" x14ac:dyDescent="0.35">
      <c r="A207" s="5" t="s">
        <v>4</v>
      </c>
      <c r="B207" s="5" t="s">
        <v>218</v>
      </c>
      <c r="C207" s="5" t="s">
        <v>3207</v>
      </c>
      <c r="D207" s="5" t="s">
        <v>311</v>
      </c>
      <c r="G207" s="23" t="s">
        <v>624</v>
      </c>
      <c r="H207" s="24">
        <v>0</v>
      </c>
      <c r="I207" s="25">
        <v>5.08</v>
      </c>
      <c r="J207" s="25">
        <v>0</v>
      </c>
      <c r="K207" s="25">
        <v>0</v>
      </c>
      <c r="L207" s="26">
        <v>5.08</v>
      </c>
      <c r="M207" s="27">
        <v>5.08</v>
      </c>
      <c r="N207" s="27">
        <v>0</v>
      </c>
      <c r="O207" s="28">
        <v>5.08</v>
      </c>
    </row>
    <row r="208" spans="1:15" hidden="1" x14ac:dyDescent="0.35">
      <c r="A208" s="5" t="s">
        <v>4</v>
      </c>
      <c r="B208" s="5" t="s">
        <v>218</v>
      </c>
      <c r="C208" s="5" t="s">
        <v>16</v>
      </c>
      <c r="D208" s="5" t="s">
        <v>311</v>
      </c>
      <c r="G208" s="23" t="s">
        <v>1869</v>
      </c>
      <c r="H208" s="24">
        <v>0</v>
      </c>
      <c r="I208" s="25">
        <v>2.44</v>
      </c>
      <c r="J208" s="25">
        <v>0</v>
      </c>
      <c r="K208" s="25">
        <v>2.41</v>
      </c>
      <c r="L208" s="26">
        <v>0</v>
      </c>
      <c r="M208" s="27">
        <v>2.4</v>
      </c>
      <c r="N208" s="27">
        <v>0</v>
      </c>
      <c r="O208" s="28">
        <v>2.483720930232558</v>
      </c>
    </row>
    <row r="209" spans="1:15" hidden="1" x14ac:dyDescent="0.35">
      <c r="A209" s="5" t="s">
        <v>4</v>
      </c>
      <c r="B209" s="5" t="s">
        <v>344</v>
      </c>
      <c r="C209" s="5" t="s">
        <v>16</v>
      </c>
      <c r="D209" s="5" t="s">
        <v>337</v>
      </c>
      <c r="G209" s="23" t="s">
        <v>1806</v>
      </c>
      <c r="H209" s="24">
        <v>1.74</v>
      </c>
      <c r="I209" s="25">
        <v>1.74</v>
      </c>
      <c r="J209" s="25">
        <v>1.74</v>
      </c>
      <c r="K209" s="25">
        <v>1.72</v>
      </c>
      <c r="L209" s="26">
        <v>1.69</v>
      </c>
      <c r="M209" s="27">
        <v>1.71</v>
      </c>
      <c r="N209" s="27">
        <v>1.68</v>
      </c>
      <c r="O209" s="28">
        <v>1.7206327084361124</v>
      </c>
    </row>
    <row r="210" spans="1:15" hidden="1" x14ac:dyDescent="0.35">
      <c r="A210" s="5" t="s">
        <v>4</v>
      </c>
      <c r="B210" s="5" t="s">
        <v>211</v>
      </c>
      <c r="C210" s="5" t="s">
        <v>3207</v>
      </c>
      <c r="D210" s="5" t="s">
        <v>311</v>
      </c>
      <c r="G210" s="23" t="s">
        <v>2502</v>
      </c>
      <c r="H210" s="24">
        <v>3.2</v>
      </c>
      <c r="I210" s="25">
        <v>3.2399999999999998</v>
      </c>
      <c r="J210" s="25">
        <v>3.22</v>
      </c>
      <c r="K210" s="25">
        <v>3.2700000000000005</v>
      </c>
      <c r="L210" s="26">
        <v>0</v>
      </c>
      <c r="M210" s="27">
        <v>3.11</v>
      </c>
      <c r="N210" s="27">
        <v>0</v>
      </c>
      <c r="O210" s="28">
        <v>3.2135909699636507</v>
      </c>
    </row>
    <row r="211" spans="1:15" hidden="1" x14ac:dyDescent="0.35">
      <c r="A211" s="5" t="s">
        <v>4</v>
      </c>
      <c r="B211" s="5" t="s">
        <v>211</v>
      </c>
      <c r="C211" s="5" t="s">
        <v>16</v>
      </c>
      <c r="D211" s="5" t="s">
        <v>311</v>
      </c>
      <c r="G211" s="23" t="s">
        <v>1815</v>
      </c>
      <c r="H211" s="24">
        <v>0</v>
      </c>
      <c r="I211" s="25">
        <v>0</v>
      </c>
      <c r="J211" s="25">
        <v>1.3800000000000001</v>
      </c>
      <c r="K211" s="25">
        <v>1.3199999999999998</v>
      </c>
      <c r="L211" s="26">
        <v>1.3199999999999998</v>
      </c>
      <c r="M211" s="27">
        <v>0</v>
      </c>
      <c r="N211" s="27">
        <v>0</v>
      </c>
      <c r="O211" s="28">
        <v>1.3396338672768879</v>
      </c>
    </row>
    <row r="212" spans="1:15" hidden="1" x14ac:dyDescent="0.35">
      <c r="A212" s="5" t="s">
        <v>4</v>
      </c>
      <c r="B212" s="5" t="s">
        <v>345</v>
      </c>
      <c r="C212" s="5" t="s">
        <v>39</v>
      </c>
      <c r="D212" s="5" t="s">
        <v>333</v>
      </c>
      <c r="G212" s="23" t="s">
        <v>1878</v>
      </c>
      <c r="H212" s="24">
        <v>1.9400000000000002</v>
      </c>
      <c r="I212" s="25">
        <v>1.94</v>
      </c>
      <c r="J212" s="25">
        <v>1.9400000000000002</v>
      </c>
      <c r="K212" s="25">
        <v>1.8599999999999999</v>
      </c>
      <c r="L212" s="26">
        <v>1.8599999999999999</v>
      </c>
      <c r="M212" s="27">
        <v>1.8</v>
      </c>
      <c r="N212" s="27">
        <v>1.8599999999999999</v>
      </c>
      <c r="O212" s="28">
        <v>1.8751025267249757</v>
      </c>
    </row>
    <row r="213" spans="1:15" hidden="1" x14ac:dyDescent="0.35">
      <c r="A213" s="5" t="s">
        <v>4</v>
      </c>
      <c r="B213" s="5" t="s">
        <v>346</v>
      </c>
      <c r="C213" s="5" t="s">
        <v>39</v>
      </c>
      <c r="D213" s="5" t="s">
        <v>337</v>
      </c>
      <c r="G213" s="23" t="s">
        <v>1891</v>
      </c>
      <c r="H213" s="24">
        <v>1.94</v>
      </c>
      <c r="I213" s="25">
        <v>1.94</v>
      </c>
      <c r="J213" s="25">
        <v>1.94</v>
      </c>
      <c r="K213" s="25">
        <v>1.86</v>
      </c>
      <c r="L213" s="26">
        <v>1.86</v>
      </c>
      <c r="M213" s="27">
        <v>1.8</v>
      </c>
      <c r="N213" s="27">
        <v>1.86</v>
      </c>
      <c r="O213" s="28">
        <v>1.8730950962874728</v>
      </c>
    </row>
    <row r="214" spans="1:15" hidden="1" x14ac:dyDescent="0.35">
      <c r="A214" s="5" t="s">
        <v>4</v>
      </c>
      <c r="B214" s="5" t="s">
        <v>269</v>
      </c>
      <c r="C214" s="5" t="s">
        <v>3215</v>
      </c>
      <c r="D214" s="5" t="s">
        <v>311</v>
      </c>
      <c r="G214" s="23" t="s">
        <v>1963</v>
      </c>
      <c r="H214" s="24">
        <v>0</v>
      </c>
      <c r="I214" s="25">
        <v>1.74</v>
      </c>
      <c r="J214" s="25">
        <v>0</v>
      </c>
      <c r="K214" s="25">
        <v>0</v>
      </c>
      <c r="L214" s="26">
        <v>0</v>
      </c>
      <c r="M214" s="27">
        <v>0</v>
      </c>
      <c r="N214" s="27">
        <v>0</v>
      </c>
      <c r="O214" s="28">
        <v>1.74</v>
      </c>
    </row>
    <row r="215" spans="1:15" hidden="1" x14ac:dyDescent="0.35">
      <c r="A215" s="5" t="s">
        <v>4</v>
      </c>
      <c r="B215" s="5" t="s">
        <v>269</v>
      </c>
      <c r="C215" s="5" t="s">
        <v>39</v>
      </c>
      <c r="D215" s="5" t="s">
        <v>311</v>
      </c>
      <c r="G215" s="23" t="s">
        <v>826</v>
      </c>
      <c r="H215" s="24">
        <v>1.59</v>
      </c>
      <c r="I215" s="25">
        <v>1.57</v>
      </c>
      <c r="J215" s="25">
        <v>1.84</v>
      </c>
      <c r="K215" s="25">
        <v>1.6</v>
      </c>
      <c r="L215" s="26">
        <v>1.59</v>
      </c>
      <c r="M215" s="27">
        <v>1.63</v>
      </c>
      <c r="N215" s="27">
        <v>1.54</v>
      </c>
      <c r="O215" s="28">
        <v>1.6408126057006145</v>
      </c>
    </row>
    <row r="216" spans="1:15" hidden="1" x14ac:dyDescent="0.35">
      <c r="A216" s="5" t="s">
        <v>4</v>
      </c>
      <c r="B216" s="5" t="s">
        <v>347</v>
      </c>
      <c r="C216" s="5" t="s">
        <v>39</v>
      </c>
      <c r="D216" s="5" t="s">
        <v>311</v>
      </c>
      <c r="G216" s="23" t="s">
        <v>787</v>
      </c>
      <c r="H216" s="24">
        <v>1.2487684384801614</v>
      </c>
      <c r="I216" s="25">
        <v>1.205190199871051</v>
      </c>
      <c r="J216" s="25">
        <v>1.2307130312609764</v>
      </c>
      <c r="K216" s="25">
        <v>0.94844660194174757</v>
      </c>
      <c r="L216" s="26">
        <v>0.93209150326797385</v>
      </c>
      <c r="M216" s="27">
        <v>0.98967741935483866</v>
      </c>
      <c r="N216" s="27">
        <v>0.93</v>
      </c>
      <c r="O216" s="28">
        <v>1.1970275830088577</v>
      </c>
    </row>
    <row r="217" spans="1:15" hidden="1" x14ac:dyDescent="0.35">
      <c r="A217" s="5" t="s">
        <v>4</v>
      </c>
      <c r="B217" s="5" t="s">
        <v>348</v>
      </c>
      <c r="C217" s="5" t="s">
        <v>21</v>
      </c>
      <c r="D217" s="5" t="s">
        <v>333</v>
      </c>
      <c r="G217" s="23" t="s">
        <v>1882</v>
      </c>
      <c r="H217" s="24">
        <v>2.44</v>
      </c>
      <c r="I217" s="25">
        <v>2.44</v>
      </c>
      <c r="J217" s="25">
        <v>2.44</v>
      </c>
      <c r="K217" s="25">
        <v>0</v>
      </c>
      <c r="L217" s="26">
        <v>2.37</v>
      </c>
      <c r="M217" s="27">
        <v>0</v>
      </c>
      <c r="N217" s="27">
        <v>0</v>
      </c>
      <c r="O217" s="28">
        <v>2.4374209050861033</v>
      </c>
    </row>
    <row r="218" spans="1:15" hidden="1" x14ac:dyDescent="0.35">
      <c r="A218" s="5" t="s">
        <v>4</v>
      </c>
      <c r="B218" s="5" t="s">
        <v>203</v>
      </c>
      <c r="C218" s="5" t="s">
        <v>21</v>
      </c>
      <c r="D218" s="5" t="s">
        <v>333</v>
      </c>
      <c r="G218" s="23" t="s">
        <v>819</v>
      </c>
      <c r="H218" s="24">
        <v>1.26</v>
      </c>
      <c r="I218" s="25">
        <v>1.25</v>
      </c>
      <c r="J218" s="25">
        <v>1.27</v>
      </c>
      <c r="K218" s="25">
        <v>1.23</v>
      </c>
      <c r="L218" s="26">
        <v>1.1200000000000001</v>
      </c>
      <c r="M218" s="27">
        <v>1.03</v>
      </c>
      <c r="N218" s="27">
        <v>0.93</v>
      </c>
      <c r="O218" s="28">
        <v>1.095130699088146</v>
      </c>
    </row>
    <row r="219" spans="1:15" hidden="1" x14ac:dyDescent="0.35">
      <c r="A219" s="5" t="s">
        <v>4</v>
      </c>
      <c r="B219" s="5" t="s">
        <v>349</v>
      </c>
      <c r="C219" s="5" t="s">
        <v>21</v>
      </c>
      <c r="D219" s="5" t="s">
        <v>337</v>
      </c>
      <c r="G219" s="23" t="s">
        <v>823</v>
      </c>
      <c r="H219" s="24">
        <v>1.59</v>
      </c>
      <c r="I219" s="25">
        <v>1.57</v>
      </c>
      <c r="J219" s="25">
        <v>1.84</v>
      </c>
      <c r="K219" s="25">
        <v>0</v>
      </c>
      <c r="L219" s="26">
        <v>0</v>
      </c>
      <c r="M219" s="27">
        <v>0</v>
      </c>
      <c r="N219" s="27">
        <v>0</v>
      </c>
      <c r="O219" s="28">
        <v>1.6945454545454546</v>
      </c>
    </row>
    <row r="220" spans="1:15" hidden="1" x14ac:dyDescent="0.35">
      <c r="A220" s="5" t="s">
        <v>4</v>
      </c>
      <c r="B220" s="5" t="s">
        <v>220</v>
      </c>
      <c r="C220" s="5" t="s">
        <v>3207</v>
      </c>
      <c r="D220" s="5" t="s">
        <v>311</v>
      </c>
      <c r="G220" s="23" t="s">
        <v>786</v>
      </c>
      <c r="H220" s="24">
        <v>2.0112785388127854</v>
      </c>
      <c r="I220" s="25">
        <v>1.9741176470588235</v>
      </c>
      <c r="J220" s="25">
        <v>1.8846922517154276</v>
      </c>
      <c r="K220" s="25">
        <v>1.8040591827367223</v>
      </c>
      <c r="L220" s="26">
        <v>1.7019007036995855</v>
      </c>
      <c r="M220" s="27">
        <v>1.7170000000000001</v>
      </c>
      <c r="N220" s="27">
        <v>1.75</v>
      </c>
      <c r="O220" s="28">
        <v>1.8314370097437158</v>
      </c>
    </row>
    <row r="221" spans="1:15" hidden="1" x14ac:dyDescent="0.35">
      <c r="A221" s="5" t="s">
        <v>4</v>
      </c>
      <c r="B221" s="5" t="s">
        <v>220</v>
      </c>
      <c r="C221" s="5" t="s">
        <v>16</v>
      </c>
      <c r="D221" s="5" t="s">
        <v>311</v>
      </c>
      <c r="G221" s="23" t="s">
        <v>780</v>
      </c>
      <c r="H221" s="24">
        <v>1.4722246461113695</v>
      </c>
      <c r="I221" s="25">
        <v>1.4301891457917715</v>
      </c>
      <c r="J221" s="25">
        <v>1.4144303797468354</v>
      </c>
      <c r="K221" s="25">
        <v>1.3242857142857143</v>
      </c>
      <c r="L221" s="26">
        <v>1.42</v>
      </c>
      <c r="M221" s="27">
        <v>1.3365918990208177</v>
      </c>
      <c r="N221" s="27">
        <v>1.3044324835582344</v>
      </c>
      <c r="O221" s="28">
        <v>1.3982794140738624</v>
      </c>
    </row>
    <row r="222" spans="1:15" hidden="1" x14ac:dyDescent="0.35">
      <c r="A222" s="5" t="s">
        <v>4</v>
      </c>
      <c r="B222" s="5" t="s">
        <v>228</v>
      </c>
      <c r="C222" s="5" t="s">
        <v>3207</v>
      </c>
      <c r="D222" s="5" t="s">
        <v>311</v>
      </c>
      <c r="G222" s="23" t="s">
        <v>933</v>
      </c>
      <c r="H222" s="24">
        <v>0</v>
      </c>
      <c r="I222" s="25">
        <v>5.52</v>
      </c>
      <c r="J222" s="25">
        <v>0</v>
      </c>
      <c r="K222" s="25">
        <v>0</v>
      </c>
      <c r="L222" s="26">
        <v>0</v>
      </c>
      <c r="M222" s="27">
        <v>0</v>
      </c>
      <c r="N222" s="27">
        <v>0</v>
      </c>
      <c r="O222" s="28">
        <v>5.52</v>
      </c>
    </row>
    <row r="223" spans="1:15" hidden="1" x14ac:dyDescent="0.35">
      <c r="A223" s="5" t="s">
        <v>4</v>
      </c>
      <c r="B223" s="5" t="s">
        <v>228</v>
      </c>
      <c r="C223" s="5" t="s">
        <v>16</v>
      </c>
      <c r="D223" s="5" t="s">
        <v>311</v>
      </c>
      <c r="G223" s="23" t="s">
        <v>788</v>
      </c>
      <c r="H223" s="24">
        <v>1.5267810588249775</v>
      </c>
      <c r="I223" s="25">
        <v>1.3911111111111112</v>
      </c>
      <c r="J223" s="25">
        <v>1.4414279714405711</v>
      </c>
      <c r="K223" s="25">
        <v>1.3201679120141045</v>
      </c>
      <c r="L223" s="26">
        <v>1.3100498117711872</v>
      </c>
      <c r="M223" s="27">
        <v>1.3832123126674951</v>
      </c>
      <c r="N223" s="27">
        <v>1.5268438190763673</v>
      </c>
      <c r="O223" s="28">
        <v>1.4299383170250499</v>
      </c>
    </row>
    <row r="224" spans="1:15" hidden="1" x14ac:dyDescent="0.35">
      <c r="A224" s="5" t="s">
        <v>4</v>
      </c>
      <c r="B224" s="5" t="s">
        <v>43</v>
      </c>
      <c r="C224" s="5" t="s">
        <v>3215</v>
      </c>
      <c r="D224" s="5" t="s">
        <v>311</v>
      </c>
      <c r="G224" s="23" t="s">
        <v>44</v>
      </c>
      <c r="H224" s="24">
        <v>0</v>
      </c>
      <c r="I224" s="25">
        <v>1.84</v>
      </c>
      <c r="J224" s="25">
        <v>1.86</v>
      </c>
      <c r="K224" s="25">
        <v>1.84</v>
      </c>
      <c r="L224" s="26">
        <v>0</v>
      </c>
      <c r="M224" s="27">
        <v>1.78</v>
      </c>
      <c r="N224" s="27">
        <v>1.72</v>
      </c>
      <c r="O224" s="28">
        <v>1.8174090322580643</v>
      </c>
    </row>
    <row r="225" spans="1:15" hidden="1" x14ac:dyDescent="0.35">
      <c r="A225" s="5" t="s">
        <v>4</v>
      </c>
      <c r="B225" s="5" t="s">
        <v>43</v>
      </c>
      <c r="C225" s="5" t="s">
        <v>39</v>
      </c>
      <c r="D225" s="5" t="s">
        <v>311</v>
      </c>
      <c r="G225" s="23" t="s">
        <v>2057</v>
      </c>
      <c r="H225" s="24">
        <v>1.74</v>
      </c>
      <c r="I225" s="25">
        <v>1.74</v>
      </c>
      <c r="J225" s="25">
        <v>1.74</v>
      </c>
      <c r="K225" s="25">
        <v>1.72</v>
      </c>
      <c r="L225" s="26">
        <v>1.69</v>
      </c>
      <c r="M225" s="27">
        <v>1.71</v>
      </c>
      <c r="N225" s="27">
        <v>0</v>
      </c>
      <c r="O225" s="28">
        <v>1.7251428571428571</v>
      </c>
    </row>
    <row r="226" spans="1:15" hidden="1" x14ac:dyDescent="0.35">
      <c r="A226" s="5" t="s">
        <v>4</v>
      </c>
      <c r="B226" s="5" t="s">
        <v>27</v>
      </c>
      <c r="C226" s="5" t="s">
        <v>26</v>
      </c>
      <c r="D226" s="5" t="s">
        <v>333</v>
      </c>
      <c r="G226" s="23" t="s">
        <v>1901</v>
      </c>
      <c r="H226" s="24">
        <v>1.71</v>
      </c>
      <c r="I226" s="25">
        <v>1.71</v>
      </c>
      <c r="J226" s="25">
        <v>0</v>
      </c>
      <c r="K226" s="25">
        <v>1.71</v>
      </c>
      <c r="L226" s="26">
        <v>0</v>
      </c>
      <c r="M226" s="27">
        <v>0</v>
      </c>
      <c r="N226" s="27">
        <v>0</v>
      </c>
      <c r="O226" s="28">
        <v>1.7099999999999997</v>
      </c>
    </row>
    <row r="227" spans="1:15" hidden="1" x14ac:dyDescent="0.35">
      <c r="A227" s="5" t="s">
        <v>4</v>
      </c>
      <c r="B227" s="5" t="s">
        <v>350</v>
      </c>
      <c r="C227" s="5" t="s">
        <v>26</v>
      </c>
      <c r="D227" s="5" t="s">
        <v>333</v>
      </c>
      <c r="G227" s="23" t="s">
        <v>632</v>
      </c>
      <c r="H227" s="24">
        <v>3.45</v>
      </c>
      <c r="I227" s="25">
        <v>0</v>
      </c>
      <c r="J227" s="25">
        <v>3.45</v>
      </c>
      <c r="K227" s="25">
        <v>0</v>
      </c>
      <c r="L227" s="26">
        <v>3.45</v>
      </c>
      <c r="M227" s="27">
        <v>3.45</v>
      </c>
      <c r="N227" s="27">
        <v>3.45</v>
      </c>
      <c r="O227" s="28">
        <v>3.45</v>
      </c>
    </row>
    <row r="228" spans="1:15" hidden="1" x14ac:dyDescent="0.35">
      <c r="A228" s="5" t="s">
        <v>4</v>
      </c>
      <c r="B228" s="5" t="s">
        <v>173</v>
      </c>
      <c r="C228" s="5" t="s">
        <v>26</v>
      </c>
      <c r="D228" s="5" t="s">
        <v>311</v>
      </c>
      <c r="G228" s="23" t="s">
        <v>785</v>
      </c>
      <c r="H228" s="24">
        <v>1.4401617419745067</v>
      </c>
      <c r="I228" s="25">
        <v>1.3916666666666666</v>
      </c>
      <c r="J228" s="25">
        <v>1.3645454545454545</v>
      </c>
      <c r="K228" s="25">
        <v>1.310467667047978</v>
      </c>
      <c r="L228" s="26">
        <v>1.3002860308188136</v>
      </c>
      <c r="M228" s="27">
        <v>1.2688195372137405</v>
      </c>
      <c r="N228" s="27">
        <v>0</v>
      </c>
      <c r="O228" s="28">
        <v>1.339479016277132</v>
      </c>
    </row>
    <row r="229" spans="1:15" hidden="1" x14ac:dyDescent="0.35">
      <c r="A229" s="5" t="s">
        <v>4</v>
      </c>
      <c r="B229" s="5" t="s">
        <v>351</v>
      </c>
      <c r="C229" s="5" t="s">
        <v>26</v>
      </c>
      <c r="D229" s="5" t="s">
        <v>352</v>
      </c>
      <c r="G229" s="23" t="s">
        <v>1970</v>
      </c>
      <c r="H229" s="24">
        <v>1.7399999999999998</v>
      </c>
      <c r="I229" s="25">
        <v>1.7399999999999998</v>
      </c>
      <c r="J229" s="25">
        <v>1.74</v>
      </c>
      <c r="K229" s="25">
        <v>1.72</v>
      </c>
      <c r="L229" s="26">
        <v>1.69</v>
      </c>
      <c r="M229" s="27">
        <v>1.71</v>
      </c>
      <c r="N229" s="27">
        <v>1.68</v>
      </c>
      <c r="O229" s="28">
        <v>1.7187351054078828</v>
      </c>
    </row>
    <row r="230" spans="1:15" hidden="1" x14ac:dyDescent="0.35">
      <c r="A230" s="5" t="s">
        <v>4</v>
      </c>
      <c r="B230" s="5" t="s">
        <v>353</v>
      </c>
      <c r="C230" s="5" t="s">
        <v>354</v>
      </c>
      <c r="D230" s="5" t="s">
        <v>355</v>
      </c>
      <c r="G230" s="23" t="s">
        <v>1773</v>
      </c>
      <c r="H230" s="24">
        <v>1.74</v>
      </c>
      <c r="I230" s="25">
        <v>1.74</v>
      </c>
      <c r="J230" s="25">
        <v>1.74</v>
      </c>
      <c r="K230" s="25">
        <v>1.72</v>
      </c>
      <c r="L230" s="26">
        <v>1.69</v>
      </c>
      <c r="M230" s="27">
        <v>1.7100000000000002</v>
      </c>
      <c r="N230" s="27">
        <v>1.68</v>
      </c>
      <c r="O230" s="28">
        <v>1.7163867943828606</v>
      </c>
    </row>
    <row r="231" spans="1:15" hidden="1" x14ac:dyDescent="0.35">
      <c r="A231" s="5" t="s">
        <v>4</v>
      </c>
      <c r="B231" s="5" t="s">
        <v>31</v>
      </c>
      <c r="C231" s="5" t="s">
        <v>26</v>
      </c>
      <c r="D231" s="5" t="s">
        <v>333</v>
      </c>
      <c r="G231" s="23" t="s">
        <v>1739</v>
      </c>
      <c r="H231" s="24">
        <v>0</v>
      </c>
      <c r="I231" s="25">
        <v>0</v>
      </c>
      <c r="J231" s="25">
        <v>0</v>
      </c>
      <c r="K231" s="25">
        <v>0</v>
      </c>
      <c r="L231" s="26">
        <v>0</v>
      </c>
      <c r="M231" s="27">
        <v>0</v>
      </c>
      <c r="N231" s="27">
        <v>0</v>
      </c>
      <c r="O231" s="28">
        <v>0</v>
      </c>
    </row>
    <row r="232" spans="1:15" hidden="1" x14ac:dyDescent="0.35">
      <c r="A232" s="5" t="s">
        <v>4</v>
      </c>
      <c r="B232" s="5" t="s">
        <v>166</v>
      </c>
      <c r="C232" s="5" t="s">
        <v>26</v>
      </c>
      <c r="D232" s="5" t="s">
        <v>311</v>
      </c>
      <c r="G232" s="23" t="s">
        <v>2336</v>
      </c>
      <c r="H232" s="24">
        <v>0</v>
      </c>
      <c r="I232" s="25">
        <v>1.74</v>
      </c>
      <c r="J232" s="25">
        <v>0</v>
      </c>
      <c r="K232" s="25">
        <v>0</v>
      </c>
      <c r="L232" s="26">
        <v>0</v>
      </c>
      <c r="M232" s="27">
        <v>0</v>
      </c>
      <c r="N232" s="27">
        <v>0</v>
      </c>
      <c r="O232" s="28">
        <v>1.74</v>
      </c>
    </row>
    <row r="233" spans="1:15" hidden="1" x14ac:dyDescent="0.35">
      <c r="A233" s="5" t="s">
        <v>4</v>
      </c>
      <c r="B233" s="5" t="s">
        <v>187</v>
      </c>
      <c r="C233" s="5" t="s">
        <v>26</v>
      </c>
      <c r="D233" s="5" t="s">
        <v>317</v>
      </c>
      <c r="G233" s="23" t="s">
        <v>1987</v>
      </c>
      <c r="H233" s="24">
        <v>1.8399999999999994</v>
      </c>
      <c r="I233" s="25">
        <v>1.8399999999999999</v>
      </c>
      <c r="J233" s="25">
        <v>1.86</v>
      </c>
      <c r="K233" s="25">
        <v>1.84</v>
      </c>
      <c r="L233" s="26">
        <v>1.75</v>
      </c>
      <c r="M233" s="27">
        <v>1.78</v>
      </c>
      <c r="N233" s="27">
        <v>1.72</v>
      </c>
      <c r="O233" s="28">
        <v>1.8127423785008054</v>
      </c>
    </row>
    <row r="234" spans="1:15" hidden="1" x14ac:dyDescent="0.35">
      <c r="A234" s="5" t="s">
        <v>4</v>
      </c>
      <c r="B234" s="5" t="s">
        <v>356</v>
      </c>
      <c r="C234" s="5" t="s">
        <v>21</v>
      </c>
      <c r="D234" s="5" t="s">
        <v>311</v>
      </c>
      <c r="G234" s="23" t="s">
        <v>2708</v>
      </c>
      <c r="H234" s="24">
        <v>0</v>
      </c>
      <c r="I234" s="25">
        <v>0</v>
      </c>
      <c r="J234" s="25">
        <v>0</v>
      </c>
      <c r="K234" s="25">
        <v>1.87</v>
      </c>
      <c r="L234" s="26">
        <v>0</v>
      </c>
      <c r="M234" s="27">
        <v>0</v>
      </c>
      <c r="N234" s="27">
        <v>0</v>
      </c>
      <c r="O234" s="28">
        <v>1.87</v>
      </c>
    </row>
    <row r="235" spans="1:15" hidden="1" x14ac:dyDescent="0.35">
      <c r="A235" s="5" t="s">
        <v>4</v>
      </c>
      <c r="B235" s="5" t="s">
        <v>357</v>
      </c>
      <c r="C235" s="5" t="s">
        <v>21</v>
      </c>
      <c r="D235" s="5" t="s">
        <v>311</v>
      </c>
      <c r="G235" s="23" t="s">
        <v>475</v>
      </c>
      <c r="H235" s="24">
        <v>0</v>
      </c>
      <c r="I235" s="25">
        <v>0</v>
      </c>
      <c r="J235" s="25">
        <v>0</v>
      </c>
      <c r="K235" s="25">
        <v>0</v>
      </c>
      <c r="L235" s="26">
        <v>0</v>
      </c>
      <c r="M235" s="27">
        <v>3.45</v>
      </c>
      <c r="N235" s="27">
        <v>3.45</v>
      </c>
      <c r="O235" s="28">
        <v>3.45</v>
      </c>
    </row>
    <row r="236" spans="1:15" hidden="1" x14ac:dyDescent="0.35">
      <c r="A236" s="5" t="s">
        <v>4</v>
      </c>
      <c r="B236" s="5" t="s">
        <v>358</v>
      </c>
      <c r="C236" s="5" t="s">
        <v>21</v>
      </c>
      <c r="D236" s="5" t="s">
        <v>315</v>
      </c>
      <c r="G236" s="23" t="s">
        <v>579</v>
      </c>
      <c r="H236" s="24">
        <v>1.48</v>
      </c>
      <c r="I236" s="25">
        <v>0</v>
      </c>
      <c r="J236" s="25">
        <v>0</v>
      </c>
      <c r="K236" s="25">
        <v>1.36</v>
      </c>
      <c r="L236" s="26">
        <v>1.4200000000000002</v>
      </c>
      <c r="M236" s="27">
        <v>1.39</v>
      </c>
      <c r="N236" s="27">
        <v>0</v>
      </c>
      <c r="O236" s="28">
        <v>1.4019014716114528</v>
      </c>
    </row>
    <row r="237" spans="1:15" hidden="1" x14ac:dyDescent="0.35">
      <c r="A237" s="5" t="s">
        <v>4</v>
      </c>
      <c r="B237" s="5" t="s">
        <v>217</v>
      </c>
      <c r="C237" s="5" t="s">
        <v>21</v>
      </c>
      <c r="D237" s="5" t="s">
        <v>315</v>
      </c>
      <c r="G237" s="23" t="s">
        <v>1862</v>
      </c>
      <c r="H237" s="24">
        <v>0</v>
      </c>
      <c r="I237" s="25">
        <v>0</v>
      </c>
      <c r="J237" s="25">
        <v>0</v>
      </c>
      <c r="K237" s="25">
        <v>1.72</v>
      </c>
      <c r="L237" s="26">
        <v>1.69</v>
      </c>
      <c r="M237" s="27">
        <v>1.7100000000000002</v>
      </c>
      <c r="N237" s="27">
        <v>0</v>
      </c>
      <c r="O237" s="28">
        <v>1.7051428</v>
      </c>
    </row>
    <row r="238" spans="1:15" hidden="1" x14ac:dyDescent="0.35">
      <c r="A238" s="5" t="s">
        <v>4</v>
      </c>
      <c r="B238" s="5" t="s">
        <v>36</v>
      </c>
      <c r="C238" s="5" t="s">
        <v>3207</v>
      </c>
      <c r="D238" s="5" t="s">
        <v>311</v>
      </c>
      <c r="G238" s="23" t="s">
        <v>1705</v>
      </c>
      <c r="H238" s="24">
        <v>0</v>
      </c>
      <c r="I238" s="25">
        <v>1.74</v>
      </c>
      <c r="J238" s="25">
        <v>1.74</v>
      </c>
      <c r="K238" s="25">
        <v>0</v>
      </c>
      <c r="L238" s="26">
        <v>1.69</v>
      </c>
      <c r="M238" s="27">
        <v>1.71</v>
      </c>
      <c r="N238" s="27">
        <v>0</v>
      </c>
      <c r="O238" s="28">
        <v>1.7211764705882353</v>
      </c>
    </row>
    <row r="239" spans="1:15" hidden="1" x14ac:dyDescent="0.35">
      <c r="A239" s="5" t="s">
        <v>4</v>
      </c>
      <c r="B239" s="5" t="s">
        <v>36</v>
      </c>
      <c r="C239" s="5" t="s">
        <v>16</v>
      </c>
      <c r="D239" s="5" t="s">
        <v>311</v>
      </c>
      <c r="G239" s="23" t="s">
        <v>2086</v>
      </c>
      <c r="H239" s="24">
        <v>3.83</v>
      </c>
      <c r="I239" s="25">
        <v>3.8400000000000003</v>
      </c>
      <c r="J239" s="25">
        <v>3.8400000000000003</v>
      </c>
      <c r="K239" s="25">
        <v>3.8400000000000003</v>
      </c>
      <c r="L239" s="26">
        <v>3.79</v>
      </c>
      <c r="M239" s="27">
        <v>3.7800000000000002</v>
      </c>
      <c r="N239" s="27">
        <v>3.7700000000000005</v>
      </c>
      <c r="O239" s="28">
        <v>3.7906019997938354</v>
      </c>
    </row>
    <row r="240" spans="1:15" hidden="1" x14ac:dyDescent="0.35">
      <c r="A240" s="5" t="s">
        <v>4</v>
      </c>
      <c r="B240" s="5" t="s">
        <v>359</v>
      </c>
      <c r="C240" s="5" t="s">
        <v>360</v>
      </c>
      <c r="D240" s="5" t="s">
        <v>361</v>
      </c>
      <c r="G240" s="23" t="s">
        <v>472</v>
      </c>
      <c r="H240" s="24">
        <v>3.45</v>
      </c>
      <c r="I240" s="25">
        <v>3.45</v>
      </c>
      <c r="J240" s="25">
        <v>3.4499999999999997</v>
      </c>
      <c r="K240" s="25">
        <v>3.45</v>
      </c>
      <c r="L240" s="26">
        <v>0</v>
      </c>
      <c r="M240" s="27">
        <v>3.45</v>
      </c>
      <c r="N240" s="27">
        <v>3.45</v>
      </c>
      <c r="O240" s="28">
        <v>3.4500000000000006</v>
      </c>
    </row>
    <row r="241" spans="1:15" hidden="1" x14ac:dyDescent="0.35">
      <c r="A241" s="5" t="s">
        <v>4</v>
      </c>
      <c r="B241" s="5" t="s">
        <v>216</v>
      </c>
      <c r="C241" s="5" t="s">
        <v>169</v>
      </c>
      <c r="D241" s="5" t="s">
        <v>333</v>
      </c>
      <c r="G241" s="23" t="s">
        <v>2406</v>
      </c>
      <c r="H241" s="24">
        <v>0</v>
      </c>
      <c r="I241" s="25">
        <v>0</v>
      </c>
      <c r="J241" s="25">
        <v>0</v>
      </c>
      <c r="K241" s="25">
        <v>0</v>
      </c>
      <c r="L241" s="26">
        <v>0</v>
      </c>
      <c r="M241" s="27">
        <v>0</v>
      </c>
      <c r="N241" s="27">
        <v>0</v>
      </c>
      <c r="O241" s="28">
        <v>0</v>
      </c>
    </row>
    <row r="242" spans="1:15" hidden="1" x14ac:dyDescent="0.35">
      <c r="A242" s="5" t="s">
        <v>4</v>
      </c>
      <c r="B242" s="5" t="s">
        <v>168</v>
      </c>
      <c r="C242" s="5" t="s">
        <v>167</v>
      </c>
      <c r="D242" s="5" t="s">
        <v>333</v>
      </c>
      <c r="G242" s="23" t="s">
        <v>2428</v>
      </c>
      <c r="H242" s="24">
        <v>1.84</v>
      </c>
      <c r="I242" s="25">
        <v>1.84</v>
      </c>
      <c r="J242" s="25">
        <v>1.8599999999999999</v>
      </c>
      <c r="K242" s="25">
        <v>1.8399999999999999</v>
      </c>
      <c r="L242" s="26">
        <v>1.75</v>
      </c>
      <c r="M242" s="27">
        <v>1.7799999999999998</v>
      </c>
      <c r="N242" s="27">
        <v>1.72</v>
      </c>
      <c r="O242" s="28">
        <v>1.8152383963250189</v>
      </c>
    </row>
    <row r="243" spans="1:15" hidden="1" x14ac:dyDescent="0.35">
      <c r="A243" s="5" t="s">
        <v>4</v>
      </c>
      <c r="B243" s="5" t="s">
        <v>175</v>
      </c>
      <c r="C243" s="5" t="s">
        <v>167</v>
      </c>
      <c r="D243" s="5" t="s">
        <v>333</v>
      </c>
      <c r="G243" s="23" t="s">
        <v>2443</v>
      </c>
      <c r="H243" s="24">
        <v>1.3800000000000001</v>
      </c>
      <c r="I243" s="25">
        <v>1.38</v>
      </c>
      <c r="J243" s="25">
        <v>1.38</v>
      </c>
      <c r="K243" s="25">
        <v>1.32</v>
      </c>
      <c r="L243" s="26">
        <v>1.32</v>
      </c>
      <c r="M243" s="27">
        <v>1.28</v>
      </c>
      <c r="N243" s="27">
        <v>1.3199999999999998</v>
      </c>
      <c r="O243" s="28">
        <v>1.3258561914437295</v>
      </c>
    </row>
    <row r="244" spans="1:15" hidden="1" x14ac:dyDescent="0.35">
      <c r="A244" s="5" t="s">
        <v>4</v>
      </c>
      <c r="B244" s="5" t="s">
        <v>206</v>
      </c>
      <c r="C244" s="5" t="s">
        <v>167</v>
      </c>
      <c r="D244" s="5" t="s">
        <v>352</v>
      </c>
      <c r="G244" s="23" t="s">
        <v>1887</v>
      </c>
      <c r="H244" s="24">
        <v>1.24</v>
      </c>
      <c r="I244" s="25">
        <v>1.24</v>
      </c>
      <c r="J244" s="25">
        <v>1.24</v>
      </c>
      <c r="K244" s="25">
        <v>1.24</v>
      </c>
      <c r="L244" s="26">
        <v>1.24</v>
      </c>
      <c r="M244" s="27">
        <v>1.24</v>
      </c>
      <c r="N244" s="27">
        <v>0</v>
      </c>
      <c r="O244" s="28">
        <v>1.24</v>
      </c>
    </row>
    <row r="245" spans="1:15" hidden="1" x14ac:dyDescent="0.35">
      <c r="A245" s="5" t="s">
        <v>4</v>
      </c>
      <c r="B245" s="5" t="s">
        <v>170</v>
      </c>
      <c r="C245" s="5" t="s">
        <v>169</v>
      </c>
      <c r="D245" s="5" t="s">
        <v>333</v>
      </c>
      <c r="G245" s="23" t="s">
        <v>2063</v>
      </c>
      <c r="H245" s="24">
        <v>1.74</v>
      </c>
      <c r="I245" s="25">
        <v>1.74</v>
      </c>
      <c r="J245" s="25">
        <v>1.74</v>
      </c>
      <c r="K245" s="25">
        <v>1.72</v>
      </c>
      <c r="L245" s="26">
        <v>1.6899999999999997</v>
      </c>
      <c r="M245" s="27">
        <v>1.71</v>
      </c>
      <c r="N245" s="27">
        <v>1.6800000000000002</v>
      </c>
      <c r="O245" s="28">
        <v>1.7110902774525389</v>
      </c>
    </row>
    <row r="246" spans="1:15" hidden="1" x14ac:dyDescent="0.35">
      <c r="A246" s="5" t="s">
        <v>4</v>
      </c>
      <c r="B246" s="5" t="s">
        <v>174</v>
      </c>
      <c r="C246" s="5" t="s">
        <v>21</v>
      </c>
      <c r="D246" s="5" t="s">
        <v>337</v>
      </c>
      <c r="G246" s="23" t="s">
        <v>2420</v>
      </c>
      <c r="H246" s="24">
        <v>1.7400000000000002</v>
      </c>
      <c r="I246" s="25">
        <v>1.7400000000000002</v>
      </c>
      <c r="J246" s="25">
        <v>1.7400000000000004</v>
      </c>
      <c r="K246" s="25">
        <v>1.7200000000000004</v>
      </c>
      <c r="L246" s="26">
        <v>1.69</v>
      </c>
      <c r="M246" s="27">
        <v>1.71</v>
      </c>
      <c r="N246" s="27">
        <v>1.6800000000000002</v>
      </c>
      <c r="O246" s="28">
        <v>1.7098007358839324</v>
      </c>
    </row>
    <row r="247" spans="1:15" hidden="1" x14ac:dyDescent="0.35">
      <c r="A247" s="5" t="s">
        <v>4</v>
      </c>
      <c r="B247" s="5" t="s">
        <v>185</v>
      </c>
      <c r="C247" s="5" t="s">
        <v>21</v>
      </c>
      <c r="D247" s="5" t="s">
        <v>337</v>
      </c>
      <c r="G247" s="23" t="s">
        <v>2586</v>
      </c>
      <c r="H247" s="24">
        <v>0</v>
      </c>
      <c r="I247" s="25">
        <v>0</v>
      </c>
      <c r="J247" s="25">
        <v>0</v>
      </c>
      <c r="K247" s="25">
        <v>0</v>
      </c>
      <c r="L247" s="26">
        <v>0</v>
      </c>
      <c r="M247" s="27">
        <v>0</v>
      </c>
      <c r="N247" s="27">
        <v>0</v>
      </c>
      <c r="O247" s="28">
        <v>0</v>
      </c>
    </row>
    <row r="248" spans="1:15" hidden="1" x14ac:dyDescent="0.35">
      <c r="A248" s="5" t="s">
        <v>4</v>
      </c>
      <c r="B248" s="5" t="s">
        <v>221</v>
      </c>
      <c r="C248" s="5" t="s">
        <v>3207</v>
      </c>
      <c r="D248" s="5" t="s">
        <v>311</v>
      </c>
      <c r="G248" s="23" t="s">
        <v>2068</v>
      </c>
      <c r="H248" s="24">
        <v>0</v>
      </c>
      <c r="I248" s="25">
        <v>0</v>
      </c>
      <c r="J248" s="25">
        <v>1.86</v>
      </c>
      <c r="K248" s="25">
        <v>0</v>
      </c>
      <c r="L248" s="26">
        <v>0</v>
      </c>
      <c r="M248" s="27">
        <v>1.78</v>
      </c>
      <c r="N248" s="27">
        <v>0</v>
      </c>
      <c r="O248" s="28">
        <v>1.8415700359158544</v>
      </c>
    </row>
    <row r="249" spans="1:15" hidden="1" x14ac:dyDescent="0.35">
      <c r="A249" s="5" t="s">
        <v>4</v>
      </c>
      <c r="B249" s="5" t="s">
        <v>221</v>
      </c>
      <c r="C249" s="5" t="s">
        <v>16</v>
      </c>
      <c r="D249" s="5" t="s">
        <v>311</v>
      </c>
      <c r="G249" s="23" t="s">
        <v>645</v>
      </c>
      <c r="H249" s="24">
        <v>5.08</v>
      </c>
      <c r="I249" s="25">
        <v>5.08</v>
      </c>
      <c r="J249" s="25">
        <v>5.08</v>
      </c>
      <c r="K249" s="25">
        <v>5.08</v>
      </c>
      <c r="L249" s="26">
        <v>5.08</v>
      </c>
      <c r="M249" s="27">
        <v>5.08</v>
      </c>
      <c r="N249" s="27">
        <v>5.08</v>
      </c>
      <c r="O249" s="28">
        <v>5.08</v>
      </c>
    </row>
    <row r="250" spans="1:15" hidden="1" x14ac:dyDescent="0.35">
      <c r="A250" s="5" t="s">
        <v>4</v>
      </c>
      <c r="B250" s="5" t="s">
        <v>270</v>
      </c>
      <c r="C250" s="5" t="s">
        <v>3207</v>
      </c>
      <c r="D250" s="5" t="s">
        <v>311</v>
      </c>
      <c r="G250" s="23" t="s">
        <v>2090</v>
      </c>
      <c r="H250" s="24">
        <v>1.84</v>
      </c>
      <c r="I250" s="25">
        <v>1.84</v>
      </c>
      <c r="J250" s="25">
        <v>1.86</v>
      </c>
      <c r="K250" s="25">
        <v>1.84</v>
      </c>
      <c r="L250" s="26">
        <v>1.75</v>
      </c>
      <c r="M250" s="27">
        <v>1.78</v>
      </c>
      <c r="N250" s="27">
        <v>0</v>
      </c>
      <c r="O250" s="28">
        <v>1.7962083863925777</v>
      </c>
    </row>
    <row r="251" spans="1:15" hidden="1" x14ac:dyDescent="0.35">
      <c r="A251" s="5" t="s">
        <v>4</v>
      </c>
      <c r="B251" s="5" t="s">
        <v>270</v>
      </c>
      <c r="C251" s="5" t="s">
        <v>16</v>
      </c>
      <c r="D251" s="5" t="s">
        <v>311</v>
      </c>
      <c r="G251" s="23" t="s">
        <v>513</v>
      </c>
      <c r="H251" s="24">
        <v>0</v>
      </c>
      <c r="I251" s="25">
        <v>1.42</v>
      </c>
      <c r="J251" s="25">
        <v>1.41</v>
      </c>
      <c r="K251" s="25">
        <v>0</v>
      </c>
      <c r="L251" s="26">
        <v>0</v>
      </c>
      <c r="M251" s="27">
        <v>0</v>
      </c>
      <c r="N251" s="27">
        <v>0</v>
      </c>
      <c r="O251" s="28">
        <v>1.4157142857142857</v>
      </c>
    </row>
    <row r="252" spans="1:15" hidden="1" x14ac:dyDescent="0.35">
      <c r="A252" s="5" t="s">
        <v>4</v>
      </c>
      <c r="B252" s="5" t="s">
        <v>362</v>
      </c>
      <c r="C252" s="5" t="s">
        <v>16</v>
      </c>
      <c r="D252" s="5" t="s">
        <v>311</v>
      </c>
      <c r="G252" s="23" t="s">
        <v>2414</v>
      </c>
      <c r="H252" s="24">
        <v>1.7399999999999998</v>
      </c>
      <c r="I252" s="25">
        <v>1.74</v>
      </c>
      <c r="J252" s="25">
        <v>1.74</v>
      </c>
      <c r="K252" s="25">
        <v>1.7200000000000002</v>
      </c>
      <c r="L252" s="26">
        <v>1.69</v>
      </c>
      <c r="M252" s="27">
        <v>1.71</v>
      </c>
      <c r="N252" s="27">
        <v>1.68</v>
      </c>
      <c r="O252" s="28">
        <v>1.7242698100851344</v>
      </c>
    </row>
    <row r="253" spans="1:15" hidden="1" x14ac:dyDescent="0.35">
      <c r="A253" s="5" t="s">
        <v>7</v>
      </c>
      <c r="B253" s="5" t="s">
        <v>363</v>
      </c>
      <c r="C253" s="5" t="s">
        <v>364</v>
      </c>
      <c r="D253" s="5" t="s">
        <v>365</v>
      </c>
      <c r="G253" s="23" t="s">
        <v>1989</v>
      </c>
      <c r="H253" s="24">
        <v>1.84</v>
      </c>
      <c r="I253" s="25">
        <v>1.84</v>
      </c>
      <c r="J253" s="25">
        <v>1.8599999999999999</v>
      </c>
      <c r="K253" s="25">
        <v>1.84</v>
      </c>
      <c r="L253" s="26">
        <v>1.75</v>
      </c>
      <c r="M253" s="27">
        <v>1.78</v>
      </c>
      <c r="N253" s="27">
        <v>1.72</v>
      </c>
      <c r="O253" s="28">
        <v>1.8194120954169175</v>
      </c>
    </row>
    <row r="254" spans="1:15" hidden="1" x14ac:dyDescent="0.35">
      <c r="A254" s="5" t="s">
        <v>7</v>
      </c>
      <c r="B254" s="5" t="s">
        <v>29</v>
      </c>
      <c r="C254" s="5" t="s">
        <v>28</v>
      </c>
      <c r="D254" s="5" t="s">
        <v>366</v>
      </c>
      <c r="G254" s="23" t="s">
        <v>2039</v>
      </c>
      <c r="H254" s="24">
        <v>1.84</v>
      </c>
      <c r="I254" s="25">
        <v>1.84</v>
      </c>
      <c r="J254" s="25">
        <v>1.8599999999999999</v>
      </c>
      <c r="K254" s="25">
        <v>1.84</v>
      </c>
      <c r="L254" s="26">
        <v>1.75</v>
      </c>
      <c r="M254" s="27">
        <v>1.7800000000000002</v>
      </c>
      <c r="N254" s="27">
        <v>1.72</v>
      </c>
      <c r="O254" s="28">
        <v>1.8070149118227832</v>
      </c>
    </row>
    <row r="255" spans="1:15" hidden="1" x14ac:dyDescent="0.35">
      <c r="A255" s="5" t="s">
        <v>7</v>
      </c>
      <c r="B255" s="5" t="s">
        <v>367</v>
      </c>
      <c r="C255" s="5" t="s">
        <v>368</v>
      </c>
      <c r="D255" s="5" t="s">
        <v>333</v>
      </c>
      <c r="G255" s="23" t="s">
        <v>1975</v>
      </c>
      <c r="H255" s="24">
        <v>1.74</v>
      </c>
      <c r="I255" s="25">
        <v>1.74</v>
      </c>
      <c r="J255" s="25">
        <v>1.74</v>
      </c>
      <c r="K255" s="25">
        <v>1.72</v>
      </c>
      <c r="L255" s="26">
        <v>1.6900000000000002</v>
      </c>
      <c r="M255" s="27">
        <v>1.71</v>
      </c>
      <c r="N255" s="27">
        <v>1.68</v>
      </c>
      <c r="O255" s="28">
        <v>1.7193227471218737</v>
      </c>
    </row>
    <row r="256" spans="1:15" hidden="1" x14ac:dyDescent="0.35">
      <c r="A256" s="5" t="s">
        <v>7</v>
      </c>
      <c r="B256" s="5" t="s">
        <v>3227</v>
      </c>
      <c r="C256" s="5" t="s">
        <v>3228</v>
      </c>
      <c r="D256" s="5" t="s">
        <v>3199</v>
      </c>
      <c r="G256" s="23" t="s">
        <v>1969</v>
      </c>
      <c r="H256" s="24">
        <v>3.83</v>
      </c>
      <c r="I256" s="25">
        <v>3.8400000000000003</v>
      </c>
      <c r="J256" s="25">
        <v>3.84</v>
      </c>
      <c r="K256" s="25">
        <v>3.8399999999999994</v>
      </c>
      <c r="L256" s="26">
        <v>3.79</v>
      </c>
      <c r="M256" s="27">
        <v>3.78</v>
      </c>
      <c r="N256" s="27">
        <v>3.77</v>
      </c>
      <c r="O256" s="28">
        <v>3.8071036881906046</v>
      </c>
    </row>
    <row r="257" spans="1:15" hidden="1" x14ac:dyDescent="0.35">
      <c r="A257" s="5" t="s">
        <v>7</v>
      </c>
      <c r="B257" s="5" t="s">
        <v>3227</v>
      </c>
      <c r="C257" s="5" t="s">
        <v>3229</v>
      </c>
      <c r="D257" s="5" t="s">
        <v>3199</v>
      </c>
      <c r="G257" s="23" t="s">
        <v>2070</v>
      </c>
      <c r="H257" s="24">
        <v>1.8399999999999999</v>
      </c>
      <c r="I257" s="25">
        <v>1.8399999999999999</v>
      </c>
      <c r="J257" s="25">
        <v>1.86</v>
      </c>
      <c r="K257" s="25">
        <v>1.8399999999999999</v>
      </c>
      <c r="L257" s="26">
        <v>1.75</v>
      </c>
      <c r="M257" s="27">
        <v>1.7799999999999998</v>
      </c>
      <c r="N257" s="27">
        <v>1.72</v>
      </c>
      <c r="O257" s="28">
        <v>1.7945314725977615</v>
      </c>
    </row>
    <row r="258" spans="1:15" hidden="1" x14ac:dyDescent="0.35">
      <c r="A258" s="5" t="s">
        <v>7</v>
      </c>
      <c r="B258" s="5" t="s">
        <v>369</v>
      </c>
      <c r="C258" s="5" t="s">
        <v>11</v>
      </c>
      <c r="D258" s="5" t="s">
        <v>311</v>
      </c>
      <c r="G258" s="23" t="s">
        <v>1976</v>
      </c>
      <c r="H258" s="24">
        <v>1.7400000000000002</v>
      </c>
      <c r="I258" s="25">
        <v>1.74</v>
      </c>
      <c r="J258" s="25">
        <v>1.7399999999999998</v>
      </c>
      <c r="K258" s="25">
        <v>1.72</v>
      </c>
      <c r="L258" s="26">
        <v>1.6899999999999997</v>
      </c>
      <c r="M258" s="27">
        <v>1.71</v>
      </c>
      <c r="N258" s="27">
        <v>1.6800000000000002</v>
      </c>
      <c r="O258" s="28">
        <v>1.7237283688089682</v>
      </c>
    </row>
    <row r="259" spans="1:15" hidden="1" x14ac:dyDescent="0.35">
      <c r="A259" s="5" t="s">
        <v>7</v>
      </c>
      <c r="B259" s="5" t="s">
        <v>370</v>
      </c>
      <c r="C259" s="5" t="s">
        <v>3230</v>
      </c>
      <c r="D259" s="5" t="s">
        <v>337</v>
      </c>
      <c r="G259" s="23" t="s">
        <v>2288</v>
      </c>
      <c r="H259" s="24">
        <v>3.1999999999999997</v>
      </c>
      <c r="I259" s="25">
        <v>0</v>
      </c>
      <c r="J259" s="25">
        <v>3.22</v>
      </c>
      <c r="K259" s="25">
        <v>3.27</v>
      </c>
      <c r="L259" s="26">
        <v>3.27</v>
      </c>
      <c r="M259" s="27">
        <v>3.11</v>
      </c>
      <c r="N259" s="27">
        <v>3.1</v>
      </c>
      <c r="O259" s="28">
        <v>3.1866244449773631</v>
      </c>
    </row>
    <row r="260" spans="1:15" hidden="1" x14ac:dyDescent="0.35">
      <c r="A260" s="5" t="s">
        <v>7</v>
      </c>
      <c r="B260" s="5" t="s">
        <v>370</v>
      </c>
      <c r="C260" s="5" t="s">
        <v>80</v>
      </c>
      <c r="D260" s="5" t="s">
        <v>337</v>
      </c>
      <c r="G260" s="23" t="s">
        <v>2280</v>
      </c>
      <c r="H260" s="24">
        <v>1.74</v>
      </c>
      <c r="I260" s="25">
        <v>1.74</v>
      </c>
      <c r="J260" s="25">
        <v>1.74</v>
      </c>
      <c r="K260" s="25">
        <v>1.72</v>
      </c>
      <c r="L260" s="26">
        <v>1.69</v>
      </c>
      <c r="M260" s="27">
        <v>1.71</v>
      </c>
      <c r="N260" s="27">
        <v>1.68</v>
      </c>
      <c r="O260" s="28">
        <v>1.7269896686854296</v>
      </c>
    </row>
    <row r="261" spans="1:15" hidden="1" x14ac:dyDescent="0.35">
      <c r="A261" s="5" t="s">
        <v>7</v>
      </c>
      <c r="B261" s="5" t="s">
        <v>282</v>
      </c>
      <c r="C261" s="5" t="s">
        <v>3230</v>
      </c>
      <c r="D261" s="5" t="s">
        <v>337</v>
      </c>
      <c r="G261" s="23" t="s">
        <v>2056</v>
      </c>
      <c r="H261" s="24">
        <v>3.83</v>
      </c>
      <c r="I261" s="25">
        <v>3.84</v>
      </c>
      <c r="J261" s="25">
        <v>0</v>
      </c>
      <c r="K261" s="25">
        <v>0</v>
      </c>
      <c r="L261" s="26">
        <v>0</v>
      </c>
      <c r="M261" s="27">
        <v>3.78</v>
      </c>
      <c r="N261" s="27">
        <v>0</v>
      </c>
      <c r="O261" s="28">
        <v>3.8333333333333335</v>
      </c>
    </row>
    <row r="262" spans="1:15" hidden="1" x14ac:dyDescent="0.35">
      <c r="A262" s="5" t="s">
        <v>7</v>
      </c>
      <c r="B262" s="5" t="s">
        <v>282</v>
      </c>
      <c r="C262" s="5" t="s">
        <v>80</v>
      </c>
      <c r="D262" s="5" t="s">
        <v>337</v>
      </c>
      <c r="G262" s="23" t="s">
        <v>1986</v>
      </c>
      <c r="H262" s="24">
        <v>0</v>
      </c>
      <c r="I262" s="25">
        <v>0</v>
      </c>
      <c r="J262" s="25">
        <v>1.86</v>
      </c>
      <c r="K262" s="25">
        <v>0</v>
      </c>
      <c r="L262" s="26">
        <v>0</v>
      </c>
      <c r="M262" s="27">
        <v>1.78</v>
      </c>
      <c r="N262" s="27">
        <v>0</v>
      </c>
      <c r="O262" s="28">
        <v>1.8599485861182521</v>
      </c>
    </row>
    <row r="263" spans="1:15" hidden="1" x14ac:dyDescent="0.35">
      <c r="A263" s="5" t="s">
        <v>7</v>
      </c>
      <c r="B263" s="5" t="s">
        <v>266</v>
      </c>
      <c r="C263" s="5" t="s">
        <v>13</v>
      </c>
      <c r="D263" s="5" t="s">
        <v>371</v>
      </c>
      <c r="G263" s="23" t="s">
        <v>2036</v>
      </c>
      <c r="H263" s="24">
        <v>1.8399999999999999</v>
      </c>
      <c r="I263" s="25">
        <v>1.84</v>
      </c>
      <c r="J263" s="25">
        <v>1.8599999999999999</v>
      </c>
      <c r="K263" s="25">
        <v>1.8399999999999999</v>
      </c>
      <c r="L263" s="26">
        <v>1.75</v>
      </c>
      <c r="M263" s="27">
        <v>1.78</v>
      </c>
      <c r="N263" s="27">
        <v>1.72</v>
      </c>
      <c r="O263" s="28">
        <v>1.8248376025447848</v>
      </c>
    </row>
    <row r="264" spans="1:15" hidden="1" x14ac:dyDescent="0.35">
      <c r="A264" s="5" t="s">
        <v>7</v>
      </c>
      <c r="B264" s="5" t="s">
        <v>33</v>
      </c>
      <c r="C264" s="5" t="s">
        <v>13</v>
      </c>
      <c r="D264" s="5" t="s">
        <v>317</v>
      </c>
      <c r="G264" s="23" t="s">
        <v>493</v>
      </c>
      <c r="H264" s="24">
        <v>0</v>
      </c>
      <c r="I264" s="25">
        <v>1.02</v>
      </c>
      <c r="J264" s="25">
        <v>0</v>
      </c>
      <c r="K264" s="25">
        <v>0</v>
      </c>
      <c r="L264" s="26">
        <v>0</v>
      </c>
      <c r="M264" s="27">
        <v>0</v>
      </c>
      <c r="N264" s="27">
        <v>0</v>
      </c>
      <c r="O264" s="28">
        <v>1.02</v>
      </c>
    </row>
    <row r="265" spans="1:15" hidden="1" x14ac:dyDescent="0.35">
      <c r="A265" s="5" t="s">
        <v>7</v>
      </c>
      <c r="B265" s="5" t="s">
        <v>372</v>
      </c>
      <c r="C265" s="5" t="s">
        <v>364</v>
      </c>
      <c r="D265" s="5" t="s">
        <v>373</v>
      </c>
      <c r="G265" s="23" t="s">
        <v>2029</v>
      </c>
      <c r="H265" s="24">
        <v>3.83</v>
      </c>
      <c r="I265" s="25">
        <v>3.84</v>
      </c>
      <c r="J265" s="25">
        <v>3.84</v>
      </c>
      <c r="K265" s="25">
        <v>3.84</v>
      </c>
      <c r="L265" s="26">
        <v>3.79</v>
      </c>
      <c r="M265" s="27">
        <v>3.7800000000000002</v>
      </c>
      <c r="N265" s="27">
        <v>3.77</v>
      </c>
      <c r="O265" s="28">
        <v>3.8071304510489705</v>
      </c>
    </row>
    <row r="266" spans="1:15" hidden="1" x14ac:dyDescent="0.35">
      <c r="A266" s="5" t="s">
        <v>7</v>
      </c>
      <c r="B266" s="5" t="s">
        <v>374</v>
      </c>
      <c r="C266" s="5" t="s">
        <v>364</v>
      </c>
      <c r="D266" s="5" t="s">
        <v>373</v>
      </c>
      <c r="G266" s="23" t="s">
        <v>1961</v>
      </c>
      <c r="H266" s="24">
        <v>0</v>
      </c>
      <c r="I266" s="25">
        <v>1.84</v>
      </c>
      <c r="J266" s="25">
        <v>0</v>
      </c>
      <c r="K266" s="25">
        <v>0</v>
      </c>
      <c r="L266" s="26">
        <v>0</v>
      </c>
      <c r="M266" s="27">
        <v>0</v>
      </c>
      <c r="N266" s="27">
        <v>0</v>
      </c>
      <c r="O266" s="28">
        <v>1.84</v>
      </c>
    </row>
    <row r="267" spans="1:15" hidden="1" x14ac:dyDescent="0.35">
      <c r="A267" s="5" t="s">
        <v>7</v>
      </c>
      <c r="B267" s="5" t="s">
        <v>108</v>
      </c>
      <c r="C267" s="5" t="s">
        <v>13</v>
      </c>
      <c r="D267" s="5" t="s">
        <v>371</v>
      </c>
      <c r="G267" s="23" t="s">
        <v>1964</v>
      </c>
      <c r="H267" s="24">
        <v>0</v>
      </c>
      <c r="I267" s="25">
        <v>0</v>
      </c>
      <c r="J267" s="25">
        <v>0</v>
      </c>
      <c r="K267" s="25">
        <v>0</v>
      </c>
      <c r="L267" s="26">
        <v>0</v>
      </c>
      <c r="M267" s="27">
        <v>0</v>
      </c>
      <c r="N267" s="27">
        <v>1.68</v>
      </c>
      <c r="O267" s="28">
        <v>1.68</v>
      </c>
    </row>
    <row r="268" spans="1:15" hidden="1" x14ac:dyDescent="0.35">
      <c r="A268" s="5" t="s">
        <v>7</v>
      </c>
      <c r="B268" s="5" t="s">
        <v>3231</v>
      </c>
      <c r="C268" s="5" t="s">
        <v>3232</v>
      </c>
      <c r="D268" s="5" t="s">
        <v>373</v>
      </c>
      <c r="G268" s="23" t="s">
        <v>2439</v>
      </c>
      <c r="H268" s="24">
        <v>0</v>
      </c>
      <c r="I268" s="25">
        <v>1.38</v>
      </c>
      <c r="J268" s="25">
        <v>1.3800000000000001</v>
      </c>
      <c r="K268" s="25">
        <v>1.32</v>
      </c>
      <c r="L268" s="26">
        <v>1.32</v>
      </c>
      <c r="M268" s="27">
        <v>1.28</v>
      </c>
      <c r="N268" s="27">
        <v>1.3199999999999998</v>
      </c>
      <c r="O268" s="28">
        <v>1.3174634966745662</v>
      </c>
    </row>
    <row r="269" spans="1:15" hidden="1" x14ac:dyDescent="0.35">
      <c r="A269" s="5" t="s">
        <v>7</v>
      </c>
      <c r="B269" s="5" t="s">
        <v>3233</v>
      </c>
      <c r="C269" s="5" t="s">
        <v>3234</v>
      </c>
      <c r="D269" s="5" t="s">
        <v>311</v>
      </c>
      <c r="G269" s="23" t="s">
        <v>2069</v>
      </c>
      <c r="H269" s="24">
        <v>1.84</v>
      </c>
      <c r="I269" s="25">
        <v>1.84</v>
      </c>
      <c r="J269" s="25">
        <v>1.86</v>
      </c>
      <c r="K269" s="25">
        <v>1.84</v>
      </c>
      <c r="L269" s="26">
        <v>1.75</v>
      </c>
      <c r="M269" s="27">
        <v>1.78</v>
      </c>
      <c r="N269" s="27">
        <v>0</v>
      </c>
      <c r="O269" s="28">
        <v>1.8140566037735848</v>
      </c>
    </row>
    <row r="270" spans="1:15" hidden="1" x14ac:dyDescent="0.35">
      <c r="A270" s="5" t="s">
        <v>7</v>
      </c>
      <c r="B270" s="5" t="s">
        <v>375</v>
      </c>
      <c r="C270" s="5" t="s">
        <v>13</v>
      </c>
      <c r="D270" s="5" t="s">
        <v>333</v>
      </c>
      <c r="G270" s="23" t="s">
        <v>1973</v>
      </c>
      <c r="H270" s="24">
        <v>0</v>
      </c>
      <c r="I270" s="25">
        <v>0</v>
      </c>
      <c r="J270" s="25">
        <v>1.74</v>
      </c>
      <c r="K270" s="25">
        <v>1.72</v>
      </c>
      <c r="L270" s="26">
        <v>1.69</v>
      </c>
      <c r="M270" s="27">
        <v>1.71</v>
      </c>
      <c r="N270" s="27">
        <v>0</v>
      </c>
      <c r="O270" s="28">
        <v>1.7194414414414414</v>
      </c>
    </row>
    <row r="271" spans="1:15" hidden="1" x14ac:dyDescent="0.35">
      <c r="A271" s="5" t="s">
        <v>7</v>
      </c>
      <c r="B271" s="5" t="s">
        <v>376</v>
      </c>
      <c r="C271" s="5" t="s">
        <v>13</v>
      </c>
      <c r="D271" s="5" t="s">
        <v>317</v>
      </c>
      <c r="G271" s="23" t="s">
        <v>1971</v>
      </c>
      <c r="H271" s="24">
        <v>1.74</v>
      </c>
      <c r="I271" s="25">
        <v>1.74</v>
      </c>
      <c r="J271" s="25">
        <v>1.74</v>
      </c>
      <c r="K271" s="25">
        <v>1.72</v>
      </c>
      <c r="L271" s="26">
        <v>1.69</v>
      </c>
      <c r="M271" s="27">
        <v>1.7100000000000002</v>
      </c>
      <c r="N271" s="27">
        <v>1.68</v>
      </c>
      <c r="O271" s="28">
        <v>1.7242913569343243</v>
      </c>
    </row>
    <row r="272" spans="1:15" hidden="1" x14ac:dyDescent="0.35">
      <c r="A272" s="5" t="s">
        <v>7</v>
      </c>
      <c r="B272" s="5" t="s">
        <v>377</v>
      </c>
      <c r="C272" s="5" t="s">
        <v>13</v>
      </c>
      <c r="D272" s="5" t="s">
        <v>371</v>
      </c>
      <c r="G272" s="23" t="s">
        <v>2026</v>
      </c>
      <c r="H272" s="24">
        <v>3.83</v>
      </c>
      <c r="I272" s="25">
        <v>3.84</v>
      </c>
      <c r="J272" s="25">
        <v>3.84</v>
      </c>
      <c r="K272" s="25">
        <v>3.84</v>
      </c>
      <c r="L272" s="26">
        <v>3.79</v>
      </c>
      <c r="M272" s="27">
        <v>3.78</v>
      </c>
      <c r="N272" s="27">
        <v>3.77</v>
      </c>
      <c r="O272" s="28">
        <v>3.8076427255985266</v>
      </c>
    </row>
    <row r="273" spans="1:15" hidden="1" x14ac:dyDescent="0.35">
      <c r="A273" s="5" t="s">
        <v>7</v>
      </c>
      <c r="B273" s="5" t="s">
        <v>378</v>
      </c>
      <c r="C273" s="5" t="s">
        <v>13</v>
      </c>
      <c r="D273" s="5" t="s">
        <v>317</v>
      </c>
      <c r="G273" s="23" t="s">
        <v>2034</v>
      </c>
      <c r="H273" s="24">
        <v>1.8399999999999999</v>
      </c>
      <c r="I273" s="25">
        <v>1.84</v>
      </c>
      <c r="J273" s="25">
        <v>0</v>
      </c>
      <c r="K273" s="25">
        <v>1.84</v>
      </c>
      <c r="L273" s="26">
        <v>1.75</v>
      </c>
      <c r="M273" s="27">
        <v>1.78</v>
      </c>
      <c r="N273" s="27">
        <v>0</v>
      </c>
      <c r="O273" s="28">
        <v>1.8325249169435216</v>
      </c>
    </row>
    <row r="274" spans="1:15" hidden="1" x14ac:dyDescent="0.35">
      <c r="A274" s="5" t="s">
        <v>7</v>
      </c>
      <c r="B274" s="5" t="s">
        <v>379</v>
      </c>
      <c r="C274" s="5" t="s">
        <v>13</v>
      </c>
      <c r="D274" s="5" t="s">
        <v>371</v>
      </c>
      <c r="G274" s="23" t="s">
        <v>2062</v>
      </c>
      <c r="H274" s="24">
        <v>1.7399999999999998</v>
      </c>
      <c r="I274" s="25">
        <v>1.7400000000000002</v>
      </c>
      <c r="J274" s="25">
        <v>1.74</v>
      </c>
      <c r="K274" s="25">
        <v>0</v>
      </c>
      <c r="L274" s="26">
        <v>1.69</v>
      </c>
      <c r="M274" s="27">
        <v>0</v>
      </c>
      <c r="N274" s="27">
        <v>1.68</v>
      </c>
      <c r="O274" s="28">
        <v>1.7177201383346636</v>
      </c>
    </row>
    <row r="275" spans="1:15" hidden="1" x14ac:dyDescent="0.35">
      <c r="A275" s="5" t="s">
        <v>7</v>
      </c>
      <c r="B275" s="5" t="s">
        <v>64</v>
      </c>
      <c r="C275" s="5" t="s">
        <v>52</v>
      </c>
      <c r="D275" s="5" t="s">
        <v>333</v>
      </c>
      <c r="G275" s="23" t="s">
        <v>2087</v>
      </c>
      <c r="H275" s="24">
        <v>1.84</v>
      </c>
      <c r="I275" s="25">
        <v>0</v>
      </c>
      <c r="J275" s="25">
        <v>1.86</v>
      </c>
      <c r="K275" s="25">
        <v>0</v>
      </c>
      <c r="L275" s="26">
        <v>1.75</v>
      </c>
      <c r="M275" s="27">
        <v>1.78</v>
      </c>
      <c r="N275" s="27">
        <v>1.72</v>
      </c>
      <c r="O275" s="28">
        <v>1.7838461538461539</v>
      </c>
    </row>
    <row r="276" spans="1:15" hidden="1" x14ac:dyDescent="0.35">
      <c r="A276" s="5" t="s">
        <v>7</v>
      </c>
      <c r="B276" s="5" t="s">
        <v>137</v>
      </c>
      <c r="C276" s="5" t="s">
        <v>52</v>
      </c>
      <c r="D276" s="5" t="s">
        <v>333</v>
      </c>
      <c r="G276" s="23" t="s">
        <v>1829</v>
      </c>
      <c r="H276" s="24">
        <v>1.74</v>
      </c>
      <c r="I276" s="25">
        <v>1.74</v>
      </c>
      <c r="J276" s="25">
        <v>0</v>
      </c>
      <c r="K276" s="25">
        <v>0</v>
      </c>
      <c r="L276" s="26">
        <v>0</v>
      </c>
      <c r="M276" s="27">
        <v>0</v>
      </c>
      <c r="N276" s="27">
        <v>0</v>
      </c>
      <c r="O276" s="28">
        <v>1.74</v>
      </c>
    </row>
    <row r="277" spans="1:15" hidden="1" x14ac:dyDescent="0.35">
      <c r="A277" s="5" t="s">
        <v>7</v>
      </c>
      <c r="B277" s="5" t="s">
        <v>380</v>
      </c>
      <c r="C277" s="5" t="s">
        <v>52</v>
      </c>
      <c r="D277" s="5" t="s">
        <v>333</v>
      </c>
      <c r="G277" s="23" t="s">
        <v>2058</v>
      </c>
      <c r="H277" s="24">
        <v>1.74</v>
      </c>
      <c r="I277" s="25">
        <v>0</v>
      </c>
      <c r="J277" s="25">
        <v>1.74</v>
      </c>
      <c r="K277" s="25">
        <v>1.72</v>
      </c>
      <c r="L277" s="26">
        <v>1.69</v>
      </c>
      <c r="M277" s="27">
        <v>1.71</v>
      </c>
      <c r="N277" s="27">
        <v>1.68</v>
      </c>
      <c r="O277" s="28">
        <v>1.7245739046701973</v>
      </c>
    </row>
    <row r="278" spans="1:15" hidden="1" x14ac:dyDescent="0.35">
      <c r="A278" s="5" t="s">
        <v>7</v>
      </c>
      <c r="B278" s="5" t="s">
        <v>115</v>
      </c>
      <c r="C278" s="5" t="s">
        <v>52</v>
      </c>
      <c r="D278" s="5" t="s">
        <v>333</v>
      </c>
      <c r="G278" s="23" t="s">
        <v>1988</v>
      </c>
      <c r="H278" s="24">
        <v>1.84</v>
      </c>
      <c r="I278" s="25">
        <v>1.8399999999999999</v>
      </c>
      <c r="J278" s="25">
        <v>1.8599999999999999</v>
      </c>
      <c r="K278" s="25">
        <v>1.84</v>
      </c>
      <c r="L278" s="26">
        <v>1.75</v>
      </c>
      <c r="M278" s="27">
        <v>1.78</v>
      </c>
      <c r="N278" s="27">
        <v>1.72</v>
      </c>
      <c r="O278" s="28">
        <v>1.8255795376826296</v>
      </c>
    </row>
    <row r="279" spans="1:15" hidden="1" x14ac:dyDescent="0.35">
      <c r="A279" s="5" t="s">
        <v>7</v>
      </c>
      <c r="B279" s="5" t="s">
        <v>144</v>
      </c>
      <c r="C279" s="5" t="s">
        <v>52</v>
      </c>
      <c r="D279" s="5" t="s">
        <v>333</v>
      </c>
      <c r="G279" s="23" t="s">
        <v>2027</v>
      </c>
      <c r="H279" s="24">
        <v>0</v>
      </c>
      <c r="I279" s="25">
        <v>3.84</v>
      </c>
      <c r="J279" s="25">
        <v>3.84</v>
      </c>
      <c r="K279" s="25">
        <v>0</v>
      </c>
      <c r="L279" s="26">
        <v>3.79</v>
      </c>
      <c r="M279" s="27">
        <v>3.78</v>
      </c>
      <c r="N279" s="27">
        <v>3.7700000000000005</v>
      </c>
      <c r="O279" s="28">
        <v>3.8103689806128829</v>
      </c>
    </row>
    <row r="280" spans="1:15" hidden="1" x14ac:dyDescent="0.35">
      <c r="A280" s="5" t="s">
        <v>7</v>
      </c>
      <c r="B280" s="5" t="s">
        <v>121</v>
      </c>
      <c r="C280" s="5" t="s">
        <v>52</v>
      </c>
      <c r="D280" s="5" t="s">
        <v>333</v>
      </c>
      <c r="G280" s="23" t="s">
        <v>2038</v>
      </c>
      <c r="H280" s="24">
        <v>1.84</v>
      </c>
      <c r="I280" s="25">
        <v>1.84</v>
      </c>
      <c r="J280" s="25">
        <v>1.86</v>
      </c>
      <c r="K280" s="25">
        <v>0</v>
      </c>
      <c r="L280" s="26">
        <v>0</v>
      </c>
      <c r="M280" s="27">
        <v>0</v>
      </c>
      <c r="N280" s="27">
        <v>0</v>
      </c>
      <c r="O280" s="28">
        <v>1.8436363636363637</v>
      </c>
    </row>
    <row r="281" spans="1:15" hidden="1" x14ac:dyDescent="0.35">
      <c r="A281" s="5" t="s">
        <v>7</v>
      </c>
      <c r="B281" s="5" t="s">
        <v>290</v>
      </c>
      <c r="C281" s="5" t="s">
        <v>52</v>
      </c>
      <c r="D281" s="5" t="s">
        <v>333</v>
      </c>
      <c r="G281" s="23" t="s">
        <v>2060</v>
      </c>
      <c r="H281" s="24">
        <v>1.74</v>
      </c>
      <c r="I281" s="25">
        <v>1.74</v>
      </c>
      <c r="J281" s="25">
        <v>1.74</v>
      </c>
      <c r="K281" s="25">
        <v>1.72</v>
      </c>
      <c r="L281" s="26">
        <v>1.69</v>
      </c>
      <c r="M281" s="27">
        <v>1.71</v>
      </c>
      <c r="N281" s="27">
        <v>1.68</v>
      </c>
      <c r="O281" s="28">
        <v>1.7302562358693454</v>
      </c>
    </row>
    <row r="282" spans="1:15" hidden="1" x14ac:dyDescent="0.35">
      <c r="A282" s="5" t="s">
        <v>7</v>
      </c>
      <c r="B282" s="5" t="s">
        <v>34</v>
      </c>
      <c r="C282" s="5" t="s">
        <v>13</v>
      </c>
      <c r="D282" s="5" t="s">
        <v>333</v>
      </c>
      <c r="G282" s="23" t="s">
        <v>2055</v>
      </c>
      <c r="H282" s="24">
        <v>3.83</v>
      </c>
      <c r="I282" s="25">
        <v>0</v>
      </c>
      <c r="J282" s="25">
        <v>3.84</v>
      </c>
      <c r="K282" s="25">
        <v>0</v>
      </c>
      <c r="L282" s="26">
        <v>0</v>
      </c>
      <c r="M282" s="27">
        <v>0</v>
      </c>
      <c r="N282" s="27">
        <v>0</v>
      </c>
      <c r="O282" s="28">
        <v>3.836153846153846</v>
      </c>
    </row>
    <row r="283" spans="1:15" hidden="1" x14ac:dyDescent="0.35">
      <c r="A283" s="5" t="s">
        <v>7</v>
      </c>
      <c r="B283" s="5" t="s">
        <v>15</v>
      </c>
      <c r="C283" s="5" t="s">
        <v>13</v>
      </c>
      <c r="D283" s="5" t="s">
        <v>371</v>
      </c>
      <c r="G283" s="23" t="s">
        <v>2065</v>
      </c>
      <c r="H283" s="24">
        <v>0</v>
      </c>
      <c r="I283" s="25">
        <v>0</v>
      </c>
      <c r="J283" s="25">
        <v>0</v>
      </c>
      <c r="K283" s="25">
        <v>1.84</v>
      </c>
      <c r="L283" s="26">
        <v>0</v>
      </c>
      <c r="M283" s="27">
        <v>0</v>
      </c>
      <c r="N283" s="27">
        <v>0</v>
      </c>
      <c r="O283" s="28">
        <v>1.84</v>
      </c>
    </row>
    <row r="284" spans="1:15" hidden="1" x14ac:dyDescent="0.35">
      <c r="A284" s="5" t="s">
        <v>7</v>
      </c>
      <c r="B284" s="5" t="s">
        <v>381</v>
      </c>
      <c r="C284" s="5" t="s">
        <v>13</v>
      </c>
      <c r="D284" s="5" t="s">
        <v>371</v>
      </c>
      <c r="G284" s="23" t="s">
        <v>2084</v>
      </c>
      <c r="H284" s="24">
        <v>0</v>
      </c>
      <c r="I284" s="25">
        <v>3.84</v>
      </c>
      <c r="J284" s="25">
        <v>0</v>
      </c>
      <c r="K284" s="25">
        <v>0</v>
      </c>
      <c r="L284" s="26">
        <v>0</v>
      </c>
      <c r="M284" s="27">
        <v>0</v>
      </c>
      <c r="N284" s="27">
        <v>0</v>
      </c>
      <c r="O284" s="28">
        <v>3.84</v>
      </c>
    </row>
    <row r="285" spans="1:15" hidden="1" x14ac:dyDescent="0.35">
      <c r="A285" s="5" t="s">
        <v>7</v>
      </c>
      <c r="B285" s="5" t="s">
        <v>32</v>
      </c>
      <c r="C285" s="5" t="s">
        <v>13</v>
      </c>
      <c r="D285" s="5" t="s">
        <v>317</v>
      </c>
      <c r="G285" s="23" t="s">
        <v>2961</v>
      </c>
      <c r="H285" s="24">
        <v>0</v>
      </c>
      <c r="I285" s="25">
        <v>0</v>
      </c>
      <c r="J285" s="25">
        <v>0</v>
      </c>
      <c r="K285" s="25">
        <v>0</v>
      </c>
      <c r="L285" s="26">
        <v>0</v>
      </c>
      <c r="M285" s="27">
        <v>0</v>
      </c>
      <c r="N285" s="27">
        <v>0</v>
      </c>
      <c r="O285" s="28">
        <v>0</v>
      </c>
    </row>
    <row r="286" spans="1:15" hidden="1" x14ac:dyDescent="0.35">
      <c r="A286" s="5" t="s">
        <v>7</v>
      </c>
      <c r="B286" s="5" t="s">
        <v>382</v>
      </c>
      <c r="C286" s="5" t="s">
        <v>13</v>
      </c>
      <c r="D286" s="5" t="s">
        <v>383</v>
      </c>
      <c r="G286" s="23" t="s">
        <v>562</v>
      </c>
      <c r="H286" s="24">
        <v>1.22</v>
      </c>
      <c r="I286" s="25">
        <v>1.21</v>
      </c>
      <c r="J286" s="25">
        <v>1.23</v>
      </c>
      <c r="K286" s="25">
        <v>1.19</v>
      </c>
      <c r="L286" s="26">
        <v>1.08</v>
      </c>
      <c r="M286" s="27">
        <v>0.99</v>
      </c>
      <c r="N286" s="27">
        <v>0.9</v>
      </c>
      <c r="O286" s="28">
        <v>1.1071904761904763</v>
      </c>
    </row>
    <row r="287" spans="1:15" hidden="1" x14ac:dyDescent="0.35">
      <c r="A287" s="5" t="s">
        <v>7</v>
      </c>
      <c r="B287" s="5" t="s">
        <v>384</v>
      </c>
      <c r="C287" s="5" t="s">
        <v>13</v>
      </c>
      <c r="D287" s="5" t="s">
        <v>383</v>
      </c>
      <c r="G287" s="23" t="s">
        <v>2304</v>
      </c>
      <c r="H287" s="24">
        <v>0</v>
      </c>
      <c r="I287" s="25">
        <v>0</v>
      </c>
      <c r="J287" s="25">
        <v>0</v>
      </c>
      <c r="K287" s="25">
        <v>0</v>
      </c>
      <c r="L287" s="26">
        <v>5.13</v>
      </c>
      <c r="M287" s="27">
        <v>5.1300000000000008</v>
      </c>
      <c r="N287" s="27">
        <v>0</v>
      </c>
      <c r="O287" s="28">
        <v>5.13</v>
      </c>
    </row>
    <row r="288" spans="1:15" hidden="1" x14ac:dyDescent="0.35">
      <c r="A288" s="5" t="s">
        <v>7</v>
      </c>
      <c r="B288" s="5" t="s">
        <v>385</v>
      </c>
      <c r="C288" s="5" t="s">
        <v>13</v>
      </c>
      <c r="D288" s="5" t="s">
        <v>371</v>
      </c>
      <c r="G288" s="23" t="s">
        <v>2514</v>
      </c>
      <c r="H288" s="24">
        <v>5.13</v>
      </c>
      <c r="I288" s="25">
        <v>5.13</v>
      </c>
      <c r="J288" s="25">
        <v>0</v>
      </c>
      <c r="K288" s="25">
        <v>5.13</v>
      </c>
      <c r="L288" s="26">
        <v>5.1300000000000008</v>
      </c>
      <c r="M288" s="27">
        <v>5.13</v>
      </c>
      <c r="N288" s="27">
        <v>5.1100000000000003</v>
      </c>
      <c r="O288" s="28">
        <v>5.1299796644636508</v>
      </c>
    </row>
    <row r="289" spans="1:15" hidden="1" x14ac:dyDescent="0.35">
      <c r="A289" s="5" t="s">
        <v>7</v>
      </c>
      <c r="B289" s="5" t="s">
        <v>386</v>
      </c>
      <c r="C289" s="5" t="s">
        <v>13</v>
      </c>
      <c r="D289" s="5" t="s">
        <v>371</v>
      </c>
      <c r="G289" s="23" t="s">
        <v>1720</v>
      </c>
      <c r="H289" s="24">
        <v>1.74</v>
      </c>
      <c r="I289" s="25">
        <v>0</v>
      </c>
      <c r="J289" s="25">
        <v>0</v>
      </c>
      <c r="K289" s="25">
        <v>0</v>
      </c>
      <c r="L289" s="26">
        <v>0</v>
      </c>
      <c r="M289" s="27">
        <v>0</v>
      </c>
      <c r="N289" s="27">
        <v>0</v>
      </c>
      <c r="O289" s="28">
        <v>1.74</v>
      </c>
    </row>
    <row r="290" spans="1:15" hidden="1" x14ac:dyDescent="0.35">
      <c r="A290" s="5" t="s">
        <v>7</v>
      </c>
      <c r="B290" s="5" t="s">
        <v>387</v>
      </c>
      <c r="C290" s="5" t="s">
        <v>13</v>
      </c>
      <c r="D290" s="5" t="s">
        <v>317</v>
      </c>
      <c r="G290" s="23" t="s">
        <v>2389</v>
      </c>
      <c r="H290" s="24">
        <v>5.13</v>
      </c>
      <c r="I290" s="25">
        <v>5.1300000000000008</v>
      </c>
      <c r="J290" s="25">
        <v>5.13</v>
      </c>
      <c r="K290" s="25">
        <v>5.13</v>
      </c>
      <c r="L290" s="26">
        <v>5.1300000000000008</v>
      </c>
      <c r="M290" s="27">
        <v>5.13</v>
      </c>
      <c r="N290" s="27">
        <v>5.1099999999999994</v>
      </c>
      <c r="O290" s="28">
        <v>5.1297674794122399</v>
      </c>
    </row>
    <row r="291" spans="1:15" hidden="1" x14ac:dyDescent="0.35">
      <c r="A291" s="5" t="s">
        <v>7</v>
      </c>
      <c r="B291" s="5" t="s">
        <v>388</v>
      </c>
      <c r="C291" s="5" t="s">
        <v>13</v>
      </c>
      <c r="D291" s="5" t="s">
        <v>333</v>
      </c>
      <c r="G291" s="23" t="s">
        <v>2347</v>
      </c>
      <c r="H291" s="24">
        <v>1.74</v>
      </c>
      <c r="I291" s="25">
        <v>1.74</v>
      </c>
      <c r="J291" s="25">
        <v>1.74</v>
      </c>
      <c r="K291" s="25">
        <v>1.72</v>
      </c>
      <c r="L291" s="26">
        <v>1.69</v>
      </c>
      <c r="M291" s="27">
        <v>1.71</v>
      </c>
      <c r="N291" s="27">
        <v>0</v>
      </c>
      <c r="O291" s="28">
        <v>1.7216363338252174</v>
      </c>
    </row>
    <row r="292" spans="1:15" hidden="1" x14ac:dyDescent="0.35">
      <c r="A292" s="5" t="s">
        <v>7</v>
      </c>
      <c r="B292" s="5" t="s">
        <v>389</v>
      </c>
      <c r="C292" s="5" t="s">
        <v>13</v>
      </c>
      <c r="D292" s="5" t="s">
        <v>333</v>
      </c>
      <c r="G292" s="23" t="s">
        <v>2098</v>
      </c>
      <c r="H292" s="24">
        <v>0</v>
      </c>
      <c r="I292" s="25">
        <v>1.87</v>
      </c>
      <c r="J292" s="25">
        <v>0</v>
      </c>
      <c r="K292" s="25">
        <v>0</v>
      </c>
      <c r="L292" s="26">
        <v>0</v>
      </c>
      <c r="M292" s="27">
        <v>1.8</v>
      </c>
      <c r="N292" s="27">
        <v>0</v>
      </c>
      <c r="O292" s="28">
        <v>1.8642857142857143</v>
      </c>
    </row>
    <row r="293" spans="1:15" hidden="1" x14ac:dyDescent="0.35">
      <c r="A293" s="5" t="s">
        <v>7</v>
      </c>
      <c r="B293" s="5" t="s">
        <v>272</v>
      </c>
      <c r="C293" s="5" t="s">
        <v>13</v>
      </c>
      <c r="D293" s="5" t="s">
        <v>333</v>
      </c>
      <c r="G293" s="23" t="s">
        <v>524</v>
      </c>
      <c r="H293" s="24">
        <v>1.26</v>
      </c>
      <c r="I293" s="25">
        <v>1.25</v>
      </c>
      <c r="J293" s="25">
        <v>1.2700000000000002</v>
      </c>
      <c r="K293" s="25">
        <v>1.23</v>
      </c>
      <c r="L293" s="26">
        <v>1.1199999999999999</v>
      </c>
      <c r="M293" s="27">
        <v>1.03</v>
      </c>
      <c r="N293" s="27">
        <v>0</v>
      </c>
      <c r="O293" s="28">
        <v>1.2196757784294685</v>
      </c>
    </row>
    <row r="294" spans="1:15" hidden="1" x14ac:dyDescent="0.35">
      <c r="A294" s="5" t="s">
        <v>7</v>
      </c>
      <c r="B294" s="5" t="s">
        <v>265</v>
      </c>
      <c r="C294" s="5" t="s">
        <v>13</v>
      </c>
      <c r="D294" s="5" t="s">
        <v>333</v>
      </c>
      <c r="G294" s="23" t="s">
        <v>2521</v>
      </c>
      <c r="H294" s="24">
        <v>1.74</v>
      </c>
      <c r="I294" s="25">
        <v>1.74</v>
      </c>
      <c r="J294" s="25">
        <v>1.74</v>
      </c>
      <c r="K294" s="25">
        <v>1.7200000000000002</v>
      </c>
      <c r="L294" s="26">
        <v>1.6899999999999995</v>
      </c>
      <c r="M294" s="27">
        <v>1.71</v>
      </c>
      <c r="N294" s="27">
        <v>1.68</v>
      </c>
      <c r="O294" s="28">
        <v>1.7082338285357059</v>
      </c>
    </row>
    <row r="295" spans="1:15" hidden="1" x14ac:dyDescent="0.35">
      <c r="A295" s="5" t="s">
        <v>7</v>
      </c>
      <c r="B295" s="5" t="s">
        <v>93</v>
      </c>
      <c r="C295" s="5" t="s">
        <v>90</v>
      </c>
      <c r="D295" s="5" t="s">
        <v>371</v>
      </c>
      <c r="G295" s="23" t="s">
        <v>2292</v>
      </c>
      <c r="H295" s="24">
        <v>3.2</v>
      </c>
      <c r="I295" s="25">
        <v>3.2399999999999998</v>
      </c>
      <c r="J295" s="25">
        <v>3.22</v>
      </c>
      <c r="K295" s="25">
        <v>3.27</v>
      </c>
      <c r="L295" s="26">
        <v>3.27</v>
      </c>
      <c r="M295" s="27">
        <v>0</v>
      </c>
      <c r="N295" s="27">
        <v>0</v>
      </c>
      <c r="O295" s="28">
        <v>3.2459948873621989</v>
      </c>
    </row>
    <row r="296" spans="1:15" hidden="1" x14ac:dyDescent="0.35">
      <c r="A296" s="5" t="s">
        <v>7</v>
      </c>
      <c r="B296" s="5" t="s">
        <v>91</v>
      </c>
      <c r="C296" s="5" t="s">
        <v>90</v>
      </c>
      <c r="D296" s="5" t="s">
        <v>317</v>
      </c>
      <c r="G296" s="23" t="s">
        <v>495</v>
      </c>
      <c r="H296" s="24">
        <v>0</v>
      </c>
      <c r="I296" s="25">
        <v>1.0200000000000002</v>
      </c>
      <c r="J296" s="25">
        <v>0</v>
      </c>
      <c r="K296" s="25">
        <v>0</v>
      </c>
      <c r="L296" s="26">
        <v>0</v>
      </c>
      <c r="M296" s="27">
        <v>0</v>
      </c>
      <c r="N296" s="27">
        <v>0</v>
      </c>
      <c r="O296" s="28">
        <v>1.0200000000000002</v>
      </c>
    </row>
    <row r="297" spans="1:15" hidden="1" x14ac:dyDescent="0.35">
      <c r="A297" s="5" t="s">
        <v>7</v>
      </c>
      <c r="B297" s="5" t="s">
        <v>390</v>
      </c>
      <c r="C297" s="5" t="s">
        <v>90</v>
      </c>
      <c r="D297" s="5" t="s">
        <v>317</v>
      </c>
      <c r="G297" s="23" t="s">
        <v>2510</v>
      </c>
      <c r="H297" s="24">
        <v>1.74</v>
      </c>
      <c r="I297" s="25">
        <v>1.74</v>
      </c>
      <c r="J297" s="25">
        <v>1.74</v>
      </c>
      <c r="K297" s="25">
        <v>1.72</v>
      </c>
      <c r="L297" s="26">
        <v>1.69</v>
      </c>
      <c r="M297" s="27">
        <v>1.7100000000000002</v>
      </c>
      <c r="N297" s="27">
        <v>1.68</v>
      </c>
      <c r="O297" s="28">
        <v>1.7062920904512688</v>
      </c>
    </row>
    <row r="298" spans="1:15" hidden="1" x14ac:dyDescent="0.35">
      <c r="A298" s="5" t="s">
        <v>7</v>
      </c>
      <c r="B298" s="5" t="s">
        <v>44</v>
      </c>
      <c r="C298" s="5" t="s">
        <v>13</v>
      </c>
      <c r="D298" s="5" t="s">
        <v>317</v>
      </c>
      <c r="G298" s="23" t="s">
        <v>2525</v>
      </c>
      <c r="H298" s="24">
        <v>5.13</v>
      </c>
      <c r="I298" s="25">
        <v>5.13</v>
      </c>
      <c r="J298" s="25">
        <v>5.13</v>
      </c>
      <c r="K298" s="25">
        <v>5.129999999999999</v>
      </c>
      <c r="L298" s="26">
        <v>5.13</v>
      </c>
      <c r="M298" s="27">
        <v>5.13</v>
      </c>
      <c r="N298" s="27">
        <v>5.1099999999999994</v>
      </c>
      <c r="O298" s="28">
        <v>5.1272182755589339</v>
      </c>
    </row>
    <row r="299" spans="1:15" hidden="1" x14ac:dyDescent="0.35">
      <c r="A299" s="5" t="s">
        <v>7</v>
      </c>
      <c r="B299" s="5" t="s">
        <v>391</v>
      </c>
      <c r="C299" s="5" t="s">
        <v>13</v>
      </c>
      <c r="D299" s="5" t="s">
        <v>317</v>
      </c>
      <c r="G299" s="23" t="s">
        <v>2513</v>
      </c>
      <c r="H299" s="24">
        <v>1.85</v>
      </c>
      <c r="I299" s="25">
        <v>1.85</v>
      </c>
      <c r="J299" s="25">
        <v>1.87</v>
      </c>
      <c r="K299" s="25">
        <v>1.8499999999999999</v>
      </c>
      <c r="L299" s="26">
        <v>1.7599999999999998</v>
      </c>
      <c r="M299" s="27">
        <v>1.79</v>
      </c>
      <c r="N299" s="27">
        <v>1.72</v>
      </c>
      <c r="O299" s="28">
        <v>1.8083266689670572</v>
      </c>
    </row>
    <row r="300" spans="1:15" hidden="1" x14ac:dyDescent="0.35">
      <c r="A300" s="5" t="s">
        <v>7</v>
      </c>
      <c r="B300" s="5" t="s">
        <v>273</v>
      </c>
      <c r="C300" s="5" t="s">
        <v>13</v>
      </c>
      <c r="D300" s="5" t="s">
        <v>333</v>
      </c>
      <c r="G300" s="23" t="s">
        <v>2524</v>
      </c>
      <c r="H300" s="24">
        <v>1.85</v>
      </c>
      <c r="I300" s="25">
        <v>1.85</v>
      </c>
      <c r="J300" s="25">
        <v>1.87</v>
      </c>
      <c r="K300" s="25">
        <v>1.8499999999999999</v>
      </c>
      <c r="L300" s="26">
        <v>1.7599999999999998</v>
      </c>
      <c r="M300" s="27">
        <v>1.79</v>
      </c>
      <c r="N300" s="27">
        <v>1.72</v>
      </c>
      <c r="O300" s="28">
        <v>1.8084071908742931</v>
      </c>
    </row>
    <row r="301" spans="1:15" hidden="1" x14ac:dyDescent="0.35">
      <c r="A301" s="5" t="s">
        <v>7</v>
      </c>
      <c r="B301" s="5" t="s">
        <v>392</v>
      </c>
      <c r="C301" s="5" t="s">
        <v>13</v>
      </c>
      <c r="D301" s="5" t="s">
        <v>333</v>
      </c>
      <c r="G301" s="23" t="s">
        <v>1835</v>
      </c>
      <c r="H301" s="24">
        <v>1.7400000000000004</v>
      </c>
      <c r="I301" s="25">
        <v>1.7400000000000004</v>
      </c>
      <c r="J301" s="25">
        <v>1.7400000000000004</v>
      </c>
      <c r="K301" s="25">
        <v>1.7199999999999995</v>
      </c>
      <c r="L301" s="26">
        <v>1.6900000000000002</v>
      </c>
      <c r="M301" s="27">
        <v>1.7100000000000009</v>
      </c>
      <c r="N301" s="27">
        <v>1.6800000000000002</v>
      </c>
      <c r="O301" s="28">
        <v>1.7138227760241926</v>
      </c>
    </row>
    <row r="302" spans="1:15" hidden="1" x14ac:dyDescent="0.35">
      <c r="A302" s="5" t="s">
        <v>7</v>
      </c>
      <c r="B302" s="5" t="s">
        <v>24</v>
      </c>
      <c r="C302" s="5" t="s">
        <v>11</v>
      </c>
      <c r="D302" s="5" t="s">
        <v>352</v>
      </c>
      <c r="G302" s="23" t="s">
        <v>2722</v>
      </c>
      <c r="H302" s="24">
        <v>3.19</v>
      </c>
      <c r="I302" s="25">
        <v>3.23</v>
      </c>
      <c r="J302" s="25">
        <v>0</v>
      </c>
      <c r="K302" s="25">
        <v>0</v>
      </c>
      <c r="L302" s="26">
        <v>0</v>
      </c>
      <c r="M302" s="27">
        <v>0</v>
      </c>
      <c r="N302" s="27">
        <v>0</v>
      </c>
      <c r="O302" s="28">
        <v>3.2299666944213157</v>
      </c>
    </row>
    <row r="303" spans="1:15" hidden="1" x14ac:dyDescent="0.35">
      <c r="A303" s="5" t="s">
        <v>7</v>
      </c>
      <c r="B303" s="5" t="s">
        <v>215</v>
      </c>
      <c r="C303" s="5" t="s">
        <v>18</v>
      </c>
      <c r="D303" s="5" t="s">
        <v>352</v>
      </c>
      <c r="G303" s="23" t="s">
        <v>1968</v>
      </c>
      <c r="H303" s="24">
        <v>3.83</v>
      </c>
      <c r="I303" s="25">
        <v>0</v>
      </c>
      <c r="J303" s="25">
        <v>0</v>
      </c>
      <c r="K303" s="25">
        <v>0</v>
      </c>
      <c r="L303" s="26">
        <v>0</v>
      </c>
      <c r="M303" s="27">
        <v>0</v>
      </c>
      <c r="N303" s="27">
        <v>0</v>
      </c>
      <c r="O303" s="28">
        <v>3.83</v>
      </c>
    </row>
    <row r="304" spans="1:15" hidden="1" x14ac:dyDescent="0.35">
      <c r="A304" s="5" t="s">
        <v>7</v>
      </c>
      <c r="B304" s="5" t="s">
        <v>23</v>
      </c>
      <c r="C304" s="5" t="s">
        <v>11</v>
      </c>
      <c r="D304" s="5" t="s">
        <v>311</v>
      </c>
      <c r="G304" s="23" t="s">
        <v>2028</v>
      </c>
      <c r="H304" s="24">
        <v>0</v>
      </c>
      <c r="I304" s="25">
        <v>0</v>
      </c>
      <c r="J304" s="25">
        <v>0</v>
      </c>
      <c r="K304" s="25">
        <v>0</v>
      </c>
      <c r="L304" s="26">
        <v>0</v>
      </c>
      <c r="M304" s="27">
        <v>3.78</v>
      </c>
      <c r="N304" s="27">
        <v>0</v>
      </c>
      <c r="O304" s="28">
        <v>3.78</v>
      </c>
    </row>
    <row r="305" spans="1:15" hidden="1" x14ac:dyDescent="0.35">
      <c r="A305" s="5" t="s">
        <v>7</v>
      </c>
      <c r="B305" s="5" t="s">
        <v>38</v>
      </c>
      <c r="C305" s="5" t="s">
        <v>8</v>
      </c>
      <c r="D305" s="5" t="s">
        <v>393</v>
      </c>
      <c r="G305" s="23" t="s">
        <v>2298</v>
      </c>
      <c r="H305" s="24">
        <v>3.2</v>
      </c>
      <c r="I305" s="25">
        <v>3.24</v>
      </c>
      <c r="J305" s="25">
        <v>3.22</v>
      </c>
      <c r="K305" s="25">
        <v>3.2699999999999996</v>
      </c>
      <c r="L305" s="26">
        <v>3.2699999999999991</v>
      </c>
      <c r="M305" s="27">
        <v>3.1100000000000003</v>
      </c>
      <c r="N305" s="27">
        <v>3.1</v>
      </c>
      <c r="O305" s="28">
        <v>3.1765148238360461</v>
      </c>
    </row>
    <row r="306" spans="1:15" hidden="1" x14ac:dyDescent="0.35">
      <c r="A306" s="5" t="s">
        <v>7</v>
      </c>
      <c r="B306" s="5" t="s">
        <v>394</v>
      </c>
      <c r="C306" s="5" t="s">
        <v>8</v>
      </c>
      <c r="D306" s="5" t="s">
        <v>393</v>
      </c>
      <c r="G306" s="23" t="s">
        <v>2295</v>
      </c>
      <c r="H306" s="24">
        <v>3.2</v>
      </c>
      <c r="I306" s="25">
        <v>3.2399999999999998</v>
      </c>
      <c r="J306" s="25">
        <v>3.22</v>
      </c>
      <c r="K306" s="25">
        <v>3.27</v>
      </c>
      <c r="L306" s="26">
        <v>0</v>
      </c>
      <c r="M306" s="27">
        <v>3.11</v>
      </c>
      <c r="N306" s="27">
        <v>3.1</v>
      </c>
      <c r="O306" s="28">
        <v>3.1858588957055214</v>
      </c>
    </row>
    <row r="307" spans="1:15" hidden="1" x14ac:dyDescent="0.35">
      <c r="A307" s="5" t="s">
        <v>7</v>
      </c>
      <c r="B307" s="5" t="s">
        <v>35</v>
      </c>
      <c r="C307" s="5" t="s">
        <v>8</v>
      </c>
      <c r="D307" s="5" t="s">
        <v>311</v>
      </c>
      <c r="G307" s="23" t="s">
        <v>2380</v>
      </c>
      <c r="H307" s="24">
        <v>3.2</v>
      </c>
      <c r="I307" s="25">
        <v>3.24</v>
      </c>
      <c r="J307" s="25">
        <v>3.2200000000000011</v>
      </c>
      <c r="K307" s="25">
        <v>3.2700000000000005</v>
      </c>
      <c r="L307" s="26">
        <v>3.27</v>
      </c>
      <c r="M307" s="27">
        <v>3.11</v>
      </c>
      <c r="N307" s="27">
        <v>3.1</v>
      </c>
      <c r="O307" s="28">
        <v>3.2183742376915068</v>
      </c>
    </row>
    <row r="308" spans="1:15" hidden="1" x14ac:dyDescent="0.35">
      <c r="A308" s="5" t="s">
        <v>7</v>
      </c>
      <c r="B308" s="5" t="s">
        <v>267</v>
      </c>
      <c r="C308" s="5" t="s">
        <v>8</v>
      </c>
      <c r="D308" s="5" t="s">
        <v>311</v>
      </c>
      <c r="G308" s="23" t="s">
        <v>2310</v>
      </c>
      <c r="H308" s="24">
        <v>5.13</v>
      </c>
      <c r="I308" s="25">
        <v>5.13</v>
      </c>
      <c r="J308" s="25">
        <v>5.13</v>
      </c>
      <c r="K308" s="25">
        <v>5.13</v>
      </c>
      <c r="L308" s="26">
        <v>5.13</v>
      </c>
      <c r="M308" s="27">
        <v>5.13</v>
      </c>
      <c r="N308" s="27">
        <v>5.1099999999999994</v>
      </c>
      <c r="O308" s="28">
        <v>5.129668126296381</v>
      </c>
    </row>
    <row r="309" spans="1:15" hidden="1" x14ac:dyDescent="0.35">
      <c r="A309" s="5" t="s">
        <v>7</v>
      </c>
      <c r="B309" s="5" t="s">
        <v>395</v>
      </c>
      <c r="C309" s="5" t="s">
        <v>8</v>
      </c>
      <c r="D309" s="5" t="s">
        <v>311</v>
      </c>
      <c r="G309" s="23" t="s">
        <v>2362</v>
      </c>
      <c r="H309" s="24">
        <v>1.7399999999999998</v>
      </c>
      <c r="I309" s="25">
        <v>1.74</v>
      </c>
      <c r="J309" s="25">
        <v>1.74</v>
      </c>
      <c r="K309" s="25">
        <v>1.72</v>
      </c>
      <c r="L309" s="26">
        <v>1.69</v>
      </c>
      <c r="M309" s="27">
        <v>1.71</v>
      </c>
      <c r="N309" s="27">
        <v>1.68</v>
      </c>
      <c r="O309" s="28">
        <v>1.7138978539344534</v>
      </c>
    </row>
    <row r="310" spans="1:15" hidden="1" x14ac:dyDescent="0.35">
      <c r="A310" s="5" t="s">
        <v>7</v>
      </c>
      <c r="B310" s="5" t="s">
        <v>9</v>
      </c>
      <c r="C310" s="5" t="s">
        <v>8</v>
      </c>
      <c r="D310" s="5" t="s">
        <v>337</v>
      </c>
      <c r="G310" s="23" t="s">
        <v>2284</v>
      </c>
      <c r="H310" s="24">
        <v>0</v>
      </c>
      <c r="I310" s="25">
        <v>3.24</v>
      </c>
      <c r="J310" s="25">
        <v>3.22</v>
      </c>
      <c r="K310" s="25">
        <v>3.27</v>
      </c>
      <c r="L310" s="26">
        <v>0</v>
      </c>
      <c r="M310" s="27">
        <v>0</v>
      </c>
      <c r="N310" s="27">
        <v>0</v>
      </c>
      <c r="O310" s="28">
        <v>3.2333695652173913</v>
      </c>
    </row>
    <row r="311" spans="1:15" hidden="1" x14ac:dyDescent="0.35">
      <c r="A311" s="5" t="s">
        <v>7</v>
      </c>
      <c r="B311" s="5" t="s">
        <v>396</v>
      </c>
      <c r="C311" s="5" t="s">
        <v>8</v>
      </c>
      <c r="D311" s="5" t="s">
        <v>337</v>
      </c>
      <c r="G311" s="23" t="s">
        <v>94</v>
      </c>
      <c r="H311" s="24">
        <v>0</v>
      </c>
      <c r="I311" s="25">
        <v>16.41</v>
      </c>
      <c r="J311" s="25">
        <v>16.41</v>
      </c>
      <c r="K311" s="25">
        <v>16.41</v>
      </c>
      <c r="L311" s="26">
        <v>0</v>
      </c>
      <c r="M311" s="27">
        <v>16.41</v>
      </c>
      <c r="N311" s="27">
        <v>16.41</v>
      </c>
      <c r="O311" s="28">
        <v>16.41</v>
      </c>
    </row>
    <row r="312" spans="1:15" hidden="1" x14ac:dyDescent="0.35">
      <c r="A312" s="5" t="s">
        <v>7</v>
      </c>
      <c r="B312" s="5" t="s">
        <v>40</v>
      </c>
      <c r="C312" s="5" t="s">
        <v>8</v>
      </c>
      <c r="D312" s="5" t="s">
        <v>337</v>
      </c>
      <c r="G312" s="23" t="s">
        <v>651</v>
      </c>
      <c r="H312" s="24">
        <v>1.3800000000000001</v>
      </c>
      <c r="I312" s="25">
        <v>1.38</v>
      </c>
      <c r="J312" s="25">
        <v>1.3800000000000001</v>
      </c>
      <c r="K312" s="25">
        <v>1.3199999999999998</v>
      </c>
      <c r="L312" s="26">
        <v>1.3199999999999998</v>
      </c>
      <c r="M312" s="27">
        <v>1.28</v>
      </c>
      <c r="N312" s="27">
        <v>1.3199999999999998</v>
      </c>
      <c r="O312" s="28">
        <v>1.3533788365049944</v>
      </c>
    </row>
    <row r="313" spans="1:15" hidden="1" x14ac:dyDescent="0.35">
      <c r="A313" s="5" t="s">
        <v>7</v>
      </c>
      <c r="B313" s="5" t="s">
        <v>94</v>
      </c>
      <c r="C313" s="5" t="s">
        <v>8</v>
      </c>
      <c r="D313" s="5" t="s">
        <v>337</v>
      </c>
      <c r="G313" s="23" t="s">
        <v>2422</v>
      </c>
      <c r="H313" s="24">
        <v>1.74</v>
      </c>
      <c r="I313" s="25">
        <v>1.74</v>
      </c>
      <c r="J313" s="25">
        <v>1.74</v>
      </c>
      <c r="K313" s="25">
        <v>1.72</v>
      </c>
      <c r="L313" s="26">
        <v>1.69</v>
      </c>
      <c r="M313" s="27">
        <v>1.7100000000000002</v>
      </c>
      <c r="N313" s="27">
        <v>1.68</v>
      </c>
      <c r="O313" s="28">
        <v>1.7051894370522007</v>
      </c>
    </row>
    <row r="314" spans="1:15" hidden="1" x14ac:dyDescent="0.35">
      <c r="A314" s="5" t="s">
        <v>7</v>
      </c>
      <c r="B314" s="5" t="s">
        <v>397</v>
      </c>
      <c r="C314" s="5" t="s">
        <v>8</v>
      </c>
      <c r="D314" s="5" t="s">
        <v>337</v>
      </c>
      <c r="G314" s="23" t="s">
        <v>631</v>
      </c>
      <c r="H314" s="24">
        <v>0</v>
      </c>
      <c r="I314" s="25">
        <v>1.74</v>
      </c>
      <c r="J314" s="25">
        <v>0</v>
      </c>
      <c r="K314" s="25">
        <v>0</v>
      </c>
      <c r="L314" s="26">
        <v>1.69</v>
      </c>
      <c r="M314" s="27">
        <v>0</v>
      </c>
      <c r="N314" s="27">
        <v>0</v>
      </c>
      <c r="O314" s="28">
        <v>1.7376190476190476</v>
      </c>
    </row>
    <row r="315" spans="1:15" hidden="1" x14ac:dyDescent="0.35">
      <c r="A315" s="5" t="s">
        <v>7</v>
      </c>
      <c r="B315" s="5" t="s">
        <v>25</v>
      </c>
      <c r="C315" s="5" t="s">
        <v>8</v>
      </c>
      <c r="D315" s="5" t="s">
        <v>337</v>
      </c>
      <c r="G315" s="23" t="s">
        <v>2519</v>
      </c>
      <c r="H315" s="24">
        <v>0</v>
      </c>
      <c r="I315" s="25">
        <v>0</v>
      </c>
      <c r="J315" s="25">
        <v>1.74</v>
      </c>
      <c r="K315" s="25">
        <v>0</v>
      </c>
      <c r="L315" s="26">
        <v>1.69</v>
      </c>
      <c r="M315" s="27">
        <v>0</v>
      </c>
      <c r="N315" s="27">
        <v>0</v>
      </c>
      <c r="O315" s="28">
        <v>1.7316666666666667</v>
      </c>
    </row>
    <row r="316" spans="1:15" hidden="1" x14ac:dyDescent="0.35">
      <c r="A316" s="5" t="s">
        <v>7</v>
      </c>
      <c r="B316" s="5" t="s">
        <v>398</v>
      </c>
      <c r="C316" s="5" t="s">
        <v>8</v>
      </c>
      <c r="D316" s="5" t="s">
        <v>337</v>
      </c>
      <c r="G316" s="23" t="s">
        <v>1808</v>
      </c>
      <c r="H316" s="24">
        <v>1.75</v>
      </c>
      <c r="I316" s="25">
        <v>1.75</v>
      </c>
      <c r="J316" s="25">
        <v>1.75</v>
      </c>
      <c r="K316" s="25">
        <v>1.73</v>
      </c>
      <c r="L316" s="26">
        <v>1.7</v>
      </c>
      <c r="M316" s="27">
        <v>1.72</v>
      </c>
      <c r="N316" s="27">
        <v>1.68</v>
      </c>
      <c r="O316" s="28">
        <v>1.7288736763198029</v>
      </c>
    </row>
    <row r="317" spans="1:15" hidden="1" x14ac:dyDescent="0.35">
      <c r="A317" s="5" t="s">
        <v>7</v>
      </c>
      <c r="B317" s="5" t="s">
        <v>399</v>
      </c>
      <c r="C317" s="5" t="s">
        <v>80</v>
      </c>
      <c r="D317" s="5" t="s">
        <v>333</v>
      </c>
      <c r="G317" s="23" t="s">
        <v>2329</v>
      </c>
      <c r="H317" s="24">
        <v>1.74</v>
      </c>
      <c r="I317" s="25">
        <v>0</v>
      </c>
      <c r="J317" s="25">
        <v>1.74</v>
      </c>
      <c r="K317" s="25">
        <v>0</v>
      </c>
      <c r="L317" s="26">
        <v>1.69</v>
      </c>
      <c r="M317" s="27">
        <v>1.71</v>
      </c>
      <c r="N317" s="27">
        <v>1.68</v>
      </c>
      <c r="O317" s="28">
        <v>1.7142362624061971</v>
      </c>
    </row>
    <row r="318" spans="1:15" hidden="1" x14ac:dyDescent="0.35">
      <c r="A318" s="5" t="s">
        <v>7</v>
      </c>
      <c r="B318" s="5" t="s">
        <v>400</v>
      </c>
      <c r="C318" s="5" t="s">
        <v>80</v>
      </c>
      <c r="D318" s="5" t="s">
        <v>337</v>
      </c>
      <c r="G318" s="23" t="s">
        <v>1837</v>
      </c>
      <c r="H318" s="24">
        <v>1.85</v>
      </c>
      <c r="I318" s="25">
        <v>1.85</v>
      </c>
      <c r="J318" s="25">
        <v>1.8699999999999999</v>
      </c>
      <c r="K318" s="25">
        <v>1.85</v>
      </c>
      <c r="L318" s="26">
        <v>1.76</v>
      </c>
      <c r="M318" s="27">
        <v>1.7899999999999998</v>
      </c>
      <c r="N318" s="27">
        <v>1.72</v>
      </c>
      <c r="O318" s="28">
        <v>1.8315744223283419</v>
      </c>
    </row>
    <row r="319" spans="1:15" hidden="1" x14ac:dyDescent="0.35">
      <c r="A319" s="5" t="s">
        <v>7</v>
      </c>
      <c r="B319" s="5" t="s">
        <v>401</v>
      </c>
      <c r="C319" s="5" t="s">
        <v>3234</v>
      </c>
      <c r="D319" s="5" t="s">
        <v>337</v>
      </c>
      <c r="G319" s="23" t="s">
        <v>2424</v>
      </c>
      <c r="H319" s="24">
        <v>1.8399999999999999</v>
      </c>
      <c r="I319" s="25">
        <v>1.84</v>
      </c>
      <c r="J319" s="25">
        <v>1.8599999999999999</v>
      </c>
      <c r="K319" s="25">
        <v>1.84</v>
      </c>
      <c r="L319" s="26">
        <v>0</v>
      </c>
      <c r="M319" s="27">
        <v>1.78</v>
      </c>
      <c r="N319" s="27">
        <v>1.72</v>
      </c>
      <c r="O319" s="28">
        <v>1.8336963589076722</v>
      </c>
    </row>
    <row r="320" spans="1:15" hidden="1" x14ac:dyDescent="0.35">
      <c r="A320" s="5" t="s">
        <v>7</v>
      </c>
      <c r="B320" s="5" t="s">
        <v>401</v>
      </c>
      <c r="C320" s="5" t="s">
        <v>80</v>
      </c>
      <c r="D320" s="5" t="s">
        <v>337</v>
      </c>
      <c r="G320" s="23" t="s">
        <v>587</v>
      </c>
      <c r="H320" s="24">
        <v>2.0699999999999998</v>
      </c>
      <c r="I320" s="25">
        <v>0</v>
      </c>
      <c r="J320" s="25">
        <v>0</v>
      </c>
      <c r="K320" s="25">
        <v>0</v>
      </c>
      <c r="L320" s="26">
        <v>0</v>
      </c>
      <c r="M320" s="27">
        <v>0</v>
      </c>
      <c r="N320" s="27">
        <v>0</v>
      </c>
      <c r="O320" s="28">
        <v>2.0699999999999998</v>
      </c>
    </row>
    <row r="321" spans="1:15" hidden="1" x14ac:dyDescent="0.35">
      <c r="A321" s="5" t="s">
        <v>7</v>
      </c>
      <c r="B321" s="5" t="s">
        <v>402</v>
      </c>
      <c r="C321" s="5" t="s">
        <v>3235</v>
      </c>
      <c r="D321" s="5" t="s">
        <v>337</v>
      </c>
      <c r="G321" s="23" t="s">
        <v>1760</v>
      </c>
      <c r="H321" s="24">
        <v>1.75</v>
      </c>
      <c r="I321" s="25">
        <v>1.75</v>
      </c>
      <c r="J321" s="25">
        <v>1.75</v>
      </c>
      <c r="K321" s="25">
        <v>1.7300000000000002</v>
      </c>
      <c r="L321" s="26">
        <v>1.7</v>
      </c>
      <c r="M321" s="27">
        <v>1.72</v>
      </c>
      <c r="N321" s="27">
        <v>1.68</v>
      </c>
      <c r="O321" s="28">
        <v>1.7280741149446834</v>
      </c>
    </row>
    <row r="322" spans="1:15" hidden="1" x14ac:dyDescent="0.35">
      <c r="A322" s="5" t="s">
        <v>7</v>
      </c>
      <c r="B322" s="5" t="s">
        <v>402</v>
      </c>
      <c r="C322" s="5" t="s">
        <v>80</v>
      </c>
      <c r="D322" s="5" t="s">
        <v>337</v>
      </c>
      <c r="G322" s="23" t="s">
        <v>1836</v>
      </c>
      <c r="H322" s="24">
        <v>0</v>
      </c>
      <c r="I322" s="25">
        <v>0</v>
      </c>
      <c r="J322" s="25">
        <v>0</v>
      </c>
      <c r="K322" s="25">
        <v>0</v>
      </c>
      <c r="L322" s="26">
        <v>0</v>
      </c>
      <c r="M322" s="27">
        <v>0</v>
      </c>
      <c r="N322" s="27">
        <v>0</v>
      </c>
      <c r="O322" s="28">
        <v>0</v>
      </c>
    </row>
    <row r="323" spans="1:15" hidden="1" x14ac:dyDescent="0.35">
      <c r="A323" s="5" t="s">
        <v>7</v>
      </c>
      <c r="B323" s="5" t="s">
        <v>135</v>
      </c>
      <c r="C323" s="5" t="s">
        <v>3230</v>
      </c>
      <c r="D323" s="5" t="s">
        <v>337</v>
      </c>
      <c r="G323" s="23" t="s">
        <v>1758</v>
      </c>
      <c r="H323" s="24">
        <v>1.7400000000000002</v>
      </c>
      <c r="I323" s="25">
        <v>1.74</v>
      </c>
      <c r="J323" s="25">
        <v>1.74</v>
      </c>
      <c r="K323" s="25">
        <v>1.7200000000000002</v>
      </c>
      <c r="L323" s="26">
        <v>1.6900000000000002</v>
      </c>
      <c r="M323" s="27">
        <v>1.71</v>
      </c>
      <c r="N323" s="27">
        <v>1.68</v>
      </c>
      <c r="O323" s="28">
        <v>1.7161700702207534</v>
      </c>
    </row>
    <row r="324" spans="1:15" hidden="1" x14ac:dyDescent="0.35">
      <c r="A324" s="5" t="s">
        <v>7</v>
      </c>
      <c r="B324" s="5" t="s">
        <v>135</v>
      </c>
      <c r="C324" s="5" t="s">
        <v>80</v>
      </c>
      <c r="D324" s="5" t="s">
        <v>337</v>
      </c>
      <c r="G324" s="23" t="s">
        <v>2923</v>
      </c>
      <c r="H324" s="24">
        <v>6.53</v>
      </c>
      <c r="I324" s="25">
        <v>6.53</v>
      </c>
      <c r="J324" s="25">
        <v>6.53</v>
      </c>
      <c r="K324" s="25">
        <v>6.5299999999999994</v>
      </c>
      <c r="L324" s="26">
        <v>0</v>
      </c>
      <c r="M324" s="27">
        <v>6.53</v>
      </c>
      <c r="N324" s="27">
        <v>0</v>
      </c>
      <c r="O324" s="28">
        <v>6.53</v>
      </c>
    </row>
    <row r="325" spans="1:15" hidden="1" x14ac:dyDescent="0.35">
      <c r="A325" s="5" t="s">
        <v>7</v>
      </c>
      <c r="B325" s="5" t="s">
        <v>403</v>
      </c>
      <c r="C325" s="5" t="s">
        <v>3236</v>
      </c>
      <c r="D325" s="5" t="s">
        <v>337</v>
      </c>
      <c r="G325" s="23" t="s">
        <v>2374</v>
      </c>
      <c r="H325" s="24">
        <v>3.2</v>
      </c>
      <c r="I325" s="25">
        <v>3.2399999999999998</v>
      </c>
      <c r="J325" s="25">
        <v>3.2199999999999993</v>
      </c>
      <c r="K325" s="25">
        <v>3.27</v>
      </c>
      <c r="L325" s="26">
        <v>3.27</v>
      </c>
      <c r="M325" s="27">
        <v>3.11</v>
      </c>
      <c r="N325" s="27">
        <v>3.1</v>
      </c>
      <c r="O325" s="28">
        <v>3.2116048116374487</v>
      </c>
    </row>
    <row r="326" spans="1:15" hidden="1" x14ac:dyDescent="0.35">
      <c r="A326" s="5" t="s">
        <v>7</v>
      </c>
      <c r="B326" s="5" t="s">
        <v>403</v>
      </c>
      <c r="C326" s="5" t="s">
        <v>80</v>
      </c>
      <c r="D326" s="5" t="s">
        <v>337</v>
      </c>
      <c r="G326" s="23" t="s">
        <v>2144</v>
      </c>
      <c r="H326" s="24">
        <v>1.75</v>
      </c>
      <c r="I326" s="25">
        <v>1.75</v>
      </c>
      <c r="J326" s="25">
        <v>1.75</v>
      </c>
      <c r="K326" s="25">
        <v>1.73</v>
      </c>
      <c r="L326" s="26">
        <v>1.7</v>
      </c>
      <c r="M326" s="27">
        <v>1.72</v>
      </c>
      <c r="N326" s="27">
        <v>0</v>
      </c>
      <c r="O326" s="28">
        <v>1.729716285317058</v>
      </c>
    </row>
    <row r="327" spans="1:15" hidden="1" x14ac:dyDescent="0.35">
      <c r="A327" s="5" t="s">
        <v>7</v>
      </c>
      <c r="B327" s="5" t="s">
        <v>404</v>
      </c>
      <c r="C327" s="5" t="s">
        <v>3237</v>
      </c>
      <c r="D327" s="5" t="s">
        <v>337</v>
      </c>
      <c r="G327" s="23" t="s">
        <v>1832</v>
      </c>
      <c r="H327" s="24">
        <v>1.75</v>
      </c>
      <c r="I327" s="25">
        <v>1.75</v>
      </c>
      <c r="J327" s="25">
        <v>1.75</v>
      </c>
      <c r="K327" s="25">
        <v>1.73</v>
      </c>
      <c r="L327" s="26">
        <v>1.7</v>
      </c>
      <c r="M327" s="27">
        <v>1.72</v>
      </c>
      <c r="N327" s="27">
        <v>1.68</v>
      </c>
      <c r="O327" s="28">
        <v>1.7278843581296077</v>
      </c>
    </row>
    <row r="328" spans="1:15" hidden="1" x14ac:dyDescent="0.35">
      <c r="A328" s="5" t="s">
        <v>7</v>
      </c>
      <c r="B328" s="5" t="s">
        <v>404</v>
      </c>
      <c r="C328" s="5" t="s">
        <v>80</v>
      </c>
      <c r="D328" s="5" t="s">
        <v>337</v>
      </c>
      <c r="G328" s="23" t="s">
        <v>1912</v>
      </c>
      <c r="H328" s="24">
        <v>1.38</v>
      </c>
      <c r="I328" s="25">
        <v>1.38</v>
      </c>
      <c r="J328" s="25">
        <v>1.3800000000000001</v>
      </c>
      <c r="K328" s="25">
        <v>1.3199999999999998</v>
      </c>
      <c r="L328" s="26">
        <v>1.32</v>
      </c>
      <c r="M328" s="27">
        <v>1.28</v>
      </c>
      <c r="N328" s="27">
        <v>1.3199999999999998</v>
      </c>
      <c r="O328" s="28">
        <v>1.3424190762137986</v>
      </c>
    </row>
    <row r="329" spans="1:15" hidden="1" x14ac:dyDescent="0.35">
      <c r="A329" s="5" t="s">
        <v>7</v>
      </c>
      <c r="B329" s="5" t="s">
        <v>146</v>
      </c>
      <c r="C329" s="5" t="s">
        <v>3230</v>
      </c>
      <c r="D329" s="5" t="s">
        <v>337</v>
      </c>
      <c r="G329" s="23" t="s">
        <v>1893</v>
      </c>
      <c r="H329" s="24">
        <v>1.3799999999999997</v>
      </c>
      <c r="I329" s="25">
        <v>1.3800000000000001</v>
      </c>
      <c r="J329" s="25">
        <v>1.3800000000000001</v>
      </c>
      <c r="K329" s="25">
        <v>1.32</v>
      </c>
      <c r="L329" s="26">
        <v>1.3199999999999998</v>
      </c>
      <c r="M329" s="27">
        <v>1.28</v>
      </c>
      <c r="N329" s="27">
        <v>1.32</v>
      </c>
      <c r="O329" s="28">
        <v>1.349370394969615</v>
      </c>
    </row>
    <row r="330" spans="1:15" hidden="1" x14ac:dyDescent="0.35">
      <c r="A330" s="5" t="s">
        <v>7</v>
      </c>
      <c r="B330" s="5" t="s">
        <v>146</v>
      </c>
      <c r="C330" s="5" t="s">
        <v>80</v>
      </c>
      <c r="D330" s="5" t="s">
        <v>337</v>
      </c>
      <c r="G330" s="23" t="s">
        <v>1900</v>
      </c>
      <c r="H330" s="24">
        <v>1.74</v>
      </c>
      <c r="I330" s="25">
        <v>1.7399999999999998</v>
      </c>
      <c r="J330" s="25">
        <v>1.74</v>
      </c>
      <c r="K330" s="25">
        <v>1.7199999999999998</v>
      </c>
      <c r="L330" s="26">
        <v>1.69</v>
      </c>
      <c r="M330" s="27">
        <v>1.71</v>
      </c>
      <c r="N330" s="27">
        <v>1.68</v>
      </c>
      <c r="O330" s="28">
        <v>1.717563473589973</v>
      </c>
    </row>
    <row r="331" spans="1:15" hidden="1" x14ac:dyDescent="0.35">
      <c r="A331" s="5" t="s">
        <v>7</v>
      </c>
      <c r="B331" s="5" t="s">
        <v>304</v>
      </c>
      <c r="C331" s="5" t="s">
        <v>80</v>
      </c>
      <c r="D331" s="5" t="s">
        <v>311</v>
      </c>
      <c r="G331" s="23" t="s">
        <v>1896</v>
      </c>
      <c r="H331" s="24">
        <v>1.22</v>
      </c>
      <c r="I331" s="25">
        <v>1.2099999999999997</v>
      </c>
      <c r="J331" s="25">
        <v>1.23</v>
      </c>
      <c r="K331" s="25">
        <v>1.19</v>
      </c>
      <c r="L331" s="26">
        <v>1.08</v>
      </c>
      <c r="M331" s="27">
        <v>0.99</v>
      </c>
      <c r="N331" s="27">
        <v>0.9</v>
      </c>
      <c r="O331" s="28">
        <v>1.1127998216362498</v>
      </c>
    </row>
    <row r="332" spans="1:15" hidden="1" x14ac:dyDescent="0.35">
      <c r="A332" s="5" t="s">
        <v>7</v>
      </c>
      <c r="B332" s="5" t="s">
        <v>405</v>
      </c>
      <c r="C332" s="5" t="s">
        <v>3235</v>
      </c>
      <c r="D332" s="5" t="s">
        <v>311</v>
      </c>
      <c r="G332" s="23" t="s">
        <v>1818</v>
      </c>
      <c r="H332" s="24">
        <v>0</v>
      </c>
      <c r="I332" s="25">
        <v>1.39</v>
      </c>
      <c r="J332" s="25">
        <v>1.3900000000000001</v>
      </c>
      <c r="K332" s="25">
        <v>1.3299999999999998</v>
      </c>
      <c r="L332" s="26">
        <v>1.33</v>
      </c>
      <c r="M332" s="27">
        <v>1.29</v>
      </c>
      <c r="N332" s="27">
        <v>1.3299999999999998</v>
      </c>
      <c r="O332" s="28">
        <v>1.3383015997948304</v>
      </c>
    </row>
    <row r="333" spans="1:15" hidden="1" x14ac:dyDescent="0.35">
      <c r="A333" s="5" t="s">
        <v>7</v>
      </c>
      <c r="B333" s="5" t="s">
        <v>405</v>
      </c>
      <c r="C333" s="5" t="s">
        <v>80</v>
      </c>
      <c r="D333" s="5" t="s">
        <v>311</v>
      </c>
      <c r="G333" s="23" t="s">
        <v>91</v>
      </c>
      <c r="H333" s="24">
        <v>3.2</v>
      </c>
      <c r="I333" s="25">
        <v>0</v>
      </c>
      <c r="J333" s="25">
        <v>3.22</v>
      </c>
      <c r="K333" s="25">
        <v>3.27</v>
      </c>
      <c r="L333" s="26">
        <v>3.27</v>
      </c>
      <c r="M333" s="27">
        <v>0</v>
      </c>
      <c r="N333" s="27">
        <v>0</v>
      </c>
      <c r="O333" s="28">
        <v>3.2377563993416199</v>
      </c>
    </row>
    <row r="334" spans="1:15" hidden="1" x14ac:dyDescent="0.35">
      <c r="A334" s="5" t="s">
        <v>7</v>
      </c>
      <c r="B334" s="5" t="s">
        <v>406</v>
      </c>
      <c r="C334" s="5" t="s">
        <v>80</v>
      </c>
      <c r="D334" s="5" t="s">
        <v>311</v>
      </c>
      <c r="G334" s="23" t="s">
        <v>1793</v>
      </c>
      <c r="H334" s="24">
        <v>1.75</v>
      </c>
      <c r="I334" s="25">
        <v>1.75</v>
      </c>
      <c r="J334" s="25">
        <v>1.75</v>
      </c>
      <c r="K334" s="25">
        <v>1.73</v>
      </c>
      <c r="L334" s="26">
        <v>1.7</v>
      </c>
      <c r="M334" s="27">
        <v>1.72</v>
      </c>
      <c r="N334" s="27">
        <v>1.68</v>
      </c>
      <c r="O334" s="28">
        <v>1.7325437717110017</v>
      </c>
    </row>
    <row r="335" spans="1:15" hidden="1" x14ac:dyDescent="0.35">
      <c r="A335" s="5" t="s">
        <v>7</v>
      </c>
      <c r="B335" s="5" t="s">
        <v>407</v>
      </c>
      <c r="C335" s="5" t="s">
        <v>3238</v>
      </c>
      <c r="D335" s="5" t="s">
        <v>311</v>
      </c>
      <c r="G335" s="23" t="s">
        <v>2273</v>
      </c>
      <c r="H335" s="24">
        <v>1.74</v>
      </c>
      <c r="I335" s="25">
        <v>1.7399999999999998</v>
      </c>
      <c r="J335" s="25">
        <v>1.74</v>
      </c>
      <c r="K335" s="25">
        <v>1.72</v>
      </c>
      <c r="L335" s="26">
        <v>1.69</v>
      </c>
      <c r="M335" s="27">
        <v>1.71</v>
      </c>
      <c r="N335" s="27">
        <v>0</v>
      </c>
      <c r="O335" s="28">
        <v>1.7337145242070116</v>
      </c>
    </row>
    <row r="336" spans="1:15" hidden="1" x14ac:dyDescent="0.35">
      <c r="A336" s="5" t="s">
        <v>7</v>
      </c>
      <c r="B336" s="5" t="s">
        <v>407</v>
      </c>
      <c r="C336" s="5" t="s">
        <v>80</v>
      </c>
      <c r="D336" s="5" t="s">
        <v>311</v>
      </c>
      <c r="G336" s="23" t="s">
        <v>1868</v>
      </c>
      <c r="H336" s="24">
        <v>1.22</v>
      </c>
      <c r="I336" s="25">
        <v>1.21</v>
      </c>
      <c r="J336" s="25">
        <v>1.2300000000000002</v>
      </c>
      <c r="K336" s="25">
        <v>1.1900000000000002</v>
      </c>
      <c r="L336" s="26">
        <v>1.0799999999999998</v>
      </c>
      <c r="M336" s="27">
        <v>0.98999999999999988</v>
      </c>
      <c r="N336" s="27">
        <v>0.89999999999999991</v>
      </c>
      <c r="O336" s="28">
        <v>1.2087774761380834</v>
      </c>
    </row>
    <row r="337" spans="1:15" hidden="1" x14ac:dyDescent="0.35">
      <c r="A337" s="5" t="s">
        <v>7</v>
      </c>
      <c r="B337" s="5" t="s">
        <v>297</v>
      </c>
      <c r="C337" s="5" t="s">
        <v>3238</v>
      </c>
      <c r="D337" s="5" t="s">
        <v>311</v>
      </c>
      <c r="G337" s="23" t="s">
        <v>1747</v>
      </c>
      <c r="H337" s="24">
        <v>0</v>
      </c>
      <c r="I337" s="25">
        <v>0</v>
      </c>
      <c r="J337" s="25">
        <v>0</v>
      </c>
      <c r="K337" s="25">
        <v>0</v>
      </c>
      <c r="L337" s="26">
        <v>0</v>
      </c>
      <c r="M337" s="27">
        <v>0</v>
      </c>
      <c r="N337" s="27">
        <v>0</v>
      </c>
      <c r="O337" s="28">
        <v>0</v>
      </c>
    </row>
    <row r="338" spans="1:15" hidden="1" x14ac:dyDescent="0.35">
      <c r="A338" s="5" t="s">
        <v>7</v>
      </c>
      <c r="B338" s="5" t="s">
        <v>297</v>
      </c>
      <c r="C338" s="5" t="s">
        <v>80</v>
      </c>
      <c r="D338" s="5" t="s">
        <v>311</v>
      </c>
      <c r="G338" s="23" t="s">
        <v>1848</v>
      </c>
      <c r="H338" s="24">
        <v>1.39</v>
      </c>
      <c r="I338" s="25">
        <v>1.3900000000000001</v>
      </c>
      <c r="J338" s="25">
        <v>1.3900000000000001</v>
      </c>
      <c r="K338" s="25">
        <v>1.3299999999999998</v>
      </c>
      <c r="L338" s="26">
        <v>1.33</v>
      </c>
      <c r="M338" s="27">
        <v>1.29</v>
      </c>
      <c r="N338" s="27">
        <v>1.33</v>
      </c>
      <c r="O338" s="28">
        <v>1.3411313585280737</v>
      </c>
    </row>
    <row r="339" spans="1:15" hidden="1" x14ac:dyDescent="0.35">
      <c r="A339" s="5" t="s">
        <v>7</v>
      </c>
      <c r="B339" s="5" t="s">
        <v>277</v>
      </c>
      <c r="C339" s="5" t="s">
        <v>3234</v>
      </c>
      <c r="D339" s="5" t="s">
        <v>311</v>
      </c>
      <c r="G339" s="23" t="s">
        <v>1884</v>
      </c>
      <c r="H339" s="24">
        <v>1.74</v>
      </c>
      <c r="I339" s="25">
        <v>1.7399999999999998</v>
      </c>
      <c r="J339" s="25">
        <v>1.74</v>
      </c>
      <c r="K339" s="25">
        <v>1.72</v>
      </c>
      <c r="L339" s="26">
        <v>1.69</v>
      </c>
      <c r="M339" s="27">
        <v>1.71</v>
      </c>
      <c r="N339" s="27">
        <v>1.68</v>
      </c>
      <c r="O339" s="28">
        <v>1.7217588350572999</v>
      </c>
    </row>
    <row r="340" spans="1:15" hidden="1" x14ac:dyDescent="0.35">
      <c r="A340" s="5" t="s">
        <v>7</v>
      </c>
      <c r="B340" s="5" t="s">
        <v>277</v>
      </c>
      <c r="C340" s="5" t="s">
        <v>80</v>
      </c>
      <c r="D340" s="5" t="s">
        <v>311</v>
      </c>
      <c r="G340" s="23" t="s">
        <v>1807</v>
      </c>
      <c r="H340" s="24">
        <v>1.74</v>
      </c>
      <c r="I340" s="25">
        <v>1.7400000000000002</v>
      </c>
      <c r="J340" s="25">
        <v>1.74</v>
      </c>
      <c r="K340" s="25">
        <v>1.7199999999999998</v>
      </c>
      <c r="L340" s="26">
        <v>1.69</v>
      </c>
      <c r="M340" s="27">
        <v>1.71</v>
      </c>
      <c r="N340" s="27">
        <v>1.6800000000000002</v>
      </c>
      <c r="O340" s="28">
        <v>1.7324712134632418</v>
      </c>
    </row>
    <row r="341" spans="1:15" hidden="1" x14ac:dyDescent="0.35">
      <c r="A341" s="5" t="s">
        <v>7</v>
      </c>
      <c r="B341" s="5" t="s">
        <v>408</v>
      </c>
      <c r="C341" s="5" t="s">
        <v>3235</v>
      </c>
      <c r="D341" s="5" t="s">
        <v>311</v>
      </c>
      <c r="G341" s="23" t="s">
        <v>1834</v>
      </c>
      <c r="H341" s="24">
        <v>0</v>
      </c>
      <c r="I341" s="25">
        <v>1.2100000000000002</v>
      </c>
      <c r="J341" s="25">
        <v>1.23</v>
      </c>
      <c r="K341" s="25">
        <v>0</v>
      </c>
      <c r="L341" s="26">
        <v>1.08</v>
      </c>
      <c r="M341" s="27">
        <v>1</v>
      </c>
      <c r="N341" s="27">
        <v>0.91</v>
      </c>
      <c r="O341" s="28">
        <v>1.0702835538752364</v>
      </c>
    </row>
    <row r="342" spans="1:15" hidden="1" x14ac:dyDescent="0.35">
      <c r="A342" s="5" t="s">
        <v>7</v>
      </c>
      <c r="B342" s="5" t="s">
        <v>408</v>
      </c>
      <c r="C342" s="5" t="s">
        <v>80</v>
      </c>
      <c r="D342" s="5" t="s">
        <v>409</v>
      </c>
      <c r="G342" s="23" t="s">
        <v>1881</v>
      </c>
      <c r="H342" s="24">
        <v>1.22</v>
      </c>
      <c r="I342" s="25">
        <v>1.21</v>
      </c>
      <c r="J342" s="25">
        <v>1.23</v>
      </c>
      <c r="K342" s="25">
        <v>1.19</v>
      </c>
      <c r="L342" s="26">
        <v>1.08</v>
      </c>
      <c r="M342" s="27">
        <v>0.99</v>
      </c>
      <c r="N342" s="27">
        <v>0.9</v>
      </c>
      <c r="O342" s="28">
        <v>1.1262022687254822</v>
      </c>
    </row>
    <row r="343" spans="1:15" hidden="1" x14ac:dyDescent="0.35">
      <c r="A343" s="5" t="s">
        <v>7</v>
      </c>
      <c r="B343" s="5" t="s">
        <v>140</v>
      </c>
      <c r="C343" s="5" t="s">
        <v>3230</v>
      </c>
      <c r="D343" s="5" t="s">
        <v>311</v>
      </c>
      <c r="G343" s="23" t="s">
        <v>1875</v>
      </c>
      <c r="H343" s="24">
        <v>1.22</v>
      </c>
      <c r="I343" s="25">
        <v>1.22</v>
      </c>
      <c r="J343" s="25">
        <v>1.22</v>
      </c>
      <c r="K343" s="25">
        <v>1.22</v>
      </c>
      <c r="L343" s="26">
        <v>1.22</v>
      </c>
      <c r="M343" s="27">
        <v>1.22</v>
      </c>
      <c r="N343" s="27">
        <v>1.1200000000000001</v>
      </c>
      <c r="O343" s="28">
        <v>1.2163607132417422</v>
      </c>
    </row>
    <row r="344" spans="1:15" hidden="1" x14ac:dyDescent="0.35">
      <c r="A344" s="5" t="s">
        <v>7</v>
      </c>
      <c r="B344" s="5" t="s">
        <v>140</v>
      </c>
      <c r="C344" s="5" t="s">
        <v>80</v>
      </c>
      <c r="D344" s="5" t="s">
        <v>311</v>
      </c>
      <c r="G344" s="23" t="s">
        <v>93</v>
      </c>
      <c r="H344" s="24">
        <v>1.74</v>
      </c>
      <c r="I344" s="25">
        <v>0</v>
      </c>
      <c r="J344" s="25">
        <v>1.7399999999999998</v>
      </c>
      <c r="K344" s="25">
        <v>0</v>
      </c>
      <c r="L344" s="26">
        <v>1.69</v>
      </c>
      <c r="M344" s="27">
        <v>1.71</v>
      </c>
      <c r="N344" s="27">
        <v>0</v>
      </c>
      <c r="O344" s="28">
        <v>1.724106728538283</v>
      </c>
    </row>
    <row r="345" spans="1:15" hidden="1" x14ac:dyDescent="0.35">
      <c r="A345" s="5" t="s">
        <v>7</v>
      </c>
      <c r="B345" s="5" t="s">
        <v>410</v>
      </c>
      <c r="C345" s="5" t="s">
        <v>3238</v>
      </c>
      <c r="D345" s="5" t="s">
        <v>311</v>
      </c>
      <c r="G345" s="23" t="s">
        <v>1772</v>
      </c>
      <c r="H345" s="24">
        <v>1.3900000000000001</v>
      </c>
      <c r="I345" s="25">
        <v>0</v>
      </c>
      <c r="J345" s="25">
        <v>1.39</v>
      </c>
      <c r="K345" s="25">
        <v>1.33</v>
      </c>
      <c r="L345" s="26">
        <v>1.3299999999999998</v>
      </c>
      <c r="M345" s="27">
        <v>1.29</v>
      </c>
      <c r="N345" s="27">
        <v>1.33</v>
      </c>
      <c r="O345" s="28">
        <v>1.3221972649866689</v>
      </c>
    </row>
    <row r="346" spans="1:15" hidden="1" x14ac:dyDescent="0.35">
      <c r="A346" s="5" t="s">
        <v>7</v>
      </c>
      <c r="B346" s="5" t="s">
        <v>410</v>
      </c>
      <c r="C346" s="5" t="s">
        <v>80</v>
      </c>
      <c r="D346" s="5" t="s">
        <v>311</v>
      </c>
      <c r="G346" s="23" t="s">
        <v>561</v>
      </c>
      <c r="H346" s="24">
        <v>1.73</v>
      </c>
      <c r="I346" s="25">
        <v>1.73</v>
      </c>
      <c r="J346" s="25">
        <v>1.73</v>
      </c>
      <c r="K346" s="25">
        <v>1.73</v>
      </c>
      <c r="L346" s="26">
        <v>1.73</v>
      </c>
      <c r="M346" s="27">
        <v>1.73</v>
      </c>
      <c r="N346" s="27">
        <v>0</v>
      </c>
      <c r="O346" s="28">
        <v>1.73</v>
      </c>
    </row>
    <row r="347" spans="1:15" hidden="1" x14ac:dyDescent="0.35">
      <c r="A347" s="5" t="s">
        <v>7</v>
      </c>
      <c r="B347" s="5" t="s">
        <v>411</v>
      </c>
      <c r="C347" s="5" t="s">
        <v>3238</v>
      </c>
      <c r="D347" s="5" t="s">
        <v>311</v>
      </c>
      <c r="G347" s="23" t="s">
        <v>2581</v>
      </c>
      <c r="H347" s="24">
        <v>1.74</v>
      </c>
      <c r="I347" s="25">
        <v>1.74</v>
      </c>
      <c r="J347" s="25">
        <v>1.74</v>
      </c>
      <c r="K347" s="25">
        <v>1.72</v>
      </c>
      <c r="L347" s="26">
        <v>1.69</v>
      </c>
      <c r="M347" s="27">
        <v>0</v>
      </c>
      <c r="N347" s="27">
        <v>0</v>
      </c>
      <c r="O347" s="28">
        <v>1.7306593406593407</v>
      </c>
    </row>
    <row r="348" spans="1:15" hidden="1" x14ac:dyDescent="0.35">
      <c r="A348" s="5" t="s">
        <v>7</v>
      </c>
      <c r="B348" s="5" t="s">
        <v>411</v>
      </c>
      <c r="C348" s="5" t="s">
        <v>80</v>
      </c>
      <c r="D348" s="5" t="s">
        <v>311</v>
      </c>
      <c r="G348" s="23" t="s">
        <v>2220</v>
      </c>
      <c r="H348" s="24">
        <v>1.22</v>
      </c>
      <c r="I348" s="25">
        <v>1.21</v>
      </c>
      <c r="J348" s="25">
        <v>0</v>
      </c>
      <c r="K348" s="25">
        <v>0</v>
      </c>
      <c r="L348" s="26">
        <v>0</v>
      </c>
      <c r="M348" s="27">
        <v>0</v>
      </c>
      <c r="N348" s="27">
        <v>0</v>
      </c>
      <c r="O348" s="28">
        <v>1.2112931034482757</v>
      </c>
    </row>
    <row r="349" spans="1:15" hidden="1" x14ac:dyDescent="0.35">
      <c r="A349" s="5" t="s">
        <v>7</v>
      </c>
      <c r="B349" s="5" t="s">
        <v>279</v>
      </c>
      <c r="C349" s="5" t="s">
        <v>3234</v>
      </c>
      <c r="D349" s="5" t="s">
        <v>311</v>
      </c>
      <c r="G349" s="23" t="s">
        <v>2302</v>
      </c>
      <c r="H349" s="24">
        <v>1.85</v>
      </c>
      <c r="I349" s="25">
        <v>1.85</v>
      </c>
      <c r="J349" s="25">
        <v>1.87</v>
      </c>
      <c r="K349" s="25">
        <v>1.85</v>
      </c>
      <c r="L349" s="26">
        <v>1.76</v>
      </c>
      <c r="M349" s="27">
        <v>1.79</v>
      </c>
      <c r="N349" s="27">
        <v>1.72</v>
      </c>
      <c r="O349" s="28">
        <v>1.82012987012987</v>
      </c>
    </row>
    <row r="350" spans="1:15" hidden="1" x14ac:dyDescent="0.35">
      <c r="A350" s="5" t="s">
        <v>7</v>
      </c>
      <c r="B350" s="5" t="s">
        <v>279</v>
      </c>
      <c r="C350" s="5" t="s">
        <v>80</v>
      </c>
      <c r="D350" s="5" t="s">
        <v>311</v>
      </c>
      <c r="G350" s="23" t="s">
        <v>1903</v>
      </c>
      <c r="H350" s="24">
        <v>1.22</v>
      </c>
      <c r="I350" s="25">
        <v>1.2200000000000002</v>
      </c>
      <c r="J350" s="25">
        <v>1.22</v>
      </c>
      <c r="K350" s="25">
        <v>1.2200000000000002</v>
      </c>
      <c r="L350" s="26">
        <v>1.22</v>
      </c>
      <c r="M350" s="27">
        <v>1.22</v>
      </c>
      <c r="N350" s="27">
        <v>1.1200000000000001</v>
      </c>
      <c r="O350" s="28">
        <v>1.2199481784733377</v>
      </c>
    </row>
    <row r="351" spans="1:15" hidden="1" x14ac:dyDescent="0.35">
      <c r="A351" s="5" t="s">
        <v>7</v>
      </c>
      <c r="B351" s="5" t="s">
        <v>412</v>
      </c>
      <c r="C351" s="5" t="s">
        <v>3235</v>
      </c>
      <c r="D351" s="5" t="s">
        <v>311</v>
      </c>
      <c r="G351" s="23" t="s">
        <v>1792</v>
      </c>
      <c r="H351" s="24">
        <v>0</v>
      </c>
      <c r="I351" s="25">
        <v>0</v>
      </c>
      <c r="J351" s="25">
        <v>0</v>
      </c>
      <c r="K351" s="25">
        <v>0</v>
      </c>
      <c r="L351" s="26">
        <v>0</v>
      </c>
      <c r="M351" s="27">
        <v>1.71</v>
      </c>
      <c r="N351" s="27">
        <v>0</v>
      </c>
      <c r="O351" s="28">
        <v>1.71</v>
      </c>
    </row>
    <row r="352" spans="1:15" hidden="1" x14ac:dyDescent="0.35">
      <c r="A352" s="5" t="s">
        <v>7</v>
      </c>
      <c r="B352" s="5" t="s">
        <v>412</v>
      </c>
      <c r="C352" s="5" t="s">
        <v>80</v>
      </c>
      <c r="D352" s="5" t="s">
        <v>311</v>
      </c>
      <c r="G352" s="23" t="s">
        <v>1804</v>
      </c>
      <c r="H352" s="24">
        <v>1.39</v>
      </c>
      <c r="I352" s="25">
        <v>1.3899999999999997</v>
      </c>
      <c r="J352" s="25">
        <v>1.39</v>
      </c>
      <c r="K352" s="25">
        <v>1.33</v>
      </c>
      <c r="L352" s="26">
        <v>1.33</v>
      </c>
      <c r="M352" s="27">
        <v>0</v>
      </c>
      <c r="N352" s="27">
        <v>1.33</v>
      </c>
      <c r="O352" s="28">
        <v>1.3839558970932178</v>
      </c>
    </row>
    <row r="353" spans="1:15" hidden="1" x14ac:dyDescent="0.35">
      <c r="A353" s="5" t="s">
        <v>7</v>
      </c>
      <c r="B353" s="5" t="s">
        <v>81</v>
      </c>
      <c r="C353" s="5" t="s">
        <v>3230</v>
      </c>
      <c r="D353" s="5" t="s">
        <v>311</v>
      </c>
      <c r="G353" s="23" t="s">
        <v>2509</v>
      </c>
      <c r="H353" s="24">
        <v>0</v>
      </c>
      <c r="I353" s="25">
        <v>0</v>
      </c>
      <c r="J353" s="25">
        <v>0</v>
      </c>
      <c r="K353" s="25">
        <v>0</v>
      </c>
      <c r="L353" s="26">
        <v>0</v>
      </c>
      <c r="M353" s="27">
        <v>1.71</v>
      </c>
      <c r="N353" s="27">
        <v>1.68</v>
      </c>
      <c r="O353" s="28">
        <v>1.6942602308499477</v>
      </c>
    </row>
    <row r="354" spans="1:15" hidden="1" x14ac:dyDescent="0.35">
      <c r="A354" s="5" t="s">
        <v>7</v>
      </c>
      <c r="B354" s="5" t="s">
        <v>81</v>
      </c>
      <c r="C354" s="5" t="s">
        <v>80</v>
      </c>
      <c r="D354" s="5" t="s">
        <v>311</v>
      </c>
      <c r="G354" s="23" t="s">
        <v>2265</v>
      </c>
      <c r="H354" s="24">
        <v>1.74</v>
      </c>
      <c r="I354" s="25">
        <v>1.74</v>
      </c>
      <c r="J354" s="25">
        <v>1.74</v>
      </c>
      <c r="K354" s="25">
        <v>1.72</v>
      </c>
      <c r="L354" s="26">
        <v>1.6900000000000002</v>
      </c>
      <c r="M354" s="27">
        <v>1.71</v>
      </c>
      <c r="N354" s="27">
        <v>1.68</v>
      </c>
      <c r="O354" s="28">
        <v>1.7234234845273424</v>
      </c>
    </row>
    <row r="355" spans="1:15" hidden="1" x14ac:dyDescent="0.35">
      <c r="A355" s="5" t="s">
        <v>7</v>
      </c>
      <c r="B355" s="5" t="s">
        <v>3239</v>
      </c>
      <c r="C355" s="5" t="s">
        <v>3230</v>
      </c>
      <c r="D355" s="5" t="s">
        <v>337</v>
      </c>
      <c r="G355" s="23" t="s">
        <v>2430</v>
      </c>
      <c r="H355" s="24">
        <v>1.85</v>
      </c>
      <c r="I355" s="25">
        <v>1.8499999999999999</v>
      </c>
      <c r="J355" s="25">
        <v>1.86</v>
      </c>
      <c r="K355" s="25">
        <v>1.84</v>
      </c>
      <c r="L355" s="26">
        <v>1.75</v>
      </c>
      <c r="M355" s="27">
        <v>1.78</v>
      </c>
      <c r="N355" s="27">
        <v>1.72</v>
      </c>
      <c r="O355" s="28">
        <v>1.8132150397877982</v>
      </c>
    </row>
    <row r="356" spans="1:15" hidden="1" x14ac:dyDescent="0.35">
      <c r="A356" s="5" t="s">
        <v>7</v>
      </c>
      <c r="B356" s="5" t="s">
        <v>3240</v>
      </c>
      <c r="C356" s="5" t="s">
        <v>3241</v>
      </c>
      <c r="D356" s="5" t="s">
        <v>333</v>
      </c>
      <c r="G356" s="23" t="s">
        <v>1688</v>
      </c>
      <c r="H356" s="24">
        <v>1.39</v>
      </c>
      <c r="I356" s="25">
        <v>1.39</v>
      </c>
      <c r="J356" s="25">
        <v>1.39</v>
      </c>
      <c r="K356" s="25">
        <v>1.33</v>
      </c>
      <c r="L356" s="26">
        <v>1.3299999999999998</v>
      </c>
      <c r="M356" s="27">
        <v>1.2899999999999998</v>
      </c>
      <c r="N356" s="27">
        <v>1.33</v>
      </c>
      <c r="O356" s="28">
        <v>1.3560121585903084</v>
      </c>
    </row>
    <row r="357" spans="1:15" hidden="1" x14ac:dyDescent="0.35">
      <c r="A357" s="5" t="s">
        <v>7</v>
      </c>
      <c r="B357" s="5" t="s">
        <v>119</v>
      </c>
      <c r="C357" s="5" t="s">
        <v>52</v>
      </c>
      <c r="D357" s="5" t="s">
        <v>333</v>
      </c>
      <c r="G357" s="23" t="s">
        <v>1880</v>
      </c>
      <c r="H357" s="24">
        <v>1.38</v>
      </c>
      <c r="I357" s="25">
        <v>1.3800000000000001</v>
      </c>
      <c r="J357" s="25">
        <v>0</v>
      </c>
      <c r="K357" s="25">
        <v>1.3199999999999998</v>
      </c>
      <c r="L357" s="26">
        <v>1.32</v>
      </c>
      <c r="M357" s="27">
        <v>1.28</v>
      </c>
      <c r="N357" s="27">
        <v>1.3199999999999998</v>
      </c>
      <c r="O357" s="28">
        <v>1.3443927806668707</v>
      </c>
    </row>
    <row r="358" spans="1:15" hidden="1" x14ac:dyDescent="0.35">
      <c r="A358" s="5" t="s">
        <v>7</v>
      </c>
      <c r="B358" s="5" t="s">
        <v>120</v>
      </c>
      <c r="C358" s="5" t="s">
        <v>52</v>
      </c>
      <c r="D358" s="5" t="s">
        <v>333</v>
      </c>
      <c r="G358" s="23" t="s">
        <v>1738</v>
      </c>
      <c r="H358" s="24">
        <v>0</v>
      </c>
      <c r="I358" s="25">
        <v>0</v>
      </c>
      <c r="J358" s="25">
        <v>0</v>
      </c>
      <c r="K358" s="25">
        <v>0</v>
      </c>
      <c r="L358" s="26">
        <v>0</v>
      </c>
      <c r="M358" s="27">
        <v>0</v>
      </c>
      <c r="N358" s="27">
        <v>0</v>
      </c>
      <c r="O358" s="28">
        <v>0</v>
      </c>
    </row>
    <row r="359" spans="1:15" hidden="1" x14ac:dyDescent="0.35">
      <c r="A359" s="5" t="s">
        <v>7</v>
      </c>
      <c r="B359" s="5" t="s">
        <v>413</v>
      </c>
      <c r="C359" s="5" t="s">
        <v>11</v>
      </c>
      <c r="D359" s="5" t="s">
        <v>352</v>
      </c>
      <c r="G359" s="23" t="s">
        <v>2356</v>
      </c>
      <c r="H359" s="24">
        <v>1.74</v>
      </c>
      <c r="I359" s="25">
        <v>0</v>
      </c>
      <c r="J359" s="25">
        <v>0</v>
      </c>
      <c r="K359" s="25">
        <v>1.72</v>
      </c>
      <c r="L359" s="26">
        <v>0</v>
      </c>
      <c r="M359" s="27">
        <v>0</v>
      </c>
      <c r="N359" s="27">
        <v>1.68</v>
      </c>
      <c r="O359" s="28">
        <v>1.726711409395973</v>
      </c>
    </row>
    <row r="360" spans="1:15" hidden="1" x14ac:dyDescent="0.35">
      <c r="A360" s="5" t="s">
        <v>7</v>
      </c>
      <c r="B360" s="5" t="s">
        <v>3242</v>
      </c>
      <c r="C360" s="5" t="s">
        <v>3228</v>
      </c>
      <c r="D360" s="5" t="s">
        <v>3106</v>
      </c>
      <c r="G360" s="23" t="s">
        <v>2508</v>
      </c>
      <c r="H360" s="24">
        <v>1.74</v>
      </c>
      <c r="I360" s="25">
        <v>1.74</v>
      </c>
      <c r="J360" s="25">
        <v>1.74</v>
      </c>
      <c r="K360" s="25">
        <v>1.72</v>
      </c>
      <c r="L360" s="26">
        <v>0</v>
      </c>
      <c r="M360" s="27">
        <v>1.71</v>
      </c>
      <c r="N360" s="27">
        <v>1.68</v>
      </c>
      <c r="O360" s="28">
        <v>1.7213341493268053</v>
      </c>
    </row>
    <row r="361" spans="1:15" hidden="1" x14ac:dyDescent="0.35">
      <c r="A361" s="5" t="s">
        <v>7</v>
      </c>
      <c r="B361" s="5" t="s">
        <v>414</v>
      </c>
      <c r="C361" s="5" t="s">
        <v>368</v>
      </c>
      <c r="D361" s="5" t="s">
        <v>365</v>
      </c>
      <c r="G361" s="23" t="s">
        <v>1897</v>
      </c>
      <c r="H361" s="24">
        <v>1.22</v>
      </c>
      <c r="I361" s="25">
        <v>1.21</v>
      </c>
      <c r="J361" s="25">
        <v>1.23</v>
      </c>
      <c r="K361" s="25">
        <v>1.19</v>
      </c>
      <c r="L361" s="26">
        <v>1.08</v>
      </c>
      <c r="M361" s="27">
        <v>0.99</v>
      </c>
      <c r="N361" s="27">
        <v>0.9</v>
      </c>
      <c r="O361" s="28">
        <v>1.1502515951935137</v>
      </c>
    </row>
    <row r="362" spans="1:15" hidden="1" x14ac:dyDescent="0.35">
      <c r="A362" s="5" t="s">
        <v>7</v>
      </c>
      <c r="B362" s="5" t="s">
        <v>415</v>
      </c>
      <c r="C362" s="5" t="s">
        <v>368</v>
      </c>
      <c r="D362" s="5" t="s">
        <v>365</v>
      </c>
      <c r="G362" s="23" t="s">
        <v>2539</v>
      </c>
      <c r="H362" s="24">
        <v>5.13</v>
      </c>
      <c r="I362" s="25">
        <v>5.129999999999999</v>
      </c>
      <c r="J362" s="25">
        <v>5.13</v>
      </c>
      <c r="K362" s="25">
        <v>5.13</v>
      </c>
      <c r="L362" s="26">
        <v>5.13</v>
      </c>
      <c r="M362" s="27">
        <v>5.129999999999999</v>
      </c>
      <c r="N362" s="27">
        <v>0</v>
      </c>
      <c r="O362" s="28">
        <v>5.1300000000000008</v>
      </c>
    </row>
    <row r="363" spans="1:15" hidden="1" x14ac:dyDescent="0.35">
      <c r="A363" s="5" t="s">
        <v>7</v>
      </c>
      <c r="B363" s="5" t="s">
        <v>415</v>
      </c>
      <c r="C363" s="5" t="s">
        <v>364</v>
      </c>
      <c r="D363" s="5" t="s">
        <v>365</v>
      </c>
      <c r="G363" s="23" t="s">
        <v>2047</v>
      </c>
      <c r="H363" s="24">
        <v>1.74</v>
      </c>
      <c r="I363" s="25">
        <v>1.7399999999999998</v>
      </c>
      <c r="J363" s="25">
        <v>1.74</v>
      </c>
      <c r="K363" s="25">
        <v>1.72</v>
      </c>
      <c r="L363" s="26">
        <v>1.69</v>
      </c>
      <c r="M363" s="27">
        <v>1.71</v>
      </c>
      <c r="N363" s="27">
        <v>0</v>
      </c>
      <c r="O363" s="28">
        <v>1.7155709342560552</v>
      </c>
    </row>
    <row r="364" spans="1:15" hidden="1" x14ac:dyDescent="0.35">
      <c r="A364" s="5" t="s">
        <v>7</v>
      </c>
      <c r="B364" s="5" t="s">
        <v>416</v>
      </c>
      <c r="C364" s="5" t="s">
        <v>368</v>
      </c>
      <c r="D364" s="5" t="s">
        <v>373</v>
      </c>
      <c r="G364" s="23" t="s">
        <v>2051</v>
      </c>
      <c r="H364" s="24">
        <v>1.85</v>
      </c>
      <c r="I364" s="25">
        <v>1.8500000000000003</v>
      </c>
      <c r="J364" s="25">
        <v>1.8699999999999999</v>
      </c>
      <c r="K364" s="25">
        <v>1.85</v>
      </c>
      <c r="L364" s="26">
        <v>1.76</v>
      </c>
      <c r="M364" s="27">
        <v>1.7899999999999998</v>
      </c>
      <c r="N364" s="27">
        <v>1.72</v>
      </c>
      <c r="O364" s="28">
        <v>1.8070989601400462</v>
      </c>
    </row>
    <row r="365" spans="1:15" hidden="1" x14ac:dyDescent="0.35">
      <c r="A365" s="5" t="s">
        <v>7</v>
      </c>
      <c r="B365" s="5" t="s">
        <v>416</v>
      </c>
      <c r="C365" s="5" t="s">
        <v>364</v>
      </c>
      <c r="D365" s="5" t="s">
        <v>373</v>
      </c>
      <c r="G365" s="23" t="s">
        <v>66</v>
      </c>
      <c r="H365" s="24">
        <v>3.2399999999999998</v>
      </c>
      <c r="I365" s="25">
        <v>3.28</v>
      </c>
      <c r="J365" s="25">
        <v>3.2600000000000002</v>
      </c>
      <c r="K365" s="25">
        <v>3.3</v>
      </c>
      <c r="L365" s="26">
        <v>3.3</v>
      </c>
      <c r="M365" s="27">
        <v>3.14</v>
      </c>
      <c r="N365" s="27">
        <v>3.14</v>
      </c>
      <c r="O365" s="28">
        <v>3.2235726495726502</v>
      </c>
    </row>
    <row r="366" spans="1:15" hidden="1" x14ac:dyDescent="0.35">
      <c r="A366" s="5" t="s">
        <v>7</v>
      </c>
      <c r="B366" s="5" t="s">
        <v>417</v>
      </c>
      <c r="C366" s="5" t="s">
        <v>28</v>
      </c>
      <c r="D366" s="5" t="s">
        <v>366</v>
      </c>
      <c r="G366" s="23" t="s">
        <v>60</v>
      </c>
      <c r="H366" s="24">
        <v>13.920000000000002</v>
      </c>
      <c r="I366" s="25">
        <v>13.92</v>
      </c>
      <c r="J366" s="25">
        <v>13.919999999999998</v>
      </c>
      <c r="K366" s="25">
        <v>13.919999999999998</v>
      </c>
      <c r="L366" s="26">
        <v>14.43</v>
      </c>
      <c r="M366" s="27">
        <v>14.430000000000003</v>
      </c>
      <c r="N366" s="27">
        <v>14.430000000000001</v>
      </c>
      <c r="O366" s="28">
        <v>14.34659707724426</v>
      </c>
    </row>
    <row r="367" spans="1:15" hidden="1" x14ac:dyDescent="0.35">
      <c r="A367" s="5" t="s">
        <v>7</v>
      </c>
      <c r="B367" s="5" t="s">
        <v>418</v>
      </c>
      <c r="C367" s="5" t="s">
        <v>419</v>
      </c>
      <c r="D367" s="5" t="s">
        <v>317</v>
      </c>
      <c r="G367" s="23" t="s">
        <v>2582</v>
      </c>
      <c r="H367" s="24">
        <v>1.74</v>
      </c>
      <c r="I367" s="25">
        <v>1.74</v>
      </c>
      <c r="J367" s="25">
        <v>1.74</v>
      </c>
      <c r="K367" s="25">
        <v>0</v>
      </c>
      <c r="L367" s="26">
        <v>1.69</v>
      </c>
      <c r="M367" s="27">
        <v>1.71</v>
      </c>
      <c r="N367" s="27">
        <v>0</v>
      </c>
      <c r="O367" s="28">
        <v>1.724</v>
      </c>
    </row>
    <row r="368" spans="1:15" hidden="1" x14ac:dyDescent="0.35">
      <c r="A368" s="5" t="s">
        <v>7</v>
      </c>
      <c r="B368" s="5" t="s">
        <v>420</v>
      </c>
      <c r="C368" s="5" t="s">
        <v>419</v>
      </c>
      <c r="D368" s="5" t="s">
        <v>317</v>
      </c>
      <c r="G368" s="23" t="s">
        <v>1802</v>
      </c>
      <c r="H368" s="24">
        <v>0</v>
      </c>
      <c r="I368" s="25">
        <v>0</v>
      </c>
      <c r="J368" s="25">
        <v>0</v>
      </c>
      <c r="K368" s="25">
        <v>0</v>
      </c>
      <c r="L368" s="26">
        <v>0</v>
      </c>
      <c r="M368" s="27">
        <v>0</v>
      </c>
      <c r="N368" s="27">
        <v>1.33</v>
      </c>
      <c r="O368" s="28">
        <v>1.33</v>
      </c>
    </row>
    <row r="369" spans="1:15" hidden="1" x14ac:dyDescent="0.35">
      <c r="A369" s="5" t="s">
        <v>7</v>
      </c>
      <c r="B369" s="5" t="s">
        <v>421</v>
      </c>
      <c r="C369" s="5" t="s">
        <v>419</v>
      </c>
      <c r="D369" s="5" t="s">
        <v>366</v>
      </c>
      <c r="G369" s="23" t="s">
        <v>1982</v>
      </c>
      <c r="H369" s="24">
        <v>2.6</v>
      </c>
      <c r="I369" s="25">
        <v>2.54</v>
      </c>
      <c r="J369" s="25">
        <v>2.5399999999999996</v>
      </c>
      <c r="K369" s="25">
        <v>2.5400000000000005</v>
      </c>
      <c r="L369" s="26">
        <v>0</v>
      </c>
      <c r="M369" s="27">
        <v>2.54</v>
      </c>
      <c r="N369" s="27">
        <v>0</v>
      </c>
      <c r="O369" s="28">
        <v>2.5479892032656322</v>
      </c>
    </row>
    <row r="370" spans="1:15" hidden="1" x14ac:dyDescent="0.35">
      <c r="A370" s="5" t="s">
        <v>7</v>
      </c>
      <c r="B370" s="5" t="s">
        <v>422</v>
      </c>
      <c r="C370" s="5" t="s">
        <v>419</v>
      </c>
      <c r="D370" s="5" t="s">
        <v>366</v>
      </c>
      <c r="G370" s="23" t="s">
        <v>2528</v>
      </c>
      <c r="H370" s="24">
        <v>1.74</v>
      </c>
      <c r="I370" s="25">
        <v>1.7399999999999998</v>
      </c>
      <c r="J370" s="25">
        <v>0</v>
      </c>
      <c r="K370" s="25">
        <v>0</v>
      </c>
      <c r="L370" s="26">
        <v>1.6900000000000002</v>
      </c>
      <c r="M370" s="27">
        <v>1.71</v>
      </c>
      <c r="N370" s="27">
        <v>1.68</v>
      </c>
      <c r="O370" s="28">
        <v>1.7029054054054054</v>
      </c>
    </row>
    <row r="371" spans="1:15" hidden="1" x14ac:dyDescent="0.35">
      <c r="A371" s="5" t="s">
        <v>7</v>
      </c>
      <c r="B371" s="5" t="s">
        <v>423</v>
      </c>
      <c r="C371" s="5" t="s">
        <v>419</v>
      </c>
      <c r="D371" s="5" t="s">
        <v>315</v>
      </c>
      <c r="G371" s="23" t="s">
        <v>2005</v>
      </c>
      <c r="H371" s="24">
        <v>1.39</v>
      </c>
      <c r="I371" s="25">
        <v>1.3900000000000001</v>
      </c>
      <c r="J371" s="25">
        <v>1.3900000000000001</v>
      </c>
      <c r="K371" s="25">
        <v>1.3299999999999998</v>
      </c>
      <c r="L371" s="26">
        <v>1.33</v>
      </c>
      <c r="M371" s="27">
        <v>1.2899999999999998</v>
      </c>
      <c r="N371" s="27">
        <v>1.3299999999999998</v>
      </c>
      <c r="O371" s="28">
        <v>1.3216992461138166</v>
      </c>
    </row>
    <row r="372" spans="1:15" hidden="1" x14ac:dyDescent="0.35">
      <c r="A372" s="5" t="s">
        <v>7</v>
      </c>
      <c r="B372" s="5" t="s">
        <v>424</v>
      </c>
      <c r="C372" s="5" t="s">
        <v>425</v>
      </c>
      <c r="D372" s="5" t="s">
        <v>315</v>
      </c>
      <c r="G372" s="23" t="s">
        <v>1714</v>
      </c>
      <c r="H372" s="24">
        <v>1.38</v>
      </c>
      <c r="I372" s="25">
        <v>1.38</v>
      </c>
      <c r="J372" s="25">
        <v>1.38</v>
      </c>
      <c r="K372" s="25">
        <v>1.32</v>
      </c>
      <c r="L372" s="26">
        <v>1.32</v>
      </c>
      <c r="M372" s="27">
        <v>1.28</v>
      </c>
      <c r="N372" s="27">
        <v>1.32</v>
      </c>
      <c r="O372" s="28">
        <v>1.3468615073891628</v>
      </c>
    </row>
    <row r="373" spans="1:15" hidden="1" x14ac:dyDescent="0.35">
      <c r="A373" s="5" t="s">
        <v>7</v>
      </c>
      <c r="B373" s="5" t="s">
        <v>424</v>
      </c>
      <c r="C373" s="5" t="s">
        <v>419</v>
      </c>
      <c r="D373" s="5" t="s">
        <v>315</v>
      </c>
      <c r="G373" s="23" t="s">
        <v>2545</v>
      </c>
      <c r="H373" s="24">
        <v>1.74</v>
      </c>
      <c r="I373" s="25">
        <v>1.74</v>
      </c>
      <c r="J373" s="25">
        <v>1.74</v>
      </c>
      <c r="K373" s="25">
        <v>1.72</v>
      </c>
      <c r="L373" s="26">
        <v>1.6900000000000002</v>
      </c>
      <c r="M373" s="27">
        <v>1.71</v>
      </c>
      <c r="N373" s="27">
        <v>1.68</v>
      </c>
      <c r="O373" s="28">
        <v>1.7329836423118863</v>
      </c>
    </row>
    <row r="374" spans="1:15" hidden="1" x14ac:dyDescent="0.35">
      <c r="A374" s="5" t="s">
        <v>7</v>
      </c>
      <c r="B374" s="5" t="s">
        <v>30</v>
      </c>
      <c r="C374" s="5" t="s">
        <v>11</v>
      </c>
      <c r="D374" s="5" t="s">
        <v>352</v>
      </c>
      <c r="G374" s="23" t="s">
        <v>2530</v>
      </c>
      <c r="H374" s="24">
        <v>1.74</v>
      </c>
      <c r="I374" s="25">
        <v>1.74</v>
      </c>
      <c r="J374" s="25">
        <v>1.74</v>
      </c>
      <c r="K374" s="25">
        <v>1.72</v>
      </c>
      <c r="L374" s="26">
        <v>0</v>
      </c>
      <c r="M374" s="27">
        <v>1.71</v>
      </c>
      <c r="N374" s="27">
        <v>1.68</v>
      </c>
      <c r="O374" s="28">
        <v>1.7112435427820043</v>
      </c>
    </row>
    <row r="375" spans="1:15" hidden="1" x14ac:dyDescent="0.35">
      <c r="A375" s="5" t="s">
        <v>7</v>
      </c>
      <c r="B375" s="5" t="s">
        <v>426</v>
      </c>
      <c r="C375" s="5" t="s">
        <v>427</v>
      </c>
      <c r="D375" s="5" t="s">
        <v>352</v>
      </c>
      <c r="G375" s="23" t="s">
        <v>2537</v>
      </c>
      <c r="H375" s="24">
        <v>1.85</v>
      </c>
      <c r="I375" s="25">
        <v>1.85</v>
      </c>
      <c r="J375" s="25">
        <v>1.87</v>
      </c>
      <c r="K375" s="25">
        <v>1.85</v>
      </c>
      <c r="L375" s="26">
        <v>1.76</v>
      </c>
      <c r="M375" s="27">
        <v>1.79</v>
      </c>
      <c r="N375" s="27">
        <v>1.72</v>
      </c>
      <c r="O375" s="28">
        <v>1.8016125966892829</v>
      </c>
    </row>
    <row r="376" spans="1:15" hidden="1" x14ac:dyDescent="0.35">
      <c r="A376" s="5" t="s">
        <v>7</v>
      </c>
      <c r="B376" s="5" t="s">
        <v>426</v>
      </c>
      <c r="C376" s="5" t="s">
        <v>18</v>
      </c>
      <c r="D376" s="5" t="s">
        <v>352</v>
      </c>
      <c r="G376" s="23" t="s">
        <v>2551</v>
      </c>
      <c r="H376" s="24">
        <v>1.85</v>
      </c>
      <c r="I376" s="25">
        <v>1.85</v>
      </c>
      <c r="J376" s="25">
        <v>1.8699999999999999</v>
      </c>
      <c r="K376" s="25">
        <v>1.85</v>
      </c>
      <c r="L376" s="26">
        <v>1.76</v>
      </c>
      <c r="M376" s="27">
        <v>1.7900000000000003</v>
      </c>
      <c r="N376" s="27">
        <v>1.72</v>
      </c>
      <c r="O376" s="28">
        <v>1.7962911416212148</v>
      </c>
    </row>
    <row r="377" spans="1:15" hidden="1" x14ac:dyDescent="0.35">
      <c r="A377" s="5" t="s">
        <v>7</v>
      </c>
      <c r="B377" s="5" t="s">
        <v>19</v>
      </c>
      <c r="C377" s="5" t="s">
        <v>18</v>
      </c>
      <c r="D377" s="5" t="s">
        <v>352</v>
      </c>
      <c r="G377" s="23" t="s">
        <v>2573</v>
      </c>
      <c r="H377" s="24">
        <v>0</v>
      </c>
      <c r="I377" s="25">
        <v>0</v>
      </c>
      <c r="J377" s="25">
        <v>0</v>
      </c>
      <c r="K377" s="25">
        <v>0</v>
      </c>
      <c r="L377" s="26">
        <v>0</v>
      </c>
      <c r="M377" s="27">
        <v>0</v>
      </c>
      <c r="N377" s="27">
        <v>0</v>
      </c>
      <c r="O377" s="28">
        <v>0</v>
      </c>
    </row>
    <row r="378" spans="1:15" hidden="1" x14ac:dyDescent="0.35">
      <c r="A378" s="5" t="s">
        <v>7</v>
      </c>
      <c r="B378" s="5" t="s">
        <v>428</v>
      </c>
      <c r="C378" s="5" t="s">
        <v>18</v>
      </c>
      <c r="D378" s="5" t="s">
        <v>365</v>
      </c>
      <c r="G378" s="23" t="s">
        <v>2725</v>
      </c>
      <c r="H378" s="24">
        <v>0</v>
      </c>
      <c r="I378" s="25">
        <v>0</v>
      </c>
      <c r="J378" s="25">
        <v>0</v>
      </c>
      <c r="K378" s="25">
        <v>0</v>
      </c>
      <c r="L378" s="26">
        <v>0</v>
      </c>
      <c r="M378" s="27">
        <v>0</v>
      </c>
      <c r="N378" s="27">
        <v>0</v>
      </c>
      <c r="O378" s="28">
        <v>0</v>
      </c>
    </row>
    <row r="379" spans="1:15" hidden="1" x14ac:dyDescent="0.35">
      <c r="A379" s="5" t="s">
        <v>7</v>
      </c>
      <c r="B379" s="5" t="s">
        <v>429</v>
      </c>
      <c r="C379" s="5" t="s">
        <v>18</v>
      </c>
      <c r="D379" s="5" t="s">
        <v>365</v>
      </c>
      <c r="G379" s="23" t="s">
        <v>647</v>
      </c>
      <c r="H379" s="24">
        <v>1.74</v>
      </c>
      <c r="I379" s="25">
        <v>0</v>
      </c>
      <c r="J379" s="25">
        <v>1.74</v>
      </c>
      <c r="K379" s="25">
        <v>1.72</v>
      </c>
      <c r="L379" s="26">
        <v>0</v>
      </c>
      <c r="M379" s="27">
        <v>0</v>
      </c>
      <c r="N379" s="27">
        <v>0</v>
      </c>
      <c r="O379" s="28">
        <v>1.7328571428571429</v>
      </c>
    </row>
    <row r="380" spans="1:15" hidden="1" x14ac:dyDescent="0.35">
      <c r="A380" s="5" t="s">
        <v>7</v>
      </c>
      <c r="B380" s="5" t="s">
        <v>430</v>
      </c>
      <c r="C380" s="5" t="s">
        <v>18</v>
      </c>
      <c r="D380" s="5" t="s">
        <v>431</v>
      </c>
      <c r="G380" s="23" t="s">
        <v>70</v>
      </c>
      <c r="H380" s="24">
        <v>3.24</v>
      </c>
      <c r="I380" s="25">
        <v>3.28</v>
      </c>
      <c r="J380" s="25">
        <v>3.26</v>
      </c>
      <c r="K380" s="25">
        <v>3.3</v>
      </c>
      <c r="L380" s="26">
        <v>3.3</v>
      </c>
      <c r="M380" s="27">
        <v>3.14</v>
      </c>
      <c r="N380" s="27">
        <v>3.14</v>
      </c>
      <c r="O380" s="28">
        <v>3.2414181600955789</v>
      </c>
    </row>
    <row r="381" spans="1:15" hidden="1" x14ac:dyDescent="0.35">
      <c r="A381" s="5" t="s">
        <v>7</v>
      </c>
      <c r="B381" s="5" t="s">
        <v>432</v>
      </c>
      <c r="C381" s="5" t="s">
        <v>18</v>
      </c>
      <c r="D381" s="5" t="s">
        <v>352</v>
      </c>
      <c r="G381" s="23" t="s">
        <v>2590</v>
      </c>
      <c r="H381" s="24">
        <v>3.83</v>
      </c>
      <c r="I381" s="25">
        <v>3.84</v>
      </c>
      <c r="J381" s="25">
        <v>0</v>
      </c>
      <c r="K381" s="25">
        <v>3.84</v>
      </c>
      <c r="L381" s="26">
        <v>0</v>
      </c>
      <c r="M381" s="27">
        <v>0</v>
      </c>
      <c r="N381" s="27">
        <v>0</v>
      </c>
      <c r="O381" s="28">
        <v>3.8395705991195048</v>
      </c>
    </row>
    <row r="382" spans="1:15" hidden="1" x14ac:dyDescent="0.35">
      <c r="A382" s="5" t="s">
        <v>7</v>
      </c>
      <c r="B382" s="5" t="s">
        <v>433</v>
      </c>
      <c r="C382" s="5" t="s">
        <v>434</v>
      </c>
      <c r="D382" s="5" t="s">
        <v>311</v>
      </c>
      <c r="G382" s="23" t="s">
        <v>1926</v>
      </c>
      <c r="H382" s="24">
        <v>0</v>
      </c>
      <c r="I382" s="25">
        <v>0</v>
      </c>
      <c r="J382" s="25">
        <v>1.74</v>
      </c>
      <c r="K382" s="25">
        <v>1.72</v>
      </c>
      <c r="L382" s="26">
        <v>1.69</v>
      </c>
      <c r="M382" s="27">
        <v>0</v>
      </c>
      <c r="N382" s="27">
        <v>1.68</v>
      </c>
      <c r="O382" s="28">
        <v>1.6988666666666667</v>
      </c>
    </row>
    <row r="383" spans="1:15" hidden="1" x14ac:dyDescent="0.35">
      <c r="A383" s="5" t="s">
        <v>7</v>
      </c>
      <c r="B383" s="5" t="s">
        <v>433</v>
      </c>
      <c r="C383" s="5" t="s">
        <v>435</v>
      </c>
      <c r="D383" s="5" t="s">
        <v>311</v>
      </c>
      <c r="G383" s="23" t="s">
        <v>1721</v>
      </c>
      <c r="H383" s="24">
        <v>1.75</v>
      </c>
      <c r="I383" s="25">
        <v>1.75</v>
      </c>
      <c r="J383" s="25">
        <v>0</v>
      </c>
      <c r="K383" s="25">
        <v>1.73</v>
      </c>
      <c r="L383" s="26">
        <v>1.7</v>
      </c>
      <c r="M383" s="27">
        <v>0</v>
      </c>
      <c r="N383" s="27">
        <v>1.68</v>
      </c>
      <c r="O383" s="28">
        <v>1.7343324206518145</v>
      </c>
    </row>
    <row r="384" spans="1:15" hidden="1" x14ac:dyDescent="0.35">
      <c r="A384" s="5" t="s">
        <v>7</v>
      </c>
      <c r="B384" s="5" t="s">
        <v>433</v>
      </c>
      <c r="C384" s="5" t="s">
        <v>11</v>
      </c>
      <c r="D384" s="5" t="s">
        <v>311</v>
      </c>
      <c r="G384" s="23" t="s">
        <v>2002</v>
      </c>
      <c r="H384" s="24">
        <v>1.7400000000000002</v>
      </c>
      <c r="I384" s="25">
        <v>1.74</v>
      </c>
      <c r="J384" s="25">
        <v>1.74</v>
      </c>
      <c r="K384" s="25">
        <v>1.7199999999999998</v>
      </c>
      <c r="L384" s="26">
        <v>1.6900000000000002</v>
      </c>
      <c r="M384" s="27">
        <v>1.71</v>
      </c>
      <c r="N384" s="27">
        <v>1.68</v>
      </c>
      <c r="O384" s="28">
        <v>1.7066405960484488</v>
      </c>
    </row>
    <row r="385" spans="1:15" hidden="1" x14ac:dyDescent="0.35">
      <c r="A385" s="5" t="s">
        <v>7</v>
      </c>
      <c r="B385" s="5" t="s">
        <v>12</v>
      </c>
      <c r="C385" s="5" t="s">
        <v>435</v>
      </c>
      <c r="D385" s="5" t="s">
        <v>311</v>
      </c>
      <c r="G385" s="23" t="s">
        <v>2553</v>
      </c>
      <c r="H385" s="24">
        <v>5.13</v>
      </c>
      <c r="I385" s="25">
        <v>5.1300000000000008</v>
      </c>
      <c r="J385" s="25">
        <v>5.13</v>
      </c>
      <c r="K385" s="25">
        <v>5.13</v>
      </c>
      <c r="L385" s="26">
        <v>5.13</v>
      </c>
      <c r="M385" s="27">
        <v>5.13</v>
      </c>
      <c r="N385" s="27">
        <v>5.1100000000000003</v>
      </c>
      <c r="O385" s="28">
        <v>5.1299120492524191</v>
      </c>
    </row>
    <row r="386" spans="1:15" hidden="1" x14ac:dyDescent="0.35">
      <c r="A386" s="5" t="s">
        <v>7</v>
      </c>
      <c r="B386" s="5" t="s">
        <v>12</v>
      </c>
      <c r="C386" s="5" t="s">
        <v>11</v>
      </c>
      <c r="D386" s="5" t="s">
        <v>311</v>
      </c>
      <c r="G386" s="23" t="s">
        <v>56</v>
      </c>
      <c r="H386" s="24">
        <v>8.5</v>
      </c>
      <c r="I386" s="25">
        <v>8.5</v>
      </c>
      <c r="J386" s="25">
        <v>8.1999999999999993</v>
      </c>
      <c r="K386" s="25">
        <v>8</v>
      </c>
      <c r="L386" s="26">
        <v>8</v>
      </c>
      <c r="M386" s="27">
        <v>8</v>
      </c>
      <c r="N386" s="27">
        <v>7.6</v>
      </c>
      <c r="O386" s="28">
        <v>8.2747362012987011</v>
      </c>
    </row>
    <row r="387" spans="1:15" hidden="1" x14ac:dyDescent="0.35">
      <c r="A387" s="5" t="s">
        <v>7</v>
      </c>
      <c r="B387" s="5" t="s">
        <v>214</v>
      </c>
      <c r="C387" s="5" t="s">
        <v>11</v>
      </c>
      <c r="D387" s="5" t="s">
        <v>311</v>
      </c>
      <c r="G387" s="23" t="s">
        <v>55</v>
      </c>
      <c r="H387" s="24">
        <v>8.57</v>
      </c>
      <c r="I387" s="25">
        <v>8.57</v>
      </c>
      <c r="J387" s="25">
        <v>8.5699999999999985</v>
      </c>
      <c r="K387" s="25">
        <v>8.57</v>
      </c>
      <c r="L387" s="26">
        <v>9.4030786516853944</v>
      </c>
      <c r="M387" s="27">
        <v>9.6900000000000013</v>
      </c>
      <c r="N387" s="27">
        <v>9.6900000000000013</v>
      </c>
      <c r="O387" s="28">
        <v>9.0246313112967638</v>
      </c>
    </row>
    <row r="388" spans="1:15" x14ac:dyDescent="0.35">
      <c r="A388" s="5" t="s">
        <v>7</v>
      </c>
      <c r="B388" s="5" t="s">
        <v>436</v>
      </c>
      <c r="C388" s="5" t="s">
        <v>11</v>
      </c>
      <c r="D388" s="5" t="s">
        <v>311</v>
      </c>
      <c r="G388" s="23" t="s">
        <v>42</v>
      </c>
      <c r="H388" s="24">
        <v>8.120000000000001</v>
      </c>
      <c r="I388" s="25">
        <v>8.120000000000001</v>
      </c>
      <c r="J388" s="25">
        <v>8.1199999999999992</v>
      </c>
      <c r="K388" s="25">
        <v>8.1199999999999992</v>
      </c>
      <c r="L388" s="26">
        <v>8.120000000000001</v>
      </c>
      <c r="M388" s="27">
        <v>8.1199999999999992</v>
      </c>
      <c r="N388" s="27">
        <v>8.120000000000001</v>
      </c>
      <c r="O388" s="28">
        <v>8.120000000000001</v>
      </c>
    </row>
    <row r="389" spans="1:15" hidden="1" x14ac:dyDescent="0.35">
      <c r="A389" s="5" t="s">
        <v>7</v>
      </c>
      <c r="B389" s="5" t="s">
        <v>437</v>
      </c>
      <c r="C389" s="5" t="s">
        <v>11</v>
      </c>
      <c r="D389" s="5" t="s">
        <v>333</v>
      </c>
      <c r="G389" s="23" t="s">
        <v>37</v>
      </c>
      <c r="H389" s="24">
        <v>10.66</v>
      </c>
      <c r="I389" s="25">
        <v>10.659999999999998</v>
      </c>
      <c r="J389" s="25">
        <v>10.659999999999998</v>
      </c>
      <c r="K389" s="25">
        <v>10.659999999999998</v>
      </c>
      <c r="L389" s="26">
        <v>8.6300000000000008</v>
      </c>
      <c r="M389" s="27">
        <v>8.6300000000000008</v>
      </c>
      <c r="N389" s="27">
        <v>8.6300000000000008</v>
      </c>
      <c r="O389" s="28">
        <v>9.3522193633440782</v>
      </c>
    </row>
    <row r="390" spans="1:15" hidden="1" x14ac:dyDescent="0.35">
      <c r="A390" s="5" t="s">
        <v>7</v>
      </c>
      <c r="B390" s="5" t="s">
        <v>438</v>
      </c>
      <c r="C390" s="5" t="s">
        <v>8</v>
      </c>
      <c r="D390" s="5" t="s">
        <v>311</v>
      </c>
      <c r="G390" s="23" t="s">
        <v>54</v>
      </c>
      <c r="H390" s="24">
        <v>8.67</v>
      </c>
      <c r="I390" s="25">
        <v>8.67</v>
      </c>
      <c r="J390" s="25">
        <v>8.6700000000000017</v>
      </c>
      <c r="K390" s="25">
        <v>8.67</v>
      </c>
      <c r="L390" s="26">
        <v>9.5509946772845051</v>
      </c>
      <c r="M390" s="27">
        <v>10.200000000000001</v>
      </c>
      <c r="N390" s="27">
        <v>10.199999999999999</v>
      </c>
      <c r="O390" s="28">
        <v>9.3491631867859546</v>
      </c>
    </row>
    <row r="391" spans="1:15" hidden="1" x14ac:dyDescent="0.35">
      <c r="A391" s="5" t="s">
        <v>7</v>
      </c>
      <c r="B391" s="5" t="s">
        <v>439</v>
      </c>
      <c r="C391" s="5" t="s">
        <v>440</v>
      </c>
      <c r="D391" s="5" t="s">
        <v>441</v>
      </c>
      <c r="G391" s="23" t="s">
        <v>73</v>
      </c>
      <c r="H391" s="24">
        <v>6.9</v>
      </c>
      <c r="I391" s="25">
        <v>6.9</v>
      </c>
      <c r="J391" s="25">
        <v>6.8999999999999995</v>
      </c>
      <c r="K391" s="25">
        <v>6.9</v>
      </c>
      <c r="L391" s="26">
        <v>6.9</v>
      </c>
      <c r="M391" s="27">
        <v>6.9</v>
      </c>
      <c r="N391" s="27">
        <v>6.9</v>
      </c>
      <c r="O391" s="28">
        <v>6.9</v>
      </c>
    </row>
    <row r="392" spans="1:15" hidden="1" x14ac:dyDescent="0.35">
      <c r="A392" s="5" t="s">
        <v>7</v>
      </c>
      <c r="B392" s="5" t="s">
        <v>268</v>
      </c>
      <c r="C392" s="5" t="s">
        <v>442</v>
      </c>
      <c r="D392" s="5" t="s">
        <v>337</v>
      </c>
      <c r="G392" s="23" t="s">
        <v>87</v>
      </c>
      <c r="H392" s="24">
        <v>8.67</v>
      </c>
      <c r="I392" s="25">
        <v>0</v>
      </c>
      <c r="J392" s="25">
        <v>8.67</v>
      </c>
      <c r="K392" s="25">
        <v>8.67</v>
      </c>
      <c r="L392" s="26">
        <v>0</v>
      </c>
      <c r="M392" s="27">
        <v>0</v>
      </c>
      <c r="N392" s="27">
        <v>0</v>
      </c>
      <c r="O392" s="28">
        <v>8.67</v>
      </c>
    </row>
    <row r="393" spans="1:15" hidden="1" x14ac:dyDescent="0.35">
      <c r="A393" s="5" t="s">
        <v>7</v>
      </c>
      <c r="B393" s="5" t="s">
        <v>268</v>
      </c>
      <c r="C393" s="5" t="s">
        <v>443</v>
      </c>
      <c r="D393" s="5" t="s">
        <v>337</v>
      </c>
      <c r="G393" s="23" t="s">
        <v>104</v>
      </c>
      <c r="H393" s="24">
        <v>0</v>
      </c>
      <c r="I393" s="25">
        <v>0</v>
      </c>
      <c r="J393" s="25">
        <v>0</v>
      </c>
      <c r="K393" s="25">
        <v>8.57</v>
      </c>
      <c r="L393" s="26">
        <v>8.7956295467263566</v>
      </c>
      <c r="M393" s="27">
        <v>9.69</v>
      </c>
      <c r="N393" s="27">
        <v>0</v>
      </c>
      <c r="O393" s="28">
        <v>8.8147682119205282</v>
      </c>
    </row>
    <row r="394" spans="1:15" hidden="1" x14ac:dyDescent="0.35">
      <c r="A394" s="5" t="s">
        <v>7</v>
      </c>
      <c r="B394" s="5" t="s">
        <v>268</v>
      </c>
      <c r="C394" s="5" t="s">
        <v>8</v>
      </c>
      <c r="D394" s="5" t="s">
        <v>337</v>
      </c>
      <c r="G394" s="23" t="s">
        <v>48</v>
      </c>
      <c r="H394" s="24">
        <v>5.15</v>
      </c>
      <c r="I394" s="25">
        <v>5.15</v>
      </c>
      <c r="J394" s="25">
        <v>5.15</v>
      </c>
      <c r="K394" s="25">
        <v>5.15</v>
      </c>
      <c r="L394" s="26">
        <v>5</v>
      </c>
      <c r="M394" s="27">
        <v>5</v>
      </c>
      <c r="N394" s="27">
        <v>4.95</v>
      </c>
      <c r="O394" s="28">
        <v>5.1052183398582347</v>
      </c>
    </row>
    <row r="395" spans="1:15" hidden="1" x14ac:dyDescent="0.35">
      <c r="A395" s="5" t="s">
        <v>7</v>
      </c>
      <c r="B395" s="5" t="s">
        <v>444</v>
      </c>
      <c r="C395" s="5" t="s">
        <v>442</v>
      </c>
      <c r="D395" s="5" t="s">
        <v>337</v>
      </c>
      <c r="G395" s="23" t="s">
        <v>51</v>
      </c>
      <c r="H395" s="24">
        <v>8.67</v>
      </c>
      <c r="I395" s="25">
        <v>8.6700000000000017</v>
      </c>
      <c r="J395" s="25">
        <v>8.67</v>
      </c>
      <c r="K395" s="25">
        <v>8.67</v>
      </c>
      <c r="L395" s="26">
        <v>9.1056953642384091</v>
      </c>
      <c r="M395" s="27">
        <v>10.199999999999999</v>
      </c>
      <c r="N395" s="27">
        <v>10.199999999999999</v>
      </c>
      <c r="O395" s="28">
        <v>8.9349895139028384</v>
      </c>
    </row>
    <row r="396" spans="1:15" x14ac:dyDescent="0.35">
      <c r="A396" s="5" t="s">
        <v>7</v>
      </c>
      <c r="B396" s="5" t="s">
        <v>445</v>
      </c>
      <c r="C396" s="5" t="s">
        <v>13</v>
      </c>
      <c r="D396" s="5" t="s">
        <v>371</v>
      </c>
      <c r="G396" s="23" t="s">
        <v>69</v>
      </c>
      <c r="H396" s="24">
        <v>8.120000000000001</v>
      </c>
      <c r="I396" s="25">
        <v>8.1233020000000007</v>
      </c>
      <c r="J396" s="25">
        <v>8.1199999999999992</v>
      </c>
      <c r="K396" s="25">
        <v>8.1199999999999992</v>
      </c>
      <c r="L396" s="26">
        <v>8.120000000000001</v>
      </c>
      <c r="M396" s="27">
        <v>8.431787431377229</v>
      </c>
      <c r="N396" s="27">
        <v>8.1199999999999992</v>
      </c>
      <c r="O396" s="28">
        <v>8.1857556419676509</v>
      </c>
    </row>
    <row r="397" spans="1:15" hidden="1" x14ac:dyDescent="0.35">
      <c r="A397" s="5" t="s">
        <v>7</v>
      </c>
      <c r="B397" s="5" t="s">
        <v>446</v>
      </c>
      <c r="C397" s="5" t="s">
        <v>434</v>
      </c>
      <c r="D397" s="5" t="s">
        <v>352</v>
      </c>
      <c r="G397" s="23" t="s">
        <v>2482</v>
      </c>
      <c r="H397" s="24">
        <v>3.2</v>
      </c>
      <c r="I397" s="25">
        <v>0</v>
      </c>
      <c r="J397" s="25">
        <v>0</v>
      </c>
      <c r="K397" s="25">
        <v>0</v>
      </c>
      <c r="L397" s="26">
        <v>3.25</v>
      </c>
      <c r="M397" s="27">
        <v>3.1</v>
      </c>
      <c r="N397" s="27">
        <v>3.1</v>
      </c>
      <c r="O397" s="28">
        <v>3.1652777777777779</v>
      </c>
    </row>
    <row r="398" spans="1:15" hidden="1" x14ac:dyDescent="0.35">
      <c r="A398" s="5" t="s">
        <v>7</v>
      </c>
      <c r="B398" s="5" t="s">
        <v>446</v>
      </c>
      <c r="C398" s="5" t="s">
        <v>435</v>
      </c>
      <c r="D398" s="5" t="s">
        <v>352</v>
      </c>
      <c r="G398" s="23" t="s">
        <v>2535</v>
      </c>
      <c r="H398" s="24">
        <v>1.85</v>
      </c>
      <c r="I398" s="25">
        <v>1.8499999999999999</v>
      </c>
      <c r="J398" s="25">
        <v>1.8699999999999997</v>
      </c>
      <c r="K398" s="25">
        <v>1.8499999999999999</v>
      </c>
      <c r="L398" s="26">
        <v>1.76</v>
      </c>
      <c r="M398" s="27">
        <v>1.7900000000000003</v>
      </c>
      <c r="N398" s="27">
        <v>1.72</v>
      </c>
      <c r="O398" s="28">
        <v>1.8221374314745133</v>
      </c>
    </row>
    <row r="399" spans="1:15" hidden="1" x14ac:dyDescent="0.35">
      <c r="A399" s="5" t="s">
        <v>7</v>
      </c>
      <c r="B399" s="5" t="s">
        <v>446</v>
      </c>
      <c r="C399" s="5" t="s">
        <v>11</v>
      </c>
      <c r="D399" s="5" t="s">
        <v>352</v>
      </c>
      <c r="G399" s="23" t="s">
        <v>112</v>
      </c>
      <c r="H399" s="24">
        <v>5.19</v>
      </c>
      <c r="I399" s="25">
        <v>5.19</v>
      </c>
      <c r="J399" s="25">
        <v>0</v>
      </c>
      <c r="K399" s="25">
        <v>5.1899999999999995</v>
      </c>
      <c r="L399" s="26">
        <v>5.1899999999999995</v>
      </c>
      <c r="M399" s="27">
        <v>5.1899999999999995</v>
      </c>
      <c r="N399" s="27">
        <v>5.19</v>
      </c>
      <c r="O399" s="28">
        <v>5.19</v>
      </c>
    </row>
    <row r="400" spans="1:15" hidden="1" x14ac:dyDescent="0.35">
      <c r="A400" s="5" t="s">
        <v>7</v>
      </c>
      <c r="B400" s="5" t="s">
        <v>20</v>
      </c>
      <c r="C400" s="5" t="s">
        <v>435</v>
      </c>
      <c r="D400" s="5" t="s">
        <v>352</v>
      </c>
      <c r="G400" s="23" t="s">
        <v>1770</v>
      </c>
      <c r="H400" s="24">
        <v>1.3900000000000001</v>
      </c>
      <c r="I400" s="25">
        <v>1.39</v>
      </c>
      <c r="J400" s="25">
        <v>1.39</v>
      </c>
      <c r="K400" s="25">
        <v>1.3300000000000003</v>
      </c>
      <c r="L400" s="26">
        <v>1.33</v>
      </c>
      <c r="M400" s="27">
        <v>1.2900000000000003</v>
      </c>
      <c r="N400" s="27">
        <v>0</v>
      </c>
      <c r="O400" s="28">
        <v>1.3446552856204859</v>
      </c>
    </row>
    <row r="401" spans="1:15" hidden="1" x14ac:dyDescent="0.35">
      <c r="A401" s="5" t="s">
        <v>7</v>
      </c>
      <c r="B401" s="5" t="s">
        <v>20</v>
      </c>
      <c r="C401" s="5" t="s">
        <v>11</v>
      </c>
      <c r="D401" s="5" t="s">
        <v>352</v>
      </c>
      <c r="G401" s="23" t="s">
        <v>109</v>
      </c>
      <c r="H401" s="24">
        <v>5.19</v>
      </c>
      <c r="I401" s="25">
        <v>5.19</v>
      </c>
      <c r="J401" s="25">
        <v>5.1899999999999995</v>
      </c>
      <c r="K401" s="25">
        <v>5.1899999999999995</v>
      </c>
      <c r="L401" s="26">
        <v>5.1899999999999995</v>
      </c>
      <c r="M401" s="27">
        <v>5.19</v>
      </c>
      <c r="N401" s="27">
        <v>5.19</v>
      </c>
      <c r="O401" s="28">
        <v>5.19</v>
      </c>
    </row>
    <row r="402" spans="1:15" hidden="1" x14ac:dyDescent="0.35">
      <c r="A402" s="5" t="s">
        <v>7</v>
      </c>
      <c r="B402" s="5" t="s">
        <v>447</v>
      </c>
      <c r="C402" s="5" t="s">
        <v>11</v>
      </c>
      <c r="D402" s="5" t="s">
        <v>352</v>
      </c>
      <c r="G402" s="23" t="s">
        <v>71</v>
      </c>
      <c r="H402" s="24">
        <v>5.1899999999999995</v>
      </c>
      <c r="I402" s="25">
        <v>5.19</v>
      </c>
      <c r="J402" s="25">
        <v>5.19</v>
      </c>
      <c r="K402" s="25">
        <v>5.19</v>
      </c>
      <c r="L402" s="26">
        <v>5.19</v>
      </c>
      <c r="M402" s="27">
        <v>5.19</v>
      </c>
      <c r="N402" s="27">
        <v>5.19</v>
      </c>
      <c r="O402" s="28">
        <v>5.1899999999999995</v>
      </c>
    </row>
    <row r="403" spans="1:15" hidden="1" x14ac:dyDescent="0.35">
      <c r="A403" s="5" t="s">
        <v>7</v>
      </c>
      <c r="B403" s="5" t="s">
        <v>448</v>
      </c>
      <c r="C403" s="5" t="s">
        <v>442</v>
      </c>
      <c r="D403" s="5" t="s">
        <v>449</v>
      </c>
      <c r="G403" s="23" t="s">
        <v>43</v>
      </c>
      <c r="H403" s="24">
        <v>0</v>
      </c>
      <c r="I403" s="25">
        <v>8.5699999999999985</v>
      </c>
      <c r="J403" s="25">
        <v>8.57</v>
      </c>
      <c r="K403" s="25">
        <v>0</v>
      </c>
      <c r="L403" s="26">
        <v>0</v>
      </c>
      <c r="M403" s="27">
        <v>0</v>
      </c>
      <c r="N403" s="27">
        <v>0</v>
      </c>
      <c r="O403" s="28">
        <v>8.57</v>
      </c>
    </row>
    <row r="404" spans="1:15" hidden="1" x14ac:dyDescent="0.35">
      <c r="A404" s="5" t="s">
        <v>7</v>
      </c>
      <c r="B404" s="5" t="s">
        <v>448</v>
      </c>
      <c r="C404" s="5" t="s">
        <v>443</v>
      </c>
      <c r="D404" s="5" t="s">
        <v>449</v>
      </c>
      <c r="G404" s="23" t="s">
        <v>88</v>
      </c>
      <c r="H404" s="24">
        <v>0</v>
      </c>
      <c r="I404" s="25">
        <v>8.57</v>
      </c>
      <c r="J404" s="25">
        <v>8.57</v>
      </c>
      <c r="K404" s="25">
        <v>8.57</v>
      </c>
      <c r="L404" s="26">
        <v>0</v>
      </c>
      <c r="M404" s="27">
        <v>9.69</v>
      </c>
      <c r="N404" s="27">
        <v>0</v>
      </c>
      <c r="O404" s="28">
        <v>8.7757142857142849</v>
      </c>
    </row>
    <row r="405" spans="1:15" hidden="1" x14ac:dyDescent="0.35">
      <c r="A405" s="5" t="s">
        <v>7</v>
      </c>
      <c r="B405" s="5" t="s">
        <v>448</v>
      </c>
      <c r="C405" s="5" t="s">
        <v>8</v>
      </c>
      <c r="D405" s="5" t="s">
        <v>449</v>
      </c>
      <c r="G405" s="23" t="s">
        <v>97</v>
      </c>
      <c r="H405" s="24">
        <v>6.9</v>
      </c>
      <c r="I405" s="25">
        <v>6.9</v>
      </c>
      <c r="J405" s="25">
        <v>6.9062487796516692</v>
      </c>
      <c r="K405" s="25">
        <v>6.9</v>
      </c>
      <c r="L405" s="26">
        <v>6.9</v>
      </c>
      <c r="M405" s="27">
        <v>6.8999999999999995</v>
      </c>
      <c r="N405" s="27">
        <v>6.9</v>
      </c>
      <c r="O405" s="28">
        <v>6.9030783690312729</v>
      </c>
    </row>
    <row r="406" spans="1:15" x14ac:dyDescent="0.35">
      <c r="A406" s="5" t="s">
        <v>7</v>
      </c>
      <c r="B406" s="5" t="s">
        <v>41</v>
      </c>
      <c r="C406" s="5" t="s">
        <v>8</v>
      </c>
      <c r="D406" s="5" t="s">
        <v>393</v>
      </c>
      <c r="G406" s="23" t="s">
        <v>92</v>
      </c>
      <c r="H406" s="24">
        <v>8.120000000000001</v>
      </c>
      <c r="I406" s="25">
        <v>8.1199999999999992</v>
      </c>
      <c r="J406" s="25">
        <v>8.120000000000001</v>
      </c>
      <c r="K406" s="25">
        <v>8.120000000000001</v>
      </c>
      <c r="L406" s="26">
        <v>8.1199999999999992</v>
      </c>
      <c r="M406" s="27">
        <v>8.120000000000001</v>
      </c>
      <c r="N406" s="27">
        <v>8.120000000000001</v>
      </c>
      <c r="O406" s="28">
        <v>8.1199999999999992</v>
      </c>
    </row>
    <row r="407" spans="1:15" hidden="1" x14ac:dyDescent="0.35">
      <c r="A407" s="5" t="s">
        <v>7</v>
      </c>
      <c r="B407" s="5" t="s">
        <v>450</v>
      </c>
      <c r="C407" s="5" t="s">
        <v>8</v>
      </c>
      <c r="D407" s="5" t="s">
        <v>393</v>
      </c>
      <c r="G407" s="23" t="s">
        <v>100</v>
      </c>
      <c r="H407" s="24">
        <v>8.67</v>
      </c>
      <c r="I407" s="25">
        <v>8.67</v>
      </c>
      <c r="J407" s="25">
        <v>8.67</v>
      </c>
      <c r="K407" s="25">
        <v>8.67</v>
      </c>
      <c r="L407" s="26">
        <v>9.9156133828996289</v>
      </c>
      <c r="M407" s="27">
        <v>10.199999999999999</v>
      </c>
      <c r="N407" s="27">
        <v>10.199999999999999</v>
      </c>
      <c r="O407" s="28">
        <v>9.1401594670972948</v>
      </c>
    </row>
    <row r="408" spans="1:15" hidden="1" x14ac:dyDescent="0.35">
      <c r="A408" s="5" t="s">
        <v>7</v>
      </c>
      <c r="B408" s="5" t="s">
        <v>451</v>
      </c>
      <c r="C408" s="5" t="s">
        <v>8</v>
      </c>
      <c r="D408" s="5" t="s">
        <v>333</v>
      </c>
      <c r="G408" s="23" t="s">
        <v>58</v>
      </c>
      <c r="H408" s="24">
        <v>12.24</v>
      </c>
      <c r="I408" s="25">
        <v>12.24</v>
      </c>
      <c r="J408" s="25">
        <v>12.24</v>
      </c>
      <c r="K408" s="25">
        <v>12.24</v>
      </c>
      <c r="L408" s="26">
        <v>11.365023474178404</v>
      </c>
      <c r="M408" s="27">
        <v>11.5</v>
      </c>
      <c r="N408" s="27">
        <v>11.5</v>
      </c>
      <c r="O408" s="28">
        <v>12.23609498125157</v>
      </c>
    </row>
    <row r="409" spans="1:15" hidden="1" x14ac:dyDescent="0.35">
      <c r="A409" s="5" t="s">
        <v>7</v>
      </c>
      <c r="B409" s="5" t="s">
        <v>452</v>
      </c>
      <c r="C409" s="5" t="s">
        <v>442</v>
      </c>
      <c r="D409" s="5" t="s">
        <v>449</v>
      </c>
      <c r="G409" s="23" t="s">
        <v>533</v>
      </c>
      <c r="H409" s="24">
        <v>0</v>
      </c>
      <c r="I409" s="25">
        <v>1.57</v>
      </c>
      <c r="J409" s="25">
        <v>1.84</v>
      </c>
      <c r="K409" s="25">
        <v>1.6</v>
      </c>
      <c r="L409" s="26">
        <v>1.59</v>
      </c>
      <c r="M409" s="27">
        <v>0</v>
      </c>
      <c r="N409" s="27">
        <v>0</v>
      </c>
      <c r="O409" s="28">
        <v>1.6651851851851851</v>
      </c>
    </row>
    <row r="410" spans="1:15" hidden="1" x14ac:dyDescent="0.35">
      <c r="A410" s="5" t="s">
        <v>7</v>
      </c>
      <c r="B410" s="5" t="s">
        <v>452</v>
      </c>
      <c r="C410" s="5" t="s">
        <v>443</v>
      </c>
      <c r="D410" s="5" t="s">
        <v>449</v>
      </c>
      <c r="G410" s="23" t="s">
        <v>1888</v>
      </c>
      <c r="H410" s="24">
        <v>1.22</v>
      </c>
      <c r="I410" s="25">
        <v>1.22</v>
      </c>
      <c r="J410" s="25">
        <v>1.22</v>
      </c>
      <c r="K410" s="25">
        <v>0</v>
      </c>
      <c r="L410" s="26">
        <v>0</v>
      </c>
      <c r="M410" s="27">
        <v>0</v>
      </c>
      <c r="N410" s="27">
        <v>0</v>
      </c>
      <c r="O410" s="28">
        <v>1.22</v>
      </c>
    </row>
    <row r="411" spans="1:15" hidden="1" x14ac:dyDescent="0.35">
      <c r="A411" s="5" t="s">
        <v>7</v>
      </c>
      <c r="B411" s="5" t="s">
        <v>452</v>
      </c>
      <c r="C411" s="5" t="s">
        <v>8</v>
      </c>
      <c r="D411" s="5" t="s">
        <v>449</v>
      </c>
      <c r="G411" s="23" t="s">
        <v>767</v>
      </c>
      <c r="H411" s="24">
        <v>1.4300000000000002</v>
      </c>
      <c r="I411" s="25">
        <v>1.42</v>
      </c>
      <c r="J411" s="25">
        <v>1.41</v>
      </c>
      <c r="K411" s="25">
        <v>1.31</v>
      </c>
      <c r="L411" s="26">
        <v>1.37</v>
      </c>
      <c r="M411" s="27">
        <v>1.3363414634146342</v>
      </c>
      <c r="N411" s="27">
        <v>1.34</v>
      </c>
      <c r="O411" s="28">
        <v>1.3624191574505784</v>
      </c>
    </row>
    <row r="412" spans="1:15" hidden="1" x14ac:dyDescent="0.35">
      <c r="A412" s="5" t="s">
        <v>7</v>
      </c>
      <c r="B412" s="5" t="s">
        <v>453</v>
      </c>
      <c r="C412" s="5" t="s">
        <v>8</v>
      </c>
      <c r="D412" s="5" t="s">
        <v>393</v>
      </c>
      <c r="G412" s="23" t="s">
        <v>1831</v>
      </c>
      <c r="H412" s="24">
        <v>0</v>
      </c>
      <c r="I412" s="25">
        <v>1.74</v>
      </c>
      <c r="J412" s="25">
        <v>1.74</v>
      </c>
      <c r="K412" s="25">
        <v>1.72</v>
      </c>
      <c r="L412" s="26">
        <v>0</v>
      </c>
      <c r="M412" s="27">
        <v>1.71</v>
      </c>
      <c r="N412" s="27">
        <v>1.68</v>
      </c>
      <c r="O412" s="28">
        <v>1.7300740349021679</v>
      </c>
    </row>
    <row r="413" spans="1:15" hidden="1" x14ac:dyDescent="0.35">
      <c r="A413" s="5" t="s">
        <v>7</v>
      </c>
      <c r="B413" s="5" t="s">
        <v>213</v>
      </c>
      <c r="C413" s="5" t="s">
        <v>8</v>
      </c>
      <c r="D413" s="5" t="s">
        <v>337</v>
      </c>
      <c r="G413" s="23" t="s">
        <v>1816</v>
      </c>
      <c r="H413" s="24">
        <v>1.39</v>
      </c>
      <c r="I413" s="25">
        <v>0</v>
      </c>
      <c r="J413" s="25">
        <v>0</v>
      </c>
      <c r="K413" s="25">
        <v>1.33</v>
      </c>
      <c r="L413" s="26">
        <v>0</v>
      </c>
      <c r="M413" s="27">
        <v>0</v>
      </c>
      <c r="N413" s="27">
        <v>0</v>
      </c>
      <c r="O413" s="28">
        <v>1.3655029585798815</v>
      </c>
    </row>
    <row r="414" spans="1:15" hidden="1" x14ac:dyDescent="0.35">
      <c r="A414" s="5" t="s">
        <v>7</v>
      </c>
      <c r="B414" s="5" t="s">
        <v>454</v>
      </c>
      <c r="C414" s="5" t="s">
        <v>11</v>
      </c>
      <c r="D414" s="5" t="s">
        <v>352</v>
      </c>
      <c r="G414" s="23" t="s">
        <v>27</v>
      </c>
      <c r="H414" s="24">
        <v>0.12000000000000001</v>
      </c>
      <c r="I414" s="25">
        <v>0.12000000000000001</v>
      </c>
      <c r="J414" s="25">
        <v>0.12000000000000001</v>
      </c>
      <c r="K414" s="25">
        <v>0.15</v>
      </c>
      <c r="L414" s="26">
        <v>0.15</v>
      </c>
      <c r="M414" s="27">
        <v>0</v>
      </c>
      <c r="N414" s="27">
        <v>0</v>
      </c>
      <c r="O414" s="28">
        <v>0.13250000000000001</v>
      </c>
    </row>
    <row r="415" spans="1:15" hidden="1" x14ac:dyDescent="0.35">
      <c r="A415" s="5" t="s">
        <v>7</v>
      </c>
      <c r="B415" s="5" t="s">
        <v>455</v>
      </c>
      <c r="C415" s="5" t="s">
        <v>435</v>
      </c>
      <c r="D415" s="5" t="s">
        <v>352</v>
      </c>
      <c r="G415" s="23" t="s">
        <v>31</v>
      </c>
      <c r="H415" s="24">
        <v>0.12</v>
      </c>
      <c r="I415" s="25">
        <v>0.12</v>
      </c>
      <c r="J415" s="25">
        <v>0.12</v>
      </c>
      <c r="K415" s="25">
        <v>0.15</v>
      </c>
      <c r="L415" s="26">
        <v>0.15</v>
      </c>
      <c r="M415" s="27">
        <v>0.15</v>
      </c>
      <c r="N415" s="27">
        <v>0</v>
      </c>
      <c r="O415" s="28">
        <v>0.13370588235294117</v>
      </c>
    </row>
    <row r="416" spans="1:15" hidden="1" x14ac:dyDescent="0.35">
      <c r="A416" s="5" t="s">
        <v>7</v>
      </c>
      <c r="B416" s="5" t="s">
        <v>456</v>
      </c>
      <c r="C416" s="5" t="s">
        <v>435</v>
      </c>
      <c r="D416" s="5" t="s">
        <v>449</v>
      </c>
      <c r="G416" s="23" t="s">
        <v>2261</v>
      </c>
      <c r="H416" s="24">
        <v>1.23</v>
      </c>
      <c r="I416" s="25">
        <v>1.23</v>
      </c>
      <c r="J416" s="25">
        <v>1.23</v>
      </c>
      <c r="K416" s="25">
        <v>1.23</v>
      </c>
      <c r="L416" s="26">
        <v>1.23</v>
      </c>
      <c r="M416" s="27">
        <v>1.23</v>
      </c>
      <c r="N416" s="27">
        <v>1.1200000000000001</v>
      </c>
      <c r="O416" s="28">
        <v>1.2207683011436117</v>
      </c>
    </row>
    <row r="417" spans="1:15" hidden="1" x14ac:dyDescent="0.35">
      <c r="A417" s="5" t="s">
        <v>457</v>
      </c>
      <c r="B417" s="5" t="s">
        <v>458</v>
      </c>
      <c r="C417" s="5" t="s">
        <v>459</v>
      </c>
      <c r="D417" s="5" t="s">
        <v>460</v>
      </c>
      <c r="G417" s="23" t="s">
        <v>111</v>
      </c>
      <c r="H417" s="24">
        <v>5.19</v>
      </c>
      <c r="I417" s="25">
        <v>5.19</v>
      </c>
      <c r="J417" s="25">
        <v>5.1899999999999995</v>
      </c>
      <c r="K417" s="25">
        <v>5.19</v>
      </c>
      <c r="L417" s="26">
        <v>5.1899999999999995</v>
      </c>
      <c r="M417" s="27">
        <v>5.1899999999999995</v>
      </c>
      <c r="N417" s="27">
        <v>0</v>
      </c>
      <c r="O417" s="28">
        <v>5.19</v>
      </c>
    </row>
    <row r="418" spans="1:15" hidden="1" x14ac:dyDescent="0.35">
      <c r="A418" s="5" t="s">
        <v>457</v>
      </c>
      <c r="B418" s="5" t="s">
        <v>461</v>
      </c>
      <c r="C418" s="5" t="s">
        <v>462</v>
      </c>
      <c r="D418" s="5" t="s">
        <v>463</v>
      </c>
      <c r="G418" s="23" t="s">
        <v>2004</v>
      </c>
      <c r="H418" s="24">
        <v>1.3900000000000001</v>
      </c>
      <c r="I418" s="25">
        <v>1.3900000000000001</v>
      </c>
      <c r="J418" s="25">
        <v>0</v>
      </c>
      <c r="K418" s="25">
        <v>1.33</v>
      </c>
      <c r="L418" s="26">
        <v>1.33</v>
      </c>
      <c r="M418" s="27">
        <v>1.29</v>
      </c>
      <c r="N418" s="27">
        <v>1.3299999999999998</v>
      </c>
      <c r="O418" s="28">
        <v>1.3180538574938576</v>
      </c>
    </row>
    <row r="419" spans="1:15" hidden="1" x14ac:dyDescent="0.35">
      <c r="A419" s="5" t="s">
        <v>457</v>
      </c>
      <c r="B419" s="5" t="s">
        <v>464</v>
      </c>
      <c r="C419" s="5" t="s">
        <v>465</v>
      </c>
      <c r="D419" s="5" t="s">
        <v>466</v>
      </c>
      <c r="G419" s="23" t="s">
        <v>114</v>
      </c>
      <c r="H419" s="24">
        <v>2.7600000000000002</v>
      </c>
      <c r="I419" s="25">
        <v>2.65</v>
      </c>
      <c r="J419" s="25">
        <v>2.65</v>
      </c>
      <c r="K419" s="25">
        <v>2.4499999999999997</v>
      </c>
      <c r="L419" s="26">
        <v>2.4500000000000002</v>
      </c>
      <c r="M419" s="27">
        <v>1.5300000000000002</v>
      </c>
      <c r="N419" s="27">
        <v>1.53</v>
      </c>
      <c r="O419" s="28">
        <v>2.373251453215826</v>
      </c>
    </row>
    <row r="420" spans="1:15" hidden="1" x14ac:dyDescent="0.35">
      <c r="A420" s="5" t="s">
        <v>457</v>
      </c>
      <c r="B420" s="5" t="s">
        <v>467</v>
      </c>
      <c r="C420" s="5" t="s">
        <v>468</v>
      </c>
      <c r="D420" s="5" t="s">
        <v>460</v>
      </c>
      <c r="G420" s="23" t="s">
        <v>505</v>
      </c>
      <c r="H420" s="24">
        <v>3.45</v>
      </c>
      <c r="I420" s="25">
        <v>0</v>
      </c>
      <c r="J420" s="25">
        <v>0</v>
      </c>
      <c r="K420" s="25">
        <v>0</v>
      </c>
      <c r="L420" s="26">
        <v>3.45</v>
      </c>
      <c r="M420" s="27">
        <v>0</v>
      </c>
      <c r="N420" s="27">
        <v>0</v>
      </c>
      <c r="O420" s="28">
        <v>3.45</v>
      </c>
    </row>
    <row r="421" spans="1:15" hidden="1" x14ac:dyDescent="0.35">
      <c r="A421" s="5" t="s">
        <v>457</v>
      </c>
      <c r="B421" s="5" t="s">
        <v>469</v>
      </c>
      <c r="C421" s="5" t="s">
        <v>470</v>
      </c>
      <c r="D421" s="5" t="s">
        <v>471</v>
      </c>
      <c r="G421" s="23" t="s">
        <v>85</v>
      </c>
      <c r="H421" s="24">
        <v>3.5700000000000003</v>
      </c>
      <c r="I421" s="25">
        <v>3.57</v>
      </c>
      <c r="J421" s="25">
        <v>3.5700000000000007</v>
      </c>
      <c r="K421" s="25">
        <v>3.5700000000000003</v>
      </c>
      <c r="L421" s="26">
        <v>3.5700000000000003</v>
      </c>
      <c r="M421" s="27">
        <v>3.5700000000000003</v>
      </c>
      <c r="N421" s="27">
        <v>3.83</v>
      </c>
      <c r="O421" s="28">
        <v>3.5778394050092608</v>
      </c>
    </row>
    <row r="422" spans="1:15" hidden="1" x14ac:dyDescent="0.35">
      <c r="A422" s="5" t="s">
        <v>457</v>
      </c>
      <c r="B422" s="5" t="s">
        <v>472</v>
      </c>
      <c r="C422" s="5" t="s">
        <v>473</v>
      </c>
      <c r="D422" s="5" t="s">
        <v>460</v>
      </c>
      <c r="G422" s="23" t="s">
        <v>506</v>
      </c>
      <c r="H422" s="24">
        <v>0</v>
      </c>
      <c r="I422" s="25">
        <v>0</v>
      </c>
      <c r="J422" s="25">
        <v>0</v>
      </c>
      <c r="K422" s="25">
        <v>0</v>
      </c>
      <c r="L422" s="26">
        <v>0</v>
      </c>
      <c r="M422" s="27">
        <v>4.67</v>
      </c>
      <c r="N422" s="27">
        <v>0</v>
      </c>
      <c r="O422" s="28">
        <v>4.67</v>
      </c>
    </row>
    <row r="423" spans="1:15" hidden="1" x14ac:dyDescent="0.35">
      <c r="A423" s="5" t="s">
        <v>457</v>
      </c>
      <c r="B423" s="5" t="s">
        <v>474</v>
      </c>
      <c r="C423" s="5" t="s">
        <v>473</v>
      </c>
      <c r="D423" s="5" t="s">
        <v>460</v>
      </c>
      <c r="G423" s="23" t="s">
        <v>497</v>
      </c>
      <c r="H423" s="24">
        <v>0</v>
      </c>
      <c r="I423" s="25">
        <v>1.05</v>
      </c>
      <c r="J423" s="25">
        <v>0</v>
      </c>
      <c r="K423" s="25">
        <v>0</v>
      </c>
      <c r="L423" s="26">
        <v>0</v>
      </c>
      <c r="M423" s="27">
        <v>0</v>
      </c>
      <c r="N423" s="27">
        <v>0</v>
      </c>
      <c r="O423" s="28">
        <v>1.05</v>
      </c>
    </row>
    <row r="424" spans="1:15" hidden="1" x14ac:dyDescent="0.35">
      <c r="A424" s="5" t="s">
        <v>457</v>
      </c>
      <c r="B424" s="5" t="s">
        <v>475</v>
      </c>
      <c r="C424" s="5" t="s">
        <v>473</v>
      </c>
      <c r="D424" s="5" t="s">
        <v>460</v>
      </c>
      <c r="G424" s="23" t="s">
        <v>2003</v>
      </c>
      <c r="H424" s="24">
        <v>1.85</v>
      </c>
      <c r="I424" s="25">
        <v>1.85</v>
      </c>
      <c r="J424" s="25">
        <v>1.87</v>
      </c>
      <c r="K424" s="25">
        <v>1.8499999999999999</v>
      </c>
      <c r="L424" s="26">
        <v>1.7600000000000002</v>
      </c>
      <c r="M424" s="27">
        <v>0</v>
      </c>
      <c r="N424" s="27">
        <v>0</v>
      </c>
      <c r="O424" s="28">
        <v>1.8486868686868685</v>
      </c>
    </row>
    <row r="425" spans="1:15" hidden="1" x14ac:dyDescent="0.35">
      <c r="A425" s="5" t="s">
        <v>457</v>
      </c>
      <c r="B425" s="5" t="s">
        <v>476</v>
      </c>
      <c r="C425" s="5" t="s">
        <v>473</v>
      </c>
      <c r="D425" s="5" t="s">
        <v>460</v>
      </c>
      <c r="G425" s="23" t="s">
        <v>61</v>
      </c>
      <c r="H425" s="24">
        <v>3.89</v>
      </c>
      <c r="I425" s="25">
        <v>3.9</v>
      </c>
      <c r="J425" s="25">
        <v>3.9</v>
      </c>
      <c r="K425" s="25">
        <v>3.9</v>
      </c>
      <c r="L425" s="26">
        <v>3.85</v>
      </c>
      <c r="M425" s="27">
        <v>3.84</v>
      </c>
      <c r="N425" s="27">
        <v>3.8200000000000003</v>
      </c>
      <c r="O425" s="28">
        <v>3.8706436420722135</v>
      </c>
    </row>
    <row r="426" spans="1:15" hidden="1" x14ac:dyDescent="0.35">
      <c r="A426" s="5" t="s">
        <v>457</v>
      </c>
      <c r="B426" s="5" t="s">
        <v>477</v>
      </c>
      <c r="C426" s="5" t="s">
        <v>462</v>
      </c>
      <c r="D426" s="5" t="s">
        <v>478</v>
      </c>
      <c r="G426" s="23" t="s">
        <v>122</v>
      </c>
      <c r="H426" s="24">
        <v>0</v>
      </c>
      <c r="I426" s="25">
        <v>8.67</v>
      </c>
      <c r="J426" s="25">
        <v>0</v>
      </c>
      <c r="K426" s="25">
        <v>8.67</v>
      </c>
      <c r="L426" s="26">
        <v>10.199999999999999</v>
      </c>
      <c r="M426" s="27">
        <v>0</v>
      </c>
      <c r="N426" s="27">
        <v>0</v>
      </c>
      <c r="O426" s="28">
        <v>9.1256339999999998</v>
      </c>
    </row>
    <row r="427" spans="1:15" hidden="1" x14ac:dyDescent="0.35">
      <c r="A427" s="5" t="s">
        <v>457</v>
      </c>
      <c r="B427" s="5" t="s">
        <v>479</v>
      </c>
      <c r="C427" s="5" t="s">
        <v>480</v>
      </c>
      <c r="D427" s="5" t="s">
        <v>481</v>
      </c>
      <c r="G427" s="23" t="s">
        <v>1779</v>
      </c>
      <c r="H427" s="24">
        <v>1.85</v>
      </c>
      <c r="I427" s="25">
        <v>1.85</v>
      </c>
      <c r="J427" s="25">
        <v>1.8699999999999999</v>
      </c>
      <c r="K427" s="25">
        <v>1.84</v>
      </c>
      <c r="L427" s="26">
        <v>1.75</v>
      </c>
      <c r="M427" s="27">
        <v>1.78</v>
      </c>
      <c r="N427" s="27">
        <v>1.7200000000000002</v>
      </c>
      <c r="O427" s="28">
        <v>1.8024197160046402</v>
      </c>
    </row>
    <row r="428" spans="1:15" hidden="1" x14ac:dyDescent="0.35">
      <c r="A428" s="5" t="s">
        <v>457</v>
      </c>
      <c r="B428" s="5" t="s">
        <v>482</v>
      </c>
      <c r="C428" s="5" t="s">
        <v>480</v>
      </c>
      <c r="D428" s="5" t="s">
        <v>481</v>
      </c>
      <c r="G428" s="23" t="s">
        <v>1776</v>
      </c>
      <c r="H428" s="24">
        <v>1.74</v>
      </c>
      <c r="I428" s="25">
        <v>1.7399999999999998</v>
      </c>
      <c r="J428" s="25">
        <v>1.74</v>
      </c>
      <c r="K428" s="25">
        <v>1.7200000000000002</v>
      </c>
      <c r="L428" s="26">
        <v>1.6900000000000002</v>
      </c>
      <c r="M428" s="27">
        <v>1.71</v>
      </c>
      <c r="N428" s="27">
        <v>1.68</v>
      </c>
      <c r="O428" s="28">
        <v>1.7115611948419389</v>
      </c>
    </row>
    <row r="429" spans="1:15" hidden="1" x14ac:dyDescent="0.35">
      <c r="A429" s="5" t="s">
        <v>457</v>
      </c>
      <c r="B429" s="5" t="s">
        <v>483</v>
      </c>
      <c r="C429" s="5" t="s">
        <v>480</v>
      </c>
      <c r="D429" s="5" t="s">
        <v>481</v>
      </c>
      <c r="G429" s="23" t="s">
        <v>1726</v>
      </c>
      <c r="H429" s="24">
        <v>1.38</v>
      </c>
      <c r="I429" s="25">
        <v>1.38</v>
      </c>
      <c r="J429" s="25">
        <v>1.38</v>
      </c>
      <c r="K429" s="25">
        <v>1.3200000000000003</v>
      </c>
      <c r="L429" s="26">
        <v>1.3199999999999998</v>
      </c>
      <c r="M429" s="27">
        <v>0</v>
      </c>
      <c r="N429" s="27">
        <v>0</v>
      </c>
      <c r="O429" s="28">
        <v>1.355658094524868</v>
      </c>
    </row>
    <row r="430" spans="1:15" hidden="1" x14ac:dyDescent="0.35">
      <c r="A430" s="5" t="s">
        <v>457</v>
      </c>
      <c r="B430" s="5" t="s">
        <v>484</v>
      </c>
      <c r="C430" s="5" t="s">
        <v>480</v>
      </c>
      <c r="D430" s="5" t="s">
        <v>481</v>
      </c>
      <c r="G430" s="23" t="s">
        <v>1872</v>
      </c>
      <c r="H430" s="24">
        <v>1.74</v>
      </c>
      <c r="I430" s="25">
        <v>0</v>
      </c>
      <c r="J430" s="25">
        <v>1.74</v>
      </c>
      <c r="K430" s="25">
        <v>1.72</v>
      </c>
      <c r="L430" s="26">
        <v>1.69</v>
      </c>
      <c r="M430" s="27">
        <v>1.71</v>
      </c>
      <c r="N430" s="27">
        <v>0</v>
      </c>
      <c r="O430" s="28">
        <v>1.7216766467065869</v>
      </c>
    </row>
    <row r="431" spans="1:15" hidden="1" x14ac:dyDescent="0.35">
      <c r="A431" s="5" t="s">
        <v>457</v>
      </c>
      <c r="B431" s="5" t="s">
        <v>485</v>
      </c>
      <c r="C431" s="5" t="s">
        <v>480</v>
      </c>
      <c r="D431" s="5" t="s">
        <v>481</v>
      </c>
      <c r="G431" s="23" t="s">
        <v>1748</v>
      </c>
      <c r="H431" s="24">
        <v>0</v>
      </c>
      <c r="I431" s="25">
        <v>0</v>
      </c>
      <c r="J431" s="25">
        <v>0</v>
      </c>
      <c r="K431" s="25">
        <v>0</v>
      </c>
      <c r="L431" s="26">
        <v>0</v>
      </c>
      <c r="M431" s="27">
        <v>12.76</v>
      </c>
      <c r="N431" s="27">
        <v>0</v>
      </c>
      <c r="O431" s="28">
        <v>12.76</v>
      </c>
    </row>
    <row r="432" spans="1:15" hidden="1" x14ac:dyDescent="0.35">
      <c r="A432" s="5" t="s">
        <v>457</v>
      </c>
      <c r="B432" s="5" t="s">
        <v>486</v>
      </c>
      <c r="C432" s="5" t="s">
        <v>480</v>
      </c>
      <c r="D432" s="5" t="s">
        <v>481</v>
      </c>
      <c r="G432" s="23" t="s">
        <v>75</v>
      </c>
      <c r="H432" s="24">
        <v>13.4</v>
      </c>
      <c r="I432" s="25">
        <v>13.4</v>
      </c>
      <c r="J432" s="25">
        <v>13.4</v>
      </c>
      <c r="K432" s="25">
        <v>13.4</v>
      </c>
      <c r="L432" s="26">
        <v>0</v>
      </c>
      <c r="M432" s="27">
        <v>13.4</v>
      </c>
      <c r="N432" s="27">
        <v>0</v>
      </c>
      <c r="O432" s="28">
        <v>13.399999999999999</v>
      </c>
    </row>
    <row r="433" spans="1:15" hidden="1" x14ac:dyDescent="0.35">
      <c r="A433" s="5" t="s">
        <v>457</v>
      </c>
      <c r="B433" s="5" t="s">
        <v>487</v>
      </c>
      <c r="C433" s="5" t="s">
        <v>480</v>
      </c>
      <c r="D433" s="5" t="s">
        <v>481</v>
      </c>
      <c r="G433" s="23" t="s">
        <v>113</v>
      </c>
      <c r="H433" s="24">
        <v>13.4</v>
      </c>
      <c r="I433" s="25">
        <v>13.4</v>
      </c>
      <c r="J433" s="25">
        <v>0</v>
      </c>
      <c r="K433" s="25">
        <v>0</v>
      </c>
      <c r="L433" s="26">
        <v>0</v>
      </c>
      <c r="M433" s="27">
        <v>0</v>
      </c>
      <c r="N433" s="27">
        <v>0</v>
      </c>
      <c r="O433" s="28">
        <v>13.4</v>
      </c>
    </row>
    <row r="434" spans="1:15" hidden="1" x14ac:dyDescent="0.35">
      <c r="A434" s="5" t="s">
        <v>457</v>
      </c>
      <c r="B434" s="5" t="s">
        <v>488</v>
      </c>
      <c r="C434" s="5" t="s">
        <v>480</v>
      </c>
      <c r="D434" s="5" t="s">
        <v>481</v>
      </c>
      <c r="G434" s="23" t="s">
        <v>1775</v>
      </c>
      <c r="H434" s="24">
        <v>1.74</v>
      </c>
      <c r="I434" s="25">
        <v>1.74</v>
      </c>
      <c r="J434" s="25">
        <v>1.74</v>
      </c>
      <c r="K434" s="25">
        <v>1.72</v>
      </c>
      <c r="L434" s="26">
        <v>1.69</v>
      </c>
      <c r="M434" s="27">
        <v>1.71</v>
      </c>
      <c r="N434" s="27">
        <v>1.68</v>
      </c>
      <c r="O434" s="28">
        <v>1.7178055073056095</v>
      </c>
    </row>
    <row r="435" spans="1:15" hidden="1" x14ac:dyDescent="0.35">
      <c r="A435" s="5" t="s">
        <v>457</v>
      </c>
      <c r="B435" s="5" t="s">
        <v>489</v>
      </c>
      <c r="C435" s="5" t="s">
        <v>480</v>
      </c>
      <c r="D435" s="5" t="s">
        <v>481</v>
      </c>
      <c r="G435" s="23" t="s">
        <v>2366</v>
      </c>
      <c r="H435" s="24">
        <v>0</v>
      </c>
      <c r="I435" s="25">
        <v>0</v>
      </c>
      <c r="J435" s="25">
        <v>3.22</v>
      </c>
      <c r="K435" s="25">
        <v>0</v>
      </c>
      <c r="L435" s="26">
        <v>0</v>
      </c>
      <c r="M435" s="27">
        <v>0</v>
      </c>
      <c r="N435" s="27">
        <v>0</v>
      </c>
      <c r="O435" s="28">
        <v>3.22</v>
      </c>
    </row>
    <row r="436" spans="1:15" hidden="1" x14ac:dyDescent="0.35">
      <c r="A436" s="5" t="s">
        <v>457</v>
      </c>
      <c r="B436" s="5" t="s">
        <v>490</v>
      </c>
      <c r="C436" s="5" t="s">
        <v>480</v>
      </c>
      <c r="D436" s="5" t="s">
        <v>481</v>
      </c>
      <c r="G436" s="23" t="s">
        <v>83</v>
      </c>
      <c r="H436" s="24">
        <v>7.6499999999999995</v>
      </c>
      <c r="I436" s="25">
        <v>7.65</v>
      </c>
      <c r="J436" s="25">
        <v>7.6499999999999995</v>
      </c>
      <c r="K436" s="25">
        <v>7.65</v>
      </c>
      <c r="L436" s="26">
        <v>7.65</v>
      </c>
      <c r="M436" s="27">
        <v>7.65</v>
      </c>
      <c r="N436" s="27">
        <v>7.6499999999999995</v>
      </c>
      <c r="O436" s="28">
        <v>7.6499999999999986</v>
      </c>
    </row>
    <row r="437" spans="1:15" hidden="1" x14ac:dyDescent="0.35">
      <c r="A437" s="5" t="s">
        <v>457</v>
      </c>
      <c r="B437" s="5" t="s">
        <v>491</v>
      </c>
      <c r="C437" s="5" t="s">
        <v>462</v>
      </c>
      <c r="D437" s="5" t="s">
        <v>492</v>
      </c>
      <c r="G437" s="23" t="s">
        <v>2046</v>
      </c>
      <c r="H437" s="24">
        <v>0</v>
      </c>
      <c r="I437" s="25">
        <v>1.74</v>
      </c>
      <c r="J437" s="25">
        <v>1.74</v>
      </c>
      <c r="K437" s="25">
        <v>1.72</v>
      </c>
      <c r="L437" s="26">
        <v>1.69</v>
      </c>
      <c r="M437" s="27">
        <v>1.71</v>
      </c>
      <c r="N437" s="27">
        <v>0</v>
      </c>
      <c r="O437" s="28">
        <v>1.7128248458552182</v>
      </c>
    </row>
    <row r="438" spans="1:15" hidden="1" x14ac:dyDescent="0.35">
      <c r="A438" s="5" t="s">
        <v>457</v>
      </c>
      <c r="B438" s="5" t="s">
        <v>493</v>
      </c>
      <c r="C438" s="5" t="s">
        <v>462</v>
      </c>
      <c r="D438" s="5" t="s">
        <v>481</v>
      </c>
      <c r="G438" s="23" t="s">
        <v>124</v>
      </c>
      <c r="H438" s="24">
        <v>13.4</v>
      </c>
      <c r="I438" s="25">
        <v>13.4</v>
      </c>
      <c r="J438" s="25">
        <v>13.4</v>
      </c>
      <c r="K438" s="25">
        <v>13.4</v>
      </c>
      <c r="L438" s="26">
        <v>13.4</v>
      </c>
      <c r="M438" s="27">
        <v>13.4</v>
      </c>
      <c r="N438" s="27">
        <v>13.4</v>
      </c>
      <c r="O438" s="28">
        <v>13.4</v>
      </c>
    </row>
    <row r="439" spans="1:15" hidden="1" x14ac:dyDescent="0.35">
      <c r="A439" s="5" t="s">
        <v>457</v>
      </c>
      <c r="B439" s="5" t="s">
        <v>493</v>
      </c>
      <c r="C439" s="5" t="s">
        <v>494</v>
      </c>
      <c r="D439" s="5" t="s">
        <v>481</v>
      </c>
      <c r="G439" s="23" t="s">
        <v>74</v>
      </c>
      <c r="H439" s="24">
        <v>0</v>
      </c>
      <c r="I439" s="25">
        <v>0</v>
      </c>
      <c r="J439" s="25">
        <v>0</v>
      </c>
      <c r="K439" s="25">
        <v>0</v>
      </c>
      <c r="L439" s="26">
        <v>0</v>
      </c>
      <c r="M439" s="27">
        <v>0</v>
      </c>
      <c r="N439" s="27">
        <v>0</v>
      </c>
      <c r="O439" s="28">
        <v>0</v>
      </c>
    </row>
    <row r="440" spans="1:15" hidden="1" x14ac:dyDescent="0.35">
      <c r="A440" s="5" t="s">
        <v>457</v>
      </c>
      <c r="B440" s="5" t="s">
        <v>495</v>
      </c>
      <c r="C440" s="5" t="s">
        <v>462</v>
      </c>
      <c r="D440" s="5" t="s">
        <v>481</v>
      </c>
      <c r="G440" s="23" t="s">
        <v>125</v>
      </c>
      <c r="H440" s="24">
        <v>3.1999999999999997</v>
      </c>
      <c r="I440" s="25">
        <v>3.2399999999999993</v>
      </c>
      <c r="J440" s="25">
        <v>3.2199999999999998</v>
      </c>
      <c r="K440" s="25">
        <v>3.2699999999999996</v>
      </c>
      <c r="L440" s="26">
        <v>3.27</v>
      </c>
      <c r="M440" s="27">
        <v>3.11</v>
      </c>
      <c r="N440" s="27">
        <v>3.11</v>
      </c>
      <c r="O440" s="28">
        <v>3.222094173982442</v>
      </c>
    </row>
    <row r="441" spans="1:15" hidden="1" x14ac:dyDescent="0.35">
      <c r="A441" s="5" t="s">
        <v>457</v>
      </c>
      <c r="B441" s="5" t="s">
        <v>495</v>
      </c>
      <c r="C441" s="5" t="s">
        <v>494</v>
      </c>
      <c r="D441" s="5" t="s">
        <v>481</v>
      </c>
      <c r="G441" s="23" t="s">
        <v>77</v>
      </c>
      <c r="H441" s="24">
        <v>2.7600000000000002</v>
      </c>
      <c r="I441" s="25">
        <v>2.6500000000000004</v>
      </c>
      <c r="J441" s="25">
        <v>2.65</v>
      </c>
      <c r="K441" s="25">
        <v>2.4499999999999997</v>
      </c>
      <c r="L441" s="26">
        <v>2.4500000000000002</v>
      </c>
      <c r="M441" s="27">
        <v>1.53</v>
      </c>
      <c r="N441" s="27">
        <v>1.5299999999999998</v>
      </c>
      <c r="O441" s="28">
        <v>1.6681497112394492</v>
      </c>
    </row>
    <row r="442" spans="1:15" hidden="1" x14ac:dyDescent="0.35">
      <c r="A442" s="5" t="s">
        <v>457</v>
      </c>
      <c r="B442" s="5" t="s">
        <v>496</v>
      </c>
      <c r="C442" s="5" t="s">
        <v>462</v>
      </c>
      <c r="D442" s="5" t="s">
        <v>481</v>
      </c>
      <c r="G442" s="23" t="s">
        <v>123</v>
      </c>
      <c r="H442" s="24">
        <v>3.89</v>
      </c>
      <c r="I442" s="25">
        <v>3.9</v>
      </c>
      <c r="J442" s="25">
        <v>3.9</v>
      </c>
      <c r="K442" s="25">
        <v>3.9</v>
      </c>
      <c r="L442" s="26">
        <v>3.85</v>
      </c>
      <c r="M442" s="27">
        <v>3.84</v>
      </c>
      <c r="N442" s="27">
        <v>3.82</v>
      </c>
      <c r="O442" s="28">
        <v>3.8736634460547505</v>
      </c>
    </row>
    <row r="443" spans="1:15" hidden="1" x14ac:dyDescent="0.35">
      <c r="A443" s="5" t="s">
        <v>457</v>
      </c>
      <c r="B443" s="5" t="s">
        <v>496</v>
      </c>
      <c r="C443" s="5" t="s">
        <v>494</v>
      </c>
      <c r="D443" s="5" t="s">
        <v>481</v>
      </c>
      <c r="G443" s="23" t="s">
        <v>571</v>
      </c>
      <c r="H443" s="24">
        <v>0</v>
      </c>
      <c r="I443" s="25">
        <v>0</v>
      </c>
      <c r="J443" s="25">
        <v>0</v>
      </c>
      <c r="K443" s="25">
        <v>0</v>
      </c>
      <c r="L443" s="26">
        <v>0</v>
      </c>
      <c r="M443" s="27">
        <v>0</v>
      </c>
      <c r="N443" s="27">
        <v>0</v>
      </c>
      <c r="O443" s="28">
        <v>0</v>
      </c>
    </row>
    <row r="444" spans="1:15" hidden="1" x14ac:dyDescent="0.35">
      <c r="A444" s="5" t="s">
        <v>457</v>
      </c>
      <c r="B444" s="5" t="s">
        <v>497</v>
      </c>
      <c r="C444" s="5" t="s">
        <v>462</v>
      </c>
      <c r="D444" s="5" t="s">
        <v>481</v>
      </c>
      <c r="G444" s="23" t="s">
        <v>72</v>
      </c>
      <c r="H444" s="24">
        <v>10.66</v>
      </c>
      <c r="I444" s="25">
        <v>10.66</v>
      </c>
      <c r="J444" s="25">
        <v>10.66</v>
      </c>
      <c r="K444" s="25">
        <v>10.66</v>
      </c>
      <c r="L444" s="26">
        <v>8.6300000000000008</v>
      </c>
      <c r="M444" s="27">
        <v>8.6300000000000008</v>
      </c>
      <c r="N444" s="27">
        <v>8.6300000000000008</v>
      </c>
      <c r="O444" s="28">
        <v>9.7740964232116045</v>
      </c>
    </row>
    <row r="445" spans="1:15" hidden="1" x14ac:dyDescent="0.35">
      <c r="A445" s="5" t="s">
        <v>457</v>
      </c>
      <c r="B445" s="5" t="s">
        <v>498</v>
      </c>
      <c r="C445" s="5" t="s">
        <v>499</v>
      </c>
      <c r="D445" s="5" t="s">
        <v>333</v>
      </c>
      <c r="G445" s="23" t="s">
        <v>2260</v>
      </c>
      <c r="H445" s="24">
        <v>1.75</v>
      </c>
      <c r="I445" s="25">
        <v>1.75</v>
      </c>
      <c r="J445" s="25">
        <v>1.75</v>
      </c>
      <c r="K445" s="25">
        <v>1.73</v>
      </c>
      <c r="L445" s="26">
        <v>1.7000000000000002</v>
      </c>
      <c r="M445" s="27">
        <v>1.72</v>
      </c>
      <c r="N445" s="27">
        <v>1.68</v>
      </c>
      <c r="O445" s="28">
        <v>1.7236814343928279</v>
      </c>
    </row>
    <row r="446" spans="1:15" hidden="1" x14ac:dyDescent="0.35">
      <c r="A446" s="5" t="s">
        <v>457</v>
      </c>
      <c r="B446" s="5" t="s">
        <v>500</v>
      </c>
      <c r="C446" s="5" t="s">
        <v>480</v>
      </c>
      <c r="D446" s="5" t="s">
        <v>333</v>
      </c>
      <c r="G446" s="23" t="s">
        <v>2259</v>
      </c>
      <c r="H446" s="24">
        <v>1.22</v>
      </c>
      <c r="I446" s="25">
        <v>1.21</v>
      </c>
      <c r="J446" s="25">
        <v>1.23</v>
      </c>
      <c r="K446" s="25">
        <v>1.19</v>
      </c>
      <c r="L446" s="26">
        <v>1.08</v>
      </c>
      <c r="M446" s="27">
        <v>0.99</v>
      </c>
      <c r="N446" s="27">
        <v>0.9</v>
      </c>
      <c r="O446" s="28">
        <v>1.1208726415094339</v>
      </c>
    </row>
    <row r="447" spans="1:15" hidden="1" x14ac:dyDescent="0.35">
      <c r="A447" s="5" t="s">
        <v>457</v>
      </c>
      <c r="B447" s="5" t="s">
        <v>501</v>
      </c>
      <c r="C447" s="5" t="s">
        <v>473</v>
      </c>
      <c r="D447" s="5" t="s">
        <v>460</v>
      </c>
      <c r="G447" s="23" t="s">
        <v>127</v>
      </c>
      <c r="H447" s="24">
        <v>5.1300000000000008</v>
      </c>
      <c r="I447" s="25">
        <v>5.1300000000000008</v>
      </c>
      <c r="J447" s="25">
        <v>5.13</v>
      </c>
      <c r="K447" s="25">
        <v>5.1300000000000008</v>
      </c>
      <c r="L447" s="26">
        <v>5.129999999999999</v>
      </c>
      <c r="M447" s="27">
        <v>5.13</v>
      </c>
      <c r="N447" s="27">
        <v>5.13</v>
      </c>
      <c r="O447" s="28">
        <v>5.1300000000000008</v>
      </c>
    </row>
    <row r="448" spans="1:15" hidden="1" x14ac:dyDescent="0.35">
      <c r="A448" s="5" t="s">
        <v>457</v>
      </c>
      <c r="B448" s="5" t="s">
        <v>502</v>
      </c>
      <c r="C448" s="5" t="s">
        <v>473</v>
      </c>
      <c r="D448" s="5" t="s">
        <v>460</v>
      </c>
      <c r="G448" s="23" t="s">
        <v>2526</v>
      </c>
      <c r="H448" s="24">
        <v>1.74</v>
      </c>
      <c r="I448" s="25">
        <v>1.74</v>
      </c>
      <c r="J448" s="25">
        <v>1.74</v>
      </c>
      <c r="K448" s="25">
        <v>1.72</v>
      </c>
      <c r="L448" s="26">
        <v>1.69</v>
      </c>
      <c r="M448" s="27">
        <v>1.7100000000000002</v>
      </c>
      <c r="N448" s="27">
        <v>1.68</v>
      </c>
      <c r="O448" s="28">
        <v>1.7307818109293975</v>
      </c>
    </row>
    <row r="449" spans="1:15" x14ac:dyDescent="0.35">
      <c r="A449" s="5" t="s">
        <v>457</v>
      </c>
      <c r="B449" s="5" t="s">
        <v>503</v>
      </c>
      <c r="C449" s="5" t="s">
        <v>504</v>
      </c>
      <c r="D449" s="5" t="s">
        <v>333</v>
      </c>
      <c r="G449" s="23" t="s">
        <v>128</v>
      </c>
      <c r="H449" s="24">
        <v>0</v>
      </c>
      <c r="I449" s="25">
        <v>0</v>
      </c>
      <c r="J449" s="25">
        <v>8.1999999999999993</v>
      </c>
      <c r="K449" s="25">
        <v>8</v>
      </c>
      <c r="L449" s="26">
        <v>8</v>
      </c>
      <c r="M449" s="27">
        <v>8</v>
      </c>
      <c r="N449" s="27">
        <v>0</v>
      </c>
      <c r="O449" s="28">
        <v>8.0177033492822964</v>
      </c>
    </row>
    <row r="450" spans="1:15" hidden="1" x14ac:dyDescent="0.35">
      <c r="A450" s="5" t="s">
        <v>457</v>
      </c>
      <c r="B450" s="5" t="s">
        <v>505</v>
      </c>
      <c r="C450" s="5" t="s">
        <v>470</v>
      </c>
      <c r="D450" s="5" t="s">
        <v>460</v>
      </c>
      <c r="G450" s="23" t="s">
        <v>2262</v>
      </c>
      <c r="H450" s="24">
        <v>1.39</v>
      </c>
      <c r="I450" s="25">
        <v>1.39</v>
      </c>
      <c r="J450" s="25">
        <v>1.39</v>
      </c>
      <c r="K450" s="25">
        <v>1.3299999999999998</v>
      </c>
      <c r="L450" s="26">
        <v>1.33</v>
      </c>
      <c r="M450" s="27">
        <v>1.29</v>
      </c>
      <c r="N450" s="27">
        <v>1.33</v>
      </c>
      <c r="O450" s="28">
        <v>1.3654223020902296</v>
      </c>
    </row>
    <row r="451" spans="1:15" hidden="1" x14ac:dyDescent="0.35">
      <c r="A451" s="5" t="s">
        <v>457</v>
      </c>
      <c r="B451" s="5" t="s">
        <v>506</v>
      </c>
      <c r="C451" s="5" t="s">
        <v>470</v>
      </c>
      <c r="D451" s="5" t="s">
        <v>507</v>
      </c>
      <c r="G451" s="23" t="s">
        <v>129</v>
      </c>
      <c r="H451" s="24">
        <v>0</v>
      </c>
      <c r="I451" s="25">
        <v>2.65</v>
      </c>
      <c r="J451" s="25">
        <v>2.65</v>
      </c>
      <c r="K451" s="25">
        <v>2.4500000000000002</v>
      </c>
      <c r="L451" s="26">
        <v>2.4500000000000002</v>
      </c>
      <c r="M451" s="27">
        <v>1.53</v>
      </c>
      <c r="N451" s="27">
        <v>1.53</v>
      </c>
      <c r="O451" s="28">
        <v>2.185918147549812</v>
      </c>
    </row>
    <row r="452" spans="1:15" hidden="1" x14ac:dyDescent="0.35">
      <c r="A452" s="5" t="s">
        <v>457</v>
      </c>
      <c r="B452" s="5" t="s">
        <v>508</v>
      </c>
      <c r="C452" s="5" t="s">
        <v>494</v>
      </c>
      <c r="D452" s="5" t="s">
        <v>333</v>
      </c>
      <c r="G452" s="23" t="s">
        <v>1928</v>
      </c>
      <c r="H452" s="24">
        <v>0</v>
      </c>
      <c r="I452" s="25">
        <v>1.21</v>
      </c>
      <c r="J452" s="25">
        <v>1.23</v>
      </c>
      <c r="K452" s="25">
        <v>0</v>
      </c>
      <c r="L452" s="26">
        <v>0</v>
      </c>
      <c r="M452" s="27">
        <v>0</v>
      </c>
      <c r="N452" s="27">
        <v>0</v>
      </c>
      <c r="O452" s="28">
        <v>1.22</v>
      </c>
    </row>
    <row r="453" spans="1:15" hidden="1" x14ac:dyDescent="0.35">
      <c r="A453" s="5" t="s">
        <v>457</v>
      </c>
      <c r="B453" s="5" t="s">
        <v>509</v>
      </c>
      <c r="C453" s="5" t="s">
        <v>504</v>
      </c>
      <c r="D453" s="5" t="s">
        <v>333</v>
      </c>
      <c r="G453" s="23" t="s">
        <v>57</v>
      </c>
      <c r="H453" s="24">
        <v>0</v>
      </c>
      <c r="I453" s="25">
        <v>3.24</v>
      </c>
      <c r="J453" s="25">
        <v>3.22</v>
      </c>
      <c r="K453" s="25">
        <v>3.2700000000000005</v>
      </c>
      <c r="L453" s="26">
        <v>3.2700000000000005</v>
      </c>
      <c r="M453" s="27">
        <v>3.11</v>
      </c>
      <c r="N453" s="27">
        <v>0</v>
      </c>
      <c r="O453" s="28">
        <v>3.1203290676416819</v>
      </c>
    </row>
    <row r="454" spans="1:15" hidden="1" x14ac:dyDescent="0.35">
      <c r="A454" s="5" t="s">
        <v>457</v>
      </c>
      <c r="B454" s="5" t="s">
        <v>510</v>
      </c>
      <c r="C454" s="5" t="s">
        <v>494</v>
      </c>
      <c r="D454" s="5" t="s">
        <v>333</v>
      </c>
      <c r="G454" s="23" t="s">
        <v>78</v>
      </c>
      <c r="H454" s="24">
        <v>2.7600000000000002</v>
      </c>
      <c r="I454" s="25">
        <v>2.6500000000000004</v>
      </c>
      <c r="J454" s="25">
        <v>2.65</v>
      </c>
      <c r="K454" s="25">
        <v>2.4500000000000002</v>
      </c>
      <c r="L454" s="26">
        <v>2.4500000000000002</v>
      </c>
      <c r="M454" s="27">
        <v>1.53</v>
      </c>
      <c r="N454" s="27">
        <v>0</v>
      </c>
      <c r="O454" s="28">
        <v>1.7570046553607905</v>
      </c>
    </row>
    <row r="455" spans="1:15" hidden="1" x14ac:dyDescent="0.35">
      <c r="A455" s="5" t="s">
        <v>457</v>
      </c>
      <c r="B455" s="5" t="s">
        <v>511</v>
      </c>
      <c r="C455" s="5" t="s">
        <v>462</v>
      </c>
      <c r="D455" s="5" t="s">
        <v>512</v>
      </c>
      <c r="G455" s="23" t="s">
        <v>130</v>
      </c>
      <c r="H455" s="24">
        <v>2.76</v>
      </c>
      <c r="I455" s="25">
        <v>2.65</v>
      </c>
      <c r="J455" s="25">
        <v>2.6499999999999995</v>
      </c>
      <c r="K455" s="25">
        <v>2.4500000000000002</v>
      </c>
      <c r="L455" s="26">
        <v>2.4500000000000002</v>
      </c>
      <c r="M455" s="27">
        <v>1.53</v>
      </c>
      <c r="N455" s="27">
        <v>1.5300000000000002</v>
      </c>
      <c r="O455" s="28">
        <v>2.7520951844550838</v>
      </c>
    </row>
    <row r="456" spans="1:15" hidden="1" x14ac:dyDescent="0.35">
      <c r="A456" s="5" t="s">
        <v>457</v>
      </c>
      <c r="B456" s="5" t="s">
        <v>513</v>
      </c>
      <c r="C456" s="5" t="s">
        <v>462</v>
      </c>
      <c r="D456" s="5" t="s">
        <v>463</v>
      </c>
      <c r="G456" s="23" t="s">
        <v>2181</v>
      </c>
      <c r="H456" s="24">
        <v>5.13</v>
      </c>
      <c r="I456" s="25">
        <v>5.13</v>
      </c>
      <c r="J456" s="25">
        <v>5.13</v>
      </c>
      <c r="K456" s="25">
        <v>0</v>
      </c>
      <c r="L456" s="26">
        <v>5.13</v>
      </c>
      <c r="M456" s="27">
        <v>0</v>
      </c>
      <c r="N456" s="27">
        <v>0</v>
      </c>
      <c r="O456" s="28">
        <v>5.13</v>
      </c>
    </row>
    <row r="457" spans="1:15" hidden="1" x14ac:dyDescent="0.35">
      <c r="A457" s="5" t="s">
        <v>457</v>
      </c>
      <c r="B457" s="5" t="s">
        <v>513</v>
      </c>
      <c r="C457" s="5" t="s">
        <v>494</v>
      </c>
      <c r="D457" s="5" t="s">
        <v>463</v>
      </c>
      <c r="G457" s="23" t="s">
        <v>135</v>
      </c>
      <c r="H457" s="24">
        <v>18.569999999999997</v>
      </c>
      <c r="I457" s="25">
        <v>18.569999999999997</v>
      </c>
      <c r="J457" s="25">
        <v>18.57</v>
      </c>
      <c r="K457" s="25">
        <v>17.860000000000003</v>
      </c>
      <c r="L457" s="26">
        <v>17.859999999999996</v>
      </c>
      <c r="M457" s="27">
        <v>17.860000000000003</v>
      </c>
      <c r="N457" s="27">
        <v>16.330000000000002</v>
      </c>
      <c r="O457" s="28">
        <v>17.715709311149926</v>
      </c>
    </row>
    <row r="458" spans="1:15" hidden="1" x14ac:dyDescent="0.35">
      <c r="A458" s="5" t="s">
        <v>457</v>
      </c>
      <c r="B458" s="5" t="s">
        <v>514</v>
      </c>
      <c r="C458" s="5" t="s">
        <v>462</v>
      </c>
      <c r="D458" s="5" t="s">
        <v>512</v>
      </c>
      <c r="G458" s="23" t="s">
        <v>2221</v>
      </c>
      <c r="H458" s="24">
        <v>1.74</v>
      </c>
      <c r="I458" s="25">
        <v>1.74</v>
      </c>
      <c r="J458" s="25">
        <v>0</v>
      </c>
      <c r="K458" s="25">
        <v>1.72</v>
      </c>
      <c r="L458" s="26">
        <v>1.69</v>
      </c>
      <c r="M458" s="27">
        <v>1.7100000000000002</v>
      </c>
      <c r="N458" s="27">
        <v>1.6800000000000002</v>
      </c>
      <c r="O458" s="28">
        <v>1.7249222941176472</v>
      </c>
    </row>
    <row r="459" spans="1:15" hidden="1" x14ac:dyDescent="0.35">
      <c r="A459" s="5" t="s">
        <v>457</v>
      </c>
      <c r="B459" s="5" t="s">
        <v>514</v>
      </c>
      <c r="C459" s="5" t="s">
        <v>494</v>
      </c>
      <c r="D459" s="5" t="s">
        <v>512</v>
      </c>
      <c r="G459" s="23" t="s">
        <v>2566</v>
      </c>
      <c r="H459" s="24">
        <v>1.85</v>
      </c>
      <c r="I459" s="25">
        <v>1.85</v>
      </c>
      <c r="J459" s="25">
        <v>0</v>
      </c>
      <c r="K459" s="25">
        <v>1.84</v>
      </c>
      <c r="L459" s="26">
        <v>1.75</v>
      </c>
      <c r="M459" s="27">
        <v>1.78</v>
      </c>
      <c r="N459" s="27">
        <v>1.72</v>
      </c>
      <c r="O459" s="28">
        <v>1.8175471698113208</v>
      </c>
    </row>
    <row r="460" spans="1:15" hidden="1" x14ac:dyDescent="0.35">
      <c r="A460" s="5" t="s">
        <v>457</v>
      </c>
      <c r="B460" s="5" t="s">
        <v>515</v>
      </c>
      <c r="C460" s="5" t="s">
        <v>462</v>
      </c>
      <c r="D460" s="5" t="s">
        <v>463</v>
      </c>
      <c r="G460" s="23" t="s">
        <v>1718</v>
      </c>
      <c r="H460" s="24">
        <v>1.38</v>
      </c>
      <c r="I460" s="25">
        <v>1.38</v>
      </c>
      <c r="J460" s="25">
        <v>0</v>
      </c>
      <c r="K460" s="25">
        <v>1.32</v>
      </c>
      <c r="L460" s="26">
        <v>1.32</v>
      </c>
      <c r="M460" s="27">
        <v>1.28</v>
      </c>
      <c r="N460" s="27">
        <v>0</v>
      </c>
      <c r="O460" s="28">
        <v>1.3289178563511699</v>
      </c>
    </row>
    <row r="461" spans="1:15" hidden="1" x14ac:dyDescent="0.35">
      <c r="A461" s="5" t="s">
        <v>457</v>
      </c>
      <c r="B461" s="5" t="s">
        <v>516</v>
      </c>
      <c r="C461" s="5" t="s">
        <v>462</v>
      </c>
      <c r="D461" s="5" t="s">
        <v>517</v>
      </c>
      <c r="G461" s="23" t="s">
        <v>2703</v>
      </c>
      <c r="H461" s="24">
        <v>0</v>
      </c>
      <c r="I461" s="25">
        <v>0</v>
      </c>
      <c r="J461" s="25">
        <v>0</v>
      </c>
      <c r="K461" s="25">
        <v>0</v>
      </c>
      <c r="L461" s="26">
        <v>0</v>
      </c>
      <c r="M461" s="27">
        <v>0</v>
      </c>
      <c r="N461" s="27">
        <v>0</v>
      </c>
      <c r="O461" s="28">
        <v>0</v>
      </c>
    </row>
    <row r="462" spans="1:15" hidden="1" x14ac:dyDescent="0.35">
      <c r="A462" s="5" t="s">
        <v>457</v>
      </c>
      <c r="B462" s="5" t="s">
        <v>518</v>
      </c>
      <c r="C462" s="5" t="s">
        <v>462</v>
      </c>
      <c r="D462" s="5" t="s">
        <v>519</v>
      </c>
      <c r="G462" s="23" t="s">
        <v>2541</v>
      </c>
      <c r="H462" s="24">
        <v>0</v>
      </c>
      <c r="I462" s="25">
        <v>1.74</v>
      </c>
      <c r="J462" s="25">
        <v>1.74</v>
      </c>
      <c r="K462" s="25">
        <v>1.72</v>
      </c>
      <c r="L462" s="26">
        <v>1.69</v>
      </c>
      <c r="M462" s="27">
        <v>1.71</v>
      </c>
      <c r="N462" s="27">
        <v>1.6800000000000002</v>
      </c>
      <c r="O462" s="28">
        <v>1.7022428174235404</v>
      </c>
    </row>
    <row r="463" spans="1:15" hidden="1" x14ac:dyDescent="0.35">
      <c r="A463" s="5" t="s">
        <v>457</v>
      </c>
      <c r="B463" s="5" t="s">
        <v>520</v>
      </c>
      <c r="C463" s="5" t="s">
        <v>462</v>
      </c>
      <c r="D463" s="5" t="s">
        <v>478</v>
      </c>
      <c r="G463" s="23" t="s">
        <v>874</v>
      </c>
      <c r="H463" s="24">
        <v>0</v>
      </c>
      <c r="I463" s="25">
        <v>0</v>
      </c>
      <c r="J463" s="25">
        <v>1.41</v>
      </c>
      <c r="K463" s="25">
        <v>1.31</v>
      </c>
      <c r="L463" s="26">
        <v>0</v>
      </c>
      <c r="M463" s="27">
        <v>1.34</v>
      </c>
      <c r="N463" s="27">
        <v>0</v>
      </c>
      <c r="O463" s="28">
        <v>1.3148815165876777</v>
      </c>
    </row>
    <row r="464" spans="1:15" hidden="1" x14ac:dyDescent="0.35">
      <c r="A464" s="5" t="s">
        <v>457</v>
      </c>
      <c r="B464" s="5" t="s">
        <v>521</v>
      </c>
      <c r="C464" s="5" t="s">
        <v>462</v>
      </c>
      <c r="D464" s="5" t="s">
        <v>481</v>
      </c>
      <c r="G464" s="23" t="s">
        <v>2589</v>
      </c>
      <c r="H464" s="24">
        <v>0</v>
      </c>
      <c r="I464" s="25">
        <v>0</v>
      </c>
      <c r="J464" s="25">
        <v>0</v>
      </c>
      <c r="K464" s="25">
        <v>0</v>
      </c>
      <c r="L464" s="26">
        <v>1.6899999999999997</v>
      </c>
      <c r="M464" s="27">
        <v>1.7100000000000002</v>
      </c>
      <c r="N464" s="27">
        <v>1.68</v>
      </c>
      <c r="O464" s="28">
        <v>1.6991766546129263</v>
      </c>
    </row>
    <row r="465" spans="1:15" hidden="1" x14ac:dyDescent="0.35">
      <c r="A465" s="5" t="s">
        <v>457</v>
      </c>
      <c r="B465" s="5" t="s">
        <v>522</v>
      </c>
      <c r="C465" s="5" t="s">
        <v>462</v>
      </c>
      <c r="D465" s="5" t="s">
        <v>463</v>
      </c>
      <c r="G465" s="23" t="s">
        <v>2030</v>
      </c>
      <c r="H465" s="24">
        <v>0</v>
      </c>
      <c r="I465" s="25">
        <v>3.23</v>
      </c>
      <c r="J465" s="25">
        <v>3.21</v>
      </c>
      <c r="K465" s="25">
        <v>0</v>
      </c>
      <c r="L465" s="26">
        <v>0</v>
      </c>
      <c r="M465" s="27">
        <v>3.1</v>
      </c>
      <c r="N465" s="27">
        <v>0</v>
      </c>
      <c r="O465" s="28">
        <v>3.2057142857142855</v>
      </c>
    </row>
    <row r="466" spans="1:15" hidden="1" x14ac:dyDescent="0.35">
      <c r="A466" s="5" t="s">
        <v>457</v>
      </c>
      <c r="B466" s="5" t="s">
        <v>522</v>
      </c>
      <c r="C466" s="5" t="s">
        <v>494</v>
      </c>
      <c r="D466" s="5" t="s">
        <v>463</v>
      </c>
      <c r="G466" s="23" t="s">
        <v>2481</v>
      </c>
      <c r="H466" s="24">
        <v>1.74</v>
      </c>
      <c r="I466" s="25">
        <v>1.7400000000000002</v>
      </c>
      <c r="J466" s="25">
        <v>1.74</v>
      </c>
      <c r="K466" s="25">
        <v>1.72</v>
      </c>
      <c r="L466" s="26">
        <v>1.69</v>
      </c>
      <c r="M466" s="27">
        <v>1.71</v>
      </c>
      <c r="N466" s="27">
        <v>1.68</v>
      </c>
      <c r="O466" s="28">
        <v>1.7157111696326444</v>
      </c>
    </row>
    <row r="467" spans="1:15" hidden="1" x14ac:dyDescent="0.35">
      <c r="A467" s="5" t="s">
        <v>457</v>
      </c>
      <c r="B467" s="5" t="s">
        <v>523</v>
      </c>
      <c r="C467" s="5" t="s">
        <v>462</v>
      </c>
      <c r="D467" s="5" t="s">
        <v>517</v>
      </c>
      <c r="G467" s="23" t="s">
        <v>89</v>
      </c>
      <c r="H467" s="24">
        <v>2.76</v>
      </c>
      <c r="I467" s="25">
        <v>2.65</v>
      </c>
      <c r="J467" s="25">
        <v>2.65</v>
      </c>
      <c r="K467" s="25">
        <v>2.4500000000000002</v>
      </c>
      <c r="L467" s="26">
        <v>0</v>
      </c>
      <c r="M467" s="27">
        <v>0</v>
      </c>
      <c r="N467" s="27">
        <v>0</v>
      </c>
      <c r="O467" s="28">
        <v>2.5123287671232877</v>
      </c>
    </row>
    <row r="468" spans="1:15" hidden="1" x14ac:dyDescent="0.35">
      <c r="A468" s="5" t="s">
        <v>457</v>
      </c>
      <c r="B468" s="5" t="s">
        <v>524</v>
      </c>
      <c r="C468" s="5" t="s">
        <v>462</v>
      </c>
      <c r="D468" s="5" t="s">
        <v>519</v>
      </c>
      <c r="G468" s="23" t="s">
        <v>126</v>
      </c>
      <c r="H468" s="24">
        <v>3.2</v>
      </c>
      <c r="I468" s="25">
        <v>3.24</v>
      </c>
      <c r="J468" s="25">
        <v>3.2199999999999998</v>
      </c>
      <c r="K468" s="25">
        <v>3.2699999999999996</v>
      </c>
      <c r="L468" s="26">
        <v>3.27</v>
      </c>
      <c r="M468" s="27">
        <v>3.11</v>
      </c>
      <c r="N468" s="27">
        <v>3.11</v>
      </c>
      <c r="O468" s="28">
        <v>3.2332025916926992</v>
      </c>
    </row>
    <row r="469" spans="1:15" hidden="1" x14ac:dyDescent="0.35">
      <c r="A469" s="5" t="s">
        <v>457</v>
      </c>
      <c r="B469" s="5" t="s">
        <v>524</v>
      </c>
      <c r="C469" s="5" t="s">
        <v>494</v>
      </c>
      <c r="D469" s="5" t="s">
        <v>519</v>
      </c>
      <c r="G469" s="23" t="s">
        <v>50</v>
      </c>
      <c r="H469" s="24">
        <v>12</v>
      </c>
      <c r="I469" s="25">
        <v>12</v>
      </c>
      <c r="J469" s="25">
        <v>12</v>
      </c>
      <c r="K469" s="25">
        <v>12</v>
      </c>
      <c r="L469" s="26">
        <v>11.5</v>
      </c>
      <c r="M469" s="27">
        <v>11.5</v>
      </c>
      <c r="N469" s="27">
        <v>11.5</v>
      </c>
      <c r="O469" s="28">
        <v>11.730728410530912</v>
      </c>
    </row>
    <row r="470" spans="1:15" hidden="1" x14ac:dyDescent="0.35">
      <c r="A470" s="5" t="s">
        <v>457</v>
      </c>
      <c r="B470" s="5" t="s">
        <v>525</v>
      </c>
      <c r="C470" s="5" t="s">
        <v>462</v>
      </c>
      <c r="D470" s="5" t="s">
        <v>478</v>
      </c>
      <c r="G470" s="23" t="s">
        <v>67</v>
      </c>
      <c r="H470" s="24">
        <v>5.13</v>
      </c>
      <c r="I470" s="25">
        <v>5.1300000000000008</v>
      </c>
      <c r="J470" s="25">
        <v>5.129999999999999</v>
      </c>
      <c r="K470" s="25">
        <v>5.1300000000000008</v>
      </c>
      <c r="L470" s="26">
        <v>5.13</v>
      </c>
      <c r="M470" s="27">
        <v>5.1300000000000008</v>
      </c>
      <c r="N470" s="27">
        <v>5.13</v>
      </c>
      <c r="O470" s="28">
        <v>5.1300000000000008</v>
      </c>
    </row>
    <row r="471" spans="1:15" hidden="1" x14ac:dyDescent="0.35">
      <c r="A471" s="5" t="s">
        <v>457</v>
      </c>
      <c r="B471" s="5" t="s">
        <v>526</v>
      </c>
      <c r="C471" s="5" t="s">
        <v>462</v>
      </c>
      <c r="D471" s="5" t="s">
        <v>463</v>
      </c>
      <c r="G471" s="23" t="s">
        <v>79</v>
      </c>
      <c r="H471" s="24">
        <v>2.76</v>
      </c>
      <c r="I471" s="25">
        <v>2.65</v>
      </c>
      <c r="J471" s="25">
        <v>2.65</v>
      </c>
      <c r="K471" s="25">
        <v>2.4499999999999997</v>
      </c>
      <c r="L471" s="26">
        <v>2.4500000000000002</v>
      </c>
      <c r="M471" s="27">
        <v>1.53</v>
      </c>
      <c r="N471" s="27">
        <v>1.53</v>
      </c>
      <c r="O471" s="28">
        <v>2.0013637971281035</v>
      </c>
    </row>
    <row r="472" spans="1:15" hidden="1" x14ac:dyDescent="0.35">
      <c r="A472" s="5" t="s">
        <v>457</v>
      </c>
      <c r="B472" s="5" t="s">
        <v>527</v>
      </c>
      <c r="C472" s="5" t="s">
        <v>462</v>
      </c>
      <c r="D472" s="5" t="s">
        <v>517</v>
      </c>
      <c r="G472" s="23" t="s">
        <v>873</v>
      </c>
      <c r="H472" s="24">
        <v>1.1300000000000001</v>
      </c>
      <c r="I472" s="25">
        <v>1.22</v>
      </c>
      <c r="J472" s="25">
        <v>0</v>
      </c>
      <c r="K472" s="25">
        <v>1.22</v>
      </c>
      <c r="L472" s="26">
        <v>1.06</v>
      </c>
      <c r="M472" s="27">
        <v>1.03</v>
      </c>
      <c r="N472" s="27">
        <v>0</v>
      </c>
      <c r="O472" s="28">
        <v>1.1444739468955878</v>
      </c>
    </row>
    <row r="473" spans="1:15" hidden="1" x14ac:dyDescent="0.35">
      <c r="A473" s="5" t="s">
        <v>457</v>
      </c>
      <c r="B473" s="5" t="s">
        <v>528</v>
      </c>
      <c r="C473" s="5" t="s">
        <v>462</v>
      </c>
      <c r="D473" s="5" t="s">
        <v>519</v>
      </c>
      <c r="G473" s="23" t="s">
        <v>1693</v>
      </c>
      <c r="H473" s="24">
        <v>0</v>
      </c>
      <c r="I473" s="25">
        <v>0</v>
      </c>
      <c r="J473" s="25">
        <v>0</v>
      </c>
      <c r="K473" s="25">
        <v>0</v>
      </c>
      <c r="L473" s="26">
        <v>0</v>
      </c>
      <c r="M473" s="27">
        <v>0</v>
      </c>
      <c r="N473" s="27">
        <v>0</v>
      </c>
      <c r="O473" s="28">
        <v>0</v>
      </c>
    </row>
    <row r="474" spans="1:15" hidden="1" x14ac:dyDescent="0.35">
      <c r="A474" s="5" t="s">
        <v>457</v>
      </c>
      <c r="B474" s="5" t="s">
        <v>529</v>
      </c>
      <c r="C474" s="5" t="s">
        <v>462</v>
      </c>
      <c r="D474" s="5" t="s">
        <v>478</v>
      </c>
      <c r="G474" s="23" t="s">
        <v>2052</v>
      </c>
      <c r="H474" s="24">
        <v>5.13</v>
      </c>
      <c r="I474" s="25">
        <v>5.13</v>
      </c>
      <c r="J474" s="25">
        <v>5.13</v>
      </c>
      <c r="K474" s="25">
        <v>5.13</v>
      </c>
      <c r="L474" s="26">
        <v>5.13</v>
      </c>
      <c r="M474" s="27">
        <v>5.13</v>
      </c>
      <c r="N474" s="27">
        <v>0</v>
      </c>
      <c r="O474" s="28">
        <v>5.129999999999999</v>
      </c>
    </row>
    <row r="475" spans="1:15" hidden="1" x14ac:dyDescent="0.35">
      <c r="A475" s="5" t="s">
        <v>457</v>
      </c>
      <c r="B475" s="5" t="s">
        <v>530</v>
      </c>
      <c r="C475" s="5" t="s">
        <v>462</v>
      </c>
      <c r="D475" s="5" t="s">
        <v>463</v>
      </c>
      <c r="G475" s="23" t="s">
        <v>142</v>
      </c>
      <c r="H475" s="24">
        <v>4.3899999999999997</v>
      </c>
      <c r="I475" s="25">
        <v>4.3899999999999997</v>
      </c>
      <c r="J475" s="25">
        <v>4.3900000000000006</v>
      </c>
      <c r="K475" s="25">
        <v>4.3899999999999997</v>
      </c>
      <c r="L475" s="26">
        <v>4.3899999999999997</v>
      </c>
      <c r="M475" s="27">
        <v>4.3899999999999997</v>
      </c>
      <c r="N475" s="27">
        <v>4.08</v>
      </c>
      <c r="O475" s="28">
        <v>4.3037056069082942</v>
      </c>
    </row>
    <row r="476" spans="1:15" hidden="1" x14ac:dyDescent="0.35">
      <c r="A476" s="5" t="s">
        <v>457</v>
      </c>
      <c r="B476" s="5" t="s">
        <v>531</v>
      </c>
      <c r="C476" s="5" t="s">
        <v>462</v>
      </c>
      <c r="D476" s="5" t="s">
        <v>517</v>
      </c>
      <c r="G476" s="23" t="s">
        <v>1683</v>
      </c>
      <c r="H476" s="24">
        <v>1.7400000000000002</v>
      </c>
      <c r="I476" s="25">
        <v>1.74</v>
      </c>
      <c r="J476" s="25">
        <v>1.74</v>
      </c>
      <c r="K476" s="25">
        <v>1.7199999999999998</v>
      </c>
      <c r="L476" s="26">
        <v>1.69</v>
      </c>
      <c r="M476" s="27">
        <v>1.71</v>
      </c>
      <c r="N476" s="27">
        <v>0</v>
      </c>
      <c r="O476" s="28">
        <v>1.724976761289452</v>
      </c>
    </row>
    <row r="477" spans="1:15" hidden="1" x14ac:dyDescent="0.35">
      <c r="A477" s="5" t="s">
        <v>457</v>
      </c>
      <c r="B477" s="5" t="s">
        <v>532</v>
      </c>
      <c r="C477" s="5" t="s">
        <v>462</v>
      </c>
      <c r="D477" s="5" t="s">
        <v>519</v>
      </c>
      <c r="G477" s="23" t="s">
        <v>2149</v>
      </c>
      <c r="H477" s="24">
        <v>1.22</v>
      </c>
      <c r="I477" s="25">
        <v>1.21</v>
      </c>
      <c r="J477" s="25">
        <v>1.23</v>
      </c>
      <c r="K477" s="25">
        <v>1.19</v>
      </c>
      <c r="L477" s="26">
        <v>1.08</v>
      </c>
      <c r="M477" s="27">
        <v>1</v>
      </c>
      <c r="N477" s="27">
        <v>0.91</v>
      </c>
      <c r="O477" s="28">
        <v>1.0674049168802304</v>
      </c>
    </row>
    <row r="478" spans="1:15" hidden="1" x14ac:dyDescent="0.35">
      <c r="A478" s="5" t="s">
        <v>457</v>
      </c>
      <c r="B478" s="5" t="s">
        <v>533</v>
      </c>
      <c r="C478" s="5" t="s">
        <v>462</v>
      </c>
      <c r="D478" s="5" t="s">
        <v>478</v>
      </c>
      <c r="G478" s="23" t="s">
        <v>897</v>
      </c>
      <c r="H478" s="24">
        <v>1.26</v>
      </c>
      <c r="I478" s="25">
        <v>0</v>
      </c>
      <c r="J478" s="25">
        <v>0</v>
      </c>
      <c r="K478" s="25">
        <v>0</v>
      </c>
      <c r="L478" s="26">
        <v>1.1200000000000001</v>
      </c>
      <c r="M478" s="27">
        <v>1.03</v>
      </c>
      <c r="N478" s="27">
        <v>0</v>
      </c>
      <c r="O478" s="28">
        <v>1.1631818181818181</v>
      </c>
    </row>
    <row r="479" spans="1:15" hidden="1" x14ac:dyDescent="0.35">
      <c r="A479" s="5" t="s">
        <v>457</v>
      </c>
      <c r="B479" s="5" t="s">
        <v>534</v>
      </c>
      <c r="C479" s="5" t="s">
        <v>535</v>
      </c>
      <c r="D479" s="5" t="s">
        <v>536</v>
      </c>
      <c r="G479" s="23" t="s">
        <v>143</v>
      </c>
      <c r="H479" s="24">
        <v>3.2</v>
      </c>
      <c r="I479" s="25">
        <v>3.2399999999999998</v>
      </c>
      <c r="J479" s="25">
        <v>3.2200000000000006</v>
      </c>
      <c r="K479" s="25">
        <v>3.27</v>
      </c>
      <c r="L479" s="26">
        <v>3.27</v>
      </c>
      <c r="M479" s="27">
        <v>3.1100000000000008</v>
      </c>
      <c r="N479" s="27">
        <v>3.1100000000000003</v>
      </c>
      <c r="O479" s="28">
        <v>3.1994662461643366</v>
      </c>
    </row>
    <row r="480" spans="1:15" hidden="1" x14ac:dyDescent="0.35">
      <c r="A480" s="5" t="s">
        <v>457</v>
      </c>
      <c r="B480" s="5" t="s">
        <v>537</v>
      </c>
      <c r="C480" s="5" t="s">
        <v>535</v>
      </c>
      <c r="D480" s="5" t="s">
        <v>460</v>
      </c>
      <c r="G480" s="23" t="s">
        <v>875</v>
      </c>
      <c r="H480" s="24">
        <v>1.22</v>
      </c>
      <c r="I480" s="25">
        <v>1.21</v>
      </c>
      <c r="J480" s="25">
        <v>1.23</v>
      </c>
      <c r="K480" s="25">
        <v>1.19</v>
      </c>
      <c r="L480" s="26">
        <v>1.08</v>
      </c>
      <c r="M480" s="27">
        <v>0.99</v>
      </c>
      <c r="N480" s="27">
        <v>0.9</v>
      </c>
      <c r="O480" s="28">
        <v>1.1157394116255224</v>
      </c>
    </row>
    <row r="481" spans="1:15" hidden="1" x14ac:dyDescent="0.35">
      <c r="A481" s="5" t="s">
        <v>457</v>
      </c>
      <c r="B481" s="5" t="s">
        <v>538</v>
      </c>
      <c r="C481" s="5" t="s">
        <v>535</v>
      </c>
      <c r="D481" s="5" t="s">
        <v>471</v>
      </c>
      <c r="G481" s="23" t="s">
        <v>877</v>
      </c>
      <c r="H481" s="24">
        <v>0</v>
      </c>
      <c r="I481" s="25">
        <v>0</v>
      </c>
      <c r="J481" s="25">
        <v>0</v>
      </c>
      <c r="K481" s="25">
        <v>1.54</v>
      </c>
      <c r="L481" s="26">
        <v>0</v>
      </c>
      <c r="M481" s="27">
        <v>1.57</v>
      </c>
      <c r="N481" s="27">
        <v>0</v>
      </c>
      <c r="O481" s="28">
        <v>1.5685714285714285</v>
      </c>
    </row>
    <row r="482" spans="1:15" hidden="1" x14ac:dyDescent="0.35">
      <c r="A482" s="5" t="s">
        <v>457</v>
      </c>
      <c r="B482" s="5" t="s">
        <v>539</v>
      </c>
      <c r="C482" s="5" t="s">
        <v>535</v>
      </c>
      <c r="D482" s="5" t="s">
        <v>536</v>
      </c>
      <c r="G482" s="23" t="s">
        <v>2176</v>
      </c>
      <c r="H482" s="24">
        <v>0</v>
      </c>
      <c r="I482" s="25">
        <v>0</v>
      </c>
      <c r="J482" s="25">
        <v>0</v>
      </c>
      <c r="K482" s="25">
        <v>1.72</v>
      </c>
      <c r="L482" s="26">
        <v>0</v>
      </c>
      <c r="M482" s="27">
        <v>0</v>
      </c>
      <c r="N482" s="27">
        <v>0</v>
      </c>
      <c r="O482" s="28">
        <v>1.72</v>
      </c>
    </row>
    <row r="483" spans="1:15" hidden="1" x14ac:dyDescent="0.35">
      <c r="A483" s="5" t="s">
        <v>457</v>
      </c>
      <c r="B483" s="5" t="s">
        <v>540</v>
      </c>
      <c r="C483" s="5" t="s">
        <v>535</v>
      </c>
      <c r="D483" s="5" t="s">
        <v>460</v>
      </c>
      <c r="G483" s="23" t="s">
        <v>2049</v>
      </c>
      <c r="H483" s="24">
        <v>3.2</v>
      </c>
      <c r="I483" s="25">
        <v>3.24</v>
      </c>
      <c r="J483" s="25">
        <v>3.22</v>
      </c>
      <c r="K483" s="25">
        <v>3.2699999999999996</v>
      </c>
      <c r="L483" s="26">
        <v>3.27</v>
      </c>
      <c r="M483" s="27">
        <v>3.11</v>
      </c>
      <c r="N483" s="27">
        <v>0</v>
      </c>
      <c r="O483" s="28">
        <v>3.183180715094645</v>
      </c>
    </row>
    <row r="484" spans="1:15" hidden="1" x14ac:dyDescent="0.35">
      <c r="A484" s="5" t="s">
        <v>457</v>
      </c>
      <c r="B484" s="5" t="s">
        <v>541</v>
      </c>
      <c r="C484" s="5" t="s">
        <v>535</v>
      </c>
      <c r="D484" s="5" t="s">
        <v>471</v>
      </c>
      <c r="G484" s="23" t="s">
        <v>769</v>
      </c>
      <c r="H484" s="24">
        <v>1.2124987865684156</v>
      </c>
      <c r="I484" s="25">
        <v>1.2006313176969479</v>
      </c>
      <c r="J484" s="25">
        <v>1.23</v>
      </c>
      <c r="K484" s="25">
        <v>1.1404687939670213</v>
      </c>
      <c r="L484" s="26">
        <v>1.08</v>
      </c>
      <c r="M484" s="27">
        <v>0.99</v>
      </c>
      <c r="N484" s="27">
        <v>0.9</v>
      </c>
      <c r="O484" s="28">
        <v>1.1079794239183489</v>
      </c>
    </row>
    <row r="485" spans="1:15" hidden="1" x14ac:dyDescent="0.35">
      <c r="A485" s="5" t="s">
        <v>457</v>
      </c>
      <c r="B485" s="5" t="s">
        <v>542</v>
      </c>
      <c r="C485" s="5" t="s">
        <v>535</v>
      </c>
      <c r="D485" s="5" t="s">
        <v>536</v>
      </c>
      <c r="G485" s="23" t="s">
        <v>1715</v>
      </c>
      <c r="H485" s="24">
        <v>1.3800000000000001</v>
      </c>
      <c r="I485" s="25">
        <v>1.3800000000000001</v>
      </c>
      <c r="J485" s="25">
        <v>1.3799999999999997</v>
      </c>
      <c r="K485" s="25">
        <v>1.32</v>
      </c>
      <c r="L485" s="26">
        <v>1.32</v>
      </c>
      <c r="M485" s="27">
        <v>1.28</v>
      </c>
      <c r="N485" s="27">
        <v>1.32</v>
      </c>
      <c r="O485" s="28">
        <v>1.3303691687861732</v>
      </c>
    </row>
    <row r="486" spans="1:15" hidden="1" x14ac:dyDescent="0.35">
      <c r="A486" s="5" t="s">
        <v>457</v>
      </c>
      <c r="B486" s="5" t="s">
        <v>543</v>
      </c>
      <c r="C486" s="5" t="s">
        <v>535</v>
      </c>
      <c r="D486" s="5" t="s">
        <v>460</v>
      </c>
      <c r="G486" s="23" t="s">
        <v>84</v>
      </c>
      <c r="H486" s="24">
        <v>3.1999999999999997</v>
      </c>
      <c r="I486" s="25">
        <v>3.2399999999999998</v>
      </c>
      <c r="J486" s="25">
        <v>3.22</v>
      </c>
      <c r="K486" s="25">
        <v>3.2700000000000005</v>
      </c>
      <c r="L486" s="26">
        <v>3.2699999999999996</v>
      </c>
      <c r="M486" s="27">
        <v>3.1100000000000003</v>
      </c>
      <c r="N486" s="27">
        <v>3.1100000000000003</v>
      </c>
      <c r="O486" s="28">
        <v>3.2216740267792074</v>
      </c>
    </row>
    <row r="487" spans="1:15" hidden="1" x14ac:dyDescent="0.35">
      <c r="A487" s="5" t="s">
        <v>457</v>
      </c>
      <c r="B487" s="5" t="s">
        <v>544</v>
      </c>
      <c r="C487" s="5" t="s">
        <v>535</v>
      </c>
      <c r="D487" s="5" t="s">
        <v>471</v>
      </c>
      <c r="G487" s="23" t="s">
        <v>2001</v>
      </c>
      <c r="H487" s="24">
        <v>1.74</v>
      </c>
      <c r="I487" s="25">
        <v>1.74</v>
      </c>
      <c r="J487" s="25">
        <v>1.74</v>
      </c>
      <c r="K487" s="25">
        <v>1.72</v>
      </c>
      <c r="L487" s="26">
        <v>0</v>
      </c>
      <c r="M487" s="27">
        <v>1.71</v>
      </c>
      <c r="N487" s="27">
        <v>0</v>
      </c>
      <c r="O487" s="28">
        <v>1.7399891514916701</v>
      </c>
    </row>
    <row r="488" spans="1:15" hidden="1" x14ac:dyDescent="0.35">
      <c r="A488" s="5" t="s">
        <v>457</v>
      </c>
      <c r="B488" s="5" t="s">
        <v>545</v>
      </c>
      <c r="C488" s="5" t="s">
        <v>546</v>
      </c>
      <c r="D488" s="5" t="s">
        <v>460</v>
      </c>
      <c r="G488" s="23" t="s">
        <v>2487</v>
      </c>
      <c r="H488" s="24">
        <v>1.85</v>
      </c>
      <c r="I488" s="25">
        <v>1.85</v>
      </c>
      <c r="J488" s="25">
        <v>1.8699999999999999</v>
      </c>
      <c r="K488" s="25">
        <v>1.84</v>
      </c>
      <c r="L488" s="26">
        <v>1.75</v>
      </c>
      <c r="M488" s="27">
        <v>1.78</v>
      </c>
      <c r="N488" s="27">
        <v>1.72</v>
      </c>
      <c r="O488" s="28">
        <v>1.8387037245837561</v>
      </c>
    </row>
    <row r="489" spans="1:15" hidden="1" x14ac:dyDescent="0.35">
      <c r="A489" s="5" t="s">
        <v>457</v>
      </c>
      <c r="B489" s="5" t="s">
        <v>547</v>
      </c>
      <c r="C489" s="5" t="s">
        <v>546</v>
      </c>
      <c r="D489" s="5" t="s">
        <v>460</v>
      </c>
      <c r="G489" s="23" t="s">
        <v>766</v>
      </c>
      <c r="H489" s="24">
        <v>1.1299999999999999</v>
      </c>
      <c r="I489" s="25">
        <v>0.90966988634159596</v>
      </c>
      <c r="J489" s="25">
        <v>1.23</v>
      </c>
      <c r="K489" s="25">
        <v>1.0106733341086174</v>
      </c>
      <c r="L489" s="26">
        <v>0.96785370002835269</v>
      </c>
      <c r="M489" s="27">
        <v>1.0027478852358944</v>
      </c>
      <c r="N489" s="27">
        <v>1.02</v>
      </c>
      <c r="O489" s="28">
        <v>0.9995338865432658</v>
      </c>
    </row>
    <row r="490" spans="1:15" hidden="1" x14ac:dyDescent="0.35">
      <c r="A490" s="5" t="s">
        <v>457</v>
      </c>
      <c r="B490" s="5" t="s">
        <v>548</v>
      </c>
      <c r="C490" s="5" t="s">
        <v>462</v>
      </c>
      <c r="D490" s="5" t="s">
        <v>463</v>
      </c>
      <c r="G490" s="23" t="s">
        <v>768</v>
      </c>
      <c r="H490" s="24">
        <v>2</v>
      </c>
      <c r="I490" s="25">
        <v>1.97</v>
      </c>
      <c r="J490" s="25">
        <v>2</v>
      </c>
      <c r="K490" s="25">
        <v>1.9</v>
      </c>
      <c r="L490" s="26">
        <v>1.9</v>
      </c>
      <c r="M490" s="27">
        <v>1.85</v>
      </c>
      <c r="N490" s="27">
        <v>1.77</v>
      </c>
      <c r="O490" s="28">
        <v>1.9410016510731976</v>
      </c>
    </row>
    <row r="491" spans="1:15" hidden="1" x14ac:dyDescent="0.35">
      <c r="A491" s="5" t="s">
        <v>457</v>
      </c>
      <c r="B491" s="5" t="s">
        <v>549</v>
      </c>
      <c r="C491" s="5" t="s">
        <v>462</v>
      </c>
      <c r="D491" s="5" t="s">
        <v>519</v>
      </c>
      <c r="G491" s="23" t="s">
        <v>770</v>
      </c>
      <c r="H491" s="24">
        <v>1.53</v>
      </c>
      <c r="I491" s="25">
        <v>1.51</v>
      </c>
      <c r="J491" s="25">
        <v>1.6919760479041916</v>
      </c>
      <c r="K491" s="25">
        <v>1.54</v>
      </c>
      <c r="L491" s="26">
        <v>1.53</v>
      </c>
      <c r="M491" s="27">
        <v>1.4645736434108527</v>
      </c>
      <c r="N491" s="27">
        <v>1.49</v>
      </c>
      <c r="O491" s="28">
        <v>1.5422043813681392</v>
      </c>
    </row>
    <row r="492" spans="1:15" hidden="1" x14ac:dyDescent="0.35">
      <c r="A492" s="5" t="s">
        <v>457</v>
      </c>
      <c r="B492" s="5" t="s">
        <v>550</v>
      </c>
      <c r="C492" s="5" t="s">
        <v>551</v>
      </c>
      <c r="D492" s="5" t="s">
        <v>552</v>
      </c>
      <c r="G492" s="23" t="s">
        <v>138</v>
      </c>
      <c r="H492" s="24">
        <v>2.76</v>
      </c>
      <c r="I492" s="25">
        <v>2.6500000000000004</v>
      </c>
      <c r="J492" s="25">
        <v>2.65</v>
      </c>
      <c r="K492" s="25">
        <v>2.4500000000000002</v>
      </c>
      <c r="L492" s="26">
        <v>2.4500000000000002</v>
      </c>
      <c r="M492" s="27">
        <v>1.53</v>
      </c>
      <c r="N492" s="27">
        <v>1.53</v>
      </c>
      <c r="O492" s="28">
        <v>1.9922766134523717</v>
      </c>
    </row>
    <row r="493" spans="1:15" hidden="1" x14ac:dyDescent="0.35">
      <c r="A493" s="5" t="s">
        <v>457</v>
      </c>
      <c r="B493" s="5" t="s">
        <v>553</v>
      </c>
      <c r="C493" s="5" t="s">
        <v>551</v>
      </c>
      <c r="D493" s="5" t="s">
        <v>554</v>
      </c>
      <c r="G493" s="23" t="s">
        <v>2563</v>
      </c>
      <c r="H493" s="24">
        <v>1.74</v>
      </c>
      <c r="I493" s="25">
        <v>1.74</v>
      </c>
      <c r="J493" s="25">
        <v>1.74</v>
      </c>
      <c r="K493" s="25">
        <v>0</v>
      </c>
      <c r="L493" s="26">
        <v>1.69</v>
      </c>
      <c r="M493" s="27">
        <v>0</v>
      </c>
      <c r="N493" s="27">
        <v>0</v>
      </c>
      <c r="O493" s="28">
        <v>1.7376525821596243</v>
      </c>
    </row>
    <row r="494" spans="1:15" hidden="1" x14ac:dyDescent="0.35">
      <c r="A494" s="5" t="s">
        <v>457</v>
      </c>
      <c r="B494" s="5" t="s">
        <v>555</v>
      </c>
      <c r="C494" s="5" t="s">
        <v>551</v>
      </c>
      <c r="D494" s="5" t="s">
        <v>519</v>
      </c>
      <c r="G494" s="23" t="s">
        <v>1923</v>
      </c>
      <c r="H494" s="24">
        <v>1.22</v>
      </c>
      <c r="I494" s="25">
        <v>1.22</v>
      </c>
      <c r="J494" s="25">
        <v>1.22</v>
      </c>
      <c r="K494" s="25">
        <v>1.22</v>
      </c>
      <c r="L494" s="26">
        <v>1.22</v>
      </c>
      <c r="M494" s="27">
        <v>1.2199999999999998</v>
      </c>
      <c r="N494" s="27">
        <v>1.1199999999999999</v>
      </c>
      <c r="O494" s="28">
        <v>1.2140340862528771</v>
      </c>
    </row>
    <row r="495" spans="1:15" hidden="1" x14ac:dyDescent="0.35">
      <c r="A495" s="5" t="s">
        <v>457</v>
      </c>
      <c r="B495" s="5" t="s">
        <v>556</v>
      </c>
      <c r="C495" s="5" t="s">
        <v>462</v>
      </c>
      <c r="D495" s="5" t="s">
        <v>333</v>
      </c>
      <c r="G495" s="23" t="s">
        <v>81</v>
      </c>
      <c r="H495" s="24">
        <v>10.199999999999999</v>
      </c>
      <c r="I495" s="25">
        <v>10.200000000000001</v>
      </c>
      <c r="J495" s="25">
        <v>10.200000000000001</v>
      </c>
      <c r="K495" s="25">
        <v>10.199999999999999</v>
      </c>
      <c r="L495" s="26">
        <v>10.200000000000001</v>
      </c>
      <c r="M495" s="27">
        <v>10.199999999999998</v>
      </c>
      <c r="N495" s="27">
        <v>10.200000000000001</v>
      </c>
      <c r="O495" s="28">
        <v>10.200000000000003</v>
      </c>
    </row>
    <row r="496" spans="1:15" hidden="1" x14ac:dyDescent="0.35">
      <c r="A496" s="5" t="s">
        <v>457</v>
      </c>
      <c r="B496" s="5" t="s">
        <v>557</v>
      </c>
      <c r="C496" s="5" t="s">
        <v>462</v>
      </c>
      <c r="D496" s="5" t="s">
        <v>463</v>
      </c>
      <c r="G496" s="23" t="s">
        <v>1717</v>
      </c>
      <c r="H496" s="24">
        <v>0</v>
      </c>
      <c r="I496" s="25">
        <v>0</v>
      </c>
      <c r="J496" s="25">
        <v>0</v>
      </c>
      <c r="K496" s="25">
        <v>0</v>
      </c>
      <c r="L496" s="26">
        <v>0</v>
      </c>
      <c r="M496" s="27">
        <v>0</v>
      </c>
      <c r="N496" s="27">
        <v>0</v>
      </c>
      <c r="O496" s="28">
        <v>0</v>
      </c>
    </row>
    <row r="497" spans="1:15" hidden="1" x14ac:dyDescent="0.35">
      <c r="A497" s="5" t="s">
        <v>457</v>
      </c>
      <c r="B497" s="5" t="s">
        <v>558</v>
      </c>
      <c r="C497" s="5" t="s">
        <v>462</v>
      </c>
      <c r="D497" s="5" t="s">
        <v>517</v>
      </c>
      <c r="G497" s="23" t="s">
        <v>1724</v>
      </c>
      <c r="H497" s="24">
        <v>0</v>
      </c>
      <c r="I497" s="25">
        <v>0</v>
      </c>
      <c r="J497" s="25">
        <v>1.7399999999999998</v>
      </c>
      <c r="K497" s="25">
        <v>1.72</v>
      </c>
      <c r="L497" s="26">
        <v>1.6900000000000002</v>
      </c>
      <c r="M497" s="27">
        <v>1.71</v>
      </c>
      <c r="N497" s="27">
        <v>1.68</v>
      </c>
      <c r="O497" s="28">
        <v>1.7099470606060607</v>
      </c>
    </row>
    <row r="498" spans="1:15" hidden="1" x14ac:dyDescent="0.35">
      <c r="A498" s="5" t="s">
        <v>457</v>
      </c>
      <c r="B498" s="5" t="s">
        <v>559</v>
      </c>
      <c r="C498" s="5" t="s">
        <v>480</v>
      </c>
      <c r="D498" s="5" t="s">
        <v>560</v>
      </c>
      <c r="G498" s="23" t="s">
        <v>1744</v>
      </c>
      <c r="H498" s="24">
        <v>3.2</v>
      </c>
      <c r="I498" s="25">
        <v>3.2399999999999998</v>
      </c>
      <c r="J498" s="25">
        <v>0</v>
      </c>
      <c r="K498" s="25">
        <v>0</v>
      </c>
      <c r="L498" s="26">
        <v>0</v>
      </c>
      <c r="M498" s="27">
        <v>0</v>
      </c>
      <c r="N498" s="27">
        <v>0</v>
      </c>
      <c r="O498" s="28">
        <v>3.2267197875166</v>
      </c>
    </row>
    <row r="499" spans="1:15" hidden="1" x14ac:dyDescent="0.35">
      <c r="A499" s="5" t="s">
        <v>457</v>
      </c>
      <c r="B499" s="5" t="s">
        <v>561</v>
      </c>
      <c r="C499" s="5" t="s">
        <v>480</v>
      </c>
      <c r="D499" s="5" t="s">
        <v>560</v>
      </c>
      <c r="G499" s="23" t="s">
        <v>145</v>
      </c>
      <c r="H499" s="24">
        <v>8.5</v>
      </c>
      <c r="I499" s="25">
        <v>8.5</v>
      </c>
      <c r="J499" s="25">
        <v>8.1999999999999993</v>
      </c>
      <c r="K499" s="25">
        <v>0</v>
      </c>
      <c r="L499" s="26">
        <v>8</v>
      </c>
      <c r="M499" s="27">
        <v>8</v>
      </c>
      <c r="N499" s="27">
        <v>7.6</v>
      </c>
      <c r="O499" s="28">
        <v>8.180357142857142</v>
      </c>
    </row>
    <row r="500" spans="1:15" hidden="1" x14ac:dyDescent="0.35">
      <c r="A500" s="5" t="s">
        <v>457</v>
      </c>
      <c r="B500" s="5" t="s">
        <v>562</v>
      </c>
      <c r="C500" s="5" t="s">
        <v>462</v>
      </c>
      <c r="D500" s="5" t="s">
        <v>519</v>
      </c>
      <c r="G500" s="23" t="s">
        <v>855</v>
      </c>
      <c r="H500" s="24">
        <v>0</v>
      </c>
      <c r="I500" s="25">
        <v>0</v>
      </c>
      <c r="J500" s="25">
        <v>0</v>
      </c>
      <c r="K500" s="25">
        <v>0</v>
      </c>
      <c r="L500" s="26">
        <v>0</v>
      </c>
      <c r="M500" s="27">
        <v>0</v>
      </c>
      <c r="N500" s="27">
        <v>0</v>
      </c>
      <c r="O500" s="28">
        <v>0</v>
      </c>
    </row>
    <row r="501" spans="1:15" hidden="1" x14ac:dyDescent="0.35">
      <c r="A501" s="5" t="s">
        <v>457</v>
      </c>
      <c r="B501" s="5" t="s">
        <v>562</v>
      </c>
      <c r="C501" s="5" t="s">
        <v>494</v>
      </c>
      <c r="D501" s="5" t="s">
        <v>519</v>
      </c>
      <c r="G501" s="23" t="s">
        <v>1846</v>
      </c>
      <c r="H501" s="24">
        <v>0</v>
      </c>
      <c r="I501" s="25">
        <v>1.39</v>
      </c>
      <c r="J501" s="25">
        <v>0</v>
      </c>
      <c r="K501" s="25">
        <v>0</v>
      </c>
      <c r="L501" s="26">
        <v>0</v>
      </c>
      <c r="M501" s="27">
        <v>0</v>
      </c>
      <c r="N501" s="27">
        <v>0</v>
      </c>
      <c r="O501" s="28">
        <v>1.39</v>
      </c>
    </row>
    <row r="502" spans="1:15" hidden="1" x14ac:dyDescent="0.35">
      <c r="A502" s="5" t="s">
        <v>457</v>
      </c>
      <c r="B502" s="5" t="s">
        <v>563</v>
      </c>
      <c r="C502" s="5" t="s">
        <v>462</v>
      </c>
      <c r="D502" s="5" t="s">
        <v>519</v>
      </c>
      <c r="G502" s="23" t="s">
        <v>140</v>
      </c>
      <c r="H502" s="24">
        <v>10.199999999999999</v>
      </c>
      <c r="I502" s="25">
        <v>10.199999999999999</v>
      </c>
      <c r="J502" s="25">
        <v>10.199999999999999</v>
      </c>
      <c r="K502" s="25">
        <v>10.199999999999999</v>
      </c>
      <c r="L502" s="26">
        <v>10.199999999999999</v>
      </c>
      <c r="M502" s="27">
        <v>10.199999999999999</v>
      </c>
      <c r="N502" s="27">
        <v>0</v>
      </c>
      <c r="O502" s="28">
        <v>10.199999999999999</v>
      </c>
    </row>
    <row r="503" spans="1:15" hidden="1" x14ac:dyDescent="0.35">
      <c r="A503" s="5" t="s">
        <v>457</v>
      </c>
      <c r="B503" s="5" t="s">
        <v>564</v>
      </c>
      <c r="C503" s="5" t="s">
        <v>480</v>
      </c>
      <c r="D503" s="5" t="s">
        <v>560</v>
      </c>
      <c r="G503" s="23" t="s">
        <v>575</v>
      </c>
      <c r="H503" s="24">
        <v>0</v>
      </c>
      <c r="I503" s="25">
        <v>0</v>
      </c>
      <c r="J503" s="25">
        <v>1.27</v>
      </c>
      <c r="K503" s="25">
        <v>1.23</v>
      </c>
      <c r="L503" s="26">
        <v>0</v>
      </c>
      <c r="M503" s="27">
        <v>0</v>
      </c>
      <c r="N503" s="27">
        <v>0</v>
      </c>
      <c r="O503" s="28">
        <v>1.2498446644974766</v>
      </c>
    </row>
    <row r="504" spans="1:15" hidden="1" x14ac:dyDescent="0.35">
      <c r="A504" s="5" t="s">
        <v>457</v>
      </c>
      <c r="B504" s="5" t="s">
        <v>565</v>
      </c>
      <c r="C504" s="5" t="s">
        <v>480</v>
      </c>
      <c r="D504" s="5" t="s">
        <v>560</v>
      </c>
      <c r="G504" s="23" t="s">
        <v>1778</v>
      </c>
      <c r="H504" s="24">
        <v>1.85</v>
      </c>
      <c r="I504" s="25">
        <v>1.85</v>
      </c>
      <c r="J504" s="25">
        <v>1.8699999999999999</v>
      </c>
      <c r="K504" s="25">
        <v>1.84</v>
      </c>
      <c r="L504" s="26">
        <v>1.75</v>
      </c>
      <c r="M504" s="27">
        <v>1.78</v>
      </c>
      <c r="N504" s="27">
        <v>0</v>
      </c>
      <c r="O504" s="28">
        <v>1.8386192468619247</v>
      </c>
    </row>
    <row r="505" spans="1:15" hidden="1" x14ac:dyDescent="0.35">
      <c r="A505" s="5" t="s">
        <v>457</v>
      </c>
      <c r="B505" s="5" t="s">
        <v>566</v>
      </c>
      <c r="C505" s="5" t="s">
        <v>462</v>
      </c>
      <c r="D505" s="5" t="s">
        <v>519</v>
      </c>
      <c r="G505" s="23" t="s">
        <v>614</v>
      </c>
      <c r="H505" s="24">
        <v>1.22</v>
      </c>
      <c r="I505" s="25">
        <v>1.21</v>
      </c>
      <c r="J505" s="25">
        <v>1.23</v>
      </c>
      <c r="K505" s="25">
        <v>1.1795441237975743</v>
      </c>
      <c r="L505" s="26">
        <v>1.08</v>
      </c>
      <c r="M505" s="27">
        <v>0.94439506393633188</v>
      </c>
      <c r="N505" s="27">
        <v>0.9</v>
      </c>
      <c r="O505" s="28">
        <v>1.0385499421749378</v>
      </c>
    </row>
    <row r="506" spans="1:15" hidden="1" x14ac:dyDescent="0.35">
      <c r="A506" s="5" t="s">
        <v>457</v>
      </c>
      <c r="B506" s="5" t="s">
        <v>567</v>
      </c>
      <c r="C506" s="5" t="s">
        <v>462</v>
      </c>
      <c r="D506" s="5" t="s">
        <v>512</v>
      </c>
      <c r="G506" s="23" t="s">
        <v>2167</v>
      </c>
      <c r="H506" s="24">
        <v>1.7399999999999998</v>
      </c>
      <c r="I506" s="25">
        <v>1.74</v>
      </c>
      <c r="J506" s="25">
        <v>1.7399999999999998</v>
      </c>
      <c r="K506" s="25">
        <v>1.72</v>
      </c>
      <c r="L506" s="26">
        <v>1.69</v>
      </c>
      <c r="M506" s="27">
        <v>1.71</v>
      </c>
      <c r="N506" s="27">
        <v>1.68</v>
      </c>
      <c r="O506" s="28">
        <v>1.7207814076690211</v>
      </c>
    </row>
    <row r="507" spans="1:15" hidden="1" x14ac:dyDescent="0.35">
      <c r="A507" s="5" t="s">
        <v>457</v>
      </c>
      <c r="B507" s="5" t="s">
        <v>568</v>
      </c>
      <c r="C507" s="5" t="s">
        <v>569</v>
      </c>
      <c r="D507" s="5" t="s">
        <v>471</v>
      </c>
      <c r="G507" s="23" t="s">
        <v>604</v>
      </c>
      <c r="H507" s="24">
        <v>1.74</v>
      </c>
      <c r="I507" s="25">
        <v>1.74</v>
      </c>
      <c r="J507" s="25">
        <v>1.74</v>
      </c>
      <c r="K507" s="25">
        <v>1.72</v>
      </c>
      <c r="L507" s="26">
        <v>1.69</v>
      </c>
      <c r="M507" s="27">
        <v>1.71</v>
      </c>
      <c r="N507" s="27">
        <v>1.68</v>
      </c>
      <c r="O507" s="28">
        <v>1.7203204073464673</v>
      </c>
    </row>
    <row r="508" spans="1:15" hidden="1" x14ac:dyDescent="0.35">
      <c r="A508" s="5" t="s">
        <v>457</v>
      </c>
      <c r="B508" s="5" t="s">
        <v>570</v>
      </c>
      <c r="C508" s="5" t="s">
        <v>462</v>
      </c>
      <c r="D508" s="5" t="s">
        <v>333</v>
      </c>
      <c r="G508" s="23" t="s">
        <v>47</v>
      </c>
      <c r="H508" s="24">
        <v>2.76</v>
      </c>
      <c r="I508" s="25">
        <v>2.6500000000000004</v>
      </c>
      <c r="J508" s="25">
        <v>2.65</v>
      </c>
      <c r="K508" s="25">
        <v>2.4500000000000002</v>
      </c>
      <c r="L508" s="26">
        <v>2.4499999999999997</v>
      </c>
      <c r="M508" s="27">
        <v>1.53</v>
      </c>
      <c r="N508" s="27">
        <v>1.53</v>
      </c>
      <c r="O508" s="28">
        <v>2.3382332833386039</v>
      </c>
    </row>
    <row r="509" spans="1:15" hidden="1" x14ac:dyDescent="0.35">
      <c r="A509" s="5" t="s">
        <v>457</v>
      </c>
      <c r="B509" s="5" t="s">
        <v>571</v>
      </c>
      <c r="C509" s="5" t="s">
        <v>494</v>
      </c>
      <c r="D509" s="5" t="s">
        <v>333</v>
      </c>
      <c r="G509" s="23" t="s">
        <v>98</v>
      </c>
      <c r="H509" s="24">
        <v>0</v>
      </c>
      <c r="I509" s="25">
        <v>3.24</v>
      </c>
      <c r="J509" s="25">
        <v>3.22</v>
      </c>
      <c r="K509" s="25">
        <v>3.27</v>
      </c>
      <c r="L509" s="26">
        <v>3.27</v>
      </c>
      <c r="M509" s="27">
        <v>3.11</v>
      </c>
      <c r="N509" s="27">
        <v>3.11</v>
      </c>
      <c r="O509" s="28">
        <v>3.1239240737360836</v>
      </c>
    </row>
    <row r="510" spans="1:15" hidden="1" x14ac:dyDescent="0.35">
      <c r="A510" s="5" t="s">
        <v>457</v>
      </c>
      <c r="B510" s="5" t="s">
        <v>572</v>
      </c>
      <c r="C510" s="5" t="s">
        <v>468</v>
      </c>
      <c r="D510" s="5" t="s">
        <v>471</v>
      </c>
      <c r="G510" s="23" t="s">
        <v>2533</v>
      </c>
      <c r="H510" s="24">
        <v>1.85</v>
      </c>
      <c r="I510" s="25">
        <v>0</v>
      </c>
      <c r="J510" s="25">
        <v>0</v>
      </c>
      <c r="K510" s="25">
        <v>0</v>
      </c>
      <c r="L510" s="26">
        <v>1.76</v>
      </c>
      <c r="M510" s="27">
        <v>0</v>
      </c>
      <c r="N510" s="27">
        <v>0</v>
      </c>
      <c r="O510" s="28">
        <v>1.7666666666666666</v>
      </c>
    </row>
    <row r="511" spans="1:15" hidden="1" x14ac:dyDescent="0.35">
      <c r="A511" s="5" t="s">
        <v>457</v>
      </c>
      <c r="B511" s="5" t="s">
        <v>573</v>
      </c>
      <c r="C511" s="5" t="s">
        <v>468</v>
      </c>
      <c r="D511" s="5" t="s">
        <v>471</v>
      </c>
      <c r="G511" s="23" t="s">
        <v>132</v>
      </c>
      <c r="H511" s="24">
        <v>1.74</v>
      </c>
      <c r="I511" s="25">
        <v>0</v>
      </c>
      <c r="J511" s="25">
        <v>1.74</v>
      </c>
      <c r="K511" s="25">
        <v>1.72</v>
      </c>
      <c r="L511" s="26">
        <v>1.69</v>
      </c>
      <c r="M511" s="27">
        <v>1.71</v>
      </c>
      <c r="N511" s="27">
        <v>1.68</v>
      </c>
      <c r="O511" s="28">
        <v>1.7281318111053452</v>
      </c>
    </row>
    <row r="512" spans="1:15" hidden="1" x14ac:dyDescent="0.35">
      <c r="A512" s="5" t="s">
        <v>457</v>
      </c>
      <c r="B512" s="5" t="s">
        <v>574</v>
      </c>
      <c r="C512" s="5" t="s">
        <v>462</v>
      </c>
      <c r="D512" s="5" t="s">
        <v>463</v>
      </c>
      <c r="G512" s="23" t="s">
        <v>1785</v>
      </c>
      <c r="H512" s="24">
        <v>5.13</v>
      </c>
      <c r="I512" s="25">
        <v>5.13</v>
      </c>
      <c r="J512" s="25">
        <v>0</v>
      </c>
      <c r="K512" s="25">
        <v>5.13</v>
      </c>
      <c r="L512" s="26">
        <v>0</v>
      </c>
      <c r="M512" s="27">
        <v>5.13</v>
      </c>
      <c r="N512" s="27">
        <v>5.13</v>
      </c>
      <c r="O512" s="28">
        <v>5.13</v>
      </c>
    </row>
    <row r="513" spans="1:15" hidden="1" x14ac:dyDescent="0.35">
      <c r="A513" s="5" t="s">
        <v>457</v>
      </c>
      <c r="B513" s="5" t="s">
        <v>575</v>
      </c>
      <c r="C513" s="5" t="s">
        <v>462</v>
      </c>
      <c r="D513" s="5" t="s">
        <v>519</v>
      </c>
      <c r="G513" s="23" t="s">
        <v>2480</v>
      </c>
      <c r="H513" s="24">
        <v>1.7400000000000002</v>
      </c>
      <c r="I513" s="25">
        <v>1.74</v>
      </c>
      <c r="J513" s="25">
        <v>1.7399999999999998</v>
      </c>
      <c r="K513" s="25">
        <v>1.72</v>
      </c>
      <c r="L513" s="26">
        <v>1.69</v>
      </c>
      <c r="M513" s="27">
        <v>1.71</v>
      </c>
      <c r="N513" s="27">
        <v>1.68</v>
      </c>
      <c r="O513" s="28">
        <v>1.7047045342936651</v>
      </c>
    </row>
    <row r="514" spans="1:15" hidden="1" x14ac:dyDescent="0.35">
      <c r="A514" s="5" t="s">
        <v>457</v>
      </c>
      <c r="B514" s="5" t="s">
        <v>576</v>
      </c>
      <c r="C514" s="5" t="s">
        <v>462</v>
      </c>
      <c r="D514" s="5" t="s">
        <v>519</v>
      </c>
      <c r="G514" s="23" t="s">
        <v>615</v>
      </c>
      <c r="H514" s="24">
        <v>1.54</v>
      </c>
      <c r="I514" s="25">
        <v>1.52</v>
      </c>
      <c r="J514" s="25">
        <v>1.78</v>
      </c>
      <c r="K514" s="25">
        <v>1.54</v>
      </c>
      <c r="L514" s="26">
        <v>1.53</v>
      </c>
      <c r="M514" s="27">
        <v>1.5668954033153331</v>
      </c>
      <c r="N514" s="27">
        <v>1.5</v>
      </c>
      <c r="O514" s="28">
        <v>1.5584492271239991</v>
      </c>
    </row>
    <row r="515" spans="1:15" hidden="1" x14ac:dyDescent="0.35">
      <c r="A515" s="5" t="s">
        <v>457</v>
      </c>
      <c r="B515" s="5" t="s">
        <v>577</v>
      </c>
      <c r="C515" s="5" t="s">
        <v>462</v>
      </c>
      <c r="D515" s="5" t="s">
        <v>478</v>
      </c>
      <c r="G515" s="23" t="s">
        <v>149</v>
      </c>
      <c r="H515" s="24">
        <v>5.13</v>
      </c>
      <c r="I515" s="25">
        <v>5.129999999999999</v>
      </c>
      <c r="J515" s="25">
        <v>5.13</v>
      </c>
      <c r="K515" s="25">
        <v>5.13</v>
      </c>
      <c r="L515" s="26">
        <v>5.129999999999999</v>
      </c>
      <c r="M515" s="27">
        <v>5.13</v>
      </c>
      <c r="N515" s="27">
        <v>5.1300000000000008</v>
      </c>
      <c r="O515" s="28">
        <v>5.129999999999999</v>
      </c>
    </row>
    <row r="516" spans="1:15" hidden="1" x14ac:dyDescent="0.35">
      <c r="A516" s="5" t="s">
        <v>457</v>
      </c>
      <c r="B516" s="5" t="s">
        <v>578</v>
      </c>
      <c r="C516" s="5" t="s">
        <v>468</v>
      </c>
      <c r="D516" s="5" t="s">
        <v>460</v>
      </c>
      <c r="G516" s="23" t="s">
        <v>1962</v>
      </c>
      <c r="H516" s="24">
        <v>1.84</v>
      </c>
      <c r="I516" s="25">
        <v>1.84</v>
      </c>
      <c r="J516" s="25">
        <v>0</v>
      </c>
      <c r="K516" s="25">
        <v>0</v>
      </c>
      <c r="L516" s="26">
        <v>0</v>
      </c>
      <c r="M516" s="27">
        <v>0</v>
      </c>
      <c r="N516" s="27">
        <v>0</v>
      </c>
      <c r="O516" s="28">
        <v>1.84</v>
      </c>
    </row>
    <row r="517" spans="1:15" hidden="1" x14ac:dyDescent="0.35">
      <c r="A517" s="5" t="s">
        <v>457</v>
      </c>
      <c r="B517" s="5" t="s">
        <v>579</v>
      </c>
      <c r="C517" s="5" t="s">
        <v>462</v>
      </c>
      <c r="D517" s="5" t="s">
        <v>463</v>
      </c>
      <c r="G517" s="23" t="s">
        <v>1921</v>
      </c>
      <c r="H517" s="24">
        <v>1.22</v>
      </c>
      <c r="I517" s="25">
        <v>1.21</v>
      </c>
      <c r="J517" s="25">
        <v>1.23</v>
      </c>
      <c r="K517" s="25">
        <v>1.19</v>
      </c>
      <c r="L517" s="26">
        <v>1.08</v>
      </c>
      <c r="M517" s="27">
        <v>0.9900000000000001</v>
      </c>
      <c r="N517" s="27">
        <v>0.89999999999999991</v>
      </c>
      <c r="O517" s="28">
        <v>1.1722766327786338</v>
      </c>
    </row>
    <row r="518" spans="1:15" hidden="1" x14ac:dyDescent="0.35">
      <c r="A518" s="5" t="s">
        <v>457</v>
      </c>
      <c r="B518" s="5" t="s">
        <v>580</v>
      </c>
      <c r="C518" s="5" t="s">
        <v>462</v>
      </c>
      <c r="D518" s="5" t="s">
        <v>512</v>
      </c>
      <c r="G518" s="23" t="s">
        <v>147</v>
      </c>
      <c r="H518" s="24">
        <v>1.74</v>
      </c>
      <c r="I518" s="25">
        <v>1.74</v>
      </c>
      <c r="J518" s="25">
        <v>1.74</v>
      </c>
      <c r="K518" s="25">
        <v>1.72</v>
      </c>
      <c r="L518" s="26">
        <v>1.69</v>
      </c>
      <c r="M518" s="27">
        <v>1.71</v>
      </c>
      <c r="N518" s="27">
        <v>1.68</v>
      </c>
      <c r="O518" s="28">
        <v>1.7109315694200238</v>
      </c>
    </row>
    <row r="519" spans="1:15" hidden="1" x14ac:dyDescent="0.35">
      <c r="A519" s="5" t="s">
        <v>457</v>
      </c>
      <c r="B519" s="5" t="s">
        <v>581</v>
      </c>
      <c r="C519" s="5" t="s">
        <v>462</v>
      </c>
      <c r="D519" s="5" t="s">
        <v>371</v>
      </c>
      <c r="G519" s="23" t="s">
        <v>148</v>
      </c>
      <c r="H519" s="24">
        <v>0</v>
      </c>
      <c r="I519" s="25">
        <v>1.74</v>
      </c>
      <c r="J519" s="25">
        <v>0</v>
      </c>
      <c r="K519" s="25">
        <v>0</v>
      </c>
      <c r="L519" s="26">
        <v>0</v>
      </c>
      <c r="M519" s="27">
        <v>1.7100000000000002</v>
      </c>
      <c r="N519" s="27">
        <v>1.6800000000000002</v>
      </c>
      <c r="O519" s="28">
        <v>1.7307464028776975</v>
      </c>
    </row>
    <row r="520" spans="1:15" hidden="1" x14ac:dyDescent="0.35">
      <c r="A520" s="5" t="s">
        <v>457</v>
      </c>
      <c r="B520" s="5" t="s">
        <v>582</v>
      </c>
      <c r="C520" s="5" t="s">
        <v>462</v>
      </c>
      <c r="D520" s="5" t="s">
        <v>512</v>
      </c>
      <c r="G520" s="23" t="s">
        <v>2168</v>
      </c>
      <c r="H520" s="24">
        <v>0</v>
      </c>
      <c r="I520" s="25">
        <v>1.22</v>
      </c>
      <c r="J520" s="25">
        <v>1.22</v>
      </c>
      <c r="K520" s="25">
        <v>1.22</v>
      </c>
      <c r="L520" s="26">
        <v>1.22</v>
      </c>
      <c r="M520" s="27">
        <v>1.22</v>
      </c>
      <c r="N520" s="27">
        <v>0</v>
      </c>
      <c r="O520" s="28">
        <v>1.2200000000000002</v>
      </c>
    </row>
    <row r="521" spans="1:15" hidden="1" x14ac:dyDescent="0.35">
      <c r="A521" s="5" t="s">
        <v>457</v>
      </c>
      <c r="B521" s="5" t="s">
        <v>583</v>
      </c>
      <c r="C521" s="5" t="s">
        <v>462</v>
      </c>
      <c r="D521" s="5" t="s">
        <v>463</v>
      </c>
      <c r="G521" s="23" t="s">
        <v>1924</v>
      </c>
      <c r="H521" s="24">
        <v>1.3800000000000001</v>
      </c>
      <c r="I521" s="25">
        <v>1.3800000000000001</v>
      </c>
      <c r="J521" s="25">
        <v>1.3800000000000001</v>
      </c>
      <c r="K521" s="25">
        <v>1.32</v>
      </c>
      <c r="L521" s="26">
        <v>1.3200000000000003</v>
      </c>
      <c r="M521" s="27">
        <v>1.28</v>
      </c>
      <c r="N521" s="27">
        <v>1.32</v>
      </c>
      <c r="O521" s="28">
        <v>1.3311429424215955</v>
      </c>
    </row>
    <row r="522" spans="1:15" hidden="1" x14ac:dyDescent="0.35">
      <c r="A522" s="5" t="s">
        <v>457</v>
      </c>
      <c r="B522" s="5" t="s">
        <v>584</v>
      </c>
      <c r="C522" s="5" t="s">
        <v>462</v>
      </c>
      <c r="D522" s="5" t="s">
        <v>517</v>
      </c>
      <c r="G522" s="23" t="s">
        <v>152</v>
      </c>
      <c r="H522" s="24">
        <v>2.76</v>
      </c>
      <c r="I522" s="25">
        <v>2.65</v>
      </c>
      <c r="J522" s="25">
        <v>2.65</v>
      </c>
      <c r="K522" s="25">
        <v>2.4500000000000002</v>
      </c>
      <c r="L522" s="26">
        <v>2.4500000000000002</v>
      </c>
      <c r="M522" s="27">
        <v>1.53</v>
      </c>
      <c r="N522" s="27">
        <v>0</v>
      </c>
      <c r="O522" s="28">
        <v>2.4571754932502596</v>
      </c>
    </row>
    <row r="523" spans="1:15" hidden="1" x14ac:dyDescent="0.35">
      <c r="A523" s="5" t="s">
        <v>457</v>
      </c>
      <c r="B523" s="5" t="s">
        <v>585</v>
      </c>
      <c r="C523" s="5" t="s">
        <v>462</v>
      </c>
      <c r="D523" s="5" t="s">
        <v>519</v>
      </c>
      <c r="G523" s="23" t="s">
        <v>150</v>
      </c>
      <c r="H523" s="24">
        <v>1.74</v>
      </c>
      <c r="I523" s="25">
        <v>1.74</v>
      </c>
      <c r="J523" s="25">
        <v>1.7399999999999998</v>
      </c>
      <c r="K523" s="25">
        <v>1.72</v>
      </c>
      <c r="L523" s="26">
        <v>1.69</v>
      </c>
      <c r="M523" s="27">
        <v>1.7100000000000002</v>
      </c>
      <c r="N523" s="27">
        <v>1.6800000000000004</v>
      </c>
      <c r="O523" s="28">
        <v>1.7159025881839027</v>
      </c>
    </row>
    <row r="524" spans="1:15" hidden="1" x14ac:dyDescent="0.35">
      <c r="A524" s="5" t="s">
        <v>457</v>
      </c>
      <c r="B524" s="5" t="s">
        <v>586</v>
      </c>
      <c r="C524" s="5" t="s">
        <v>462</v>
      </c>
      <c r="D524" s="5" t="s">
        <v>478</v>
      </c>
      <c r="G524" s="23" t="s">
        <v>1782</v>
      </c>
      <c r="H524" s="24">
        <v>0</v>
      </c>
      <c r="I524" s="25">
        <v>0</v>
      </c>
      <c r="J524" s="25">
        <v>0</v>
      </c>
      <c r="K524" s="25">
        <v>1.72</v>
      </c>
      <c r="L524" s="26">
        <v>0</v>
      </c>
      <c r="M524" s="27">
        <v>1.71</v>
      </c>
      <c r="N524" s="27">
        <v>1.68</v>
      </c>
      <c r="O524" s="28">
        <v>1.7072119815668201</v>
      </c>
    </row>
    <row r="525" spans="1:15" hidden="1" x14ac:dyDescent="0.35">
      <c r="A525" s="5" t="s">
        <v>457</v>
      </c>
      <c r="B525" s="5" t="s">
        <v>587</v>
      </c>
      <c r="C525" s="5" t="s">
        <v>462</v>
      </c>
      <c r="D525" s="5" t="s">
        <v>517</v>
      </c>
      <c r="G525" s="23" t="s">
        <v>151</v>
      </c>
      <c r="H525" s="24">
        <v>3.98</v>
      </c>
      <c r="I525" s="25">
        <v>0</v>
      </c>
      <c r="J525" s="25">
        <v>3.9799999999999995</v>
      </c>
      <c r="K525" s="25">
        <v>3.98</v>
      </c>
      <c r="L525" s="26">
        <v>3.98</v>
      </c>
      <c r="M525" s="27">
        <v>3.98</v>
      </c>
      <c r="N525" s="27">
        <v>3.83</v>
      </c>
      <c r="O525" s="28">
        <v>3.9289699489699488</v>
      </c>
    </row>
    <row r="526" spans="1:15" hidden="1" x14ac:dyDescent="0.35">
      <c r="A526" s="5" t="s">
        <v>457</v>
      </c>
      <c r="B526" s="5" t="s">
        <v>588</v>
      </c>
      <c r="C526" s="5" t="s">
        <v>494</v>
      </c>
      <c r="D526" s="5" t="s">
        <v>517</v>
      </c>
      <c r="G526" s="23" t="s">
        <v>153</v>
      </c>
      <c r="H526" s="24">
        <v>5.1300000000000008</v>
      </c>
      <c r="I526" s="25">
        <v>5.13</v>
      </c>
      <c r="J526" s="25">
        <v>5.13</v>
      </c>
      <c r="K526" s="25">
        <v>5.129999999999999</v>
      </c>
      <c r="L526" s="26">
        <v>5.13</v>
      </c>
      <c r="M526" s="27">
        <v>5.13</v>
      </c>
      <c r="N526" s="27">
        <v>5.13</v>
      </c>
      <c r="O526" s="28">
        <v>5.1300000000000008</v>
      </c>
    </row>
    <row r="527" spans="1:15" hidden="1" x14ac:dyDescent="0.35">
      <c r="A527" s="5" t="s">
        <v>457</v>
      </c>
      <c r="B527" s="5" t="s">
        <v>589</v>
      </c>
      <c r="C527" s="5" t="s">
        <v>480</v>
      </c>
      <c r="D527" s="5" t="s">
        <v>333</v>
      </c>
      <c r="G527" s="23" t="s">
        <v>1922</v>
      </c>
      <c r="H527" s="24">
        <v>1.74</v>
      </c>
      <c r="I527" s="25">
        <v>1.74</v>
      </c>
      <c r="J527" s="25">
        <v>1.74</v>
      </c>
      <c r="K527" s="25">
        <v>1.72</v>
      </c>
      <c r="L527" s="26">
        <v>1.69</v>
      </c>
      <c r="M527" s="27">
        <v>1.7099999999999997</v>
      </c>
      <c r="N527" s="27">
        <v>1.68</v>
      </c>
      <c r="O527" s="28">
        <v>1.7048476816962577</v>
      </c>
    </row>
    <row r="528" spans="1:15" hidden="1" x14ac:dyDescent="0.35">
      <c r="A528" s="5" t="s">
        <v>457</v>
      </c>
      <c r="B528" s="5" t="s">
        <v>590</v>
      </c>
      <c r="C528" s="5" t="s">
        <v>551</v>
      </c>
      <c r="D528" s="5" t="s">
        <v>481</v>
      </c>
      <c r="G528" s="23" t="s">
        <v>159</v>
      </c>
      <c r="H528" s="24">
        <v>1.74</v>
      </c>
      <c r="I528" s="25">
        <v>1.7399999999999998</v>
      </c>
      <c r="J528" s="25">
        <v>1.7400000000000002</v>
      </c>
      <c r="K528" s="25">
        <v>1.72</v>
      </c>
      <c r="L528" s="26">
        <v>1.69</v>
      </c>
      <c r="M528" s="27">
        <v>1.71</v>
      </c>
      <c r="N528" s="27">
        <v>1.68</v>
      </c>
      <c r="O528" s="28">
        <v>1.7036084409732652</v>
      </c>
    </row>
    <row r="529" spans="1:15" hidden="1" x14ac:dyDescent="0.35">
      <c r="A529" s="5" t="s">
        <v>457</v>
      </c>
      <c r="B529" s="5" t="s">
        <v>591</v>
      </c>
      <c r="C529" s="5" t="s">
        <v>551</v>
      </c>
      <c r="D529" s="5" t="s">
        <v>463</v>
      </c>
      <c r="G529" s="23" t="s">
        <v>158</v>
      </c>
      <c r="H529" s="24">
        <v>8.120000000000001</v>
      </c>
      <c r="I529" s="25">
        <v>8.120000000000001</v>
      </c>
      <c r="J529" s="25">
        <v>0</v>
      </c>
      <c r="K529" s="25">
        <v>8.120000000000001</v>
      </c>
      <c r="L529" s="26">
        <v>0</v>
      </c>
      <c r="M529" s="27">
        <v>8.120000000000001</v>
      </c>
      <c r="N529" s="27">
        <v>8.120000000000001</v>
      </c>
      <c r="O529" s="28">
        <v>8.1199999999999992</v>
      </c>
    </row>
    <row r="530" spans="1:15" hidden="1" x14ac:dyDescent="0.35">
      <c r="A530" s="5" t="s">
        <v>457</v>
      </c>
      <c r="B530" s="5" t="s">
        <v>592</v>
      </c>
      <c r="C530" s="5" t="s">
        <v>551</v>
      </c>
      <c r="D530" s="5" t="s">
        <v>519</v>
      </c>
      <c r="G530" s="23" t="s">
        <v>154</v>
      </c>
      <c r="H530" s="24">
        <v>3.2</v>
      </c>
      <c r="I530" s="25">
        <v>0</v>
      </c>
      <c r="J530" s="25">
        <v>3.22</v>
      </c>
      <c r="K530" s="25">
        <v>3.2700000000000009</v>
      </c>
      <c r="L530" s="26">
        <v>3.27</v>
      </c>
      <c r="M530" s="27">
        <v>0</v>
      </c>
      <c r="N530" s="27">
        <v>0</v>
      </c>
      <c r="O530" s="28">
        <v>3.2527102803738326</v>
      </c>
    </row>
    <row r="531" spans="1:15" hidden="1" x14ac:dyDescent="0.35">
      <c r="A531" s="5" t="s">
        <v>457</v>
      </c>
      <c r="B531" s="5" t="s">
        <v>593</v>
      </c>
      <c r="C531" s="5" t="s">
        <v>551</v>
      </c>
      <c r="D531" s="5" t="s">
        <v>594</v>
      </c>
      <c r="G531" s="23" t="s">
        <v>155</v>
      </c>
      <c r="H531" s="24">
        <v>1.74</v>
      </c>
      <c r="I531" s="25">
        <v>0</v>
      </c>
      <c r="J531" s="25">
        <v>0</v>
      </c>
      <c r="K531" s="25">
        <v>0</v>
      </c>
      <c r="L531" s="26">
        <v>0</v>
      </c>
      <c r="M531" s="27">
        <v>1.7100000000000002</v>
      </c>
      <c r="N531" s="27">
        <v>1.68</v>
      </c>
      <c r="O531" s="28">
        <v>1.6815328467153285</v>
      </c>
    </row>
    <row r="532" spans="1:15" hidden="1" x14ac:dyDescent="0.35">
      <c r="A532" s="5" t="s">
        <v>457</v>
      </c>
      <c r="B532" s="5" t="s">
        <v>595</v>
      </c>
      <c r="C532" s="5" t="s">
        <v>551</v>
      </c>
      <c r="D532" s="5" t="s">
        <v>371</v>
      </c>
      <c r="G532" s="23" t="s">
        <v>156</v>
      </c>
      <c r="H532" s="24">
        <v>3.2</v>
      </c>
      <c r="I532" s="25">
        <v>0</v>
      </c>
      <c r="J532" s="25">
        <v>0</v>
      </c>
      <c r="K532" s="25">
        <v>3.27</v>
      </c>
      <c r="L532" s="26">
        <v>3.27</v>
      </c>
      <c r="M532" s="27">
        <v>3.11</v>
      </c>
      <c r="N532" s="27">
        <v>0</v>
      </c>
      <c r="O532" s="28">
        <v>3.255176725304465</v>
      </c>
    </row>
    <row r="533" spans="1:15" hidden="1" x14ac:dyDescent="0.35">
      <c r="A533" s="5" t="s">
        <v>457</v>
      </c>
      <c r="B533" s="5" t="s">
        <v>596</v>
      </c>
      <c r="C533" s="5" t="s">
        <v>551</v>
      </c>
      <c r="D533" s="5" t="s">
        <v>517</v>
      </c>
      <c r="G533" s="23" t="s">
        <v>157</v>
      </c>
      <c r="H533" s="24">
        <v>3.2</v>
      </c>
      <c r="I533" s="25">
        <v>0</v>
      </c>
      <c r="J533" s="25">
        <v>0</v>
      </c>
      <c r="K533" s="25">
        <v>3.2700000000000005</v>
      </c>
      <c r="L533" s="26">
        <v>3.27</v>
      </c>
      <c r="M533" s="27">
        <v>3.11</v>
      </c>
      <c r="N533" s="27">
        <v>3.11</v>
      </c>
      <c r="O533" s="28">
        <v>3.1180901542111505</v>
      </c>
    </row>
    <row r="534" spans="1:15" hidden="1" x14ac:dyDescent="0.35">
      <c r="A534" s="5" t="s">
        <v>457</v>
      </c>
      <c r="B534" s="5" t="s">
        <v>597</v>
      </c>
      <c r="C534" s="5" t="s">
        <v>598</v>
      </c>
      <c r="D534" s="5" t="s">
        <v>371</v>
      </c>
      <c r="G534" s="23" t="s">
        <v>567</v>
      </c>
      <c r="H534" s="24">
        <v>1.17</v>
      </c>
      <c r="I534" s="25">
        <v>0</v>
      </c>
      <c r="J534" s="25">
        <v>1.27</v>
      </c>
      <c r="K534" s="25">
        <v>1.26</v>
      </c>
      <c r="L534" s="26">
        <v>1.0900000000000001</v>
      </c>
      <c r="M534" s="27">
        <v>0</v>
      </c>
      <c r="N534" s="27">
        <v>0</v>
      </c>
      <c r="O534" s="28">
        <v>1.2260268399746863</v>
      </c>
    </row>
    <row r="535" spans="1:15" hidden="1" x14ac:dyDescent="0.35">
      <c r="A535" s="5" t="s">
        <v>457</v>
      </c>
      <c r="B535" s="5" t="s">
        <v>599</v>
      </c>
      <c r="C535" s="5" t="s">
        <v>598</v>
      </c>
      <c r="D535" s="5" t="s">
        <v>371</v>
      </c>
      <c r="G535" s="23" t="s">
        <v>2434</v>
      </c>
      <c r="H535" s="24">
        <v>1.85</v>
      </c>
      <c r="I535" s="25">
        <v>1.85</v>
      </c>
      <c r="J535" s="25">
        <v>1.86</v>
      </c>
      <c r="K535" s="25">
        <v>1.84</v>
      </c>
      <c r="L535" s="26">
        <v>1.75</v>
      </c>
      <c r="M535" s="27">
        <v>1.78</v>
      </c>
      <c r="N535" s="27">
        <v>0</v>
      </c>
      <c r="O535" s="28">
        <v>1.808448918048384</v>
      </c>
    </row>
    <row r="536" spans="1:15" hidden="1" x14ac:dyDescent="0.35">
      <c r="A536" s="5" t="s">
        <v>457</v>
      </c>
      <c r="B536" s="5" t="s">
        <v>600</v>
      </c>
      <c r="C536" s="5" t="s">
        <v>598</v>
      </c>
      <c r="D536" s="5" t="s">
        <v>371</v>
      </c>
      <c r="G536" s="23" t="s">
        <v>2219</v>
      </c>
      <c r="H536" s="24">
        <v>1.22</v>
      </c>
      <c r="I536" s="25">
        <v>1.21</v>
      </c>
      <c r="J536" s="25">
        <v>1.23</v>
      </c>
      <c r="K536" s="25">
        <v>0</v>
      </c>
      <c r="L536" s="26">
        <v>0</v>
      </c>
      <c r="M536" s="27">
        <v>0</v>
      </c>
      <c r="N536" s="27">
        <v>0</v>
      </c>
      <c r="O536" s="28">
        <v>1.2138836155293311</v>
      </c>
    </row>
    <row r="537" spans="1:15" hidden="1" x14ac:dyDescent="0.35">
      <c r="A537" s="5" t="s">
        <v>457</v>
      </c>
      <c r="B537" s="5" t="s">
        <v>601</v>
      </c>
      <c r="C537" s="5" t="s">
        <v>598</v>
      </c>
      <c r="D537" s="5" t="s">
        <v>371</v>
      </c>
      <c r="G537" s="23" t="s">
        <v>1475</v>
      </c>
      <c r="H537" s="24">
        <v>2.35</v>
      </c>
      <c r="I537" s="25">
        <v>0</v>
      </c>
      <c r="J537" s="25">
        <v>0</v>
      </c>
      <c r="K537" s="25">
        <v>0</v>
      </c>
      <c r="L537" s="26">
        <v>0</v>
      </c>
      <c r="M537" s="27">
        <v>0</v>
      </c>
      <c r="N537" s="27">
        <v>0</v>
      </c>
      <c r="O537" s="28">
        <v>2.35</v>
      </c>
    </row>
    <row r="538" spans="1:15" hidden="1" x14ac:dyDescent="0.35">
      <c r="A538" s="5" t="s">
        <v>457</v>
      </c>
      <c r="B538" s="5" t="s">
        <v>602</v>
      </c>
      <c r="C538" s="5" t="s">
        <v>603</v>
      </c>
      <c r="D538" s="5" t="s">
        <v>507</v>
      </c>
      <c r="G538" s="23" t="s">
        <v>1979</v>
      </c>
      <c r="H538" s="24">
        <v>2.6</v>
      </c>
      <c r="I538" s="25">
        <v>0</v>
      </c>
      <c r="J538" s="25">
        <v>2.54</v>
      </c>
      <c r="K538" s="25">
        <v>0</v>
      </c>
      <c r="L538" s="26">
        <v>0</v>
      </c>
      <c r="M538" s="27">
        <v>0</v>
      </c>
      <c r="N538" s="27">
        <v>0</v>
      </c>
      <c r="O538" s="28">
        <v>2.5880000000000001</v>
      </c>
    </row>
    <row r="539" spans="1:15" hidden="1" x14ac:dyDescent="0.35">
      <c r="A539" s="5" t="s">
        <v>457</v>
      </c>
      <c r="B539" s="5" t="s">
        <v>604</v>
      </c>
      <c r="C539" s="5" t="s">
        <v>603</v>
      </c>
      <c r="D539" s="5" t="s">
        <v>371</v>
      </c>
      <c r="G539" s="23" t="s">
        <v>163</v>
      </c>
      <c r="H539" s="24">
        <v>3.89</v>
      </c>
      <c r="I539" s="25">
        <v>0</v>
      </c>
      <c r="J539" s="25">
        <v>0</v>
      </c>
      <c r="K539" s="25">
        <v>0</v>
      </c>
      <c r="L539" s="26">
        <v>0</v>
      </c>
      <c r="M539" s="27">
        <v>0</v>
      </c>
      <c r="N539" s="27">
        <v>0</v>
      </c>
      <c r="O539" s="28">
        <v>3.89</v>
      </c>
    </row>
    <row r="540" spans="1:15" hidden="1" x14ac:dyDescent="0.35">
      <c r="A540" s="5" t="s">
        <v>457</v>
      </c>
      <c r="B540" s="5" t="s">
        <v>605</v>
      </c>
      <c r="C540" s="5" t="s">
        <v>603</v>
      </c>
      <c r="D540" s="5" t="s">
        <v>317</v>
      </c>
      <c r="G540" s="23" t="s">
        <v>2172</v>
      </c>
      <c r="H540" s="24">
        <v>1.74</v>
      </c>
      <c r="I540" s="25">
        <v>1.74</v>
      </c>
      <c r="J540" s="25">
        <v>1.74</v>
      </c>
      <c r="K540" s="25">
        <v>1.72</v>
      </c>
      <c r="L540" s="26">
        <v>1.69</v>
      </c>
      <c r="M540" s="27">
        <v>1.7100000000000002</v>
      </c>
      <c r="N540" s="27">
        <v>1.6800000000000002</v>
      </c>
      <c r="O540" s="28">
        <v>1.7046526415094341</v>
      </c>
    </row>
    <row r="541" spans="1:15" hidden="1" x14ac:dyDescent="0.35">
      <c r="A541" s="5" t="s">
        <v>457</v>
      </c>
      <c r="B541" s="5" t="s">
        <v>606</v>
      </c>
      <c r="C541" s="5" t="s">
        <v>504</v>
      </c>
      <c r="D541" s="5" t="s">
        <v>607</v>
      </c>
      <c r="G541" s="23" t="s">
        <v>2173</v>
      </c>
      <c r="H541" s="24">
        <v>1.74</v>
      </c>
      <c r="I541" s="25">
        <v>0</v>
      </c>
      <c r="J541" s="25">
        <v>0</v>
      </c>
      <c r="K541" s="25">
        <v>1.72</v>
      </c>
      <c r="L541" s="26">
        <v>1.69</v>
      </c>
      <c r="M541" s="27">
        <v>1.71</v>
      </c>
      <c r="N541" s="27">
        <v>0</v>
      </c>
      <c r="O541" s="28">
        <v>1.7064179104477613</v>
      </c>
    </row>
    <row r="542" spans="1:15" hidden="1" x14ac:dyDescent="0.35">
      <c r="A542" s="5" t="s">
        <v>457</v>
      </c>
      <c r="B542" s="5" t="s">
        <v>608</v>
      </c>
      <c r="C542" s="5" t="s">
        <v>504</v>
      </c>
      <c r="D542" s="5" t="s">
        <v>609</v>
      </c>
      <c r="G542" s="23" t="s">
        <v>162</v>
      </c>
      <c r="H542" s="24">
        <v>4.08</v>
      </c>
      <c r="I542" s="25">
        <v>0</v>
      </c>
      <c r="J542" s="25">
        <v>4.08</v>
      </c>
      <c r="K542" s="25">
        <v>3.8800000000000003</v>
      </c>
      <c r="L542" s="26">
        <v>3.88</v>
      </c>
      <c r="M542" s="27">
        <v>3.88</v>
      </c>
      <c r="N542" s="27">
        <v>0</v>
      </c>
      <c r="O542" s="28">
        <v>3.8857208237986272</v>
      </c>
    </row>
    <row r="543" spans="1:15" hidden="1" x14ac:dyDescent="0.35">
      <c r="A543" s="5" t="s">
        <v>457</v>
      </c>
      <c r="B543" s="5" t="s">
        <v>610</v>
      </c>
      <c r="C543" s="5" t="s">
        <v>504</v>
      </c>
      <c r="D543" s="5" t="s">
        <v>371</v>
      </c>
      <c r="G543" s="23" t="s">
        <v>164</v>
      </c>
      <c r="H543" s="24">
        <v>4.08</v>
      </c>
      <c r="I543" s="25">
        <v>4.08</v>
      </c>
      <c r="J543" s="25">
        <v>4.08</v>
      </c>
      <c r="K543" s="25">
        <v>3.88</v>
      </c>
      <c r="L543" s="26">
        <v>3.88</v>
      </c>
      <c r="M543" s="27">
        <v>3.88</v>
      </c>
      <c r="N543" s="27">
        <v>3.57</v>
      </c>
      <c r="O543" s="28">
        <v>3.8658191248689513</v>
      </c>
    </row>
    <row r="544" spans="1:15" hidden="1" x14ac:dyDescent="0.35">
      <c r="A544" s="5" t="s">
        <v>457</v>
      </c>
      <c r="B544" s="5" t="s">
        <v>611</v>
      </c>
      <c r="C544" s="5" t="s">
        <v>504</v>
      </c>
      <c r="D544" s="5" t="s">
        <v>481</v>
      </c>
      <c r="G544" s="23" t="s">
        <v>160</v>
      </c>
      <c r="H544" s="24">
        <v>1.74</v>
      </c>
      <c r="I544" s="25">
        <v>1.7399999999999998</v>
      </c>
      <c r="J544" s="25">
        <v>1.7400000000000002</v>
      </c>
      <c r="K544" s="25">
        <v>1.7200000000000004</v>
      </c>
      <c r="L544" s="26">
        <v>1.69</v>
      </c>
      <c r="M544" s="27">
        <v>1.71</v>
      </c>
      <c r="N544" s="27">
        <v>1.68</v>
      </c>
      <c r="O544" s="28">
        <v>1.7201631666493398</v>
      </c>
    </row>
    <row r="545" spans="1:15" hidden="1" x14ac:dyDescent="0.35">
      <c r="A545" s="5" t="s">
        <v>457</v>
      </c>
      <c r="B545" s="5" t="s">
        <v>612</v>
      </c>
      <c r="C545" s="5" t="s">
        <v>504</v>
      </c>
      <c r="D545" s="5" t="s">
        <v>463</v>
      </c>
      <c r="G545" s="23" t="s">
        <v>1855</v>
      </c>
      <c r="H545" s="24">
        <v>1.74</v>
      </c>
      <c r="I545" s="25">
        <v>1.74</v>
      </c>
      <c r="J545" s="25">
        <v>0</v>
      </c>
      <c r="K545" s="25">
        <v>0</v>
      </c>
      <c r="L545" s="26">
        <v>0</v>
      </c>
      <c r="M545" s="27">
        <v>0</v>
      </c>
      <c r="N545" s="27">
        <v>0</v>
      </c>
      <c r="O545" s="28">
        <v>1.74</v>
      </c>
    </row>
    <row r="546" spans="1:15" hidden="1" x14ac:dyDescent="0.35">
      <c r="A546" s="5" t="s">
        <v>457</v>
      </c>
      <c r="B546" s="5" t="s">
        <v>613</v>
      </c>
      <c r="C546" s="5" t="s">
        <v>504</v>
      </c>
      <c r="D546" s="5" t="s">
        <v>517</v>
      </c>
      <c r="G546" s="23" t="s">
        <v>161</v>
      </c>
      <c r="H546" s="24">
        <v>4.08</v>
      </c>
      <c r="I546" s="25">
        <v>4.08</v>
      </c>
      <c r="J546" s="25">
        <v>4.08</v>
      </c>
      <c r="K546" s="25">
        <v>4.08</v>
      </c>
      <c r="L546" s="26">
        <v>4.08</v>
      </c>
      <c r="M546" s="27">
        <v>4.08</v>
      </c>
      <c r="N546" s="27">
        <v>4.08</v>
      </c>
      <c r="O546" s="28">
        <v>4.08</v>
      </c>
    </row>
    <row r="547" spans="1:15" hidden="1" x14ac:dyDescent="0.35">
      <c r="A547" s="5" t="s">
        <v>457</v>
      </c>
      <c r="B547" s="5" t="s">
        <v>614</v>
      </c>
      <c r="C547" s="5" t="s">
        <v>504</v>
      </c>
      <c r="D547" s="5" t="s">
        <v>519</v>
      </c>
      <c r="G547" s="23" t="s">
        <v>275</v>
      </c>
      <c r="H547" s="24">
        <v>3.83</v>
      </c>
      <c r="I547" s="25">
        <v>6.9</v>
      </c>
      <c r="J547" s="25">
        <v>6.9</v>
      </c>
      <c r="K547" s="25">
        <v>6.9000000000000012</v>
      </c>
      <c r="L547" s="26">
        <v>6.9</v>
      </c>
      <c r="M547" s="27">
        <v>6.9</v>
      </c>
      <c r="N547" s="27">
        <v>6.9</v>
      </c>
      <c r="O547" s="28">
        <v>6.8890097799969263</v>
      </c>
    </row>
    <row r="548" spans="1:15" hidden="1" x14ac:dyDescent="0.35">
      <c r="A548" s="5" t="s">
        <v>457</v>
      </c>
      <c r="B548" s="5" t="s">
        <v>615</v>
      </c>
      <c r="C548" s="5" t="s">
        <v>504</v>
      </c>
      <c r="D548" s="5" t="s">
        <v>478</v>
      </c>
      <c r="G548" s="23" t="s">
        <v>276</v>
      </c>
      <c r="H548" s="24">
        <v>3.19</v>
      </c>
      <c r="I548" s="25">
        <v>5.15</v>
      </c>
      <c r="J548" s="25">
        <v>5.15</v>
      </c>
      <c r="K548" s="25">
        <v>5.15</v>
      </c>
      <c r="L548" s="26">
        <v>5</v>
      </c>
      <c r="M548" s="27">
        <v>5</v>
      </c>
      <c r="N548" s="27">
        <v>0</v>
      </c>
      <c r="O548" s="28">
        <v>5.0258650983552879</v>
      </c>
    </row>
    <row r="549" spans="1:15" hidden="1" x14ac:dyDescent="0.35">
      <c r="A549" s="5" t="s">
        <v>457</v>
      </c>
      <c r="B549" s="5" t="s">
        <v>616</v>
      </c>
      <c r="C549" s="5" t="s">
        <v>504</v>
      </c>
      <c r="D549" s="5" t="s">
        <v>333</v>
      </c>
      <c r="G549" s="23" t="s">
        <v>588</v>
      </c>
      <c r="H549" s="24">
        <v>2</v>
      </c>
      <c r="I549" s="25">
        <v>1.97</v>
      </c>
      <c r="J549" s="25">
        <v>0</v>
      </c>
      <c r="K549" s="25">
        <v>1.9</v>
      </c>
      <c r="L549" s="26">
        <v>0</v>
      </c>
      <c r="M549" s="27">
        <v>1.85</v>
      </c>
      <c r="N549" s="27">
        <v>0</v>
      </c>
      <c r="O549" s="28">
        <v>1.9233333333333333</v>
      </c>
    </row>
    <row r="550" spans="1:15" hidden="1" x14ac:dyDescent="0.35">
      <c r="A550" s="5" t="s">
        <v>457</v>
      </c>
      <c r="B550" s="5" t="s">
        <v>617</v>
      </c>
      <c r="C550" s="5" t="s">
        <v>504</v>
      </c>
      <c r="D550" s="5" t="s">
        <v>333</v>
      </c>
      <c r="G550" s="23" t="s">
        <v>2718</v>
      </c>
      <c r="H550" s="24">
        <v>1.85</v>
      </c>
      <c r="I550" s="25">
        <v>1.8499999999999999</v>
      </c>
      <c r="J550" s="25">
        <v>1.8699999999999999</v>
      </c>
      <c r="K550" s="25">
        <v>1.8499999999999999</v>
      </c>
      <c r="L550" s="26">
        <v>0</v>
      </c>
      <c r="M550" s="27">
        <v>0</v>
      </c>
      <c r="N550" s="27">
        <v>0</v>
      </c>
      <c r="O550" s="28">
        <v>1.8547112431896977</v>
      </c>
    </row>
    <row r="551" spans="1:15" hidden="1" x14ac:dyDescent="0.35">
      <c r="A551" s="5" t="s">
        <v>457</v>
      </c>
      <c r="B551" s="5" t="s">
        <v>618</v>
      </c>
      <c r="C551" s="5" t="s">
        <v>619</v>
      </c>
      <c r="D551" s="5" t="s">
        <v>371</v>
      </c>
      <c r="G551" s="23" t="s">
        <v>274</v>
      </c>
      <c r="H551" s="24">
        <v>8.6300000000000008</v>
      </c>
      <c r="I551" s="25">
        <v>8.5</v>
      </c>
      <c r="J551" s="25">
        <v>0</v>
      </c>
      <c r="K551" s="25">
        <v>0</v>
      </c>
      <c r="L551" s="26">
        <v>0</v>
      </c>
      <c r="M551" s="27">
        <v>0</v>
      </c>
      <c r="N551" s="27">
        <v>0</v>
      </c>
      <c r="O551" s="28">
        <v>8.5207999999999995</v>
      </c>
    </row>
    <row r="552" spans="1:15" hidden="1" x14ac:dyDescent="0.35">
      <c r="A552" s="5" t="s">
        <v>457</v>
      </c>
      <c r="B552" s="5" t="s">
        <v>620</v>
      </c>
      <c r="C552" s="5" t="s">
        <v>619</v>
      </c>
      <c r="D552" s="5" t="s">
        <v>371</v>
      </c>
      <c r="G552" s="23" t="s">
        <v>1780</v>
      </c>
      <c r="H552" s="24">
        <v>1.74</v>
      </c>
      <c r="I552" s="25">
        <v>1.74</v>
      </c>
      <c r="J552" s="25">
        <v>1.74</v>
      </c>
      <c r="K552" s="25">
        <v>1.72</v>
      </c>
      <c r="L552" s="26">
        <v>1.69</v>
      </c>
      <c r="M552" s="27">
        <v>1.71</v>
      </c>
      <c r="N552" s="27">
        <v>1.68</v>
      </c>
      <c r="O552" s="28">
        <v>1.7138354978354977</v>
      </c>
    </row>
    <row r="553" spans="1:15" hidden="1" x14ac:dyDescent="0.35">
      <c r="A553" s="5" t="s">
        <v>457</v>
      </c>
      <c r="B553" s="5" t="s">
        <v>621</v>
      </c>
      <c r="C553" s="5" t="s">
        <v>473</v>
      </c>
      <c r="D553" s="5" t="s">
        <v>460</v>
      </c>
      <c r="G553" s="23" t="s">
        <v>2583</v>
      </c>
      <c r="H553" s="24">
        <v>1.74</v>
      </c>
      <c r="I553" s="25">
        <v>1.74</v>
      </c>
      <c r="J553" s="25">
        <v>1.74</v>
      </c>
      <c r="K553" s="25">
        <v>1.72</v>
      </c>
      <c r="L553" s="26">
        <v>1.69</v>
      </c>
      <c r="M553" s="27">
        <v>1.71</v>
      </c>
      <c r="N553" s="27">
        <v>1.68</v>
      </c>
      <c r="O553" s="28">
        <v>1.7244370860927152</v>
      </c>
    </row>
    <row r="554" spans="1:15" hidden="1" x14ac:dyDescent="0.35">
      <c r="A554" s="5" t="s">
        <v>457</v>
      </c>
      <c r="B554" s="5" t="s">
        <v>622</v>
      </c>
      <c r="C554" s="5" t="s">
        <v>473</v>
      </c>
      <c r="D554" s="5" t="s">
        <v>460</v>
      </c>
      <c r="G554" s="23" t="s">
        <v>2415</v>
      </c>
      <c r="H554" s="24">
        <v>1.74</v>
      </c>
      <c r="I554" s="25">
        <v>0</v>
      </c>
      <c r="J554" s="25">
        <v>0</v>
      </c>
      <c r="K554" s="25">
        <v>1.72</v>
      </c>
      <c r="L554" s="26">
        <v>0</v>
      </c>
      <c r="M554" s="27">
        <v>0</v>
      </c>
      <c r="N554" s="27">
        <v>0</v>
      </c>
      <c r="O554" s="28">
        <v>1.7396078431372548</v>
      </c>
    </row>
    <row r="555" spans="1:15" hidden="1" x14ac:dyDescent="0.35">
      <c r="A555" s="5" t="s">
        <v>457</v>
      </c>
      <c r="B555" s="5" t="s">
        <v>623</v>
      </c>
      <c r="C555" s="5" t="s">
        <v>473</v>
      </c>
      <c r="D555" s="5" t="s">
        <v>371</v>
      </c>
      <c r="G555" s="23" t="s">
        <v>2547</v>
      </c>
      <c r="H555" s="24">
        <v>0</v>
      </c>
      <c r="I555" s="25">
        <v>1.85</v>
      </c>
      <c r="J555" s="25">
        <v>0</v>
      </c>
      <c r="K555" s="25">
        <v>0</v>
      </c>
      <c r="L555" s="26">
        <v>1.76</v>
      </c>
      <c r="M555" s="27">
        <v>0</v>
      </c>
      <c r="N555" s="27">
        <v>0</v>
      </c>
      <c r="O555" s="28">
        <v>1.8129411764705883</v>
      </c>
    </row>
    <row r="556" spans="1:15" hidden="1" x14ac:dyDescent="0.35">
      <c r="A556" s="5" t="s">
        <v>457</v>
      </c>
      <c r="B556" s="5" t="s">
        <v>624</v>
      </c>
      <c r="C556" s="5" t="s">
        <v>470</v>
      </c>
      <c r="D556" s="5" t="s">
        <v>471</v>
      </c>
      <c r="G556" s="23" t="s">
        <v>1691</v>
      </c>
      <c r="H556" s="24">
        <v>0</v>
      </c>
      <c r="I556" s="25">
        <v>1.22</v>
      </c>
      <c r="J556" s="25">
        <v>0</v>
      </c>
      <c r="K556" s="25">
        <v>0</v>
      </c>
      <c r="L556" s="26">
        <v>0</v>
      </c>
      <c r="M556" s="27">
        <v>0</v>
      </c>
      <c r="N556" s="27">
        <v>0</v>
      </c>
      <c r="O556" s="28">
        <v>1.22</v>
      </c>
    </row>
    <row r="557" spans="1:15" hidden="1" x14ac:dyDescent="0.35">
      <c r="A557" s="5" t="s">
        <v>457</v>
      </c>
      <c r="B557" s="5" t="s">
        <v>625</v>
      </c>
      <c r="C557" s="5" t="s">
        <v>470</v>
      </c>
      <c r="D557" s="5" t="s">
        <v>507</v>
      </c>
      <c r="G557" s="23" t="s">
        <v>2195</v>
      </c>
      <c r="H557" s="24">
        <v>0</v>
      </c>
      <c r="I557" s="25">
        <v>2.3086535133264103</v>
      </c>
      <c r="J557" s="25">
        <v>2.2999999999999998</v>
      </c>
      <c r="K557" s="25">
        <v>2.2400000000000002</v>
      </c>
      <c r="L557" s="26">
        <v>2.2399999999999998</v>
      </c>
      <c r="M557" s="27">
        <v>2.1399999999999997</v>
      </c>
      <c r="N557" s="27">
        <v>0</v>
      </c>
      <c r="O557" s="28">
        <v>2.1980559401953061</v>
      </c>
    </row>
    <row r="558" spans="1:15" hidden="1" x14ac:dyDescent="0.35">
      <c r="A558" s="5" t="s">
        <v>457</v>
      </c>
      <c r="B558" s="5" t="s">
        <v>626</v>
      </c>
      <c r="C558" s="5" t="s">
        <v>470</v>
      </c>
      <c r="D558" s="5" t="s">
        <v>371</v>
      </c>
      <c r="G558" s="23" t="s">
        <v>1856</v>
      </c>
      <c r="H558" s="24">
        <v>0</v>
      </c>
      <c r="I558" s="25">
        <v>1.85</v>
      </c>
      <c r="J558" s="25">
        <v>1.87</v>
      </c>
      <c r="K558" s="25">
        <v>0</v>
      </c>
      <c r="L558" s="26">
        <v>0</v>
      </c>
      <c r="M558" s="27">
        <v>0</v>
      </c>
      <c r="N558" s="27">
        <v>0</v>
      </c>
      <c r="O558" s="28">
        <v>1.8620000000000001</v>
      </c>
    </row>
    <row r="559" spans="1:15" hidden="1" x14ac:dyDescent="0.35">
      <c r="A559" s="5" t="s">
        <v>457</v>
      </c>
      <c r="B559" s="5" t="s">
        <v>627</v>
      </c>
      <c r="C559" s="5" t="s">
        <v>470</v>
      </c>
      <c r="D559" s="5" t="s">
        <v>460</v>
      </c>
      <c r="G559" s="23" t="s">
        <v>279</v>
      </c>
      <c r="H559" s="24">
        <v>0</v>
      </c>
      <c r="I559" s="25">
        <v>10.199999999999999</v>
      </c>
      <c r="J559" s="25">
        <v>10.199999999999999</v>
      </c>
      <c r="K559" s="25">
        <v>0</v>
      </c>
      <c r="L559" s="26">
        <v>10.200000000000001</v>
      </c>
      <c r="M559" s="27">
        <v>10.199999999999999</v>
      </c>
      <c r="N559" s="27">
        <v>10.199999999999999</v>
      </c>
      <c r="O559" s="28">
        <v>10.199999999999999</v>
      </c>
    </row>
    <row r="560" spans="1:15" hidden="1" x14ac:dyDescent="0.35">
      <c r="A560" s="5" t="s">
        <v>457</v>
      </c>
      <c r="B560" s="5" t="s">
        <v>628</v>
      </c>
      <c r="C560" s="5" t="s">
        <v>546</v>
      </c>
      <c r="D560" s="5" t="s">
        <v>471</v>
      </c>
      <c r="G560" s="23" t="s">
        <v>2413</v>
      </c>
      <c r="H560" s="24">
        <v>0</v>
      </c>
      <c r="I560" s="25">
        <v>1.74</v>
      </c>
      <c r="J560" s="25">
        <v>1.74</v>
      </c>
      <c r="K560" s="25">
        <v>1.72</v>
      </c>
      <c r="L560" s="26">
        <v>0</v>
      </c>
      <c r="M560" s="27">
        <v>1.71</v>
      </c>
      <c r="N560" s="27">
        <v>1.68</v>
      </c>
      <c r="O560" s="28">
        <v>1.7152671755725191</v>
      </c>
    </row>
    <row r="561" spans="1:15" hidden="1" x14ac:dyDescent="0.35">
      <c r="A561" s="5" t="s">
        <v>457</v>
      </c>
      <c r="B561" s="5" t="s">
        <v>629</v>
      </c>
      <c r="C561" s="5" t="s">
        <v>470</v>
      </c>
      <c r="D561" s="5" t="s">
        <v>471</v>
      </c>
      <c r="G561" s="23" t="s">
        <v>2486</v>
      </c>
      <c r="H561" s="24">
        <v>0</v>
      </c>
      <c r="I561" s="25">
        <v>1.85</v>
      </c>
      <c r="J561" s="25">
        <v>1.8699999999999997</v>
      </c>
      <c r="K561" s="25">
        <v>1.8399999999999999</v>
      </c>
      <c r="L561" s="26">
        <v>1.75</v>
      </c>
      <c r="M561" s="27">
        <v>1.78</v>
      </c>
      <c r="N561" s="27">
        <v>1.72</v>
      </c>
      <c r="O561" s="28">
        <v>1.8049237459360221</v>
      </c>
    </row>
    <row r="562" spans="1:15" hidden="1" x14ac:dyDescent="0.35">
      <c r="A562" s="5" t="s">
        <v>457</v>
      </c>
      <c r="B562" s="5" t="s">
        <v>630</v>
      </c>
      <c r="C562" s="5" t="s">
        <v>470</v>
      </c>
      <c r="D562" s="5" t="s">
        <v>507</v>
      </c>
      <c r="G562" s="23" t="s">
        <v>277</v>
      </c>
      <c r="H562" s="24">
        <v>0</v>
      </c>
      <c r="I562" s="25">
        <v>10.199999999999999</v>
      </c>
      <c r="J562" s="25">
        <v>10.199999999999999</v>
      </c>
      <c r="K562" s="25">
        <v>10.199999999999999</v>
      </c>
      <c r="L562" s="26">
        <v>10.200000000000001</v>
      </c>
      <c r="M562" s="27">
        <v>10.199999999999999</v>
      </c>
      <c r="N562" s="27">
        <v>10.199999999999999</v>
      </c>
      <c r="O562" s="28">
        <v>10.200000000000001</v>
      </c>
    </row>
    <row r="563" spans="1:15" hidden="1" x14ac:dyDescent="0.35">
      <c r="A563" s="5" t="s">
        <v>457</v>
      </c>
      <c r="B563" s="5" t="s">
        <v>631</v>
      </c>
      <c r="C563" s="5" t="s">
        <v>470</v>
      </c>
      <c r="D563" s="5" t="s">
        <v>371</v>
      </c>
      <c r="G563" s="23" t="s">
        <v>1685</v>
      </c>
      <c r="H563" s="24">
        <v>0</v>
      </c>
      <c r="I563" s="25">
        <v>0.12</v>
      </c>
      <c r="J563" s="25">
        <v>0</v>
      </c>
      <c r="K563" s="25">
        <v>0</v>
      </c>
      <c r="L563" s="26">
        <v>0</v>
      </c>
      <c r="M563" s="27">
        <v>0</v>
      </c>
      <c r="N563" s="27">
        <v>0</v>
      </c>
      <c r="O563" s="28">
        <v>0.12</v>
      </c>
    </row>
    <row r="564" spans="1:15" hidden="1" x14ac:dyDescent="0.35">
      <c r="A564" s="5" t="s">
        <v>457</v>
      </c>
      <c r="B564" s="5" t="s">
        <v>632</v>
      </c>
      <c r="C564" s="5" t="s">
        <v>470</v>
      </c>
      <c r="D564" s="5" t="s">
        <v>460</v>
      </c>
      <c r="G564" s="23" t="s">
        <v>1750</v>
      </c>
      <c r="H564" s="24">
        <v>0</v>
      </c>
      <c r="I564" s="25">
        <v>1.38</v>
      </c>
      <c r="J564" s="25">
        <v>0</v>
      </c>
      <c r="K564" s="25">
        <v>0</v>
      </c>
      <c r="L564" s="26">
        <v>0</v>
      </c>
      <c r="M564" s="27">
        <v>0</v>
      </c>
      <c r="N564" s="27">
        <v>0</v>
      </c>
      <c r="O564" s="28">
        <v>1.38</v>
      </c>
    </row>
    <row r="565" spans="1:15" hidden="1" x14ac:dyDescent="0.35">
      <c r="A565" s="5" t="s">
        <v>457</v>
      </c>
      <c r="B565" s="5" t="s">
        <v>633</v>
      </c>
      <c r="C565" s="5" t="s">
        <v>634</v>
      </c>
      <c r="D565" s="5" t="s">
        <v>471</v>
      </c>
      <c r="G565" s="23" t="s">
        <v>509</v>
      </c>
      <c r="H565" s="24">
        <v>0</v>
      </c>
      <c r="I565" s="25">
        <v>0</v>
      </c>
      <c r="J565" s="25">
        <v>0</v>
      </c>
      <c r="K565" s="25">
        <v>0</v>
      </c>
      <c r="L565" s="26">
        <v>0</v>
      </c>
      <c r="M565" s="27">
        <v>0</v>
      </c>
      <c r="N565" s="27">
        <v>0</v>
      </c>
      <c r="O565" s="28">
        <v>0</v>
      </c>
    </row>
    <row r="566" spans="1:15" hidden="1" x14ac:dyDescent="0.35">
      <c r="A566" s="5" t="s">
        <v>457</v>
      </c>
      <c r="B566" s="5" t="s">
        <v>633</v>
      </c>
      <c r="C566" s="5" t="s">
        <v>470</v>
      </c>
      <c r="D566" s="5" t="s">
        <v>471</v>
      </c>
      <c r="G566" s="23" t="s">
        <v>508</v>
      </c>
      <c r="H566" s="24">
        <v>0</v>
      </c>
      <c r="I566" s="25">
        <v>0</v>
      </c>
      <c r="J566" s="25">
        <v>0</v>
      </c>
      <c r="K566" s="25">
        <v>0</v>
      </c>
      <c r="L566" s="26">
        <v>0</v>
      </c>
      <c r="M566" s="27">
        <v>0</v>
      </c>
      <c r="N566" s="27">
        <v>0</v>
      </c>
      <c r="O566" s="28">
        <v>0</v>
      </c>
    </row>
    <row r="567" spans="1:15" hidden="1" x14ac:dyDescent="0.35">
      <c r="A567" s="5" t="s">
        <v>457</v>
      </c>
      <c r="B567" s="5" t="s">
        <v>635</v>
      </c>
      <c r="C567" s="5" t="s">
        <v>634</v>
      </c>
      <c r="D567" s="5" t="s">
        <v>471</v>
      </c>
      <c r="G567" s="23" t="s">
        <v>2171</v>
      </c>
      <c r="H567" s="24">
        <v>0</v>
      </c>
      <c r="I567" s="25">
        <v>1.74</v>
      </c>
      <c r="J567" s="25">
        <v>1.74</v>
      </c>
      <c r="K567" s="25">
        <v>1.72</v>
      </c>
      <c r="L567" s="26">
        <v>1.69</v>
      </c>
      <c r="M567" s="27">
        <v>1.71</v>
      </c>
      <c r="N567" s="27">
        <v>0</v>
      </c>
      <c r="O567" s="28">
        <v>1.701904761904762</v>
      </c>
    </row>
    <row r="568" spans="1:15" hidden="1" x14ac:dyDescent="0.35">
      <c r="A568" s="5" t="s">
        <v>457</v>
      </c>
      <c r="B568" s="5" t="s">
        <v>636</v>
      </c>
      <c r="C568" s="5" t="s">
        <v>634</v>
      </c>
      <c r="D568" s="5" t="s">
        <v>507</v>
      </c>
      <c r="G568" s="23" t="s">
        <v>882</v>
      </c>
      <c r="H568" s="24">
        <v>0</v>
      </c>
      <c r="I568" s="25">
        <v>1.21</v>
      </c>
      <c r="J568" s="25">
        <v>1.23</v>
      </c>
      <c r="K568" s="25">
        <v>1.19</v>
      </c>
      <c r="L568" s="26">
        <v>1.08</v>
      </c>
      <c r="M568" s="27">
        <v>0</v>
      </c>
      <c r="N568" s="27">
        <v>0</v>
      </c>
      <c r="O568" s="28">
        <v>1.1885869565217391</v>
      </c>
    </row>
    <row r="569" spans="1:15" hidden="1" x14ac:dyDescent="0.35">
      <c r="A569" s="5" t="s">
        <v>457</v>
      </c>
      <c r="B569" s="5" t="s">
        <v>636</v>
      </c>
      <c r="C569" s="5" t="s">
        <v>470</v>
      </c>
      <c r="D569" s="5" t="s">
        <v>507</v>
      </c>
      <c r="G569" s="23" t="s">
        <v>282</v>
      </c>
      <c r="H569" s="24">
        <v>0</v>
      </c>
      <c r="I569" s="25">
        <v>18.57</v>
      </c>
      <c r="J569" s="25">
        <v>18.57</v>
      </c>
      <c r="K569" s="25">
        <v>17.86</v>
      </c>
      <c r="L569" s="26">
        <v>0</v>
      </c>
      <c r="M569" s="27">
        <v>17.86</v>
      </c>
      <c r="N569" s="27">
        <v>16.329999999999998</v>
      </c>
      <c r="O569" s="28">
        <v>18.030493827160495</v>
      </c>
    </row>
    <row r="570" spans="1:15" hidden="1" x14ac:dyDescent="0.35">
      <c r="A570" s="5" t="s">
        <v>457</v>
      </c>
      <c r="B570" s="5" t="s">
        <v>637</v>
      </c>
      <c r="C570" s="5" t="s">
        <v>634</v>
      </c>
      <c r="D570" s="5" t="s">
        <v>371</v>
      </c>
      <c r="G570" s="23" t="s">
        <v>2101</v>
      </c>
      <c r="H570" s="24">
        <v>0</v>
      </c>
      <c r="I570" s="25">
        <v>1.74</v>
      </c>
      <c r="J570" s="25">
        <v>1.74</v>
      </c>
      <c r="K570" s="25">
        <v>1.72</v>
      </c>
      <c r="L570" s="26">
        <v>1.69</v>
      </c>
      <c r="M570" s="27">
        <v>1.71</v>
      </c>
      <c r="N570" s="27">
        <v>0</v>
      </c>
      <c r="O570" s="28">
        <v>1.7264837157952841</v>
      </c>
    </row>
    <row r="571" spans="1:15" hidden="1" x14ac:dyDescent="0.35">
      <c r="A571" s="5" t="s">
        <v>457</v>
      </c>
      <c r="B571" s="5" t="s">
        <v>637</v>
      </c>
      <c r="C571" s="5" t="s">
        <v>470</v>
      </c>
      <c r="D571" s="5" t="s">
        <v>371</v>
      </c>
      <c r="G571" s="23" t="s">
        <v>881</v>
      </c>
      <c r="H571" s="24">
        <v>0</v>
      </c>
      <c r="I571" s="25">
        <v>1.21</v>
      </c>
      <c r="J571" s="25">
        <v>0</v>
      </c>
      <c r="K571" s="25">
        <v>1.19</v>
      </c>
      <c r="L571" s="26">
        <v>1.0799999999999998</v>
      </c>
      <c r="M571" s="27">
        <v>0.99</v>
      </c>
      <c r="N571" s="27">
        <v>0</v>
      </c>
      <c r="O571" s="28">
        <v>1.0723747276688451</v>
      </c>
    </row>
    <row r="572" spans="1:15" hidden="1" x14ac:dyDescent="0.35">
      <c r="A572" s="5" t="s">
        <v>457</v>
      </c>
      <c r="B572" s="5" t="s">
        <v>638</v>
      </c>
      <c r="C572" s="5" t="s">
        <v>634</v>
      </c>
      <c r="D572" s="5" t="s">
        <v>460</v>
      </c>
      <c r="G572" s="23" t="s">
        <v>281</v>
      </c>
      <c r="H572" s="24">
        <v>0</v>
      </c>
      <c r="I572" s="25">
        <v>5.13</v>
      </c>
      <c r="J572" s="25">
        <v>0</v>
      </c>
      <c r="K572" s="25">
        <v>0</v>
      </c>
      <c r="L572" s="26">
        <v>0</v>
      </c>
      <c r="M572" s="27">
        <v>5.13</v>
      </c>
      <c r="N572" s="27">
        <v>0</v>
      </c>
      <c r="O572" s="28">
        <v>5.13</v>
      </c>
    </row>
    <row r="573" spans="1:15" hidden="1" x14ac:dyDescent="0.35">
      <c r="A573" s="5" t="s">
        <v>457</v>
      </c>
      <c r="B573" s="5" t="s">
        <v>638</v>
      </c>
      <c r="C573" s="5" t="s">
        <v>470</v>
      </c>
      <c r="D573" s="5" t="s">
        <v>460</v>
      </c>
      <c r="G573" s="23" t="s">
        <v>616</v>
      </c>
      <c r="H573" s="24">
        <v>0</v>
      </c>
      <c r="I573" s="25">
        <v>0</v>
      </c>
      <c r="J573" s="25">
        <v>0</v>
      </c>
      <c r="K573" s="25">
        <v>0</v>
      </c>
      <c r="L573" s="26">
        <v>0</v>
      </c>
      <c r="M573" s="27">
        <v>0</v>
      </c>
      <c r="N573" s="27">
        <v>0</v>
      </c>
      <c r="O573" s="28">
        <v>0</v>
      </c>
    </row>
    <row r="574" spans="1:15" hidden="1" x14ac:dyDescent="0.35">
      <c r="A574" s="5" t="s">
        <v>457</v>
      </c>
      <c r="B574" s="5" t="s">
        <v>639</v>
      </c>
      <c r="C574" s="5" t="s">
        <v>634</v>
      </c>
      <c r="D574" s="5" t="s">
        <v>371</v>
      </c>
      <c r="G574" s="23" t="s">
        <v>284</v>
      </c>
      <c r="H574" s="24">
        <v>0</v>
      </c>
      <c r="I574" s="25">
        <v>13.92</v>
      </c>
      <c r="J574" s="25">
        <v>0</v>
      </c>
      <c r="K574" s="25">
        <v>0</v>
      </c>
      <c r="L574" s="26">
        <v>0</v>
      </c>
      <c r="M574" s="27">
        <v>0</v>
      </c>
      <c r="N574" s="27">
        <v>0</v>
      </c>
      <c r="O574" s="28">
        <v>13.92</v>
      </c>
    </row>
    <row r="575" spans="1:15" hidden="1" x14ac:dyDescent="0.35">
      <c r="A575" s="5" t="s">
        <v>457</v>
      </c>
      <c r="B575" s="5" t="s">
        <v>640</v>
      </c>
      <c r="C575" s="5" t="s">
        <v>634</v>
      </c>
      <c r="D575" s="5" t="s">
        <v>471</v>
      </c>
      <c r="G575" s="23" t="s">
        <v>2438</v>
      </c>
      <c r="H575" s="24">
        <v>0</v>
      </c>
      <c r="I575" s="25">
        <v>1.39</v>
      </c>
      <c r="J575" s="25">
        <v>1.3800000000000001</v>
      </c>
      <c r="K575" s="25">
        <v>0</v>
      </c>
      <c r="L575" s="26">
        <v>0</v>
      </c>
      <c r="M575" s="27">
        <v>0</v>
      </c>
      <c r="N575" s="27">
        <v>0</v>
      </c>
      <c r="O575" s="28">
        <v>1.3895238095238096</v>
      </c>
    </row>
    <row r="576" spans="1:15" hidden="1" x14ac:dyDescent="0.35">
      <c r="A576" s="5" t="s">
        <v>457</v>
      </c>
      <c r="B576" s="5" t="s">
        <v>641</v>
      </c>
      <c r="C576" s="5" t="s">
        <v>470</v>
      </c>
      <c r="D576" s="5" t="s">
        <v>471</v>
      </c>
      <c r="G576" s="23" t="s">
        <v>2145</v>
      </c>
      <c r="H576" s="24">
        <v>0</v>
      </c>
      <c r="I576" s="25">
        <v>1.75</v>
      </c>
      <c r="J576" s="25">
        <v>1.75</v>
      </c>
      <c r="K576" s="25">
        <v>0</v>
      </c>
      <c r="L576" s="26">
        <v>0</v>
      </c>
      <c r="M576" s="27">
        <v>0</v>
      </c>
      <c r="N576" s="27">
        <v>0</v>
      </c>
      <c r="O576" s="28">
        <v>1.75</v>
      </c>
    </row>
    <row r="577" spans="1:15" hidden="1" x14ac:dyDescent="0.35">
      <c r="A577" s="5" t="s">
        <v>457</v>
      </c>
      <c r="B577" s="5" t="s">
        <v>642</v>
      </c>
      <c r="C577" s="5" t="s">
        <v>470</v>
      </c>
      <c r="D577" s="5" t="s">
        <v>507</v>
      </c>
      <c r="G577" s="23" t="s">
        <v>283</v>
      </c>
      <c r="H577" s="24">
        <v>0</v>
      </c>
      <c r="I577" s="25">
        <v>13.4</v>
      </c>
      <c r="J577" s="25">
        <v>0</v>
      </c>
      <c r="K577" s="25">
        <v>13.4</v>
      </c>
      <c r="L577" s="26">
        <v>0</v>
      </c>
      <c r="M577" s="27">
        <v>0</v>
      </c>
      <c r="N577" s="27">
        <v>0</v>
      </c>
      <c r="O577" s="28">
        <v>13.4</v>
      </c>
    </row>
    <row r="578" spans="1:15" hidden="1" x14ac:dyDescent="0.35">
      <c r="A578" s="5" t="s">
        <v>457</v>
      </c>
      <c r="B578" s="5" t="s">
        <v>643</v>
      </c>
      <c r="C578" s="5" t="s">
        <v>470</v>
      </c>
      <c r="D578" s="5" t="s">
        <v>371</v>
      </c>
      <c r="G578" s="23" t="s">
        <v>2520</v>
      </c>
      <c r="H578" s="24">
        <v>0</v>
      </c>
      <c r="I578" s="25">
        <v>0</v>
      </c>
      <c r="J578" s="25">
        <v>1.74</v>
      </c>
      <c r="K578" s="25">
        <v>0</v>
      </c>
      <c r="L578" s="26">
        <v>0</v>
      </c>
      <c r="M578" s="27">
        <v>0</v>
      </c>
      <c r="N578" s="27">
        <v>0</v>
      </c>
      <c r="O578" s="28">
        <v>1.74</v>
      </c>
    </row>
    <row r="579" spans="1:15" hidden="1" x14ac:dyDescent="0.35">
      <c r="A579" s="5" t="s">
        <v>457</v>
      </c>
      <c r="B579" s="5" t="s">
        <v>644</v>
      </c>
      <c r="C579" s="5" t="s">
        <v>470</v>
      </c>
      <c r="D579" s="5" t="s">
        <v>460</v>
      </c>
      <c r="G579" s="23" t="s">
        <v>2564</v>
      </c>
      <c r="H579" s="24">
        <v>0</v>
      </c>
      <c r="I579" s="25">
        <v>0</v>
      </c>
      <c r="J579" s="25">
        <v>1.39</v>
      </c>
      <c r="K579" s="25">
        <v>0</v>
      </c>
      <c r="L579" s="26">
        <v>0</v>
      </c>
      <c r="M579" s="27">
        <v>0</v>
      </c>
      <c r="N579" s="27">
        <v>0</v>
      </c>
      <c r="O579" s="28">
        <v>1.39</v>
      </c>
    </row>
    <row r="580" spans="1:15" hidden="1" x14ac:dyDescent="0.35">
      <c r="A580" s="5" t="s">
        <v>457</v>
      </c>
      <c r="B580" s="5" t="s">
        <v>645</v>
      </c>
      <c r="C580" s="5" t="s">
        <v>470</v>
      </c>
      <c r="D580" s="5" t="s">
        <v>471</v>
      </c>
      <c r="G580" s="23" t="s">
        <v>1783</v>
      </c>
      <c r="H580" s="24">
        <v>0</v>
      </c>
      <c r="I580" s="25">
        <v>0</v>
      </c>
      <c r="J580" s="25">
        <v>1.87</v>
      </c>
      <c r="K580" s="25">
        <v>0</v>
      </c>
      <c r="L580" s="26">
        <v>1.76</v>
      </c>
      <c r="M580" s="27">
        <v>0</v>
      </c>
      <c r="N580" s="27">
        <v>0</v>
      </c>
      <c r="O580" s="28">
        <v>1.7966666666666666</v>
      </c>
    </row>
    <row r="581" spans="1:15" hidden="1" x14ac:dyDescent="0.35">
      <c r="A581" s="5" t="s">
        <v>457</v>
      </c>
      <c r="B581" s="5" t="s">
        <v>646</v>
      </c>
      <c r="C581" s="5" t="s">
        <v>470</v>
      </c>
      <c r="D581" s="5" t="s">
        <v>507</v>
      </c>
      <c r="G581" s="23" t="s">
        <v>286</v>
      </c>
      <c r="H581" s="24">
        <v>0</v>
      </c>
      <c r="I581" s="25">
        <v>0</v>
      </c>
      <c r="J581" s="25">
        <v>1.74</v>
      </c>
      <c r="K581" s="25">
        <v>0</v>
      </c>
      <c r="L581" s="26">
        <v>0</v>
      </c>
      <c r="M581" s="27">
        <v>0</v>
      </c>
      <c r="N581" s="27">
        <v>0</v>
      </c>
      <c r="O581" s="28">
        <v>1.74</v>
      </c>
    </row>
    <row r="582" spans="1:15" hidden="1" x14ac:dyDescent="0.35">
      <c r="A582" s="5" t="s">
        <v>457</v>
      </c>
      <c r="B582" s="5" t="s">
        <v>647</v>
      </c>
      <c r="C582" s="5" t="s">
        <v>470</v>
      </c>
      <c r="D582" s="5" t="s">
        <v>371</v>
      </c>
      <c r="G582" s="23" t="s">
        <v>2605</v>
      </c>
      <c r="H582" s="24">
        <v>0</v>
      </c>
      <c r="I582" s="25">
        <v>0</v>
      </c>
      <c r="J582" s="25">
        <v>0</v>
      </c>
      <c r="K582" s="25">
        <v>0</v>
      </c>
      <c r="L582" s="26">
        <v>0</v>
      </c>
      <c r="M582" s="27">
        <v>0</v>
      </c>
      <c r="N582" s="27">
        <v>0</v>
      </c>
      <c r="O582" s="28">
        <v>0</v>
      </c>
    </row>
    <row r="583" spans="1:15" hidden="1" x14ac:dyDescent="0.35">
      <c r="A583" s="5" t="s">
        <v>457</v>
      </c>
      <c r="B583" s="5" t="s">
        <v>648</v>
      </c>
      <c r="C583" s="5" t="s">
        <v>470</v>
      </c>
      <c r="D583" s="5" t="s">
        <v>460</v>
      </c>
      <c r="G583" s="23" t="s">
        <v>771</v>
      </c>
      <c r="H583" s="24">
        <v>0</v>
      </c>
      <c r="I583" s="25">
        <v>0</v>
      </c>
      <c r="J583" s="25">
        <v>0</v>
      </c>
      <c r="K583" s="25">
        <v>0</v>
      </c>
      <c r="L583" s="26">
        <v>0</v>
      </c>
      <c r="M583" s="27">
        <v>0</v>
      </c>
      <c r="N583" s="27">
        <v>0</v>
      </c>
      <c r="O583" s="28">
        <v>0</v>
      </c>
    </row>
    <row r="584" spans="1:15" hidden="1" x14ac:dyDescent="0.35">
      <c r="A584" s="5" t="s">
        <v>457</v>
      </c>
      <c r="B584" s="5" t="s">
        <v>649</v>
      </c>
      <c r="C584" s="5" t="s">
        <v>470</v>
      </c>
      <c r="D584" s="5" t="s">
        <v>650</v>
      </c>
      <c r="G584" s="23" t="s">
        <v>2082</v>
      </c>
      <c r="H584" s="24">
        <v>0</v>
      </c>
      <c r="I584" s="25">
        <v>0</v>
      </c>
      <c r="J584" s="25">
        <v>1.86</v>
      </c>
      <c r="K584" s="25">
        <v>0</v>
      </c>
      <c r="L584" s="26">
        <v>0</v>
      </c>
      <c r="M584" s="27">
        <v>0</v>
      </c>
      <c r="N584" s="27">
        <v>0</v>
      </c>
      <c r="O584" s="28">
        <v>1.86</v>
      </c>
    </row>
    <row r="585" spans="1:15" hidden="1" x14ac:dyDescent="0.35">
      <c r="A585" s="5" t="s">
        <v>457</v>
      </c>
      <c r="B585" s="5" t="s">
        <v>651</v>
      </c>
      <c r="C585" s="5" t="s">
        <v>470</v>
      </c>
      <c r="D585" s="5" t="s">
        <v>492</v>
      </c>
      <c r="G585" s="23" t="s">
        <v>2565</v>
      </c>
      <c r="H585" s="24">
        <v>0</v>
      </c>
      <c r="I585" s="25">
        <v>0</v>
      </c>
      <c r="J585" s="25">
        <v>1.39</v>
      </c>
      <c r="K585" s="25">
        <v>0</v>
      </c>
      <c r="L585" s="26">
        <v>1.33</v>
      </c>
      <c r="M585" s="27">
        <v>1.29</v>
      </c>
      <c r="N585" s="27">
        <v>0</v>
      </c>
      <c r="O585" s="28">
        <v>1.3352639087018545</v>
      </c>
    </row>
    <row r="586" spans="1:15" hidden="1" x14ac:dyDescent="0.35">
      <c r="A586" s="5" t="s">
        <v>457</v>
      </c>
      <c r="B586" s="5" t="s">
        <v>652</v>
      </c>
      <c r="C586" s="5" t="s">
        <v>473</v>
      </c>
      <c r="D586" s="5" t="s">
        <v>507</v>
      </c>
      <c r="G586" s="23" t="s">
        <v>2570</v>
      </c>
      <c r="H586" s="24">
        <v>0</v>
      </c>
      <c r="I586" s="25">
        <v>0</v>
      </c>
      <c r="J586" s="25">
        <v>1.38</v>
      </c>
      <c r="K586" s="25">
        <v>1.32</v>
      </c>
      <c r="L586" s="26">
        <v>1.3200000000000003</v>
      </c>
      <c r="M586" s="27">
        <v>0</v>
      </c>
      <c r="N586" s="27">
        <v>0</v>
      </c>
      <c r="O586" s="28">
        <v>1.35</v>
      </c>
    </row>
    <row r="587" spans="1:15" hidden="1" x14ac:dyDescent="0.35">
      <c r="A587" s="5" t="s">
        <v>457</v>
      </c>
      <c r="B587" s="5" t="s">
        <v>653</v>
      </c>
      <c r="C587" s="5" t="s">
        <v>473</v>
      </c>
      <c r="D587" s="5" t="s">
        <v>507</v>
      </c>
      <c r="G587" s="23" t="s">
        <v>2419</v>
      </c>
      <c r="H587" s="24">
        <v>0</v>
      </c>
      <c r="I587" s="25">
        <v>0</v>
      </c>
      <c r="J587" s="25">
        <v>1.74</v>
      </c>
      <c r="K587" s="25">
        <v>0</v>
      </c>
      <c r="L587" s="26">
        <v>0</v>
      </c>
      <c r="M587" s="27">
        <v>0</v>
      </c>
      <c r="N587" s="27">
        <v>0</v>
      </c>
      <c r="O587" s="28">
        <v>1.74</v>
      </c>
    </row>
    <row r="588" spans="1:15" hidden="1" x14ac:dyDescent="0.35">
      <c r="A588" s="5" t="s">
        <v>457</v>
      </c>
      <c r="B588" s="5" t="s">
        <v>654</v>
      </c>
      <c r="C588" s="5" t="s">
        <v>473</v>
      </c>
      <c r="D588" s="5" t="s">
        <v>507</v>
      </c>
      <c r="G588" s="23" t="s">
        <v>2359</v>
      </c>
      <c r="H588" s="24">
        <v>0</v>
      </c>
      <c r="I588" s="25">
        <v>0</v>
      </c>
      <c r="J588" s="25">
        <v>1.74</v>
      </c>
      <c r="K588" s="25">
        <v>0</v>
      </c>
      <c r="L588" s="26">
        <v>0</v>
      </c>
      <c r="M588" s="27">
        <v>0</v>
      </c>
      <c r="N588" s="27">
        <v>0</v>
      </c>
      <c r="O588" s="28">
        <v>1.74</v>
      </c>
    </row>
    <row r="589" spans="1:15" hidden="1" x14ac:dyDescent="0.35">
      <c r="A589" s="5" t="s">
        <v>457</v>
      </c>
      <c r="B589" s="5" t="s">
        <v>655</v>
      </c>
      <c r="C589" s="5" t="s">
        <v>656</v>
      </c>
      <c r="D589" s="5" t="s">
        <v>371</v>
      </c>
      <c r="G589" s="23" t="s">
        <v>2571</v>
      </c>
      <c r="H589" s="24">
        <v>0</v>
      </c>
      <c r="I589" s="25">
        <v>0</v>
      </c>
      <c r="J589" s="25">
        <v>0</v>
      </c>
      <c r="K589" s="25">
        <v>0</v>
      </c>
      <c r="L589" s="26">
        <v>0</v>
      </c>
      <c r="M589" s="27">
        <v>0</v>
      </c>
      <c r="N589" s="27">
        <v>0</v>
      </c>
      <c r="O589" s="28">
        <v>0</v>
      </c>
    </row>
    <row r="590" spans="1:15" hidden="1" x14ac:dyDescent="0.35">
      <c r="A590" s="5" t="s">
        <v>457</v>
      </c>
      <c r="B590" s="5" t="s">
        <v>657</v>
      </c>
      <c r="C590" s="5" t="s">
        <v>658</v>
      </c>
      <c r="D590" s="5" t="s">
        <v>471</v>
      </c>
      <c r="G590" s="23" t="s">
        <v>2162</v>
      </c>
      <c r="H590" s="24">
        <v>0</v>
      </c>
      <c r="I590" s="25">
        <v>0</v>
      </c>
      <c r="J590" s="25">
        <v>0</v>
      </c>
      <c r="K590" s="25">
        <v>1.04</v>
      </c>
      <c r="L590" s="26">
        <v>1.06</v>
      </c>
      <c r="M590" s="27">
        <v>0</v>
      </c>
      <c r="N590" s="27">
        <v>1.07</v>
      </c>
      <c r="O590" s="28">
        <v>1.0584646509232694</v>
      </c>
    </row>
    <row r="591" spans="1:15" hidden="1" x14ac:dyDescent="0.35">
      <c r="A591" s="5" t="s">
        <v>457</v>
      </c>
      <c r="B591" s="5" t="s">
        <v>659</v>
      </c>
      <c r="C591" s="5" t="s">
        <v>473</v>
      </c>
      <c r="D591" s="5" t="s">
        <v>471</v>
      </c>
      <c r="G591" s="23" t="s">
        <v>291</v>
      </c>
      <c r="H591" s="24">
        <v>0</v>
      </c>
      <c r="I591" s="25">
        <v>0</v>
      </c>
      <c r="J591" s="25">
        <v>0</v>
      </c>
      <c r="K591" s="25">
        <v>3.27</v>
      </c>
      <c r="L591" s="26">
        <v>3.2699999999999996</v>
      </c>
      <c r="M591" s="27">
        <v>3.11</v>
      </c>
      <c r="N591" s="27">
        <v>0</v>
      </c>
      <c r="O591" s="28">
        <v>3.2695443023553876</v>
      </c>
    </row>
    <row r="592" spans="1:15" hidden="1" x14ac:dyDescent="0.35">
      <c r="A592" s="5" t="s">
        <v>457</v>
      </c>
      <c r="B592" s="5" t="s">
        <v>660</v>
      </c>
      <c r="C592" s="5" t="s">
        <v>661</v>
      </c>
      <c r="D592" s="5" t="s">
        <v>371</v>
      </c>
      <c r="G592" s="23" t="s">
        <v>592</v>
      </c>
      <c r="H592" s="24">
        <v>0</v>
      </c>
      <c r="I592" s="25">
        <v>0</v>
      </c>
      <c r="J592" s="25">
        <v>0</v>
      </c>
      <c r="K592" s="25">
        <v>1.19</v>
      </c>
      <c r="L592" s="26">
        <v>1.0799999999999998</v>
      </c>
      <c r="M592" s="27">
        <v>0.98999999999999988</v>
      </c>
      <c r="N592" s="27">
        <v>0.9</v>
      </c>
      <c r="O592" s="28">
        <v>1.0075766805013429</v>
      </c>
    </row>
    <row r="593" spans="1:15" hidden="1" x14ac:dyDescent="0.35">
      <c r="A593" s="5" t="s">
        <v>457</v>
      </c>
      <c r="B593" s="5" t="s">
        <v>662</v>
      </c>
      <c r="C593" s="5" t="s">
        <v>661</v>
      </c>
      <c r="D593" s="5" t="s">
        <v>371</v>
      </c>
      <c r="G593" s="23" t="s">
        <v>2180</v>
      </c>
      <c r="H593" s="24">
        <v>0</v>
      </c>
      <c r="I593" s="25">
        <v>0</v>
      </c>
      <c r="J593" s="25">
        <v>0</v>
      </c>
      <c r="K593" s="25">
        <v>5.13</v>
      </c>
      <c r="L593" s="26">
        <v>5.13</v>
      </c>
      <c r="M593" s="27">
        <v>5.13</v>
      </c>
      <c r="N593" s="27">
        <v>0</v>
      </c>
      <c r="O593" s="28">
        <v>5.13</v>
      </c>
    </row>
    <row r="594" spans="1:15" hidden="1" x14ac:dyDescent="0.35">
      <c r="A594" s="5" t="s">
        <v>457</v>
      </c>
      <c r="B594" s="5" t="s">
        <v>663</v>
      </c>
      <c r="C594" s="5" t="s">
        <v>661</v>
      </c>
      <c r="D594" s="5" t="s">
        <v>371</v>
      </c>
      <c r="G594" s="23" t="s">
        <v>1687</v>
      </c>
      <c r="H594" s="24">
        <v>0</v>
      </c>
      <c r="I594" s="25">
        <v>0</v>
      </c>
      <c r="J594" s="25">
        <v>0</v>
      </c>
      <c r="K594" s="25">
        <v>0.14000000000000001</v>
      </c>
      <c r="L594" s="26">
        <v>0</v>
      </c>
      <c r="M594" s="27">
        <v>0</v>
      </c>
      <c r="N594" s="27">
        <v>0</v>
      </c>
      <c r="O594" s="28">
        <v>0.14000000000000001</v>
      </c>
    </row>
    <row r="595" spans="1:15" hidden="1" x14ac:dyDescent="0.35">
      <c r="A595" s="5" t="s">
        <v>457</v>
      </c>
      <c r="B595" s="5" t="s">
        <v>664</v>
      </c>
      <c r="C595" s="5" t="s">
        <v>661</v>
      </c>
      <c r="D595" s="5" t="s">
        <v>371</v>
      </c>
      <c r="G595" s="23" t="s">
        <v>2716</v>
      </c>
      <c r="H595" s="24">
        <v>0</v>
      </c>
      <c r="I595" s="25">
        <v>0</v>
      </c>
      <c r="J595" s="25">
        <v>0</v>
      </c>
      <c r="K595" s="25">
        <v>1.84</v>
      </c>
      <c r="L595" s="26">
        <v>0</v>
      </c>
      <c r="M595" s="27">
        <v>0</v>
      </c>
      <c r="N595" s="27">
        <v>0</v>
      </c>
      <c r="O595" s="28">
        <v>1.84</v>
      </c>
    </row>
    <row r="596" spans="1:15" hidden="1" x14ac:dyDescent="0.35">
      <c r="A596" s="5" t="s">
        <v>457</v>
      </c>
      <c r="B596" s="5" t="s">
        <v>665</v>
      </c>
      <c r="C596" s="5" t="s">
        <v>661</v>
      </c>
      <c r="D596" s="5" t="s">
        <v>371</v>
      </c>
      <c r="G596" s="23" t="s">
        <v>590</v>
      </c>
      <c r="H596" s="24">
        <v>0</v>
      </c>
      <c r="I596" s="25">
        <v>0</v>
      </c>
      <c r="J596" s="25">
        <v>0</v>
      </c>
      <c r="K596" s="25">
        <v>0.92</v>
      </c>
      <c r="L596" s="26">
        <v>0.91</v>
      </c>
      <c r="M596" s="27">
        <v>0.91</v>
      </c>
      <c r="N596" s="27">
        <v>0.91</v>
      </c>
      <c r="O596" s="28">
        <v>0.91004807692307688</v>
      </c>
    </row>
    <row r="597" spans="1:15" hidden="1" x14ac:dyDescent="0.35">
      <c r="A597" s="5" t="s">
        <v>457</v>
      </c>
      <c r="B597" s="5" t="s">
        <v>666</v>
      </c>
      <c r="C597" s="5" t="s">
        <v>661</v>
      </c>
      <c r="D597" s="5" t="s">
        <v>371</v>
      </c>
      <c r="G597" s="23" t="s">
        <v>2523</v>
      </c>
      <c r="H597" s="24">
        <v>0</v>
      </c>
      <c r="I597" s="25">
        <v>0</v>
      </c>
      <c r="J597" s="25">
        <v>0</v>
      </c>
      <c r="K597" s="25">
        <v>1.85</v>
      </c>
      <c r="L597" s="26">
        <v>1.76</v>
      </c>
      <c r="M597" s="27">
        <v>0</v>
      </c>
      <c r="N597" s="27">
        <v>0</v>
      </c>
      <c r="O597" s="28">
        <v>1.79</v>
      </c>
    </row>
    <row r="598" spans="1:15" hidden="1" x14ac:dyDescent="0.35">
      <c r="A598" s="5" t="s">
        <v>457</v>
      </c>
      <c r="B598" s="5" t="s">
        <v>667</v>
      </c>
      <c r="C598" s="5" t="s">
        <v>661</v>
      </c>
      <c r="D598" s="5" t="s">
        <v>371</v>
      </c>
      <c r="G598" s="23" t="s">
        <v>2156</v>
      </c>
      <c r="H598" s="24">
        <v>0</v>
      </c>
      <c r="I598" s="25">
        <v>0</v>
      </c>
      <c r="J598" s="25">
        <v>0</v>
      </c>
      <c r="K598" s="25">
        <v>1.19</v>
      </c>
      <c r="L598" s="26">
        <v>1.08</v>
      </c>
      <c r="M598" s="27">
        <v>0</v>
      </c>
      <c r="N598" s="27">
        <v>0</v>
      </c>
      <c r="O598" s="28">
        <v>1.1859300000000002</v>
      </c>
    </row>
    <row r="599" spans="1:15" hidden="1" x14ac:dyDescent="0.35">
      <c r="A599" s="5" t="s">
        <v>457</v>
      </c>
      <c r="B599" s="5" t="s">
        <v>668</v>
      </c>
      <c r="C599" s="5" t="s">
        <v>661</v>
      </c>
      <c r="D599" s="5" t="s">
        <v>371</v>
      </c>
      <c r="G599" s="23" t="s">
        <v>550</v>
      </c>
      <c r="H599" s="24">
        <v>0</v>
      </c>
      <c r="I599" s="25">
        <v>0</v>
      </c>
      <c r="J599" s="25">
        <v>0</v>
      </c>
      <c r="K599" s="25">
        <v>0.87</v>
      </c>
      <c r="L599" s="26">
        <v>0.86</v>
      </c>
      <c r="M599" s="27">
        <v>0.78</v>
      </c>
      <c r="N599" s="27">
        <v>0</v>
      </c>
      <c r="O599" s="28">
        <v>0.81471261782712645</v>
      </c>
    </row>
    <row r="600" spans="1:15" hidden="1" x14ac:dyDescent="0.35">
      <c r="A600" s="5" t="s">
        <v>457</v>
      </c>
      <c r="B600" s="5" t="s">
        <v>669</v>
      </c>
      <c r="C600" s="5" t="s">
        <v>661</v>
      </c>
      <c r="D600" s="5" t="s">
        <v>371</v>
      </c>
      <c r="G600" s="23" t="s">
        <v>553</v>
      </c>
      <c r="H600" s="24">
        <v>0</v>
      </c>
      <c r="I600" s="25">
        <v>0</v>
      </c>
      <c r="J600" s="25">
        <v>0</v>
      </c>
      <c r="K600" s="25">
        <v>1.17</v>
      </c>
      <c r="L600" s="26">
        <v>1.17</v>
      </c>
      <c r="M600" s="27">
        <v>1.0199999999999998</v>
      </c>
      <c r="N600" s="27">
        <v>1.0199999999999998</v>
      </c>
      <c r="O600" s="28">
        <v>1.0656244784964732</v>
      </c>
    </row>
    <row r="601" spans="1:15" hidden="1" x14ac:dyDescent="0.35">
      <c r="A601" s="5" t="s">
        <v>457</v>
      </c>
      <c r="B601" s="5" t="s">
        <v>670</v>
      </c>
      <c r="C601" s="5" t="s">
        <v>661</v>
      </c>
      <c r="D601" s="5" t="s">
        <v>371</v>
      </c>
      <c r="G601" s="23" t="s">
        <v>555</v>
      </c>
      <c r="H601" s="24">
        <v>0</v>
      </c>
      <c r="I601" s="25">
        <v>0</v>
      </c>
      <c r="J601" s="25">
        <v>0</v>
      </c>
      <c r="K601" s="25">
        <v>1.19</v>
      </c>
      <c r="L601" s="26">
        <v>1.0799999999999998</v>
      </c>
      <c r="M601" s="27">
        <v>0.9900000000000001</v>
      </c>
      <c r="N601" s="27">
        <v>0.9</v>
      </c>
      <c r="O601" s="28">
        <v>0.99342291277764705</v>
      </c>
    </row>
    <row r="602" spans="1:15" hidden="1" x14ac:dyDescent="0.35">
      <c r="A602" s="5" t="s">
        <v>457</v>
      </c>
      <c r="B602" s="5" t="s">
        <v>671</v>
      </c>
      <c r="C602" s="5" t="s">
        <v>661</v>
      </c>
      <c r="D602" s="5" t="s">
        <v>371</v>
      </c>
      <c r="G602" s="23" t="s">
        <v>293</v>
      </c>
      <c r="H602" s="24">
        <v>0</v>
      </c>
      <c r="I602" s="25">
        <v>0</v>
      </c>
      <c r="J602" s="25">
        <v>0</v>
      </c>
      <c r="K602" s="25">
        <v>5.13</v>
      </c>
      <c r="L602" s="26">
        <v>0</v>
      </c>
      <c r="M602" s="27">
        <v>0</v>
      </c>
      <c r="N602" s="27">
        <v>0</v>
      </c>
      <c r="O602" s="28">
        <v>5.13</v>
      </c>
    </row>
    <row r="603" spans="1:15" hidden="1" x14ac:dyDescent="0.35">
      <c r="A603" s="5" t="s">
        <v>457</v>
      </c>
      <c r="B603" s="5" t="s">
        <v>672</v>
      </c>
      <c r="C603" s="5" t="s">
        <v>661</v>
      </c>
      <c r="D603" s="5" t="s">
        <v>371</v>
      </c>
      <c r="G603" s="23" t="s">
        <v>1700</v>
      </c>
      <c r="H603" s="24">
        <v>0</v>
      </c>
      <c r="I603" s="25">
        <v>0</v>
      </c>
      <c r="J603" s="25">
        <v>0</v>
      </c>
      <c r="K603" s="25">
        <v>0</v>
      </c>
      <c r="L603" s="26">
        <v>1.75</v>
      </c>
      <c r="M603" s="27">
        <v>0</v>
      </c>
      <c r="N603" s="27">
        <v>0</v>
      </c>
      <c r="O603" s="28">
        <v>1.75</v>
      </c>
    </row>
    <row r="604" spans="1:15" hidden="1" x14ac:dyDescent="0.35">
      <c r="A604" s="5" t="s">
        <v>457</v>
      </c>
      <c r="B604" s="5" t="s">
        <v>673</v>
      </c>
      <c r="C604" s="5" t="s">
        <v>661</v>
      </c>
      <c r="D604" s="5" t="s">
        <v>371</v>
      </c>
      <c r="G604" s="23" t="s">
        <v>1699</v>
      </c>
      <c r="H604" s="24">
        <v>0</v>
      </c>
      <c r="I604" s="25">
        <v>0</v>
      </c>
      <c r="J604" s="25">
        <v>0</v>
      </c>
      <c r="K604" s="25">
        <v>0</v>
      </c>
      <c r="L604" s="26">
        <v>1.69</v>
      </c>
      <c r="M604" s="27">
        <v>0</v>
      </c>
      <c r="N604" s="27">
        <v>0</v>
      </c>
      <c r="O604" s="28">
        <v>1.69</v>
      </c>
    </row>
    <row r="605" spans="1:15" hidden="1" x14ac:dyDescent="0.35">
      <c r="A605" s="5" t="s">
        <v>457</v>
      </c>
      <c r="B605" s="5" t="s">
        <v>674</v>
      </c>
      <c r="C605" s="5" t="s">
        <v>661</v>
      </c>
      <c r="D605" s="5" t="s">
        <v>371</v>
      </c>
      <c r="G605" s="23" t="s">
        <v>2717</v>
      </c>
      <c r="H605" s="24">
        <v>0</v>
      </c>
      <c r="I605" s="25">
        <v>0</v>
      </c>
      <c r="J605" s="25">
        <v>0</v>
      </c>
      <c r="K605" s="25">
        <v>0</v>
      </c>
      <c r="L605" s="26">
        <v>2.37</v>
      </c>
      <c r="M605" s="27">
        <v>2.37</v>
      </c>
      <c r="N605" s="27">
        <v>0</v>
      </c>
      <c r="O605" s="28">
        <v>2.37</v>
      </c>
    </row>
    <row r="606" spans="1:15" hidden="1" x14ac:dyDescent="0.35">
      <c r="A606" s="5" t="s">
        <v>457</v>
      </c>
      <c r="B606" s="5" t="s">
        <v>675</v>
      </c>
      <c r="C606" s="5" t="s">
        <v>661</v>
      </c>
      <c r="D606" s="5" t="s">
        <v>371</v>
      </c>
      <c r="G606" s="23" t="s">
        <v>1708</v>
      </c>
      <c r="H606" s="24">
        <v>0</v>
      </c>
      <c r="I606" s="25">
        <v>0</v>
      </c>
      <c r="J606" s="25">
        <v>0</v>
      </c>
      <c r="K606" s="25">
        <v>0</v>
      </c>
      <c r="L606" s="26">
        <v>1.75</v>
      </c>
      <c r="M606" s="27">
        <v>0</v>
      </c>
      <c r="N606" s="27">
        <v>0</v>
      </c>
      <c r="O606" s="28">
        <v>1.75</v>
      </c>
    </row>
    <row r="607" spans="1:15" hidden="1" x14ac:dyDescent="0.35">
      <c r="A607" s="5" t="s">
        <v>457</v>
      </c>
      <c r="B607" s="5" t="s">
        <v>676</v>
      </c>
      <c r="C607" s="5" t="s">
        <v>661</v>
      </c>
      <c r="D607" s="5" t="s">
        <v>371</v>
      </c>
      <c r="G607" s="23" t="s">
        <v>294</v>
      </c>
      <c r="H607" s="24">
        <v>0</v>
      </c>
      <c r="I607" s="25">
        <v>0</v>
      </c>
      <c r="J607" s="25">
        <v>0</v>
      </c>
      <c r="K607" s="25">
        <v>0</v>
      </c>
      <c r="L607" s="26">
        <v>8.6300000000000008</v>
      </c>
      <c r="M607" s="27">
        <v>8.629999999999999</v>
      </c>
      <c r="N607" s="27">
        <v>8.6300000000000008</v>
      </c>
      <c r="O607" s="28">
        <v>8.629999999999999</v>
      </c>
    </row>
    <row r="608" spans="1:15" hidden="1" x14ac:dyDescent="0.35">
      <c r="A608" s="5" t="s">
        <v>457</v>
      </c>
      <c r="B608" s="5" t="s">
        <v>677</v>
      </c>
      <c r="C608" s="5" t="s">
        <v>661</v>
      </c>
      <c r="D608" s="5" t="s">
        <v>471</v>
      </c>
      <c r="G608" s="23" t="s">
        <v>2170</v>
      </c>
      <c r="H608" s="24">
        <v>0</v>
      </c>
      <c r="I608" s="25">
        <v>0</v>
      </c>
      <c r="J608" s="25">
        <v>0</v>
      </c>
      <c r="K608" s="25">
        <v>0</v>
      </c>
      <c r="L608" s="26">
        <v>1.33</v>
      </c>
      <c r="M608" s="27">
        <v>0</v>
      </c>
      <c r="N608" s="27">
        <v>1.33</v>
      </c>
      <c r="O608" s="28">
        <v>1.3299999999999998</v>
      </c>
    </row>
    <row r="609" spans="1:15" hidden="1" x14ac:dyDescent="0.35">
      <c r="A609" s="5" t="s">
        <v>457</v>
      </c>
      <c r="B609" s="5" t="s">
        <v>678</v>
      </c>
      <c r="C609" s="5" t="s">
        <v>661</v>
      </c>
      <c r="D609" s="5" t="s">
        <v>471</v>
      </c>
      <c r="G609" s="23" t="s">
        <v>295</v>
      </c>
      <c r="H609" s="24">
        <v>0</v>
      </c>
      <c r="I609" s="25">
        <v>0</v>
      </c>
      <c r="J609" s="25">
        <v>0</v>
      </c>
      <c r="K609" s="25">
        <v>0</v>
      </c>
      <c r="L609" s="26">
        <v>1.76</v>
      </c>
      <c r="M609" s="27">
        <v>1.7899999999999998</v>
      </c>
      <c r="N609" s="27">
        <v>1.72</v>
      </c>
      <c r="O609" s="28">
        <v>1.7558333333333334</v>
      </c>
    </row>
    <row r="610" spans="1:15" hidden="1" x14ac:dyDescent="0.35">
      <c r="A610" s="5" t="s">
        <v>457</v>
      </c>
      <c r="B610" s="5" t="s">
        <v>679</v>
      </c>
      <c r="C610" s="5" t="s">
        <v>661</v>
      </c>
      <c r="D610" s="5" t="s">
        <v>471</v>
      </c>
      <c r="G610" s="23" t="s">
        <v>2543</v>
      </c>
      <c r="H610" s="24">
        <v>0</v>
      </c>
      <c r="I610" s="25">
        <v>0</v>
      </c>
      <c r="J610" s="25">
        <v>0</v>
      </c>
      <c r="K610" s="25">
        <v>0</v>
      </c>
      <c r="L610" s="26">
        <v>1.69</v>
      </c>
      <c r="M610" s="27">
        <v>0</v>
      </c>
      <c r="N610" s="27">
        <v>0</v>
      </c>
      <c r="O610" s="28">
        <v>1.69</v>
      </c>
    </row>
    <row r="611" spans="1:15" hidden="1" x14ac:dyDescent="0.35">
      <c r="A611" s="5" t="s">
        <v>457</v>
      </c>
      <c r="B611" s="5" t="s">
        <v>680</v>
      </c>
      <c r="C611" s="5" t="s">
        <v>661</v>
      </c>
      <c r="D611" s="5" t="s">
        <v>471</v>
      </c>
      <c r="G611" s="23" t="s">
        <v>2011</v>
      </c>
      <c r="H611" s="24">
        <v>0</v>
      </c>
      <c r="I611" s="25">
        <v>0</v>
      </c>
      <c r="J611" s="25">
        <v>0</v>
      </c>
      <c r="K611" s="25">
        <v>0</v>
      </c>
      <c r="L611" s="26">
        <v>1.69</v>
      </c>
      <c r="M611" s="27">
        <v>1.71</v>
      </c>
      <c r="N611" s="27">
        <v>1.68</v>
      </c>
      <c r="O611" s="28">
        <v>1.6929635499207607</v>
      </c>
    </row>
    <row r="612" spans="1:15" hidden="1" x14ac:dyDescent="0.35">
      <c r="A612" s="5" t="s">
        <v>457</v>
      </c>
      <c r="B612" s="5" t="s">
        <v>681</v>
      </c>
      <c r="C612" s="5" t="s">
        <v>661</v>
      </c>
      <c r="D612" s="5" t="s">
        <v>471</v>
      </c>
      <c r="G612" s="23" t="s">
        <v>2393</v>
      </c>
      <c r="H612" s="24">
        <v>0</v>
      </c>
      <c r="I612" s="25">
        <v>0</v>
      </c>
      <c r="J612" s="25">
        <v>0</v>
      </c>
      <c r="K612" s="25">
        <v>0</v>
      </c>
      <c r="L612" s="26">
        <v>0</v>
      </c>
      <c r="M612" s="27">
        <v>0</v>
      </c>
      <c r="N612" s="27">
        <v>0</v>
      </c>
      <c r="O612" s="28">
        <v>0</v>
      </c>
    </row>
    <row r="613" spans="1:15" hidden="1" x14ac:dyDescent="0.35">
      <c r="A613" s="5" t="s">
        <v>457</v>
      </c>
      <c r="B613" s="5" t="s">
        <v>682</v>
      </c>
      <c r="C613" s="5" t="s">
        <v>661</v>
      </c>
      <c r="D613" s="5" t="s">
        <v>471</v>
      </c>
      <c r="G613" s="23" t="s">
        <v>297</v>
      </c>
      <c r="H613" s="24">
        <v>0</v>
      </c>
      <c r="I613" s="25">
        <v>0</v>
      </c>
      <c r="J613" s="25">
        <v>0</v>
      </c>
      <c r="K613" s="25">
        <v>0</v>
      </c>
      <c r="L613" s="26">
        <v>10.199999999999999</v>
      </c>
      <c r="M613" s="27">
        <v>10.199999999999999</v>
      </c>
      <c r="N613" s="27">
        <v>10.200000000000001</v>
      </c>
      <c r="O613" s="28">
        <v>10.199999999999999</v>
      </c>
    </row>
    <row r="614" spans="1:15" hidden="1" x14ac:dyDescent="0.35">
      <c r="A614" s="5" t="s">
        <v>457</v>
      </c>
      <c r="B614" s="5" t="s">
        <v>683</v>
      </c>
      <c r="C614" s="5" t="s">
        <v>661</v>
      </c>
      <c r="D614" s="5" t="s">
        <v>471</v>
      </c>
      <c r="G614" s="23" t="s">
        <v>2207</v>
      </c>
      <c r="H614" s="24">
        <v>0</v>
      </c>
      <c r="I614" s="25">
        <v>0</v>
      </c>
      <c r="J614" s="25">
        <v>0</v>
      </c>
      <c r="K614" s="25">
        <v>0</v>
      </c>
      <c r="L614" s="26">
        <v>3.88</v>
      </c>
      <c r="M614" s="27">
        <v>0</v>
      </c>
      <c r="N614" s="27">
        <v>0</v>
      </c>
      <c r="O614" s="28">
        <v>3.88</v>
      </c>
    </row>
    <row r="615" spans="1:15" hidden="1" x14ac:dyDescent="0.35">
      <c r="A615" s="5" t="s">
        <v>457</v>
      </c>
      <c r="B615" s="5" t="s">
        <v>684</v>
      </c>
      <c r="C615" s="5" t="s">
        <v>661</v>
      </c>
      <c r="D615" s="5" t="s">
        <v>471</v>
      </c>
      <c r="G615" s="23" t="s">
        <v>2435</v>
      </c>
      <c r="H615" s="24">
        <v>0</v>
      </c>
      <c r="I615" s="25">
        <v>0</v>
      </c>
      <c r="J615" s="25">
        <v>0</v>
      </c>
      <c r="K615" s="25">
        <v>0</v>
      </c>
      <c r="L615" s="26">
        <v>1.75</v>
      </c>
      <c r="M615" s="27">
        <v>0</v>
      </c>
      <c r="N615" s="27">
        <v>0</v>
      </c>
      <c r="O615" s="28">
        <v>1.75</v>
      </c>
    </row>
    <row r="616" spans="1:15" hidden="1" x14ac:dyDescent="0.35">
      <c r="A616" s="5" t="s">
        <v>457</v>
      </c>
      <c r="B616" s="5" t="s">
        <v>685</v>
      </c>
      <c r="C616" s="5" t="s">
        <v>661</v>
      </c>
      <c r="D616" s="5" t="s">
        <v>507</v>
      </c>
      <c r="G616" s="23" t="s">
        <v>298</v>
      </c>
      <c r="H616" s="24">
        <v>0</v>
      </c>
      <c r="I616" s="25">
        <v>0</v>
      </c>
      <c r="J616" s="25">
        <v>0</v>
      </c>
      <c r="K616" s="25">
        <v>0</v>
      </c>
      <c r="L616" s="26">
        <v>1.69</v>
      </c>
      <c r="M616" s="27">
        <v>1.71</v>
      </c>
      <c r="N616" s="27">
        <v>0</v>
      </c>
      <c r="O616" s="28">
        <v>1.7</v>
      </c>
    </row>
    <row r="617" spans="1:15" hidden="1" x14ac:dyDescent="0.35">
      <c r="A617" s="5" t="s">
        <v>457</v>
      </c>
      <c r="B617" s="5" t="s">
        <v>686</v>
      </c>
      <c r="C617" s="5" t="s">
        <v>661</v>
      </c>
      <c r="D617" s="5" t="s">
        <v>507</v>
      </c>
      <c r="G617" s="23" t="s">
        <v>2392</v>
      </c>
      <c r="H617" s="24">
        <v>0</v>
      </c>
      <c r="I617" s="25">
        <v>0</v>
      </c>
      <c r="J617" s="25">
        <v>0</v>
      </c>
      <c r="K617" s="25">
        <v>0</v>
      </c>
      <c r="L617" s="26">
        <v>1.76</v>
      </c>
      <c r="M617" s="27">
        <v>1.79</v>
      </c>
      <c r="N617" s="27">
        <v>1.72</v>
      </c>
      <c r="O617" s="28">
        <v>1.7560340232673186</v>
      </c>
    </row>
    <row r="618" spans="1:15" hidden="1" x14ac:dyDescent="0.35">
      <c r="A618" s="5" t="s">
        <v>457</v>
      </c>
      <c r="B618" s="5" t="s">
        <v>687</v>
      </c>
      <c r="C618" s="5" t="s">
        <v>661</v>
      </c>
      <c r="D618" s="5" t="s">
        <v>507</v>
      </c>
      <c r="G618" s="23" t="s">
        <v>2446</v>
      </c>
      <c r="H618" s="24">
        <v>0</v>
      </c>
      <c r="I618" s="25">
        <v>0</v>
      </c>
      <c r="J618" s="25">
        <v>0</v>
      </c>
      <c r="K618" s="25">
        <v>0</v>
      </c>
      <c r="L618" s="26">
        <v>1.69</v>
      </c>
      <c r="M618" s="27">
        <v>1.71</v>
      </c>
      <c r="N618" s="27">
        <v>0</v>
      </c>
      <c r="O618" s="28">
        <v>1.7067479674796751</v>
      </c>
    </row>
    <row r="619" spans="1:15" hidden="1" x14ac:dyDescent="0.35">
      <c r="A619" s="5" t="s">
        <v>457</v>
      </c>
      <c r="B619" s="5" t="s">
        <v>688</v>
      </c>
      <c r="C619" s="5" t="s">
        <v>661</v>
      </c>
      <c r="D619" s="5" t="s">
        <v>507</v>
      </c>
      <c r="G619" s="23" t="s">
        <v>2178</v>
      </c>
      <c r="H619" s="24">
        <v>0</v>
      </c>
      <c r="I619" s="25">
        <v>0</v>
      </c>
      <c r="J619" s="25">
        <v>0</v>
      </c>
      <c r="K619" s="25">
        <v>0</v>
      </c>
      <c r="L619" s="26">
        <v>3.2700000000000005</v>
      </c>
      <c r="M619" s="27">
        <v>0</v>
      </c>
      <c r="N619" s="27">
        <v>0</v>
      </c>
      <c r="O619" s="28">
        <v>3.2700000000000005</v>
      </c>
    </row>
    <row r="620" spans="1:15" hidden="1" x14ac:dyDescent="0.35">
      <c r="A620" s="5" t="s">
        <v>457</v>
      </c>
      <c r="B620" s="5" t="s">
        <v>689</v>
      </c>
      <c r="C620" s="5" t="s">
        <v>661</v>
      </c>
      <c r="D620" s="5" t="s">
        <v>507</v>
      </c>
      <c r="G620" s="23" t="s">
        <v>2448</v>
      </c>
      <c r="H620" s="24">
        <v>0</v>
      </c>
      <c r="I620" s="25">
        <v>0</v>
      </c>
      <c r="J620" s="25">
        <v>0</v>
      </c>
      <c r="K620" s="25">
        <v>0</v>
      </c>
      <c r="L620" s="26">
        <v>1.33</v>
      </c>
      <c r="M620" s="27">
        <v>1.29</v>
      </c>
      <c r="N620" s="27">
        <v>0</v>
      </c>
      <c r="O620" s="28">
        <v>1.3063157894736843</v>
      </c>
    </row>
    <row r="621" spans="1:15" hidden="1" x14ac:dyDescent="0.35">
      <c r="A621" s="5" t="s">
        <v>457</v>
      </c>
      <c r="B621" s="5" t="s">
        <v>690</v>
      </c>
      <c r="C621" s="5" t="s">
        <v>661</v>
      </c>
      <c r="D621" s="5" t="s">
        <v>507</v>
      </c>
      <c r="G621" s="23" t="s">
        <v>2436</v>
      </c>
      <c r="H621" s="24">
        <v>0</v>
      </c>
      <c r="I621" s="25">
        <v>0</v>
      </c>
      <c r="J621" s="25">
        <v>0</v>
      </c>
      <c r="K621" s="25">
        <v>0</v>
      </c>
      <c r="L621" s="26">
        <v>1.75</v>
      </c>
      <c r="M621" s="27">
        <v>1.78</v>
      </c>
      <c r="N621" s="27">
        <v>1.72</v>
      </c>
      <c r="O621" s="28">
        <v>1.7389545454545454</v>
      </c>
    </row>
    <row r="622" spans="1:15" hidden="1" x14ac:dyDescent="0.35">
      <c r="A622" s="5" t="s">
        <v>457</v>
      </c>
      <c r="B622" s="5" t="s">
        <v>691</v>
      </c>
      <c r="C622" s="5" t="s">
        <v>661</v>
      </c>
      <c r="D622" s="5" t="s">
        <v>507</v>
      </c>
      <c r="G622" s="23" t="s">
        <v>2416</v>
      </c>
      <c r="H622" s="24">
        <v>0</v>
      </c>
      <c r="I622" s="25">
        <v>0</v>
      </c>
      <c r="J622" s="25">
        <v>0</v>
      </c>
      <c r="K622" s="25">
        <v>0</v>
      </c>
      <c r="L622" s="26">
        <v>1.69</v>
      </c>
      <c r="M622" s="27">
        <v>0</v>
      </c>
      <c r="N622" s="27">
        <v>0</v>
      </c>
      <c r="O622" s="28">
        <v>1.69</v>
      </c>
    </row>
    <row r="623" spans="1:15" hidden="1" x14ac:dyDescent="0.35">
      <c r="A623" s="5" t="s">
        <v>457</v>
      </c>
      <c r="B623" s="5" t="s">
        <v>692</v>
      </c>
      <c r="C623" s="5" t="s">
        <v>661</v>
      </c>
      <c r="D623" s="5" t="s">
        <v>507</v>
      </c>
      <c r="G623" s="23" t="s">
        <v>2394</v>
      </c>
      <c r="H623" s="24">
        <v>0</v>
      </c>
      <c r="I623" s="25">
        <v>0</v>
      </c>
      <c r="J623" s="25">
        <v>0</v>
      </c>
      <c r="K623" s="25">
        <v>0</v>
      </c>
      <c r="L623" s="26">
        <v>0</v>
      </c>
      <c r="M623" s="27">
        <v>1.29</v>
      </c>
      <c r="N623" s="27">
        <v>1.33</v>
      </c>
      <c r="O623" s="28">
        <v>1.3280456262714329</v>
      </c>
    </row>
    <row r="624" spans="1:15" hidden="1" x14ac:dyDescent="0.35">
      <c r="A624" s="5" t="s">
        <v>457</v>
      </c>
      <c r="B624" s="5" t="s">
        <v>693</v>
      </c>
      <c r="C624" s="5" t="s">
        <v>470</v>
      </c>
      <c r="D624" s="5" t="s">
        <v>371</v>
      </c>
      <c r="G624" s="23" t="s">
        <v>902</v>
      </c>
      <c r="H624" s="24">
        <v>0</v>
      </c>
      <c r="I624" s="25">
        <v>0</v>
      </c>
      <c r="J624" s="25">
        <v>0</v>
      </c>
      <c r="K624" s="25">
        <v>0</v>
      </c>
      <c r="L624" s="26">
        <v>0</v>
      </c>
      <c r="M624" s="27">
        <v>0.99</v>
      </c>
      <c r="N624" s="27">
        <v>0.9</v>
      </c>
      <c r="O624" s="28">
        <v>0.96</v>
      </c>
    </row>
    <row r="625" spans="1:15" hidden="1" x14ac:dyDescent="0.35">
      <c r="A625" s="5" t="s">
        <v>457</v>
      </c>
      <c r="B625" s="5" t="s">
        <v>694</v>
      </c>
      <c r="C625" s="5" t="s">
        <v>661</v>
      </c>
      <c r="D625" s="5" t="s">
        <v>460</v>
      </c>
      <c r="G625" s="23" t="s">
        <v>2024</v>
      </c>
      <c r="H625" s="24">
        <v>0</v>
      </c>
      <c r="I625" s="25">
        <v>0</v>
      </c>
      <c r="J625" s="25">
        <v>0</v>
      </c>
      <c r="K625" s="25">
        <v>0</v>
      </c>
      <c r="L625" s="26">
        <v>0</v>
      </c>
      <c r="M625" s="27">
        <v>1.29</v>
      </c>
      <c r="N625" s="27">
        <v>0</v>
      </c>
      <c r="O625" s="28">
        <v>1.29</v>
      </c>
    </row>
    <row r="626" spans="1:15" hidden="1" x14ac:dyDescent="0.35">
      <c r="A626" s="5" t="s">
        <v>457</v>
      </c>
      <c r="B626" s="5" t="s">
        <v>695</v>
      </c>
      <c r="C626" s="5" t="s">
        <v>661</v>
      </c>
      <c r="D626" s="5" t="s">
        <v>460</v>
      </c>
      <c r="G626" s="23" t="s">
        <v>2457</v>
      </c>
      <c r="H626" s="24">
        <v>0</v>
      </c>
      <c r="I626" s="25">
        <v>0</v>
      </c>
      <c r="J626" s="25">
        <v>0</v>
      </c>
      <c r="K626" s="25">
        <v>0</v>
      </c>
      <c r="L626" s="26">
        <v>0</v>
      </c>
      <c r="M626" s="27">
        <v>3.11</v>
      </c>
      <c r="N626" s="27">
        <v>0</v>
      </c>
      <c r="O626" s="28">
        <v>3.11</v>
      </c>
    </row>
    <row r="627" spans="1:15" hidden="1" x14ac:dyDescent="0.35">
      <c r="A627" s="5" t="s">
        <v>457</v>
      </c>
      <c r="B627" s="5" t="s">
        <v>696</v>
      </c>
      <c r="C627" s="5" t="s">
        <v>661</v>
      </c>
      <c r="D627" s="5" t="s">
        <v>460</v>
      </c>
      <c r="G627" s="23" t="s">
        <v>1786</v>
      </c>
      <c r="H627" s="24">
        <v>0</v>
      </c>
      <c r="I627" s="25">
        <v>0</v>
      </c>
      <c r="J627" s="25">
        <v>0</v>
      </c>
      <c r="K627" s="25">
        <v>0</v>
      </c>
      <c r="L627" s="26">
        <v>0</v>
      </c>
      <c r="M627" s="27">
        <v>0</v>
      </c>
      <c r="N627" s="27">
        <v>0</v>
      </c>
      <c r="O627" s="28">
        <v>0</v>
      </c>
    </row>
    <row r="628" spans="1:15" hidden="1" x14ac:dyDescent="0.35">
      <c r="A628" s="5" t="s">
        <v>457</v>
      </c>
      <c r="B628" s="5" t="s">
        <v>697</v>
      </c>
      <c r="C628" s="5" t="s">
        <v>661</v>
      </c>
      <c r="D628" s="5" t="s">
        <v>460</v>
      </c>
      <c r="G628" s="23" t="s">
        <v>2150</v>
      </c>
      <c r="H628" s="24">
        <v>0</v>
      </c>
      <c r="I628" s="25">
        <v>0</v>
      </c>
      <c r="J628" s="25">
        <v>0</v>
      </c>
      <c r="K628" s="25">
        <v>0</v>
      </c>
      <c r="L628" s="26">
        <v>0</v>
      </c>
      <c r="M628" s="27">
        <v>1.0900000000000001</v>
      </c>
      <c r="N628" s="27">
        <v>0</v>
      </c>
      <c r="O628" s="28">
        <v>1.0900000000000001</v>
      </c>
    </row>
    <row r="629" spans="1:15" hidden="1" x14ac:dyDescent="0.35">
      <c r="A629" s="5" t="s">
        <v>457</v>
      </c>
      <c r="B629" s="5" t="s">
        <v>698</v>
      </c>
      <c r="C629" s="5" t="s">
        <v>661</v>
      </c>
      <c r="D629" s="5" t="s">
        <v>460</v>
      </c>
      <c r="G629" s="23" t="s">
        <v>2698</v>
      </c>
      <c r="H629" s="24">
        <v>0</v>
      </c>
      <c r="I629" s="25">
        <v>0</v>
      </c>
      <c r="J629" s="25">
        <v>0</v>
      </c>
      <c r="K629" s="25">
        <v>0</v>
      </c>
      <c r="L629" s="26">
        <v>0</v>
      </c>
      <c r="M629" s="27">
        <v>0</v>
      </c>
      <c r="N629" s="27">
        <v>0</v>
      </c>
      <c r="O629" s="28">
        <v>0</v>
      </c>
    </row>
    <row r="630" spans="1:15" hidden="1" x14ac:dyDescent="0.35">
      <c r="A630" s="5" t="s">
        <v>457</v>
      </c>
      <c r="B630" s="5" t="s">
        <v>699</v>
      </c>
      <c r="C630" s="5" t="s">
        <v>661</v>
      </c>
      <c r="D630" s="5" t="s">
        <v>460</v>
      </c>
      <c r="G630" s="23" t="s">
        <v>3204</v>
      </c>
      <c r="H630" s="24">
        <v>0</v>
      </c>
      <c r="I630" s="25">
        <v>0</v>
      </c>
      <c r="J630" s="25">
        <v>0</v>
      </c>
      <c r="K630" s="25">
        <v>0</v>
      </c>
      <c r="L630" s="26">
        <v>0</v>
      </c>
      <c r="M630" s="27">
        <v>0</v>
      </c>
      <c r="N630" s="27">
        <v>0</v>
      </c>
      <c r="O630" s="28">
        <v>0</v>
      </c>
    </row>
    <row r="631" spans="1:15" hidden="1" x14ac:dyDescent="0.35">
      <c r="A631" s="5" t="s">
        <v>457</v>
      </c>
      <c r="B631" s="5" t="s">
        <v>700</v>
      </c>
      <c r="C631" s="5" t="s">
        <v>661</v>
      </c>
      <c r="D631" s="5" t="s">
        <v>460</v>
      </c>
      <c r="G631" s="23" t="s">
        <v>301</v>
      </c>
      <c r="H631" s="24">
        <v>0</v>
      </c>
      <c r="I631" s="25">
        <v>0</v>
      </c>
      <c r="J631" s="25">
        <v>0</v>
      </c>
      <c r="K631" s="25">
        <v>0</v>
      </c>
      <c r="L631" s="26">
        <v>0</v>
      </c>
      <c r="M631" s="27">
        <v>8.6300000000000008</v>
      </c>
      <c r="N631" s="27">
        <v>8.6300000000000008</v>
      </c>
      <c r="O631" s="28">
        <v>8.6300000000000008</v>
      </c>
    </row>
    <row r="632" spans="1:15" hidden="1" x14ac:dyDescent="0.35">
      <c r="A632" s="5" t="s">
        <v>457</v>
      </c>
      <c r="B632" s="5" t="s">
        <v>701</v>
      </c>
      <c r="C632" s="5" t="s">
        <v>661</v>
      </c>
      <c r="D632" s="5" t="s">
        <v>460</v>
      </c>
      <c r="G632" s="23" t="s">
        <v>593</v>
      </c>
      <c r="H632" s="24">
        <v>0</v>
      </c>
      <c r="I632" s="25">
        <v>0</v>
      </c>
      <c r="J632" s="25">
        <v>0</v>
      </c>
      <c r="K632" s="25">
        <v>0</v>
      </c>
      <c r="L632" s="26">
        <v>0</v>
      </c>
      <c r="M632" s="27">
        <v>0</v>
      </c>
      <c r="N632" s="27">
        <v>0</v>
      </c>
      <c r="O632" s="28">
        <v>0</v>
      </c>
    </row>
    <row r="633" spans="1:15" hidden="1" x14ac:dyDescent="0.35">
      <c r="A633" s="5" t="s">
        <v>457</v>
      </c>
      <c r="B633" s="5" t="s">
        <v>702</v>
      </c>
      <c r="C633" s="5" t="s">
        <v>703</v>
      </c>
      <c r="D633" s="5" t="s">
        <v>317</v>
      </c>
      <c r="G633" s="23" t="s">
        <v>2154</v>
      </c>
      <c r="H633" s="24">
        <v>0</v>
      </c>
      <c r="I633" s="25">
        <v>0</v>
      </c>
      <c r="J633" s="25">
        <v>0</v>
      </c>
      <c r="K633" s="25">
        <v>0</v>
      </c>
      <c r="L633" s="26">
        <v>0</v>
      </c>
      <c r="M633" s="27">
        <v>1.58</v>
      </c>
      <c r="N633" s="27">
        <v>1.51</v>
      </c>
      <c r="O633" s="28">
        <v>1.5736363636363637</v>
      </c>
    </row>
    <row r="634" spans="1:15" hidden="1" x14ac:dyDescent="0.35">
      <c r="A634" s="5" t="s">
        <v>457</v>
      </c>
      <c r="B634" s="5" t="s">
        <v>704</v>
      </c>
      <c r="C634" s="5" t="s">
        <v>703</v>
      </c>
      <c r="D634" s="5" t="s">
        <v>317</v>
      </c>
      <c r="G634" s="23" t="s">
        <v>2447</v>
      </c>
      <c r="H634" s="24">
        <v>0</v>
      </c>
      <c r="I634" s="25">
        <v>0</v>
      </c>
      <c r="J634" s="25">
        <v>0</v>
      </c>
      <c r="K634" s="25">
        <v>0</v>
      </c>
      <c r="L634" s="26">
        <v>0</v>
      </c>
      <c r="M634" s="27">
        <v>1.7899999999999998</v>
      </c>
      <c r="N634" s="27">
        <v>0</v>
      </c>
      <c r="O634" s="28">
        <v>1.7899999999999998</v>
      </c>
    </row>
    <row r="635" spans="1:15" hidden="1" x14ac:dyDescent="0.35">
      <c r="A635" s="5" t="s">
        <v>457</v>
      </c>
      <c r="B635" s="5" t="s">
        <v>705</v>
      </c>
      <c r="C635" s="5" t="s">
        <v>703</v>
      </c>
      <c r="D635" s="5" t="s">
        <v>317</v>
      </c>
      <c r="G635" s="23" t="s">
        <v>3205</v>
      </c>
      <c r="H635" s="24">
        <v>0</v>
      </c>
      <c r="I635" s="25">
        <v>0</v>
      </c>
      <c r="J635" s="25">
        <v>0</v>
      </c>
      <c r="K635" s="25">
        <v>0</v>
      </c>
      <c r="L635" s="26">
        <v>0</v>
      </c>
      <c r="M635" s="27">
        <v>1.22</v>
      </c>
      <c r="N635" s="27">
        <v>0</v>
      </c>
      <c r="O635" s="28">
        <v>1.22</v>
      </c>
    </row>
    <row r="636" spans="1:15" hidden="1" x14ac:dyDescent="0.35">
      <c r="A636" s="5" t="s">
        <v>457</v>
      </c>
      <c r="B636" s="5" t="s">
        <v>706</v>
      </c>
      <c r="C636" s="5" t="s">
        <v>703</v>
      </c>
      <c r="D636" s="5" t="s">
        <v>317</v>
      </c>
      <c r="G636" s="23" t="s">
        <v>300</v>
      </c>
      <c r="H636" s="24">
        <v>0</v>
      </c>
      <c r="I636" s="25">
        <v>0</v>
      </c>
      <c r="J636" s="25">
        <v>0</v>
      </c>
      <c r="K636" s="25">
        <v>0</v>
      </c>
      <c r="L636" s="26">
        <v>0</v>
      </c>
      <c r="M636" s="27">
        <v>3.11</v>
      </c>
      <c r="N636" s="27">
        <v>3.11</v>
      </c>
      <c r="O636" s="28">
        <v>3.11</v>
      </c>
    </row>
    <row r="637" spans="1:15" hidden="1" x14ac:dyDescent="0.35">
      <c r="A637" s="5" t="s">
        <v>457</v>
      </c>
      <c r="B637" s="5" t="s">
        <v>707</v>
      </c>
      <c r="C637" s="5" t="s">
        <v>703</v>
      </c>
      <c r="D637" s="5" t="s">
        <v>317</v>
      </c>
      <c r="G637" s="23" t="s">
        <v>304</v>
      </c>
      <c r="H637" s="24">
        <v>0</v>
      </c>
      <c r="I637" s="25">
        <v>0</v>
      </c>
      <c r="J637" s="25">
        <v>0</v>
      </c>
      <c r="K637" s="25">
        <v>0</v>
      </c>
      <c r="L637" s="26">
        <v>0</v>
      </c>
      <c r="M637" s="27">
        <v>0</v>
      </c>
      <c r="N637" s="27">
        <v>10.199999999999999</v>
      </c>
      <c r="O637" s="28">
        <v>10.199999999999999</v>
      </c>
    </row>
    <row r="638" spans="1:15" hidden="1" x14ac:dyDescent="0.35">
      <c r="A638" s="5" t="s">
        <v>457</v>
      </c>
      <c r="B638" s="5" t="s">
        <v>708</v>
      </c>
      <c r="C638" s="5" t="s">
        <v>703</v>
      </c>
      <c r="D638" s="5" t="s">
        <v>317</v>
      </c>
      <c r="G638" s="23" t="s">
        <v>306</v>
      </c>
      <c r="H638" s="24">
        <v>0</v>
      </c>
      <c r="I638" s="25">
        <v>0</v>
      </c>
      <c r="J638" s="25">
        <v>0</v>
      </c>
      <c r="K638" s="25">
        <v>0</v>
      </c>
      <c r="L638" s="26">
        <v>0</v>
      </c>
      <c r="M638" s="27">
        <v>0</v>
      </c>
      <c r="N638" s="27">
        <v>1.72</v>
      </c>
      <c r="O638" s="28">
        <v>1.72</v>
      </c>
    </row>
    <row r="639" spans="1:15" hidden="1" x14ac:dyDescent="0.35">
      <c r="A639" s="5" t="s">
        <v>457</v>
      </c>
      <c r="B639" s="5" t="s">
        <v>709</v>
      </c>
      <c r="C639" s="5" t="s">
        <v>703</v>
      </c>
      <c r="D639" s="5" t="s">
        <v>317</v>
      </c>
      <c r="G639" s="23" t="s">
        <v>305</v>
      </c>
      <c r="H639" s="24">
        <v>0</v>
      </c>
      <c r="I639" s="25">
        <v>0</v>
      </c>
      <c r="J639" s="25">
        <v>0</v>
      </c>
      <c r="K639" s="25">
        <v>0</v>
      </c>
      <c r="L639" s="26">
        <v>0</v>
      </c>
      <c r="M639" s="27">
        <v>0</v>
      </c>
      <c r="N639" s="27">
        <v>10.199999999999999</v>
      </c>
      <c r="O639" s="28">
        <v>10.199999999999999</v>
      </c>
    </row>
    <row r="640" spans="1:15" hidden="1" x14ac:dyDescent="0.35">
      <c r="A640" s="5" t="s">
        <v>457</v>
      </c>
      <c r="B640" s="5" t="s">
        <v>710</v>
      </c>
      <c r="C640" s="5" t="s">
        <v>703</v>
      </c>
      <c r="D640" s="5" t="s">
        <v>317</v>
      </c>
      <c r="G640" s="23" t="s">
        <v>2688</v>
      </c>
      <c r="H640" s="24">
        <v>0</v>
      </c>
      <c r="I640" s="25">
        <v>0</v>
      </c>
      <c r="J640" s="25">
        <v>0</v>
      </c>
      <c r="K640" s="25">
        <v>0</v>
      </c>
      <c r="L640" s="26">
        <v>0</v>
      </c>
      <c r="M640" s="27">
        <v>0</v>
      </c>
      <c r="N640" s="27">
        <v>0</v>
      </c>
      <c r="O640" s="28">
        <v>0</v>
      </c>
    </row>
    <row r="641" spans="1:15" hidden="1" x14ac:dyDescent="0.35">
      <c r="A641" s="5" t="s">
        <v>457</v>
      </c>
      <c r="B641" s="5" t="s">
        <v>711</v>
      </c>
      <c r="C641" s="5" t="s">
        <v>480</v>
      </c>
      <c r="D641" s="5" t="s">
        <v>333</v>
      </c>
      <c r="G641" s="23" t="s">
        <v>2687</v>
      </c>
      <c r="H641" s="24">
        <v>0</v>
      </c>
      <c r="I641" s="25">
        <v>0</v>
      </c>
      <c r="J641" s="25">
        <v>0</v>
      </c>
      <c r="K641" s="25">
        <v>0</v>
      </c>
      <c r="L641" s="26">
        <v>0</v>
      </c>
      <c r="M641" s="27">
        <v>0</v>
      </c>
      <c r="N641" s="27">
        <v>1.68</v>
      </c>
      <c r="O641" s="28">
        <v>1.68</v>
      </c>
    </row>
    <row r="642" spans="1:15" hidden="1" x14ac:dyDescent="0.35">
      <c r="A642" s="5" t="s">
        <v>457</v>
      </c>
      <c r="B642" s="5" t="s">
        <v>712</v>
      </c>
      <c r="C642" s="5" t="s">
        <v>462</v>
      </c>
      <c r="D642" s="5" t="s">
        <v>463</v>
      </c>
      <c r="G642" s="23" t="s">
        <v>2391</v>
      </c>
      <c r="H642" s="24">
        <v>0</v>
      </c>
      <c r="I642" s="25">
        <v>0</v>
      </c>
      <c r="J642" s="25">
        <v>0</v>
      </c>
      <c r="K642" s="25">
        <v>0</v>
      </c>
      <c r="L642" s="26">
        <v>0</v>
      </c>
      <c r="M642" s="27">
        <v>0</v>
      </c>
      <c r="N642" s="27">
        <v>1.6800000000000002</v>
      </c>
      <c r="O642" s="28">
        <v>1.6800000000000002</v>
      </c>
    </row>
    <row r="643" spans="1:15" hidden="1" x14ac:dyDescent="0.35">
      <c r="A643" s="5" t="s">
        <v>457</v>
      </c>
      <c r="B643" s="5" t="s">
        <v>713</v>
      </c>
      <c r="C643" s="5" t="s">
        <v>462</v>
      </c>
      <c r="D643" s="5" t="s">
        <v>714</v>
      </c>
      <c r="G643" s="23" t="s">
        <v>1784</v>
      </c>
      <c r="H643" s="24">
        <v>0</v>
      </c>
      <c r="I643" s="25">
        <v>0</v>
      </c>
      <c r="J643" s="25">
        <v>0</v>
      </c>
      <c r="K643" s="25">
        <v>0</v>
      </c>
      <c r="L643" s="26">
        <v>0</v>
      </c>
      <c r="M643" s="27">
        <v>0</v>
      </c>
      <c r="N643" s="27">
        <v>1.72</v>
      </c>
      <c r="O643" s="28">
        <v>1.72</v>
      </c>
    </row>
    <row r="644" spans="1:15" hidden="1" x14ac:dyDescent="0.35">
      <c r="A644" s="5" t="s">
        <v>457</v>
      </c>
      <c r="B644" s="5" t="s">
        <v>715</v>
      </c>
      <c r="C644" s="5" t="s">
        <v>462</v>
      </c>
      <c r="D644" s="5" t="s">
        <v>463</v>
      </c>
      <c r="G644" s="23" t="s">
        <v>3206</v>
      </c>
      <c r="H644" s="24">
        <v>0</v>
      </c>
      <c r="I644" s="25">
        <v>0</v>
      </c>
      <c r="J644" s="25">
        <v>0</v>
      </c>
      <c r="K644" s="25">
        <v>0</v>
      </c>
      <c r="L644" s="26">
        <v>0</v>
      </c>
      <c r="M644" s="27">
        <v>0</v>
      </c>
      <c r="N644" s="27">
        <v>0</v>
      </c>
      <c r="O644" s="28">
        <v>0</v>
      </c>
    </row>
    <row r="645" spans="1:15" ht="15" hidden="1" thickBot="1" x14ac:dyDescent="0.35">
      <c r="A645" s="5" t="s">
        <v>457</v>
      </c>
      <c r="B645" s="5" t="s">
        <v>716</v>
      </c>
      <c r="C645" s="5" t="s">
        <v>462</v>
      </c>
      <c r="D645" s="5" t="s">
        <v>517</v>
      </c>
      <c r="G645" s="29" t="s">
        <v>165</v>
      </c>
      <c r="H645" s="30">
        <v>2.0195222995282069</v>
      </c>
      <c r="I645" s="31">
        <v>2.0467178097073417</v>
      </c>
      <c r="J645" s="31">
        <v>1.7792347280212035</v>
      </c>
      <c r="K645" s="31">
        <v>2.0786842311447775</v>
      </c>
      <c r="L645" s="31">
        <v>1.8110123039907835</v>
      </c>
      <c r="M645" s="31">
        <v>1.8059005361799196</v>
      </c>
      <c r="N645" s="31">
        <v>1.6511180029820669</v>
      </c>
      <c r="O645" s="32">
        <v>1.8882974925038096</v>
      </c>
    </row>
    <row r="646" spans="1:15" x14ac:dyDescent="0.3">
      <c r="A646" s="5" t="s">
        <v>457</v>
      </c>
      <c r="B646" s="5" t="s">
        <v>717</v>
      </c>
      <c r="C646" s="5" t="s">
        <v>462</v>
      </c>
      <c r="D646" s="5" t="s">
        <v>714</v>
      </c>
    </row>
    <row r="647" spans="1:15" x14ac:dyDescent="0.3">
      <c r="A647" s="5" t="s">
        <v>457</v>
      </c>
      <c r="B647" s="5" t="s">
        <v>718</v>
      </c>
      <c r="C647" s="5" t="s">
        <v>462</v>
      </c>
      <c r="D647" s="5" t="s">
        <v>463</v>
      </c>
    </row>
    <row r="648" spans="1:15" x14ac:dyDescent="0.3">
      <c r="A648" s="5" t="s">
        <v>457</v>
      </c>
      <c r="B648" s="5" t="s">
        <v>719</v>
      </c>
      <c r="C648" s="5" t="s">
        <v>462</v>
      </c>
      <c r="D648" s="5" t="s">
        <v>517</v>
      </c>
    </row>
    <row r="649" spans="1:15" x14ac:dyDescent="0.3">
      <c r="A649" s="5" t="s">
        <v>457</v>
      </c>
      <c r="B649" s="5" t="s">
        <v>720</v>
      </c>
      <c r="C649" s="5" t="s">
        <v>462</v>
      </c>
      <c r="D649" s="5" t="s">
        <v>714</v>
      </c>
    </row>
    <row r="650" spans="1:15" x14ac:dyDescent="0.3">
      <c r="A650" s="5" t="s">
        <v>457</v>
      </c>
      <c r="B650" s="5" t="s">
        <v>721</v>
      </c>
      <c r="C650" s="5" t="s">
        <v>462</v>
      </c>
      <c r="D650" s="5" t="s">
        <v>463</v>
      </c>
    </row>
    <row r="651" spans="1:15" x14ac:dyDescent="0.3">
      <c r="A651" s="5" t="s">
        <v>457</v>
      </c>
      <c r="B651" s="5" t="s">
        <v>722</v>
      </c>
      <c r="C651" s="5" t="s">
        <v>462</v>
      </c>
      <c r="D651" s="5" t="s">
        <v>714</v>
      </c>
    </row>
    <row r="652" spans="1:15" x14ac:dyDescent="0.3">
      <c r="A652" s="5" t="s">
        <v>457</v>
      </c>
      <c r="B652" s="5" t="s">
        <v>723</v>
      </c>
      <c r="C652" s="5" t="s">
        <v>480</v>
      </c>
      <c r="D652" s="5" t="s">
        <v>333</v>
      </c>
    </row>
    <row r="653" spans="1:15" x14ac:dyDescent="0.3">
      <c r="A653" s="5" t="s">
        <v>457</v>
      </c>
      <c r="B653" s="5" t="s">
        <v>724</v>
      </c>
      <c r="C653" s="5" t="s">
        <v>480</v>
      </c>
      <c r="D653" s="5" t="s">
        <v>333</v>
      </c>
    </row>
    <row r="654" spans="1:15" x14ac:dyDescent="0.3">
      <c r="A654" s="5" t="s">
        <v>457</v>
      </c>
      <c r="B654" s="5" t="s">
        <v>725</v>
      </c>
      <c r="C654" s="5" t="s">
        <v>462</v>
      </c>
      <c r="D654" s="5" t="s">
        <v>463</v>
      </c>
    </row>
    <row r="655" spans="1:15" x14ac:dyDescent="0.3">
      <c r="A655" s="5" t="s">
        <v>457</v>
      </c>
      <c r="B655" s="5" t="s">
        <v>726</v>
      </c>
      <c r="C655" s="5" t="s">
        <v>727</v>
      </c>
      <c r="D655" s="5" t="s">
        <v>333</v>
      </c>
    </row>
    <row r="656" spans="1:15" x14ac:dyDescent="0.3">
      <c r="A656" s="5" t="s">
        <v>457</v>
      </c>
      <c r="B656" s="5" t="s">
        <v>728</v>
      </c>
      <c r="C656" s="5" t="s">
        <v>729</v>
      </c>
      <c r="D656" s="5" t="s">
        <v>471</v>
      </c>
    </row>
    <row r="657" spans="1:4" x14ac:dyDescent="0.3">
      <c r="A657" s="5" t="s">
        <v>457</v>
      </c>
      <c r="B657" s="5" t="s">
        <v>730</v>
      </c>
      <c r="C657" s="5" t="s">
        <v>729</v>
      </c>
      <c r="D657" s="5" t="s">
        <v>371</v>
      </c>
    </row>
    <row r="658" spans="1:4" x14ac:dyDescent="0.3">
      <c r="A658" s="5" t="s">
        <v>457</v>
      </c>
      <c r="B658" s="5" t="s">
        <v>731</v>
      </c>
      <c r="C658" s="5" t="s">
        <v>732</v>
      </c>
      <c r="D658" s="5" t="s">
        <v>371</v>
      </c>
    </row>
    <row r="659" spans="1:4" x14ac:dyDescent="0.3">
      <c r="A659" s="5" t="s">
        <v>457</v>
      </c>
      <c r="B659" s="5" t="s">
        <v>733</v>
      </c>
      <c r="C659" s="5" t="s">
        <v>732</v>
      </c>
      <c r="D659" s="5" t="s">
        <v>371</v>
      </c>
    </row>
    <row r="660" spans="1:4" x14ac:dyDescent="0.3">
      <c r="A660" s="5" t="s">
        <v>457</v>
      </c>
      <c r="B660" s="5" t="s">
        <v>734</v>
      </c>
      <c r="C660" s="5" t="s">
        <v>735</v>
      </c>
      <c r="D660" s="5" t="s">
        <v>371</v>
      </c>
    </row>
    <row r="661" spans="1:4" x14ac:dyDescent="0.3">
      <c r="A661" s="5" t="s">
        <v>457</v>
      </c>
      <c r="B661" s="5" t="s">
        <v>736</v>
      </c>
      <c r="C661" s="5" t="s">
        <v>735</v>
      </c>
      <c r="D661" s="5" t="s">
        <v>371</v>
      </c>
    </row>
    <row r="662" spans="1:4" x14ac:dyDescent="0.3">
      <c r="A662" s="5" t="s">
        <v>457</v>
      </c>
      <c r="B662" s="5" t="s">
        <v>737</v>
      </c>
      <c r="C662" s="5" t="s">
        <v>735</v>
      </c>
      <c r="D662" s="5" t="s">
        <v>371</v>
      </c>
    </row>
    <row r="663" spans="1:4" x14ac:dyDescent="0.3">
      <c r="A663" s="5" t="s">
        <v>457</v>
      </c>
      <c r="B663" s="5" t="s">
        <v>738</v>
      </c>
      <c r="C663" s="5" t="s">
        <v>735</v>
      </c>
      <c r="D663" s="5" t="s">
        <v>371</v>
      </c>
    </row>
    <row r="664" spans="1:4" x14ac:dyDescent="0.3">
      <c r="A664" s="5" t="s">
        <v>457</v>
      </c>
      <c r="B664" s="5" t="s">
        <v>739</v>
      </c>
      <c r="C664" s="5" t="s">
        <v>735</v>
      </c>
      <c r="D664" s="5" t="s">
        <v>371</v>
      </c>
    </row>
    <row r="665" spans="1:4" x14ac:dyDescent="0.3">
      <c r="A665" s="5" t="s">
        <v>457</v>
      </c>
      <c r="B665" s="5" t="s">
        <v>740</v>
      </c>
      <c r="C665" s="5" t="s">
        <v>735</v>
      </c>
      <c r="D665" s="5" t="s">
        <v>371</v>
      </c>
    </row>
    <row r="666" spans="1:4" x14ac:dyDescent="0.3">
      <c r="A666" s="5" t="s">
        <v>457</v>
      </c>
      <c r="B666" s="5" t="s">
        <v>741</v>
      </c>
      <c r="C666" s="5" t="s">
        <v>742</v>
      </c>
      <c r="D666" s="5" t="s">
        <v>333</v>
      </c>
    </row>
    <row r="667" spans="1:4" x14ac:dyDescent="0.3">
      <c r="A667" s="5" t="s">
        <v>457</v>
      </c>
      <c r="B667" s="5" t="s">
        <v>743</v>
      </c>
      <c r="C667" s="5" t="s">
        <v>742</v>
      </c>
      <c r="D667" s="5" t="s">
        <v>744</v>
      </c>
    </row>
    <row r="668" spans="1:4" x14ac:dyDescent="0.3">
      <c r="A668" s="5" t="s">
        <v>457</v>
      </c>
      <c r="B668" s="5" t="s">
        <v>745</v>
      </c>
      <c r="C668" s="5" t="s">
        <v>742</v>
      </c>
      <c r="D668" s="5" t="s">
        <v>512</v>
      </c>
    </row>
    <row r="669" spans="1:4" x14ac:dyDescent="0.3">
      <c r="A669" s="5" t="s">
        <v>457</v>
      </c>
      <c r="B669" s="5" t="s">
        <v>746</v>
      </c>
      <c r="C669" s="5" t="s">
        <v>742</v>
      </c>
      <c r="D669" s="5" t="s">
        <v>744</v>
      </c>
    </row>
    <row r="670" spans="1:4" x14ac:dyDescent="0.3">
      <c r="A670" s="5" t="s">
        <v>457</v>
      </c>
      <c r="B670" s="5" t="s">
        <v>747</v>
      </c>
      <c r="C670" s="5" t="s">
        <v>742</v>
      </c>
      <c r="D670" s="5" t="s">
        <v>744</v>
      </c>
    </row>
    <row r="671" spans="1:4" x14ac:dyDescent="0.3">
      <c r="A671" s="5" t="s">
        <v>457</v>
      </c>
      <c r="B671" s="5" t="s">
        <v>748</v>
      </c>
      <c r="C671" s="5" t="s">
        <v>742</v>
      </c>
      <c r="D671" s="5" t="s">
        <v>512</v>
      </c>
    </row>
    <row r="672" spans="1:4" x14ac:dyDescent="0.3">
      <c r="A672" s="5" t="s">
        <v>457</v>
      </c>
      <c r="B672" s="5" t="s">
        <v>749</v>
      </c>
      <c r="C672" s="5" t="s">
        <v>742</v>
      </c>
      <c r="D672" s="5" t="s">
        <v>481</v>
      </c>
    </row>
    <row r="673" spans="1:4" x14ac:dyDescent="0.3">
      <c r="A673" s="5" t="s">
        <v>457</v>
      </c>
      <c r="B673" s="5" t="s">
        <v>750</v>
      </c>
      <c r="C673" s="5" t="s">
        <v>729</v>
      </c>
      <c r="D673" s="5" t="s">
        <v>471</v>
      </c>
    </row>
    <row r="674" spans="1:4" x14ac:dyDescent="0.3">
      <c r="A674" s="5" t="s">
        <v>457</v>
      </c>
      <c r="B674" s="5" t="s">
        <v>751</v>
      </c>
      <c r="C674" s="5" t="s">
        <v>729</v>
      </c>
      <c r="D674" s="5" t="s">
        <v>471</v>
      </c>
    </row>
    <row r="675" spans="1:4" x14ac:dyDescent="0.3">
      <c r="A675" s="5" t="s">
        <v>457</v>
      </c>
      <c r="B675" s="5" t="s">
        <v>752</v>
      </c>
      <c r="C675" s="5" t="s">
        <v>729</v>
      </c>
      <c r="D675" s="5" t="s">
        <v>507</v>
      </c>
    </row>
    <row r="676" spans="1:4" x14ac:dyDescent="0.3">
      <c r="A676" s="5" t="s">
        <v>457</v>
      </c>
      <c r="B676" s="5" t="s">
        <v>753</v>
      </c>
      <c r="C676" s="5" t="s">
        <v>729</v>
      </c>
      <c r="D676" s="5" t="s">
        <v>371</v>
      </c>
    </row>
    <row r="677" spans="1:4" x14ac:dyDescent="0.3">
      <c r="A677" s="5" t="s">
        <v>457</v>
      </c>
      <c r="B677" s="5" t="s">
        <v>754</v>
      </c>
      <c r="C677" s="5" t="s">
        <v>729</v>
      </c>
      <c r="D677" s="5" t="s">
        <v>460</v>
      </c>
    </row>
    <row r="678" spans="1:4" x14ac:dyDescent="0.3">
      <c r="A678" s="5" t="s">
        <v>457</v>
      </c>
      <c r="B678" s="5" t="s">
        <v>755</v>
      </c>
      <c r="C678" s="5" t="s">
        <v>729</v>
      </c>
      <c r="D678" s="5" t="s">
        <v>471</v>
      </c>
    </row>
    <row r="679" spans="1:4" x14ac:dyDescent="0.3">
      <c r="A679" s="5" t="s">
        <v>457</v>
      </c>
      <c r="B679" s="5" t="s">
        <v>756</v>
      </c>
      <c r="C679" s="5" t="s">
        <v>729</v>
      </c>
      <c r="D679" s="5" t="s">
        <v>471</v>
      </c>
    </row>
    <row r="680" spans="1:4" x14ac:dyDescent="0.3">
      <c r="A680" s="5" t="s">
        <v>457</v>
      </c>
      <c r="B680" s="5" t="s">
        <v>757</v>
      </c>
      <c r="C680" s="5" t="s">
        <v>729</v>
      </c>
      <c r="D680" s="5" t="s">
        <v>507</v>
      </c>
    </row>
    <row r="681" spans="1:4" x14ac:dyDescent="0.3">
      <c r="A681" s="5" t="s">
        <v>457</v>
      </c>
      <c r="B681" s="5" t="s">
        <v>758</v>
      </c>
      <c r="C681" s="5" t="s">
        <v>729</v>
      </c>
      <c r="D681" s="5" t="s">
        <v>371</v>
      </c>
    </row>
    <row r="682" spans="1:4" x14ac:dyDescent="0.3">
      <c r="A682" s="5" t="s">
        <v>457</v>
      </c>
      <c r="B682" s="5" t="s">
        <v>759</v>
      </c>
      <c r="C682" s="5" t="s">
        <v>729</v>
      </c>
      <c r="D682" s="5" t="s">
        <v>460</v>
      </c>
    </row>
    <row r="683" spans="1:4" x14ac:dyDescent="0.3">
      <c r="A683" s="5" t="s">
        <v>457</v>
      </c>
      <c r="B683" s="5" t="s">
        <v>760</v>
      </c>
      <c r="C683" s="5" t="s">
        <v>729</v>
      </c>
      <c r="D683" s="5" t="s">
        <v>317</v>
      </c>
    </row>
    <row r="684" spans="1:4" x14ac:dyDescent="0.3">
      <c r="A684" s="5" t="s">
        <v>457</v>
      </c>
      <c r="B684" s="5" t="s">
        <v>761</v>
      </c>
      <c r="C684" s="5" t="s">
        <v>732</v>
      </c>
      <c r="D684" s="5" t="s">
        <v>371</v>
      </c>
    </row>
    <row r="685" spans="1:4" x14ac:dyDescent="0.3">
      <c r="A685" s="5" t="s">
        <v>457</v>
      </c>
      <c r="B685" s="5" t="s">
        <v>762</v>
      </c>
      <c r="C685" s="5" t="s">
        <v>732</v>
      </c>
      <c r="D685" s="5" t="s">
        <v>371</v>
      </c>
    </row>
    <row r="686" spans="1:4" x14ac:dyDescent="0.3">
      <c r="A686" s="5" t="s">
        <v>457</v>
      </c>
      <c r="B686" s="5" t="s">
        <v>763</v>
      </c>
      <c r="C686" s="5" t="s">
        <v>732</v>
      </c>
      <c r="D686" s="5" t="s">
        <v>371</v>
      </c>
    </row>
    <row r="687" spans="1:4" x14ac:dyDescent="0.3">
      <c r="A687" s="5" t="s">
        <v>457</v>
      </c>
      <c r="B687" s="5" t="s">
        <v>764</v>
      </c>
      <c r="C687" s="5" t="s">
        <v>494</v>
      </c>
      <c r="D687" s="5" t="s">
        <v>512</v>
      </c>
    </row>
    <row r="688" spans="1:4" x14ac:dyDescent="0.3">
      <c r="A688" s="5" t="s">
        <v>457</v>
      </c>
      <c r="B688" s="5" t="s">
        <v>765</v>
      </c>
      <c r="C688" s="5" t="s">
        <v>494</v>
      </c>
      <c r="D688" s="5" t="s">
        <v>463</v>
      </c>
    </row>
    <row r="689" spans="1:4" x14ac:dyDescent="0.3">
      <c r="A689" s="5" t="s">
        <v>457</v>
      </c>
      <c r="B689" s="5" t="s">
        <v>766</v>
      </c>
      <c r="C689" s="5" t="s">
        <v>494</v>
      </c>
      <c r="D689" s="5" t="s">
        <v>512</v>
      </c>
    </row>
    <row r="690" spans="1:4" x14ac:dyDescent="0.3">
      <c r="A690" s="5" t="s">
        <v>457</v>
      </c>
      <c r="B690" s="5" t="s">
        <v>767</v>
      </c>
      <c r="C690" s="5" t="s">
        <v>494</v>
      </c>
      <c r="D690" s="5" t="s">
        <v>463</v>
      </c>
    </row>
    <row r="691" spans="1:4" x14ac:dyDescent="0.3">
      <c r="A691" s="5" t="s">
        <v>457</v>
      </c>
      <c r="B691" s="5" t="s">
        <v>768</v>
      </c>
      <c r="C691" s="5" t="s">
        <v>494</v>
      </c>
      <c r="D691" s="5" t="s">
        <v>517</v>
      </c>
    </row>
    <row r="692" spans="1:4" x14ac:dyDescent="0.3">
      <c r="A692" s="5" t="s">
        <v>457</v>
      </c>
      <c r="B692" s="5" t="s">
        <v>769</v>
      </c>
      <c r="C692" s="5" t="s">
        <v>494</v>
      </c>
      <c r="D692" s="5" t="s">
        <v>519</v>
      </c>
    </row>
    <row r="693" spans="1:4" x14ac:dyDescent="0.3">
      <c r="A693" s="5" t="s">
        <v>457</v>
      </c>
      <c r="B693" s="5" t="s">
        <v>770</v>
      </c>
      <c r="C693" s="5" t="s">
        <v>494</v>
      </c>
      <c r="D693" s="5" t="s">
        <v>478</v>
      </c>
    </row>
    <row r="694" spans="1:4" x14ac:dyDescent="0.3">
      <c r="A694" s="5" t="s">
        <v>457</v>
      </c>
      <c r="B694" s="5" t="s">
        <v>771</v>
      </c>
      <c r="C694" s="5" t="s">
        <v>494</v>
      </c>
      <c r="D694" s="5" t="s">
        <v>333</v>
      </c>
    </row>
    <row r="695" spans="1:4" x14ac:dyDescent="0.3">
      <c r="A695" s="5" t="s">
        <v>457</v>
      </c>
      <c r="B695" s="5" t="s">
        <v>772</v>
      </c>
      <c r="C695" s="5" t="s">
        <v>494</v>
      </c>
      <c r="D695" s="5" t="s">
        <v>333</v>
      </c>
    </row>
    <row r="696" spans="1:4" x14ac:dyDescent="0.3">
      <c r="A696" s="5" t="s">
        <v>457</v>
      </c>
      <c r="B696" s="5" t="s">
        <v>773</v>
      </c>
      <c r="C696" s="5" t="s">
        <v>462</v>
      </c>
      <c r="D696" s="5" t="s">
        <v>512</v>
      </c>
    </row>
    <row r="697" spans="1:4" x14ac:dyDescent="0.3">
      <c r="A697" s="5" t="s">
        <v>457</v>
      </c>
      <c r="B697" s="5" t="s">
        <v>773</v>
      </c>
      <c r="C697" s="5" t="s">
        <v>494</v>
      </c>
      <c r="D697" s="5" t="s">
        <v>512</v>
      </c>
    </row>
    <row r="698" spans="1:4" x14ac:dyDescent="0.3">
      <c r="A698" s="5" t="s">
        <v>457</v>
      </c>
      <c r="B698" s="5" t="s">
        <v>774</v>
      </c>
      <c r="C698" s="5" t="s">
        <v>462</v>
      </c>
      <c r="D698" s="5" t="s">
        <v>714</v>
      </c>
    </row>
    <row r="699" spans="1:4" x14ac:dyDescent="0.3">
      <c r="A699" s="5" t="s">
        <v>457</v>
      </c>
      <c r="B699" s="5" t="s">
        <v>775</v>
      </c>
      <c r="C699" s="5" t="s">
        <v>462</v>
      </c>
      <c r="D699" s="5" t="s">
        <v>463</v>
      </c>
    </row>
    <row r="700" spans="1:4" x14ac:dyDescent="0.3">
      <c r="A700" s="5" t="s">
        <v>457</v>
      </c>
      <c r="B700" s="5" t="s">
        <v>776</v>
      </c>
      <c r="C700" s="5" t="s">
        <v>462</v>
      </c>
      <c r="D700" s="5" t="s">
        <v>517</v>
      </c>
    </row>
    <row r="701" spans="1:4" x14ac:dyDescent="0.3">
      <c r="A701" s="5" t="s">
        <v>457</v>
      </c>
      <c r="B701" s="5" t="s">
        <v>777</v>
      </c>
      <c r="C701" s="5" t="s">
        <v>462</v>
      </c>
      <c r="D701" s="5" t="s">
        <v>519</v>
      </c>
    </row>
    <row r="702" spans="1:4" x14ac:dyDescent="0.3">
      <c r="A702" s="5" t="s">
        <v>457</v>
      </c>
      <c r="B702" s="5" t="s">
        <v>778</v>
      </c>
      <c r="C702" s="5" t="s">
        <v>462</v>
      </c>
      <c r="D702" s="5" t="s">
        <v>478</v>
      </c>
    </row>
    <row r="703" spans="1:4" x14ac:dyDescent="0.3">
      <c r="A703" s="5" t="s">
        <v>457</v>
      </c>
      <c r="B703" s="5" t="s">
        <v>779</v>
      </c>
      <c r="C703" s="5" t="s">
        <v>462</v>
      </c>
      <c r="D703" s="5" t="s">
        <v>714</v>
      </c>
    </row>
    <row r="704" spans="1:4" x14ac:dyDescent="0.3">
      <c r="A704" s="5" t="s">
        <v>457</v>
      </c>
      <c r="B704" s="5" t="s">
        <v>780</v>
      </c>
      <c r="C704" s="5" t="s">
        <v>462</v>
      </c>
      <c r="D704" s="5" t="s">
        <v>463</v>
      </c>
    </row>
    <row r="705" spans="1:4" x14ac:dyDescent="0.3">
      <c r="A705" s="5" t="s">
        <v>457</v>
      </c>
      <c r="B705" s="5" t="s">
        <v>780</v>
      </c>
      <c r="C705" s="5" t="s">
        <v>494</v>
      </c>
      <c r="D705" s="5" t="s">
        <v>463</v>
      </c>
    </row>
    <row r="706" spans="1:4" x14ac:dyDescent="0.3">
      <c r="A706" s="5" t="s">
        <v>457</v>
      </c>
      <c r="B706" s="5" t="s">
        <v>781</v>
      </c>
      <c r="C706" s="5" t="s">
        <v>462</v>
      </c>
      <c r="D706" s="5" t="s">
        <v>517</v>
      </c>
    </row>
    <row r="707" spans="1:4" x14ac:dyDescent="0.3">
      <c r="A707" s="5" t="s">
        <v>457</v>
      </c>
      <c r="B707" s="5" t="s">
        <v>781</v>
      </c>
      <c r="C707" s="5" t="s">
        <v>494</v>
      </c>
      <c r="D707" s="5" t="s">
        <v>517</v>
      </c>
    </row>
    <row r="708" spans="1:4" x14ac:dyDescent="0.3">
      <c r="A708" s="5" t="s">
        <v>457</v>
      </c>
      <c r="B708" s="5" t="s">
        <v>782</v>
      </c>
      <c r="C708" s="5" t="s">
        <v>462</v>
      </c>
      <c r="D708" s="5" t="s">
        <v>519</v>
      </c>
    </row>
    <row r="709" spans="1:4" x14ac:dyDescent="0.3">
      <c r="A709" s="5" t="s">
        <v>457</v>
      </c>
      <c r="B709" s="5" t="s">
        <v>782</v>
      </c>
      <c r="C709" s="5" t="s">
        <v>494</v>
      </c>
      <c r="D709" s="5" t="s">
        <v>519</v>
      </c>
    </row>
    <row r="710" spans="1:4" x14ac:dyDescent="0.3">
      <c r="A710" s="5" t="s">
        <v>457</v>
      </c>
      <c r="B710" s="5" t="s">
        <v>783</v>
      </c>
      <c r="C710" s="5" t="s">
        <v>462</v>
      </c>
      <c r="D710" s="5" t="s">
        <v>478</v>
      </c>
    </row>
    <row r="711" spans="1:4" x14ac:dyDescent="0.3">
      <c r="A711" s="5" t="s">
        <v>457</v>
      </c>
      <c r="B711" s="5" t="s">
        <v>784</v>
      </c>
      <c r="C711" s="5" t="s">
        <v>462</v>
      </c>
      <c r="D711" s="5" t="s">
        <v>714</v>
      </c>
    </row>
    <row r="712" spans="1:4" x14ac:dyDescent="0.3">
      <c r="A712" s="5" t="s">
        <v>457</v>
      </c>
      <c r="B712" s="5" t="s">
        <v>785</v>
      </c>
      <c r="C712" s="5" t="s">
        <v>462</v>
      </c>
      <c r="D712" s="5" t="s">
        <v>463</v>
      </c>
    </row>
    <row r="713" spans="1:4" x14ac:dyDescent="0.3">
      <c r="A713" s="5" t="s">
        <v>457</v>
      </c>
      <c r="B713" s="5" t="s">
        <v>785</v>
      </c>
      <c r="C713" s="5" t="s">
        <v>494</v>
      </c>
      <c r="D713" s="5" t="s">
        <v>463</v>
      </c>
    </row>
    <row r="714" spans="1:4" x14ac:dyDescent="0.3">
      <c r="A714" s="5" t="s">
        <v>457</v>
      </c>
      <c r="B714" s="5" t="s">
        <v>786</v>
      </c>
      <c r="C714" s="5" t="s">
        <v>462</v>
      </c>
      <c r="D714" s="5" t="s">
        <v>517</v>
      </c>
    </row>
    <row r="715" spans="1:4" x14ac:dyDescent="0.3">
      <c r="A715" s="5" t="s">
        <v>457</v>
      </c>
      <c r="B715" s="5" t="s">
        <v>786</v>
      </c>
      <c r="C715" s="5" t="s">
        <v>494</v>
      </c>
      <c r="D715" s="5" t="s">
        <v>517</v>
      </c>
    </row>
    <row r="716" spans="1:4" x14ac:dyDescent="0.3">
      <c r="A716" s="5" t="s">
        <v>457</v>
      </c>
      <c r="B716" s="5" t="s">
        <v>787</v>
      </c>
      <c r="C716" s="5" t="s">
        <v>462</v>
      </c>
      <c r="D716" s="5" t="s">
        <v>519</v>
      </c>
    </row>
    <row r="717" spans="1:4" x14ac:dyDescent="0.3">
      <c r="A717" s="5" t="s">
        <v>457</v>
      </c>
      <c r="B717" s="5" t="s">
        <v>787</v>
      </c>
      <c r="C717" s="5" t="s">
        <v>494</v>
      </c>
      <c r="D717" s="5" t="s">
        <v>519</v>
      </c>
    </row>
    <row r="718" spans="1:4" x14ac:dyDescent="0.3">
      <c r="A718" s="5" t="s">
        <v>457</v>
      </c>
      <c r="B718" s="5" t="s">
        <v>788</v>
      </c>
      <c r="C718" s="5" t="s">
        <v>462</v>
      </c>
      <c r="D718" s="5" t="s">
        <v>478</v>
      </c>
    </row>
    <row r="719" spans="1:4" x14ac:dyDescent="0.3">
      <c r="A719" s="5" t="s">
        <v>457</v>
      </c>
      <c r="B719" s="5" t="s">
        <v>788</v>
      </c>
      <c r="C719" s="5" t="s">
        <v>494</v>
      </c>
      <c r="D719" s="5" t="s">
        <v>478</v>
      </c>
    </row>
    <row r="720" spans="1:4" x14ac:dyDescent="0.3">
      <c r="A720" s="5" t="s">
        <v>457</v>
      </c>
      <c r="B720" s="5" t="s">
        <v>789</v>
      </c>
      <c r="C720" s="5" t="s">
        <v>462</v>
      </c>
      <c r="D720" s="5" t="s">
        <v>333</v>
      </c>
    </row>
    <row r="721" spans="1:4" x14ac:dyDescent="0.3">
      <c r="A721" s="5" t="s">
        <v>457</v>
      </c>
      <c r="B721" s="5" t="s">
        <v>790</v>
      </c>
      <c r="C721" s="5" t="s">
        <v>499</v>
      </c>
      <c r="D721" s="5" t="s">
        <v>714</v>
      </c>
    </row>
    <row r="722" spans="1:4" x14ac:dyDescent="0.3">
      <c r="A722" s="5" t="s">
        <v>457</v>
      </c>
      <c r="B722" s="5" t="s">
        <v>791</v>
      </c>
      <c r="C722" s="5" t="s">
        <v>499</v>
      </c>
      <c r="D722" s="5" t="s">
        <v>560</v>
      </c>
    </row>
    <row r="723" spans="1:4" x14ac:dyDescent="0.3">
      <c r="A723" s="5" t="s">
        <v>457</v>
      </c>
      <c r="B723" s="5" t="s">
        <v>792</v>
      </c>
      <c r="C723" s="5" t="s">
        <v>499</v>
      </c>
      <c r="D723" s="5" t="s">
        <v>463</v>
      </c>
    </row>
    <row r="724" spans="1:4" x14ac:dyDescent="0.3">
      <c r="A724" s="5" t="s">
        <v>457</v>
      </c>
      <c r="B724" s="5" t="s">
        <v>793</v>
      </c>
      <c r="C724" s="5" t="s">
        <v>499</v>
      </c>
      <c r="D724" s="5" t="s">
        <v>714</v>
      </c>
    </row>
    <row r="725" spans="1:4" x14ac:dyDescent="0.3">
      <c r="A725" s="5" t="s">
        <v>457</v>
      </c>
      <c r="B725" s="5" t="s">
        <v>794</v>
      </c>
      <c r="C725" s="5" t="s">
        <v>499</v>
      </c>
      <c r="D725" s="5" t="s">
        <v>560</v>
      </c>
    </row>
    <row r="726" spans="1:4" x14ac:dyDescent="0.3">
      <c r="A726" s="5" t="s">
        <v>457</v>
      </c>
      <c r="B726" s="5" t="s">
        <v>795</v>
      </c>
      <c r="C726" s="5" t="s">
        <v>499</v>
      </c>
      <c r="D726" s="5" t="s">
        <v>463</v>
      </c>
    </row>
    <row r="727" spans="1:4" x14ac:dyDescent="0.3">
      <c r="A727" s="5" t="s">
        <v>457</v>
      </c>
      <c r="B727" s="5" t="s">
        <v>796</v>
      </c>
      <c r="C727" s="5" t="s">
        <v>499</v>
      </c>
      <c r="D727" s="5" t="s">
        <v>714</v>
      </c>
    </row>
    <row r="728" spans="1:4" x14ac:dyDescent="0.3">
      <c r="A728" s="5" t="s">
        <v>457</v>
      </c>
      <c r="B728" s="5" t="s">
        <v>797</v>
      </c>
      <c r="C728" s="5" t="s">
        <v>499</v>
      </c>
      <c r="D728" s="5" t="s">
        <v>333</v>
      </c>
    </row>
    <row r="729" spans="1:4" x14ac:dyDescent="0.3">
      <c r="A729" s="5" t="s">
        <v>457</v>
      </c>
      <c r="B729" s="5" t="s">
        <v>798</v>
      </c>
      <c r="C729" s="5" t="s">
        <v>499</v>
      </c>
      <c r="D729" s="5" t="s">
        <v>560</v>
      </c>
    </row>
    <row r="730" spans="1:4" x14ac:dyDescent="0.3">
      <c r="A730" s="5" t="s">
        <v>457</v>
      </c>
      <c r="B730" s="5" t="s">
        <v>799</v>
      </c>
      <c r="C730" s="5" t="s">
        <v>499</v>
      </c>
      <c r="D730" s="5" t="s">
        <v>463</v>
      </c>
    </row>
    <row r="731" spans="1:4" x14ac:dyDescent="0.3">
      <c r="A731" s="5" t="s">
        <v>457</v>
      </c>
      <c r="B731" s="5" t="s">
        <v>800</v>
      </c>
      <c r="C731" s="5" t="s">
        <v>499</v>
      </c>
      <c r="D731" s="5" t="s">
        <v>333</v>
      </c>
    </row>
    <row r="732" spans="1:4" x14ac:dyDescent="0.3">
      <c r="A732" s="5" t="s">
        <v>457</v>
      </c>
      <c r="B732" s="5" t="s">
        <v>801</v>
      </c>
      <c r="C732" s="5" t="s">
        <v>499</v>
      </c>
      <c r="D732" s="5" t="s">
        <v>714</v>
      </c>
    </row>
    <row r="733" spans="1:4" x14ac:dyDescent="0.3">
      <c r="A733" s="5" t="s">
        <v>457</v>
      </c>
      <c r="B733" s="5" t="s">
        <v>802</v>
      </c>
      <c r="C733" s="5" t="s">
        <v>499</v>
      </c>
      <c r="D733" s="5" t="s">
        <v>560</v>
      </c>
    </row>
    <row r="734" spans="1:4" x14ac:dyDescent="0.3">
      <c r="A734" s="5" t="s">
        <v>457</v>
      </c>
      <c r="B734" s="5" t="s">
        <v>803</v>
      </c>
      <c r="C734" s="5" t="s">
        <v>499</v>
      </c>
      <c r="D734" s="5" t="s">
        <v>463</v>
      </c>
    </row>
    <row r="735" spans="1:4" x14ac:dyDescent="0.3">
      <c r="A735" s="5" t="s">
        <v>457</v>
      </c>
      <c r="B735" s="5" t="s">
        <v>804</v>
      </c>
      <c r="C735" s="5" t="s">
        <v>499</v>
      </c>
      <c r="D735" s="5" t="s">
        <v>333</v>
      </c>
    </row>
    <row r="736" spans="1:4" x14ac:dyDescent="0.3">
      <c r="A736" s="5" t="s">
        <v>457</v>
      </c>
      <c r="B736" s="5" t="s">
        <v>805</v>
      </c>
      <c r="C736" s="5" t="s">
        <v>634</v>
      </c>
      <c r="D736" s="5" t="s">
        <v>714</v>
      </c>
    </row>
    <row r="737" spans="1:4" x14ac:dyDescent="0.3">
      <c r="A737" s="5" t="s">
        <v>457</v>
      </c>
      <c r="B737" s="5" t="s">
        <v>806</v>
      </c>
      <c r="C737" s="5" t="s">
        <v>634</v>
      </c>
      <c r="D737" s="5" t="s">
        <v>714</v>
      </c>
    </row>
    <row r="738" spans="1:4" x14ac:dyDescent="0.3">
      <c r="A738" s="5" t="s">
        <v>457</v>
      </c>
      <c r="B738" s="5" t="s">
        <v>807</v>
      </c>
      <c r="C738" s="5" t="s">
        <v>634</v>
      </c>
      <c r="D738" s="5" t="s">
        <v>808</v>
      </c>
    </row>
    <row r="739" spans="1:4" x14ac:dyDescent="0.3">
      <c r="A739" s="5" t="s">
        <v>457</v>
      </c>
      <c r="B739" s="5" t="s">
        <v>809</v>
      </c>
      <c r="C739" s="5" t="s">
        <v>634</v>
      </c>
      <c r="D739" s="5" t="s">
        <v>808</v>
      </c>
    </row>
    <row r="740" spans="1:4" x14ac:dyDescent="0.3">
      <c r="A740" s="5" t="s">
        <v>457</v>
      </c>
      <c r="B740" s="5" t="s">
        <v>810</v>
      </c>
      <c r="C740" s="5" t="s">
        <v>634</v>
      </c>
      <c r="D740" s="5" t="s">
        <v>808</v>
      </c>
    </row>
    <row r="741" spans="1:4" x14ac:dyDescent="0.3">
      <c r="A741" s="5" t="s">
        <v>457</v>
      </c>
      <c r="B741" s="5" t="s">
        <v>811</v>
      </c>
      <c r="C741" s="5" t="s">
        <v>462</v>
      </c>
      <c r="D741" s="5" t="s">
        <v>512</v>
      </c>
    </row>
    <row r="742" spans="1:4" x14ac:dyDescent="0.3">
      <c r="A742" s="5" t="s">
        <v>457</v>
      </c>
      <c r="B742" s="5" t="s">
        <v>812</v>
      </c>
      <c r="C742" s="5" t="s">
        <v>462</v>
      </c>
      <c r="D742" s="5" t="s">
        <v>714</v>
      </c>
    </row>
    <row r="743" spans="1:4" x14ac:dyDescent="0.3">
      <c r="A743" s="5" t="s">
        <v>457</v>
      </c>
      <c r="B743" s="5" t="s">
        <v>813</v>
      </c>
      <c r="C743" s="5" t="s">
        <v>462</v>
      </c>
      <c r="D743" s="5" t="s">
        <v>463</v>
      </c>
    </row>
    <row r="744" spans="1:4" x14ac:dyDescent="0.3">
      <c r="A744" s="5" t="s">
        <v>457</v>
      </c>
      <c r="B744" s="5" t="s">
        <v>814</v>
      </c>
      <c r="C744" s="5" t="s">
        <v>462</v>
      </c>
      <c r="D744" s="5" t="s">
        <v>519</v>
      </c>
    </row>
    <row r="745" spans="1:4" x14ac:dyDescent="0.3">
      <c r="A745" s="5" t="s">
        <v>457</v>
      </c>
      <c r="B745" s="5" t="s">
        <v>815</v>
      </c>
      <c r="C745" s="5" t="s">
        <v>462</v>
      </c>
      <c r="D745" s="5" t="s">
        <v>463</v>
      </c>
    </row>
    <row r="746" spans="1:4" x14ac:dyDescent="0.3">
      <c r="A746" s="5" t="s">
        <v>457</v>
      </c>
      <c r="B746" s="5" t="s">
        <v>816</v>
      </c>
      <c r="C746" s="5" t="s">
        <v>462</v>
      </c>
      <c r="D746" s="5" t="s">
        <v>519</v>
      </c>
    </row>
    <row r="747" spans="1:4" x14ac:dyDescent="0.3">
      <c r="A747" s="5" t="s">
        <v>457</v>
      </c>
      <c r="B747" s="5" t="s">
        <v>817</v>
      </c>
      <c r="C747" s="5" t="s">
        <v>462</v>
      </c>
      <c r="D747" s="5" t="s">
        <v>481</v>
      </c>
    </row>
    <row r="748" spans="1:4" x14ac:dyDescent="0.3">
      <c r="A748" s="5" t="s">
        <v>457</v>
      </c>
      <c r="B748" s="5" t="s">
        <v>818</v>
      </c>
      <c r="C748" s="5" t="s">
        <v>462</v>
      </c>
      <c r="D748" s="5" t="s">
        <v>463</v>
      </c>
    </row>
    <row r="749" spans="1:4" x14ac:dyDescent="0.3">
      <c r="A749" s="5" t="s">
        <v>457</v>
      </c>
      <c r="B749" s="5" t="s">
        <v>818</v>
      </c>
      <c r="C749" s="5" t="s">
        <v>494</v>
      </c>
      <c r="D749" s="5" t="s">
        <v>463</v>
      </c>
    </row>
    <row r="750" spans="1:4" x14ac:dyDescent="0.3">
      <c r="A750" s="5" t="s">
        <v>457</v>
      </c>
      <c r="B750" s="5" t="s">
        <v>819</v>
      </c>
      <c r="C750" s="5" t="s">
        <v>462</v>
      </c>
      <c r="D750" s="5" t="s">
        <v>519</v>
      </c>
    </row>
    <row r="751" spans="1:4" x14ac:dyDescent="0.3">
      <c r="A751" s="5" t="s">
        <v>457</v>
      </c>
      <c r="B751" s="5" t="s">
        <v>819</v>
      </c>
      <c r="C751" s="5" t="s">
        <v>494</v>
      </c>
      <c r="D751" s="5" t="s">
        <v>519</v>
      </c>
    </row>
    <row r="752" spans="1:4" x14ac:dyDescent="0.3">
      <c r="A752" s="5" t="s">
        <v>457</v>
      </c>
      <c r="B752" s="5" t="s">
        <v>820</v>
      </c>
      <c r="C752" s="5" t="s">
        <v>462</v>
      </c>
      <c r="D752" s="5" t="s">
        <v>517</v>
      </c>
    </row>
    <row r="753" spans="1:4" x14ac:dyDescent="0.3">
      <c r="A753" s="5" t="s">
        <v>457</v>
      </c>
      <c r="B753" s="5" t="s">
        <v>821</v>
      </c>
      <c r="C753" s="5" t="s">
        <v>462</v>
      </c>
      <c r="D753" s="5" t="s">
        <v>478</v>
      </c>
    </row>
    <row r="754" spans="1:4" x14ac:dyDescent="0.3">
      <c r="A754" s="5" t="s">
        <v>457</v>
      </c>
      <c r="B754" s="5" t="s">
        <v>822</v>
      </c>
      <c r="C754" s="5" t="s">
        <v>462</v>
      </c>
      <c r="D754" s="5" t="s">
        <v>517</v>
      </c>
    </row>
    <row r="755" spans="1:4" x14ac:dyDescent="0.3">
      <c r="A755" s="5" t="s">
        <v>457</v>
      </c>
      <c r="B755" s="5" t="s">
        <v>823</v>
      </c>
      <c r="C755" s="5" t="s">
        <v>462</v>
      </c>
      <c r="D755" s="5" t="s">
        <v>478</v>
      </c>
    </row>
    <row r="756" spans="1:4" x14ac:dyDescent="0.3">
      <c r="A756" s="5" t="s">
        <v>457</v>
      </c>
      <c r="B756" s="5" t="s">
        <v>824</v>
      </c>
      <c r="C756" s="5" t="s">
        <v>462</v>
      </c>
      <c r="D756" s="5" t="s">
        <v>371</v>
      </c>
    </row>
    <row r="757" spans="1:4" x14ac:dyDescent="0.3">
      <c r="A757" s="5" t="s">
        <v>457</v>
      </c>
      <c r="B757" s="5" t="s">
        <v>825</v>
      </c>
      <c r="C757" s="5" t="s">
        <v>462</v>
      </c>
      <c r="D757" s="5" t="s">
        <v>517</v>
      </c>
    </row>
    <row r="758" spans="1:4" x14ac:dyDescent="0.3">
      <c r="A758" s="5" t="s">
        <v>457</v>
      </c>
      <c r="B758" s="5" t="s">
        <v>825</v>
      </c>
      <c r="C758" s="5" t="s">
        <v>494</v>
      </c>
      <c r="D758" s="5" t="s">
        <v>517</v>
      </c>
    </row>
    <row r="759" spans="1:4" x14ac:dyDescent="0.3">
      <c r="A759" s="5" t="s">
        <v>457</v>
      </c>
      <c r="B759" s="5" t="s">
        <v>826</v>
      </c>
      <c r="C759" s="5" t="s">
        <v>462</v>
      </c>
      <c r="D759" s="5" t="s">
        <v>478</v>
      </c>
    </row>
    <row r="760" spans="1:4" x14ac:dyDescent="0.3">
      <c r="A760" s="5" t="s">
        <v>457</v>
      </c>
      <c r="B760" s="5" t="s">
        <v>826</v>
      </c>
      <c r="C760" s="5" t="s">
        <v>494</v>
      </c>
      <c r="D760" s="5" t="s">
        <v>478</v>
      </c>
    </row>
    <row r="761" spans="1:4" x14ac:dyDescent="0.3">
      <c r="A761" s="5" t="s">
        <v>457</v>
      </c>
      <c r="B761" s="5" t="s">
        <v>827</v>
      </c>
      <c r="C761" s="5" t="s">
        <v>462</v>
      </c>
      <c r="D761" s="5" t="s">
        <v>492</v>
      </c>
    </row>
    <row r="762" spans="1:4" x14ac:dyDescent="0.3">
      <c r="A762" s="5" t="s">
        <v>457</v>
      </c>
      <c r="B762" s="5" t="s">
        <v>828</v>
      </c>
      <c r="C762" s="5" t="s">
        <v>462</v>
      </c>
      <c r="D762" s="5" t="s">
        <v>371</v>
      </c>
    </row>
    <row r="763" spans="1:4" x14ac:dyDescent="0.3">
      <c r="A763" s="5" t="s">
        <v>457</v>
      </c>
      <c r="B763" s="5" t="s">
        <v>828</v>
      </c>
      <c r="C763" s="5" t="s">
        <v>494</v>
      </c>
      <c r="D763" s="5" t="s">
        <v>371</v>
      </c>
    </row>
    <row r="764" spans="1:4" x14ac:dyDescent="0.3">
      <c r="A764" s="5" t="s">
        <v>457</v>
      </c>
      <c r="B764" s="5" t="s">
        <v>829</v>
      </c>
      <c r="C764" s="5" t="s">
        <v>830</v>
      </c>
      <c r="D764" s="5" t="s">
        <v>714</v>
      </c>
    </row>
    <row r="765" spans="1:4" x14ac:dyDescent="0.3">
      <c r="A765" s="5" t="s">
        <v>457</v>
      </c>
      <c r="B765" s="5" t="s">
        <v>831</v>
      </c>
      <c r="C765" s="5" t="s">
        <v>830</v>
      </c>
      <c r="D765" s="5" t="s">
        <v>832</v>
      </c>
    </row>
    <row r="766" spans="1:4" x14ac:dyDescent="0.3">
      <c r="A766" s="5" t="s">
        <v>457</v>
      </c>
      <c r="B766" s="5" t="s">
        <v>833</v>
      </c>
      <c r="C766" s="5" t="s">
        <v>830</v>
      </c>
      <c r="D766" s="5" t="s">
        <v>714</v>
      </c>
    </row>
    <row r="767" spans="1:4" x14ac:dyDescent="0.3">
      <c r="A767" s="5" t="s">
        <v>457</v>
      </c>
      <c r="B767" s="5" t="s">
        <v>834</v>
      </c>
      <c r="C767" s="5" t="s">
        <v>830</v>
      </c>
      <c r="D767" s="5" t="s">
        <v>832</v>
      </c>
    </row>
    <row r="768" spans="1:4" x14ac:dyDescent="0.3">
      <c r="A768" s="5" t="s">
        <v>457</v>
      </c>
      <c r="B768" s="5" t="s">
        <v>835</v>
      </c>
      <c r="C768" s="5" t="s">
        <v>830</v>
      </c>
      <c r="D768" s="5" t="s">
        <v>714</v>
      </c>
    </row>
    <row r="769" spans="1:4" x14ac:dyDescent="0.3">
      <c r="A769" s="5" t="s">
        <v>457</v>
      </c>
      <c r="B769" s="5" t="s">
        <v>836</v>
      </c>
      <c r="C769" s="5" t="s">
        <v>830</v>
      </c>
      <c r="D769" s="5" t="s">
        <v>832</v>
      </c>
    </row>
    <row r="770" spans="1:4" x14ac:dyDescent="0.3">
      <c r="A770" s="5" t="s">
        <v>457</v>
      </c>
      <c r="B770" s="5" t="s">
        <v>837</v>
      </c>
      <c r="C770" s="5" t="s">
        <v>838</v>
      </c>
      <c r="D770" s="5" t="s">
        <v>315</v>
      </c>
    </row>
    <row r="771" spans="1:4" x14ac:dyDescent="0.3">
      <c r="A771" s="5" t="s">
        <v>457</v>
      </c>
      <c r="B771" s="5" t="s">
        <v>839</v>
      </c>
      <c r="C771" s="5" t="s">
        <v>480</v>
      </c>
      <c r="D771" s="5" t="s">
        <v>560</v>
      </c>
    </row>
    <row r="772" spans="1:4" x14ac:dyDescent="0.3">
      <c r="A772" s="5" t="s">
        <v>457</v>
      </c>
      <c r="B772" s="5" t="s">
        <v>840</v>
      </c>
      <c r="C772" s="5" t="s">
        <v>735</v>
      </c>
      <c r="D772" s="5" t="s">
        <v>371</v>
      </c>
    </row>
    <row r="773" spans="1:4" x14ac:dyDescent="0.3">
      <c r="A773" s="5" t="s">
        <v>457</v>
      </c>
      <c r="B773" s="5" t="s">
        <v>841</v>
      </c>
      <c r="C773" s="5" t="s">
        <v>735</v>
      </c>
      <c r="D773" s="5" t="s">
        <v>371</v>
      </c>
    </row>
    <row r="774" spans="1:4" x14ac:dyDescent="0.3">
      <c r="A774" s="5" t="s">
        <v>457</v>
      </c>
      <c r="B774" s="5" t="s">
        <v>842</v>
      </c>
      <c r="C774" s="5" t="s">
        <v>735</v>
      </c>
      <c r="D774" s="5" t="s">
        <v>371</v>
      </c>
    </row>
    <row r="775" spans="1:4" x14ac:dyDescent="0.3">
      <c r="A775" s="5" t="s">
        <v>457</v>
      </c>
      <c r="B775" s="5" t="s">
        <v>843</v>
      </c>
      <c r="C775" s="5" t="s">
        <v>735</v>
      </c>
      <c r="D775" s="5" t="s">
        <v>371</v>
      </c>
    </row>
    <row r="776" spans="1:4" x14ac:dyDescent="0.3">
      <c r="A776" s="5" t="s">
        <v>457</v>
      </c>
      <c r="B776" s="5" t="s">
        <v>844</v>
      </c>
      <c r="C776" s="5" t="s">
        <v>735</v>
      </c>
      <c r="D776" s="5" t="s">
        <v>471</v>
      </c>
    </row>
    <row r="777" spans="1:4" x14ac:dyDescent="0.3">
      <c r="A777" s="5" t="s">
        <v>457</v>
      </c>
      <c r="B777" s="5" t="s">
        <v>845</v>
      </c>
      <c r="C777" s="5" t="s">
        <v>735</v>
      </c>
      <c r="D777" s="5" t="s">
        <v>371</v>
      </c>
    </row>
    <row r="778" spans="1:4" x14ac:dyDescent="0.3">
      <c r="A778" s="5" t="s">
        <v>457</v>
      </c>
      <c r="B778" s="5" t="s">
        <v>846</v>
      </c>
      <c r="C778" s="5" t="s">
        <v>735</v>
      </c>
      <c r="D778" s="5" t="s">
        <v>460</v>
      </c>
    </row>
    <row r="779" spans="1:4" x14ac:dyDescent="0.3">
      <c r="A779" s="5" t="s">
        <v>457</v>
      </c>
      <c r="B779" s="5" t="s">
        <v>847</v>
      </c>
      <c r="C779" s="5" t="s">
        <v>735</v>
      </c>
      <c r="D779" s="5" t="s">
        <v>371</v>
      </c>
    </row>
    <row r="780" spans="1:4" x14ac:dyDescent="0.3">
      <c r="A780" s="5" t="s">
        <v>457</v>
      </c>
      <c r="B780" s="5" t="s">
        <v>848</v>
      </c>
      <c r="C780" s="5" t="s">
        <v>735</v>
      </c>
      <c r="D780" s="5" t="s">
        <v>371</v>
      </c>
    </row>
    <row r="781" spans="1:4" x14ac:dyDescent="0.3">
      <c r="A781" s="5" t="s">
        <v>457</v>
      </c>
      <c r="B781" s="5" t="s">
        <v>849</v>
      </c>
      <c r="C781" s="5" t="s">
        <v>850</v>
      </c>
      <c r="D781" s="5" t="s">
        <v>471</v>
      </c>
    </row>
    <row r="782" spans="1:4" x14ac:dyDescent="0.3">
      <c r="A782" s="5" t="s">
        <v>457</v>
      </c>
      <c r="B782" s="5" t="s">
        <v>851</v>
      </c>
      <c r="C782" s="5" t="s">
        <v>735</v>
      </c>
      <c r="D782" s="5" t="s">
        <v>371</v>
      </c>
    </row>
    <row r="783" spans="1:4" x14ac:dyDescent="0.3">
      <c r="A783" s="5" t="s">
        <v>457</v>
      </c>
      <c r="B783" s="5" t="s">
        <v>852</v>
      </c>
      <c r="C783" s="5" t="s">
        <v>735</v>
      </c>
      <c r="D783" s="5" t="s">
        <v>371</v>
      </c>
    </row>
    <row r="784" spans="1:4" x14ac:dyDescent="0.3">
      <c r="A784" s="5" t="s">
        <v>457</v>
      </c>
      <c r="B784" s="5" t="s">
        <v>853</v>
      </c>
      <c r="C784" s="5" t="s">
        <v>462</v>
      </c>
      <c r="D784" s="5" t="s">
        <v>333</v>
      </c>
    </row>
    <row r="785" spans="1:4" x14ac:dyDescent="0.3">
      <c r="A785" s="5" t="s">
        <v>457</v>
      </c>
      <c r="B785" s="5" t="s">
        <v>854</v>
      </c>
      <c r="C785" s="5" t="s">
        <v>462</v>
      </c>
      <c r="D785" s="5" t="s">
        <v>333</v>
      </c>
    </row>
    <row r="786" spans="1:4" x14ac:dyDescent="0.3">
      <c r="A786" s="5" t="s">
        <v>457</v>
      </c>
      <c r="B786" s="5" t="s">
        <v>855</v>
      </c>
      <c r="C786" s="5" t="s">
        <v>494</v>
      </c>
      <c r="D786" s="5" t="s">
        <v>333</v>
      </c>
    </row>
    <row r="787" spans="1:4" x14ac:dyDescent="0.3">
      <c r="A787" s="5" t="s">
        <v>457</v>
      </c>
      <c r="B787" s="5" t="s">
        <v>856</v>
      </c>
      <c r="C787" s="5" t="s">
        <v>462</v>
      </c>
      <c r="D787" s="5" t="s">
        <v>714</v>
      </c>
    </row>
    <row r="788" spans="1:4" x14ac:dyDescent="0.3">
      <c r="A788" s="5" t="s">
        <v>457</v>
      </c>
      <c r="B788" s="5" t="s">
        <v>857</v>
      </c>
      <c r="C788" s="5" t="s">
        <v>858</v>
      </c>
      <c r="D788" s="5" t="s">
        <v>517</v>
      </c>
    </row>
    <row r="789" spans="1:4" x14ac:dyDescent="0.3">
      <c r="A789" s="5" t="s">
        <v>457</v>
      </c>
      <c r="B789" s="5" t="s">
        <v>859</v>
      </c>
      <c r="C789" s="5" t="s">
        <v>858</v>
      </c>
      <c r="D789" s="5" t="s">
        <v>517</v>
      </c>
    </row>
    <row r="790" spans="1:4" x14ac:dyDescent="0.3">
      <c r="A790" s="5" t="s">
        <v>457</v>
      </c>
      <c r="B790" s="5" t="s">
        <v>860</v>
      </c>
      <c r="C790" s="5" t="s">
        <v>858</v>
      </c>
      <c r="D790" s="5" t="s">
        <v>517</v>
      </c>
    </row>
    <row r="791" spans="1:4" x14ac:dyDescent="0.3">
      <c r="A791" s="5" t="s">
        <v>457</v>
      </c>
      <c r="B791" s="5" t="s">
        <v>861</v>
      </c>
      <c r="C791" s="5" t="s">
        <v>858</v>
      </c>
      <c r="D791" s="5" t="s">
        <v>517</v>
      </c>
    </row>
    <row r="792" spans="1:4" x14ac:dyDescent="0.3">
      <c r="A792" s="5" t="s">
        <v>457</v>
      </c>
      <c r="B792" s="5" t="s">
        <v>862</v>
      </c>
      <c r="C792" s="5" t="s">
        <v>858</v>
      </c>
      <c r="D792" s="5" t="s">
        <v>371</v>
      </c>
    </row>
    <row r="793" spans="1:4" x14ac:dyDescent="0.3">
      <c r="A793" s="5" t="s">
        <v>457</v>
      </c>
      <c r="B793" s="5" t="s">
        <v>863</v>
      </c>
      <c r="C793" s="5" t="s">
        <v>858</v>
      </c>
      <c r="D793" s="5" t="s">
        <v>371</v>
      </c>
    </row>
    <row r="794" spans="1:4" x14ac:dyDescent="0.3">
      <c r="A794" s="5" t="s">
        <v>457</v>
      </c>
      <c r="B794" s="5" t="s">
        <v>864</v>
      </c>
      <c r="C794" s="5" t="s">
        <v>858</v>
      </c>
      <c r="D794" s="5" t="s">
        <v>371</v>
      </c>
    </row>
    <row r="795" spans="1:4" x14ac:dyDescent="0.3">
      <c r="A795" s="5" t="s">
        <v>457</v>
      </c>
      <c r="B795" s="5" t="s">
        <v>865</v>
      </c>
      <c r="C795" s="5" t="s">
        <v>858</v>
      </c>
      <c r="D795" s="5" t="s">
        <v>371</v>
      </c>
    </row>
    <row r="796" spans="1:4" x14ac:dyDescent="0.3">
      <c r="A796" s="5" t="s">
        <v>457</v>
      </c>
      <c r="B796" s="5" t="s">
        <v>866</v>
      </c>
      <c r="C796" s="5" t="s">
        <v>858</v>
      </c>
      <c r="D796" s="5" t="s">
        <v>371</v>
      </c>
    </row>
    <row r="797" spans="1:4" x14ac:dyDescent="0.3">
      <c r="A797" s="5" t="s">
        <v>457</v>
      </c>
      <c r="B797" s="5" t="s">
        <v>867</v>
      </c>
      <c r="C797" s="5" t="s">
        <v>62</v>
      </c>
      <c r="D797" s="5" t="s">
        <v>333</v>
      </c>
    </row>
    <row r="798" spans="1:4" x14ac:dyDescent="0.3">
      <c r="A798" s="5" t="s">
        <v>457</v>
      </c>
      <c r="B798" s="5" t="s">
        <v>868</v>
      </c>
      <c r="C798" s="5" t="s">
        <v>62</v>
      </c>
      <c r="D798" s="5" t="s">
        <v>333</v>
      </c>
    </row>
    <row r="799" spans="1:4" x14ac:dyDescent="0.3">
      <c r="A799" s="5" t="s">
        <v>457</v>
      </c>
      <c r="B799" s="5" t="s">
        <v>869</v>
      </c>
      <c r="C799" s="5" t="s">
        <v>62</v>
      </c>
      <c r="D799" s="5" t="s">
        <v>333</v>
      </c>
    </row>
    <row r="800" spans="1:4" x14ac:dyDescent="0.3">
      <c r="A800" s="5" t="s">
        <v>457</v>
      </c>
      <c r="B800" s="5" t="s">
        <v>870</v>
      </c>
      <c r="C800" s="5" t="s">
        <v>62</v>
      </c>
      <c r="D800" s="5" t="s">
        <v>333</v>
      </c>
    </row>
    <row r="801" spans="1:4" x14ac:dyDescent="0.3">
      <c r="A801" s="5" t="s">
        <v>457</v>
      </c>
      <c r="B801" s="5" t="s">
        <v>871</v>
      </c>
      <c r="C801" s="5" t="s">
        <v>62</v>
      </c>
      <c r="D801" s="5" t="s">
        <v>333</v>
      </c>
    </row>
    <row r="802" spans="1:4" x14ac:dyDescent="0.3">
      <c r="A802" s="5" t="s">
        <v>457</v>
      </c>
      <c r="B802" s="5" t="s">
        <v>872</v>
      </c>
      <c r="C802" s="5" t="s">
        <v>504</v>
      </c>
      <c r="D802" s="5" t="s">
        <v>481</v>
      </c>
    </row>
    <row r="803" spans="1:4" x14ac:dyDescent="0.3">
      <c r="A803" s="5" t="s">
        <v>457</v>
      </c>
      <c r="B803" s="5" t="s">
        <v>873</v>
      </c>
      <c r="C803" s="5" t="s">
        <v>494</v>
      </c>
      <c r="D803" s="5" t="s">
        <v>512</v>
      </c>
    </row>
    <row r="804" spans="1:4" x14ac:dyDescent="0.3">
      <c r="A804" s="5" t="s">
        <v>457</v>
      </c>
      <c r="B804" s="5" t="s">
        <v>874</v>
      </c>
      <c r="C804" s="5" t="s">
        <v>494</v>
      </c>
      <c r="D804" s="5" t="s">
        <v>463</v>
      </c>
    </row>
    <row r="805" spans="1:4" x14ac:dyDescent="0.3">
      <c r="A805" s="5" t="s">
        <v>457</v>
      </c>
      <c r="B805" s="5" t="s">
        <v>875</v>
      </c>
      <c r="C805" s="5" t="s">
        <v>494</v>
      </c>
      <c r="D805" s="5" t="s">
        <v>519</v>
      </c>
    </row>
    <row r="806" spans="1:4" x14ac:dyDescent="0.3">
      <c r="A806" s="5" t="s">
        <v>457</v>
      </c>
      <c r="B806" s="5" t="s">
        <v>876</v>
      </c>
      <c r="C806" s="5" t="s">
        <v>494</v>
      </c>
      <c r="D806" s="5" t="s">
        <v>517</v>
      </c>
    </row>
    <row r="807" spans="1:4" x14ac:dyDescent="0.3">
      <c r="A807" s="5" t="s">
        <v>457</v>
      </c>
      <c r="B807" s="5" t="s">
        <v>877</v>
      </c>
      <c r="C807" s="5" t="s">
        <v>494</v>
      </c>
      <c r="D807" s="5" t="s">
        <v>478</v>
      </c>
    </row>
    <row r="808" spans="1:4" x14ac:dyDescent="0.3">
      <c r="A808" s="5" t="s">
        <v>457</v>
      </c>
      <c r="B808" s="5" t="s">
        <v>878</v>
      </c>
      <c r="C808" s="5" t="s">
        <v>494</v>
      </c>
      <c r="D808" s="5" t="s">
        <v>478</v>
      </c>
    </row>
    <row r="809" spans="1:4" x14ac:dyDescent="0.3">
      <c r="A809" s="5" t="s">
        <v>457</v>
      </c>
      <c r="B809" s="5" t="s">
        <v>879</v>
      </c>
      <c r="C809" s="5" t="s">
        <v>494</v>
      </c>
      <c r="D809" s="5" t="s">
        <v>463</v>
      </c>
    </row>
    <row r="810" spans="1:4" x14ac:dyDescent="0.3">
      <c r="A810" s="5" t="s">
        <v>457</v>
      </c>
      <c r="B810" s="5" t="s">
        <v>880</v>
      </c>
      <c r="C810" s="5" t="s">
        <v>494</v>
      </c>
      <c r="D810" s="5" t="s">
        <v>519</v>
      </c>
    </row>
    <row r="811" spans="1:4" x14ac:dyDescent="0.3">
      <c r="A811" s="5" t="s">
        <v>457</v>
      </c>
      <c r="B811" s="5" t="s">
        <v>881</v>
      </c>
      <c r="C811" s="5" t="s">
        <v>494</v>
      </c>
      <c r="D811" s="5" t="s">
        <v>519</v>
      </c>
    </row>
    <row r="812" spans="1:4" x14ac:dyDescent="0.3">
      <c r="A812" s="5" t="s">
        <v>457</v>
      </c>
      <c r="B812" s="5" t="s">
        <v>882</v>
      </c>
      <c r="C812" s="5" t="s">
        <v>494</v>
      </c>
      <c r="D812" s="5" t="s">
        <v>519</v>
      </c>
    </row>
    <row r="813" spans="1:4" x14ac:dyDescent="0.3">
      <c r="A813" s="5" t="s">
        <v>457</v>
      </c>
      <c r="B813" s="5" t="s">
        <v>883</v>
      </c>
      <c r="C813" s="5" t="s">
        <v>62</v>
      </c>
      <c r="D813" s="5" t="s">
        <v>333</v>
      </c>
    </row>
    <row r="814" spans="1:4" x14ac:dyDescent="0.3">
      <c r="A814" s="5" t="s">
        <v>457</v>
      </c>
      <c r="B814" s="5" t="s">
        <v>884</v>
      </c>
      <c r="C814" s="5" t="s">
        <v>62</v>
      </c>
      <c r="D814" s="5" t="s">
        <v>333</v>
      </c>
    </row>
    <row r="815" spans="1:4" x14ac:dyDescent="0.3">
      <c r="A815" s="5" t="s">
        <v>457</v>
      </c>
      <c r="B815" s="5" t="s">
        <v>885</v>
      </c>
      <c r="C815" s="5" t="s">
        <v>62</v>
      </c>
      <c r="D815" s="5" t="s">
        <v>333</v>
      </c>
    </row>
    <row r="816" spans="1:4" x14ac:dyDescent="0.3">
      <c r="A816" s="5" t="s">
        <v>457</v>
      </c>
      <c r="B816" s="5" t="s">
        <v>886</v>
      </c>
      <c r="C816" s="5" t="s">
        <v>62</v>
      </c>
      <c r="D816" s="5" t="s">
        <v>333</v>
      </c>
    </row>
    <row r="817" spans="1:4" x14ac:dyDescent="0.3">
      <c r="A817" s="5" t="s">
        <v>457</v>
      </c>
      <c r="B817" s="5" t="s">
        <v>887</v>
      </c>
      <c r="C817" s="5" t="s">
        <v>62</v>
      </c>
      <c r="D817" s="5" t="s">
        <v>333</v>
      </c>
    </row>
    <row r="818" spans="1:4" x14ac:dyDescent="0.3">
      <c r="A818" s="5" t="s">
        <v>457</v>
      </c>
      <c r="B818" s="5" t="s">
        <v>888</v>
      </c>
      <c r="C818" s="5" t="s">
        <v>62</v>
      </c>
      <c r="D818" s="5" t="s">
        <v>333</v>
      </c>
    </row>
    <row r="819" spans="1:4" x14ac:dyDescent="0.3">
      <c r="A819" s="5" t="s">
        <v>457</v>
      </c>
      <c r="B819" s="5" t="s">
        <v>889</v>
      </c>
      <c r="C819" s="5" t="s">
        <v>62</v>
      </c>
      <c r="D819" s="5" t="s">
        <v>333</v>
      </c>
    </row>
    <row r="820" spans="1:4" x14ac:dyDescent="0.3">
      <c r="A820" s="5" t="s">
        <v>457</v>
      </c>
      <c r="B820" s="5" t="s">
        <v>890</v>
      </c>
      <c r="C820" s="5" t="s">
        <v>891</v>
      </c>
      <c r="D820" s="5" t="s">
        <v>471</v>
      </c>
    </row>
    <row r="821" spans="1:4" x14ac:dyDescent="0.3">
      <c r="A821" s="5" t="s">
        <v>457</v>
      </c>
      <c r="B821" s="5" t="s">
        <v>892</v>
      </c>
      <c r="C821" s="5" t="s">
        <v>893</v>
      </c>
      <c r="D821" s="5" t="s">
        <v>507</v>
      </c>
    </row>
    <row r="822" spans="1:4" x14ac:dyDescent="0.3">
      <c r="A822" s="5" t="s">
        <v>457</v>
      </c>
      <c r="B822" s="5" t="s">
        <v>894</v>
      </c>
      <c r="C822" s="5" t="s">
        <v>895</v>
      </c>
      <c r="D822" s="5" t="s">
        <v>471</v>
      </c>
    </row>
    <row r="823" spans="1:4" x14ac:dyDescent="0.3">
      <c r="A823" s="5" t="s">
        <v>457</v>
      </c>
      <c r="B823" s="5" t="s">
        <v>896</v>
      </c>
      <c r="C823" s="5" t="s">
        <v>462</v>
      </c>
      <c r="D823" s="5" t="s">
        <v>463</v>
      </c>
    </row>
    <row r="824" spans="1:4" x14ac:dyDescent="0.3">
      <c r="A824" s="5" t="s">
        <v>457</v>
      </c>
      <c r="B824" s="5" t="s">
        <v>897</v>
      </c>
      <c r="C824" s="5" t="s">
        <v>462</v>
      </c>
      <c r="D824" s="5" t="s">
        <v>519</v>
      </c>
    </row>
    <row r="825" spans="1:4" x14ac:dyDescent="0.3">
      <c r="A825" s="5" t="s">
        <v>457</v>
      </c>
      <c r="B825" s="5" t="s">
        <v>898</v>
      </c>
      <c r="C825" s="5" t="s">
        <v>899</v>
      </c>
      <c r="D825" s="5" t="s">
        <v>507</v>
      </c>
    </row>
    <row r="826" spans="1:4" x14ac:dyDescent="0.3">
      <c r="A826" s="5" t="s">
        <v>457</v>
      </c>
      <c r="B826" s="5" t="s">
        <v>900</v>
      </c>
      <c r="C826" s="5" t="s">
        <v>459</v>
      </c>
      <c r="D826" s="5" t="s">
        <v>460</v>
      </c>
    </row>
    <row r="827" spans="1:4" x14ac:dyDescent="0.3">
      <c r="A827" s="5" t="s">
        <v>457</v>
      </c>
      <c r="B827" s="5" t="s">
        <v>901</v>
      </c>
      <c r="C827" s="5" t="s">
        <v>459</v>
      </c>
      <c r="D827" s="5" t="s">
        <v>507</v>
      </c>
    </row>
    <row r="828" spans="1:4" x14ac:dyDescent="0.3">
      <c r="A828" s="5" t="s">
        <v>457</v>
      </c>
      <c r="B828" s="5" t="s">
        <v>902</v>
      </c>
      <c r="C828" s="5" t="s">
        <v>551</v>
      </c>
      <c r="D828" s="5" t="s">
        <v>519</v>
      </c>
    </row>
    <row r="829" spans="1:4" x14ac:dyDescent="0.3">
      <c r="A829" s="5" t="s">
        <v>457</v>
      </c>
      <c r="B829" s="5" t="s">
        <v>903</v>
      </c>
      <c r="C829" s="5" t="s">
        <v>551</v>
      </c>
      <c r="D829" s="5" t="s">
        <v>519</v>
      </c>
    </row>
    <row r="830" spans="1:4" x14ac:dyDescent="0.3">
      <c r="A830" s="5" t="s">
        <v>457</v>
      </c>
      <c r="B830" s="5" t="s">
        <v>904</v>
      </c>
      <c r="C830" s="5" t="s">
        <v>598</v>
      </c>
      <c r="D830" s="5" t="s">
        <v>366</v>
      </c>
    </row>
    <row r="831" spans="1:4" x14ac:dyDescent="0.3">
      <c r="A831" s="5" t="s">
        <v>457</v>
      </c>
      <c r="B831" s="5" t="s">
        <v>905</v>
      </c>
      <c r="C831" s="5" t="s">
        <v>906</v>
      </c>
      <c r="D831" s="5" t="s">
        <v>560</v>
      </c>
    </row>
    <row r="832" spans="1:4" x14ac:dyDescent="0.3">
      <c r="A832" s="5" t="s">
        <v>457</v>
      </c>
      <c r="B832" s="5" t="s">
        <v>907</v>
      </c>
      <c r="C832" s="5" t="s">
        <v>908</v>
      </c>
      <c r="D832" s="5" t="s">
        <v>460</v>
      </c>
    </row>
    <row r="833" spans="1:4" x14ac:dyDescent="0.3">
      <c r="A833" s="5" t="s">
        <v>457</v>
      </c>
      <c r="B833" s="5" t="s">
        <v>909</v>
      </c>
      <c r="C833" s="5" t="s">
        <v>910</v>
      </c>
      <c r="D833" s="5" t="s">
        <v>466</v>
      </c>
    </row>
    <row r="834" spans="1:4" x14ac:dyDescent="0.3">
      <c r="A834" s="5" t="s">
        <v>457</v>
      </c>
      <c r="B834" s="5" t="s">
        <v>911</v>
      </c>
      <c r="C834" s="5" t="s">
        <v>910</v>
      </c>
      <c r="D834" s="5" t="s">
        <v>466</v>
      </c>
    </row>
    <row r="835" spans="1:4" x14ac:dyDescent="0.3">
      <c r="A835" s="5" t="s">
        <v>457</v>
      </c>
      <c r="B835" s="5" t="s">
        <v>912</v>
      </c>
      <c r="C835" s="5" t="s">
        <v>913</v>
      </c>
      <c r="D835" s="5" t="s">
        <v>466</v>
      </c>
    </row>
    <row r="836" spans="1:4" x14ac:dyDescent="0.3">
      <c r="A836" s="5" t="s">
        <v>457</v>
      </c>
      <c r="B836" s="5" t="s">
        <v>914</v>
      </c>
      <c r="C836" s="5" t="s">
        <v>910</v>
      </c>
      <c r="D836" s="5" t="s">
        <v>466</v>
      </c>
    </row>
    <row r="837" spans="1:4" x14ac:dyDescent="0.3">
      <c r="A837" s="5" t="s">
        <v>457</v>
      </c>
      <c r="B837" s="5" t="s">
        <v>915</v>
      </c>
      <c r="C837" s="5" t="s">
        <v>913</v>
      </c>
      <c r="D837" s="5" t="s">
        <v>471</v>
      </c>
    </row>
    <row r="838" spans="1:4" x14ac:dyDescent="0.3">
      <c r="A838" s="5" t="s">
        <v>457</v>
      </c>
      <c r="B838" s="5" t="s">
        <v>916</v>
      </c>
      <c r="C838" s="5" t="s">
        <v>913</v>
      </c>
      <c r="D838" s="5" t="s">
        <v>507</v>
      </c>
    </row>
    <row r="839" spans="1:4" x14ac:dyDescent="0.3">
      <c r="A839" s="5" t="s">
        <v>457</v>
      </c>
      <c r="B839" s="5" t="s">
        <v>917</v>
      </c>
      <c r="C839" s="5" t="s">
        <v>913</v>
      </c>
      <c r="D839" s="5" t="s">
        <v>460</v>
      </c>
    </row>
    <row r="840" spans="1:4" x14ac:dyDescent="0.3">
      <c r="A840" s="5" t="s">
        <v>457</v>
      </c>
      <c r="B840" s="5" t="s">
        <v>918</v>
      </c>
      <c r="C840" s="5" t="s">
        <v>913</v>
      </c>
      <c r="D840" s="5" t="s">
        <v>471</v>
      </c>
    </row>
    <row r="841" spans="1:4" x14ac:dyDescent="0.3">
      <c r="A841" s="5" t="s">
        <v>457</v>
      </c>
      <c r="B841" s="5" t="s">
        <v>919</v>
      </c>
      <c r="C841" s="5" t="s">
        <v>913</v>
      </c>
      <c r="D841" s="5" t="s">
        <v>471</v>
      </c>
    </row>
    <row r="842" spans="1:4" x14ac:dyDescent="0.3">
      <c r="A842" s="5" t="s">
        <v>457</v>
      </c>
      <c r="B842" s="5" t="s">
        <v>920</v>
      </c>
      <c r="C842" s="5" t="s">
        <v>913</v>
      </c>
      <c r="D842" s="5" t="s">
        <v>507</v>
      </c>
    </row>
    <row r="843" spans="1:4" x14ac:dyDescent="0.3">
      <c r="A843" s="5" t="s">
        <v>457</v>
      </c>
      <c r="B843" s="5" t="s">
        <v>921</v>
      </c>
      <c r="C843" s="5" t="s">
        <v>913</v>
      </c>
      <c r="D843" s="5" t="s">
        <v>507</v>
      </c>
    </row>
    <row r="844" spans="1:4" x14ac:dyDescent="0.3">
      <c r="A844" s="5" t="s">
        <v>457</v>
      </c>
      <c r="B844" s="5" t="s">
        <v>922</v>
      </c>
      <c r="C844" s="5" t="s">
        <v>913</v>
      </c>
      <c r="D844" s="5" t="s">
        <v>650</v>
      </c>
    </row>
    <row r="845" spans="1:4" x14ac:dyDescent="0.3">
      <c r="A845" s="5" t="s">
        <v>457</v>
      </c>
      <c r="B845" s="5" t="s">
        <v>923</v>
      </c>
      <c r="C845" s="5" t="s">
        <v>913</v>
      </c>
      <c r="D845" s="5" t="s">
        <v>650</v>
      </c>
    </row>
    <row r="846" spans="1:4" x14ac:dyDescent="0.3">
      <c r="A846" s="5" t="s">
        <v>457</v>
      </c>
      <c r="B846" s="5" t="s">
        <v>924</v>
      </c>
      <c r="C846" s="5" t="s">
        <v>913</v>
      </c>
      <c r="D846" s="5" t="s">
        <v>460</v>
      </c>
    </row>
    <row r="847" spans="1:4" x14ac:dyDescent="0.3">
      <c r="A847" s="5" t="s">
        <v>457</v>
      </c>
      <c r="B847" s="5" t="s">
        <v>925</v>
      </c>
      <c r="C847" s="5" t="s">
        <v>913</v>
      </c>
      <c r="D847" s="5" t="s">
        <v>460</v>
      </c>
    </row>
    <row r="848" spans="1:4" x14ac:dyDescent="0.3">
      <c r="A848" s="5" t="s">
        <v>457</v>
      </c>
      <c r="B848" s="5" t="s">
        <v>926</v>
      </c>
      <c r="C848" s="5" t="s">
        <v>913</v>
      </c>
      <c r="D848" s="5" t="s">
        <v>471</v>
      </c>
    </row>
    <row r="849" spans="1:4" x14ac:dyDescent="0.3">
      <c r="A849" s="5" t="s">
        <v>457</v>
      </c>
      <c r="B849" s="5" t="s">
        <v>927</v>
      </c>
      <c r="C849" s="5" t="s">
        <v>913</v>
      </c>
      <c r="D849" s="5" t="s">
        <v>507</v>
      </c>
    </row>
    <row r="850" spans="1:4" x14ac:dyDescent="0.3">
      <c r="A850" s="5" t="s">
        <v>457</v>
      </c>
      <c r="B850" s="5" t="s">
        <v>928</v>
      </c>
      <c r="C850" s="5" t="s">
        <v>913</v>
      </c>
      <c r="D850" s="5" t="s">
        <v>460</v>
      </c>
    </row>
    <row r="851" spans="1:4" x14ac:dyDescent="0.3">
      <c r="A851" s="5" t="s">
        <v>457</v>
      </c>
      <c r="B851" s="5" t="s">
        <v>929</v>
      </c>
      <c r="C851" s="5" t="s">
        <v>913</v>
      </c>
      <c r="D851" s="5" t="s">
        <v>466</v>
      </c>
    </row>
    <row r="852" spans="1:4" x14ac:dyDescent="0.3">
      <c r="A852" s="5" t="s">
        <v>457</v>
      </c>
      <c r="B852" s="5" t="s">
        <v>930</v>
      </c>
      <c r="C852" s="5" t="s">
        <v>913</v>
      </c>
      <c r="D852" s="5" t="s">
        <v>466</v>
      </c>
    </row>
    <row r="853" spans="1:4" x14ac:dyDescent="0.3">
      <c r="A853" s="5" t="s">
        <v>457</v>
      </c>
      <c r="B853" s="5" t="s">
        <v>931</v>
      </c>
      <c r="C853" s="5" t="s">
        <v>910</v>
      </c>
      <c r="D853" s="5" t="s">
        <v>471</v>
      </c>
    </row>
    <row r="854" spans="1:4" x14ac:dyDescent="0.3">
      <c r="A854" s="5" t="s">
        <v>457</v>
      </c>
      <c r="B854" s="5" t="s">
        <v>932</v>
      </c>
      <c r="C854" s="5" t="s">
        <v>910</v>
      </c>
      <c r="D854" s="5" t="s">
        <v>471</v>
      </c>
    </row>
    <row r="855" spans="1:4" x14ac:dyDescent="0.3">
      <c r="A855" s="5" t="s">
        <v>457</v>
      </c>
      <c r="B855" s="5" t="s">
        <v>933</v>
      </c>
      <c r="C855" s="5" t="s">
        <v>910</v>
      </c>
      <c r="D855" s="5" t="s">
        <v>507</v>
      </c>
    </row>
    <row r="856" spans="1:4" x14ac:dyDescent="0.3">
      <c r="A856" s="5" t="s">
        <v>457</v>
      </c>
      <c r="B856" s="5" t="s">
        <v>934</v>
      </c>
      <c r="C856" s="5" t="s">
        <v>910</v>
      </c>
      <c r="D856" s="5" t="s">
        <v>460</v>
      </c>
    </row>
    <row r="857" spans="1:4" x14ac:dyDescent="0.3">
      <c r="A857" s="5" t="s">
        <v>457</v>
      </c>
      <c r="B857" s="5" t="s">
        <v>935</v>
      </c>
      <c r="C857" s="5" t="s">
        <v>910</v>
      </c>
      <c r="D857" s="5" t="s">
        <v>507</v>
      </c>
    </row>
    <row r="858" spans="1:4" x14ac:dyDescent="0.3">
      <c r="A858" s="5" t="s">
        <v>457</v>
      </c>
      <c r="B858" s="5" t="s">
        <v>936</v>
      </c>
      <c r="C858" s="5" t="s">
        <v>910</v>
      </c>
      <c r="D858" s="5" t="s">
        <v>460</v>
      </c>
    </row>
    <row r="859" spans="1:4" x14ac:dyDescent="0.3">
      <c r="A859" s="5" t="s">
        <v>457</v>
      </c>
      <c r="B859" s="5" t="s">
        <v>937</v>
      </c>
      <c r="C859" s="5" t="s">
        <v>910</v>
      </c>
      <c r="D859" s="5" t="s">
        <v>471</v>
      </c>
    </row>
    <row r="860" spans="1:4" x14ac:dyDescent="0.3">
      <c r="A860" s="5" t="s">
        <v>457</v>
      </c>
      <c r="B860" s="5" t="s">
        <v>938</v>
      </c>
      <c r="C860" s="5" t="s">
        <v>910</v>
      </c>
      <c r="D860" s="5" t="s">
        <v>471</v>
      </c>
    </row>
    <row r="861" spans="1:4" x14ac:dyDescent="0.3">
      <c r="A861" s="5" t="s">
        <v>457</v>
      </c>
      <c r="B861" s="5" t="s">
        <v>939</v>
      </c>
      <c r="C861" s="5" t="s">
        <v>910</v>
      </c>
      <c r="D861" s="5" t="s">
        <v>507</v>
      </c>
    </row>
    <row r="862" spans="1:4" x14ac:dyDescent="0.3">
      <c r="A862" s="5" t="s">
        <v>457</v>
      </c>
      <c r="B862" s="5" t="s">
        <v>940</v>
      </c>
      <c r="C862" s="5" t="s">
        <v>910</v>
      </c>
      <c r="D862" s="5" t="s">
        <v>460</v>
      </c>
    </row>
    <row r="863" spans="1:4" x14ac:dyDescent="0.3">
      <c r="A863" s="5" t="s">
        <v>457</v>
      </c>
      <c r="B863" s="5" t="s">
        <v>941</v>
      </c>
      <c r="C863" s="5" t="s">
        <v>910</v>
      </c>
      <c r="D863" s="5" t="s">
        <v>507</v>
      </c>
    </row>
    <row r="864" spans="1:4" x14ac:dyDescent="0.3">
      <c r="A864" s="5" t="s">
        <v>457</v>
      </c>
      <c r="B864" s="5" t="s">
        <v>942</v>
      </c>
      <c r="C864" s="5" t="s">
        <v>910</v>
      </c>
      <c r="D864" s="5" t="s">
        <v>650</v>
      </c>
    </row>
    <row r="865" spans="1:4" x14ac:dyDescent="0.3">
      <c r="A865" s="5" t="s">
        <v>457</v>
      </c>
      <c r="B865" s="5" t="s">
        <v>943</v>
      </c>
      <c r="C865" s="5" t="s">
        <v>910</v>
      </c>
      <c r="D865" s="5" t="s">
        <v>460</v>
      </c>
    </row>
    <row r="866" spans="1:4" x14ac:dyDescent="0.3">
      <c r="A866" s="5" t="s">
        <v>457</v>
      </c>
      <c r="B866" s="5" t="s">
        <v>944</v>
      </c>
      <c r="C866" s="5" t="s">
        <v>913</v>
      </c>
      <c r="D866" s="5" t="s">
        <v>471</v>
      </c>
    </row>
    <row r="867" spans="1:4" x14ac:dyDescent="0.3">
      <c r="A867" s="5" t="s">
        <v>457</v>
      </c>
      <c r="B867" s="5" t="s">
        <v>945</v>
      </c>
      <c r="C867" s="5" t="s">
        <v>913</v>
      </c>
      <c r="D867" s="5" t="s">
        <v>471</v>
      </c>
    </row>
    <row r="868" spans="1:4" x14ac:dyDescent="0.3">
      <c r="A868" s="5" t="s">
        <v>457</v>
      </c>
      <c r="B868" s="5" t="s">
        <v>946</v>
      </c>
      <c r="C868" s="5" t="s">
        <v>913</v>
      </c>
      <c r="D868" s="5" t="s">
        <v>507</v>
      </c>
    </row>
    <row r="869" spans="1:4" x14ac:dyDescent="0.3">
      <c r="A869" s="5" t="s">
        <v>457</v>
      </c>
      <c r="B869" s="5" t="s">
        <v>947</v>
      </c>
      <c r="C869" s="5" t="s">
        <v>913</v>
      </c>
      <c r="D869" s="5" t="s">
        <v>507</v>
      </c>
    </row>
    <row r="870" spans="1:4" x14ac:dyDescent="0.3">
      <c r="A870" s="5" t="s">
        <v>457</v>
      </c>
      <c r="B870" s="5" t="s">
        <v>948</v>
      </c>
      <c r="C870" s="5" t="s">
        <v>913</v>
      </c>
      <c r="D870" s="5" t="s">
        <v>650</v>
      </c>
    </row>
    <row r="871" spans="1:4" x14ac:dyDescent="0.3">
      <c r="A871" s="5" t="s">
        <v>457</v>
      </c>
      <c r="B871" s="5" t="s">
        <v>949</v>
      </c>
      <c r="C871" s="5" t="s">
        <v>913</v>
      </c>
      <c r="D871" s="5" t="s">
        <v>650</v>
      </c>
    </row>
    <row r="872" spans="1:4" x14ac:dyDescent="0.3">
      <c r="A872" s="5" t="s">
        <v>457</v>
      </c>
      <c r="B872" s="5" t="s">
        <v>950</v>
      </c>
      <c r="C872" s="5" t="s">
        <v>913</v>
      </c>
      <c r="D872" s="5" t="s">
        <v>460</v>
      </c>
    </row>
    <row r="873" spans="1:4" x14ac:dyDescent="0.3">
      <c r="A873" s="5" t="s">
        <v>457</v>
      </c>
      <c r="B873" s="5" t="s">
        <v>951</v>
      </c>
      <c r="C873" s="5" t="s">
        <v>913</v>
      </c>
      <c r="D873" s="5" t="s">
        <v>460</v>
      </c>
    </row>
    <row r="874" spans="1:4" x14ac:dyDescent="0.3">
      <c r="A874" s="5" t="s">
        <v>457</v>
      </c>
      <c r="B874" s="5" t="s">
        <v>952</v>
      </c>
      <c r="C874" s="5" t="s">
        <v>913</v>
      </c>
      <c r="D874" s="5" t="s">
        <v>471</v>
      </c>
    </row>
    <row r="875" spans="1:4" x14ac:dyDescent="0.3">
      <c r="A875" s="5" t="s">
        <v>457</v>
      </c>
      <c r="B875" s="5" t="s">
        <v>953</v>
      </c>
      <c r="C875" s="5" t="s">
        <v>913</v>
      </c>
      <c r="D875" s="5" t="s">
        <v>460</v>
      </c>
    </row>
    <row r="876" spans="1:4" x14ac:dyDescent="0.3">
      <c r="A876" s="5" t="s">
        <v>457</v>
      </c>
      <c r="B876" s="5" t="s">
        <v>954</v>
      </c>
      <c r="C876" s="5" t="s">
        <v>913</v>
      </c>
      <c r="D876" s="5" t="s">
        <v>471</v>
      </c>
    </row>
    <row r="877" spans="1:4" x14ac:dyDescent="0.3">
      <c r="A877" s="5" t="s">
        <v>457</v>
      </c>
      <c r="B877" s="5" t="s">
        <v>955</v>
      </c>
      <c r="C877" s="5" t="s">
        <v>913</v>
      </c>
      <c r="D877" s="5" t="s">
        <v>471</v>
      </c>
    </row>
    <row r="878" spans="1:4" x14ac:dyDescent="0.3">
      <c r="A878" s="5" t="s">
        <v>457</v>
      </c>
      <c r="B878" s="5" t="s">
        <v>956</v>
      </c>
      <c r="C878" s="5" t="s">
        <v>913</v>
      </c>
      <c r="D878" s="5" t="s">
        <v>507</v>
      </c>
    </row>
    <row r="879" spans="1:4" x14ac:dyDescent="0.3">
      <c r="A879" s="5" t="s">
        <v>457</v>
      </c>
      <c r="B879" s="5" t="s">
        <v>957</v>
      </c>
      <c r="C879" s="5" t="s">
        <v>913</v>
      </c>
      <c r="D879" s="5" t="s">
        <v>460</v>
      </c>
    </row>
    <row r="880" spans="1:4" x14ac:dyDescent="0.3">
      <c r="A880" s="5" t="s">
        <v>457</v>
      </c>
      <c r="B880" s="5" t="s">
        <v>958</v>
      </c>
      <c r="C880" s="5" t="s">
        <v>913</v>
      </c>
      <c r="D880" s="5" t="s">
        <v>460</v>
      </c>
    </row>
    <row r="881" spans="1:4" x14ac:dyDescent="0.3">
      <c r="A881" s="5" t="s">
        <v>457</v>
      </c>
      <c r="B881" s="5" t="s">
        <v>959</v>
      </c>
      <c r="C881" s="5" t="s">
        <v>913</v>
      </c>
      <c r="D881" s="5" t="s">
        <v>471</v>
      </c>
    </row>
    <row r="882" spans="1:4" x14ac:dyDescent="0.3">
      <c r="A882" s="5" t="s">
        <v>457</v>
      </c>
      <c r="B882" s="5" t="s">
        <v>960</v>
      </c>
      <c r="C882" s="5" t="s">
        <v>913</v>
      </c>
      <c r="D882" s="5" t="s">
        <v>460</v>
      </c>
    </row>
    <row r="883" spans="1:4" x14ac:dyDescent="0.3">
      <c r="A883" s="5" t="s">
        <v>457</v>
      </c>
      <c r="B883" s="5" t="s">
        <v>961</v>
      </c>
      <c r="C883" s="5" t="s">
        <v>913</v>
      </c>
      <c r="D883" s="5" t="s">
        <v>507</v>
      </c>
    </row>
    <row r="884" spans="1:4" x14ac:dyDescent="0.3">
      <c r="A884" s="5" t="s">
        <v>457</v>
      </c>
      <c r="B884" s="5" t="s">
        <v>962</v>
      </c>
      <c r="C884" s="5" t="s">
        <v>913</v>
      </c>
      <c r="D884" s="5" t="s">
        <v>460</v>
      </c>
    </row>
    <row r="885" spans="1:4" x14ac:dyDescent="0.3">
      <c r="A885" s="5" t="s">
        <v>457</v>
      </c>
      <c r="B885" s="5" t="s">
        <v>963</v>
      </c>
      <c r="C885" s="5" t="s">
        <v>913</v>
      </c>
      <c r="D885" s="5" t="s">
        <v>471</v>
      </c>
    </row>
    <row r="886" spans="1:4" x14ac:dyDescent="0.3">
      <c r="A886" s="5" t="s">
        <v>457</v>
      </c>
      <c r="B886" s="5" t="s">
        <v>964</v>
      </c>
      <c r="C886" s="5" t="s">
        <v>913</v>
      </c>
      <c r="D886" s="5" t="s">
        <v>507</v>
      </c>
    </row>
    <row r="887" spans="1:4" x14ac:dyDescent="0.3">
      <c r="A887" s="5" t="s">
        <v>457</v>
      </c>
      <c r="B887" s="5" t="s">
        <v>965</v>
      </c>
      <c r="C887" s="5" t="s">
        <v>913</v>
      </c>
      <c r="D887" s="5" t="s">
        <v>460</v>
      </c>
    </row>
    <row r="888" spans="1:4" x14ac:dyDescent="0.3">
      <c r="A888" s="5" t="s">
        <v>457</v>
      </c>
      <c r="B888" s="5" t="s">
        <v>966</v>
      </c>
      <c r="C888" s="5" t="s">
        <v>913</v>
      </c>
      <c r="D888" s="5" t="s">
        <v>471</v>
      </c>
    </row>
    <row r="889" spans="1:4" x14ac:dyDescent="0.3">
      <c r="A889" s="5" t="s">
        <v>457</v>
      </c>
      <c r="B889" s="5" t="s">
        <v>967</v>
      </c>
      <c r="C889" s="5" t="s">
        <v>913</v>
      </c>
      <c r="D889" s="5" t="s">
        <v>507</v>
      </c>
    </row>
    <row r="890" spans="1:4" x14ac:dyDescent="0.3">
      <c r="A890" s="5" t="s">
        <v>457</v>
      </c>
      <c r="B890" s="5" t="s">
        <v>968</v>
      </c>
      <c r="C890" s="5" t="s">
        <v>913</v>
      </c>
      <c r="D890" s="5" t="s">
        <v>460</v>
      </c>
    </row>
    <row r="891" spans="1:4" x14ac:dyDescent="0.3">
      <c r="A891" s="5" t="s">
        <v>457</v>
      </c>
      <c r="B891" s="5" t="s">
        <v>969</v>
      </c>
      <c r="C891" s="5" t="s">
        <v>910</v>
      </c>
      <c r="D891" s="5" t="s">
        <v>471</v>
      </c>
    </row>
    <row r="892" spans="1:4" x14ac:dyDescent="0.3">
      <c r="A892" s="5" t="s">
        <v>457</v>
      </c>
      <c r="B892" s="5" t="s">
        <v>970</v>
      </c>
      <c r="C892" s="5" t="s">
        <v>910</v>
      </c>
      <c r="D892" s="5" t="s">
        <v>507</v>
      </c>
    </row>
    <row r="893" spans="1:4" x14ac:dyDescent="0.3">
      <c r="A893" s="5" t="s">
        <v>457</v>
      </c>
      <c r="B893" s="5" t="s">
        <v>971</v>
      </c>
      <c r="C893" s="5" t="s">
        <v>910</v>
      </c>
      <c r="D893" s="5" t="s">
        <v>460</v>
      </c>
    </row>
    <row r="894" spans="1:4" x14ac:dyDescent="0.3">
      <c r="A894" s="5" t="s">
        <v>457</v>
      </c>
      <c r="B894" s="5" t="s">
        <v>972</v>
      </c>
      <c r="C894" s="5" t="s">
        <v>910</v>
      </c>
      <c r="D894" s="5" t="s">
        <v>471</v>
      </c>
    </row>
    <row r="895" spans="1:4" x14ac:dyDescent="0.3">
      <c r="A895" s="5" t="s">
        <v>457</v>
      </c>
      <c r="B895" s="5" t="s">
        <v>973</v>
      </c>
      <c r="C895" s="5" t="s">
        <v>910</v>
      </c>
      <c r="D895" s="5" t="s">
        <v>507</v>
      </c>
    </row>
    <row r="896" spans="1:4" x14ac:dyDescent="0.3">
      <c r="A896" s="5" t="s">
        <v>457</v>
      </c>
      <c r="B896" s="5" t="s">
        <v>974</v>
      </c>
      <c r="C896" s="5" t="s">
        <v>910</v>
      </c>
      <c r="D896" s="5" t="s">
        <v>460</v>
      </c>
    </row>
    <row r="897" spans="1:4" x14ac:dyDescent="0.3">
      <c r="A897" s="5" t="s">
        <v>457</v>
      </c>
      <c r="B897" s="5" t="s">
        <v>975</v>
      </c>
      <c r="C897" s="5" t="s">
        <v>910</v>
      </c>
      <c r="D897" s="5" t="s">
        <v>471</v>
      </c>
    </row>
    <row r="898" spans="1:4" x14ac:dyDescent="0.3">
      <c r="A898" s="5" t="s">
        <v>457</v>
      </c>
      <c r="B898" s="5" t="s">
        <v>976</v>
      </c>
      <c r="C898" s="5" t="s">
        <v>910</v>
      </c>
      <c r="D898" s="5" t="s">
        <v>507</v>
      </c>
    </row>
    <row r="899" spans="1:4" x14ac:dyDescent="0.3">
      <c r="A899" s="5" t="s">
        <v>457</v>
      </c>
      <c r="B899" s="5" t="s">
        <v>977</v>
      </c>
      <c r="C899" s="5" t="s">
        <v>910</v>
      </c>
      <c r="D899" s="5" t="s">
        <v>460</v>
      </c>
    </row>
    <row r="900" spans="1:4" x14ac:dyDescent="0.3">
      <c r="A900" s="5" t="s">
        <v>457</v>
      </c>
      <c r="B900" s="5" t="s">
        <v>978</v>
      </c>
      <c r="C900" s="5" t="s">
        <v>910</v>
      </c>
      <c r="D900" s="5" t="s">
        <v>471</v>
      </c>
    </row>
    <row r="901" spans="1:4" x14ac:dyDescent="0.3">
      <c r="A901" s="5" t="s">
        <v>457</v>
      </c>
      <c r="B901" s="5" t="s">
        <v>979</v>
      </c>
      <c r="C901" s="5" t="s">
        <v>910</v>
      </c>
      <c r="D901" s="5" t="s">
        <v>507</v>
      </c>
    </row>
    <row r="902" spans="1:4" x14ac:dyDescent="0.3">
      <c r="A902" s="5" t="s">
        <v>457</v>
      </c>
      <c r="B902" s="5" t="s">
        <v>980</v>
      </c>
      <c r="C902" s="5" t="s">
        <v>910</v>
      </c>
      <c r="D902" s="5" t="s">
        <v>460</v>
      </c>
    </row>
    <row r="903" spans="1:4" x14ac:dyDescent="0.3">
      <c r="A903" s="5" t="s">
        <v>457</v>
      </c>
      <c r="B903" s="5" t="s">
        <v>981</v>
      </c>
      <c r="C903" s="5" t="s">
        <v>913</v>
      </c>
      <c r="D903" s="5" t="s">
        <v>471</v>
      </c>
    </row>
    <row r="904" spans="1:4" x14ac:dyDescent="0.3">
      <c r="A904" s="5" t="s">
        <v>457</v>
      </c>
      <c r="B904" s="5" t="s">
        <v>982</v>
      </c>
      <c r="C904" s="5" t="s">
        <v>913</v>
      </c>
      <c r="D904" s="5" t="s">
        <v>507</v>
      </c>
    </row>
    <row r="905" spans="1:4" x14ac:dyDescent="0.3">
      <c r="A905" s="5" t="s">
        <v>457</v>
      </c>
      <c r="B905" s="5" t="s">
        <v>983</v>
      </c>
      <c r="C905" s="5" t="s">
        <v>913</v>
      </c>
      <c r="D905" s="5" t="s">
        <v>460</v>
      </c>
    </row>
    <row r="906" spans="1:4" x14ac:dyDescent="0.3">
      <c r="A906" s="5" t="s">
        <v>457</v>
      </c>
      <c r="B906" s="5" t="s">
        <v>984</v>
      </c>
      <c r="C906" s="5" t="s">
        <v>913</v>
      </c>
      <c r="D906" s="5" t="s">
        <v>507</v>
      </c>
    </row>
    <row r="907" spans="1:4" x14ac:dyDescent="0.3">
      <c r="A907" s="5" t="s">
        <v>457</v>
      </c>
      <c r="B907" s="5" t="s">
        <v>985</v>
      </c>
      <c r="C907" s="5" t="s">
        <v>913</v>
      </c>
      <c r="D907" s="5" t="s">
        <v>507</v>
      </c>
    </row>
    <row r="908" spans="1:4" x14ac:dyDescent="0.3">
      <c r="A908" s="5" t="s">
        <v>457</v>
      </c>
      <c r="B908" s="5" t="s">
        <v>986</v>
      </c>
      <c r="C908" s="5" t="s">
        <v>473</v>
      </c>
      <c r="D908" s="5" t="s">
        <v>507</v>
      </c>
    </row>
    <row r="909" spans="1:4" x14ac:dyDescent="0.3">
      <c r="A909" s="5" t="s">
        <v>457</v>
      </c>
      <c r="B909" s="5" t="s">
        <v>987</v>
      </c>
      <c r="C909" s="5" t="s">
        <v>473</v>
      </c>
      <c r="D909" s="5" t="s">
        <v>371</v>
      </c>
    </row>
    <row r="910" spans="1:4" x14ac:dyDescent="0.3">
      <c r="A910" s="5" t="s">
        <v>457</v>
      </c>
      <c r="B910" s="5" t="s">
        <v>988</v>
      </c>
      <c r="C910" s="5" t="s">
        <v>473</v>
      </c>
      <c r="D910" s="5" t="s">
        <v>471</v>
      </c>
    </row>
    <row r="911" spans="1:4" x14ac:dyDescent="0.3">
      <c r="A911" s="5" t="s">
        <v>457</v>
      </c>
      <c r="B911" s="5" t="s">
        <v>989</v>
      </c>
      <c r="C911" s="5" t="s">
        <v>473</v>
      </c>
      <c r="D911" s="5" t="s">
        <v>507</v>
      </c>
    </row>
    <row r="912" spans="1:4" x14ac:dyDescent="0.3">
      <c r="A912" s="5" t="s">
        <v>457</v>
      </c>
      <c r="B912" s="5" t="s">
        <v>990</v>
      </c>
      <c r="C912" s="5" t="s">
        <v>473</v>
      </c>
      <c r="D912" s="5" t="s">
        <v>371</v>
      </c>
    </row>
    <row r="913" spans="1:4" x14ac:dyDescent="0.3">
      <c r="A913" s="5" t="s">
        <v>457</v>
      </c>
      <c r="B913" s="5" t="s">
        <v>991</v>
      </c>
      <c r="C913" s="5" t="s">
        <v>473</v>
      </c>
      <c r="D913" s="5" t="s">
        <v>460</v>
      </c>
    </row>
    <row r="914" spans="1:4" x14ac:dyDescent="0.3">
      <c r="A914" s="5" t="s">
        <v>457</v>
      </c>
      <c r="B914" s="5" t="s">
        <v>992</v>
      </c>
      <c r="C914" s="5" t="s">
        <v>993</v>
      </c>
      <c r="D914" s="5" t="s">
        <v>471</v>
      </c>
    </row>
    <row r="915" spans="1:4" x14ac:dyDescent="0.3">
      <c r="A915" s="5" t="s">
        <v>457</v>
      </c>
      <c r="B915" s="5" t="s">
        <v>994</v>
      </c>
      <c r="C915" s="5" t="s">
        <v>993</v>
      </c>
      <c r="D915" s="5" t="s">
        <v>507</v>
      </c>
    </row>
    <row r="916" spans="1:4" x14ac:dyDescent="0.3">
      <c r="A916" s="5" t="s">
        <v>457</v>
      </c>
      <c r="B916" s="5" t="s">
        <v>995</v>
      </c>
      <c r="C916" s="5" t="s">
        <v>993</v>
      </c>
      <c r="D916" s="5" t="s">
        <v>460</v>
      </c>
    </row>
    <row r="917" spans="1:4" x14ac:dyDescent="0.3">
      <c r="A917" s="5" t="s">
        <v>457</v>
      </c>
      <c r="B917" s="5" t="s">
        <v>996</v>
      </c>
      <c r="C917" s="5" t="s">
        <v>993</v>
      </c>
      <c r="D917" s="5" t="s">
        <v>507</v>
      </c>
    </row>
    <row r="918" spans="1:4" x14ac:dyDescent="0.3">
      <c r="A918" s="5" t="s">
        <v>457</v>
      </c>
      <c r="B918" s="5" t="s">
        <v>997</v>
      </c>
      <c r="C918" s="5" t="s">
        <v>993</v>
      </c>
      <c r="D918" s="5" t="s">
        <v>507</v>
      </c>
    </row>
    <row r="919" spans="1:4" x14ac:dyDescent="0.3">
      <c r="A919" s="5" t="s">
        <v>457</v>
      </c>
      <c r="B919" s="5" t="s">
        <v>998</v>
      </c>
      <c r="C919" s="5" t="s">
        <v>993</v>
      </c>
      <c r="D919" s="5" t="s">
        <v>471</v>
      </c>
    </row>
    <row r="920" spans="1:4" x14ac:dyDescent="0.3">
      <c r="A920" s="5" t="s">
        <v>457</v>
      </c>
      <c r="B920" s="5" t="s">
        <v>999</v>
      </c>
      <c r="C920" s="5" t="s">
        <v>993</v>
      </c>
      <c r="D920" s="5" t="s">
        <v>471</v>
      </c>
    </row>
    <row r="921" spans="1:4" x14ac:dyDescent="0.3">
      <c r="A921" s="5" t="s">
        <v>457</v>
      </c>
      <c r="B921" s="5" t="s">
        <v>1000</v>
      </c>
      <c r="C921" s="5" t="s">
        <v>993</v>
      </c>
      <c r="D921" s="5" t="s">
        <v>507</v>
      </c>
    </row>
    <row r="922" spans="1:4" x14ac:dyDescent="0.3">
      <c r="A922" s="5" t="s">
        <v>457</v>
      </c>
      <c r="B922" s="5" t="s">
        <v>1001</v>
      </c>
      <c r="C922" s="5" t="s">
        <v>993</v>
      </c>
      <c r="D922" s="5" t="s">
        <v>507</v>
      </c>
    </row>
    <row r="923" spans="1:4" x14ac:dyDescent="0.3">
      <c r="A923" s="5" t="s">
        <v>457</v>
      </c>
      <c r="B923" s="5" t="s">
        <v>1002</v>
      </c>
      <c r="C923" s="5" t="s">
        <v>993</v>
      </c>
      <c r="D923" s="5" t="s">
        <v>460</v>
      </c>
    </row>
    <row r="924" spans="1:4" x14ac:dyDescent="0.3">
      <c r="A924" s="5" t="s">
        <v>457</v>
      </c>
      <c r="B924" s="5" t="s">
        <v>1003</v>
      </c>
      <c r="C924" s="5" t="s">
        <v>993</v>
      </c>
      <c r="D924" s="5" t="s">
        <v>460</v>
      </c>
    </row>
    <row r="925" spans="1:4" x14ac:dyDescent="0.3">
      <c r="A925" s="5" t="s">
        <v>457</v>
      </c>
      <c r="B925" s="5" t="s">
        <v>1004</v>
      </c>
      <c r="C925" s="5" t="s">
        <v>993</v>
      </c>
      <c r="D925" s="5" t="s">
        <v>471</v>
      </c>
    </row>
    <row r="926" spans="1:4" x14ac:dyDescent="0.3">
      <c r="A926" s="5" t="s">
        <v>457</v>
      </c>
      <c r="B926" s="5" t="s">
        <v>1005</v>
      </c>
      <c r="C926" s="5" t="s">
        <v>1006</v>
      </c>
      <c r="D926" s="5" t="s">
        <v>471</v>
      </c>
    </row>
    <row r="927" spans="1:4" x14ac:dyDescent="0.3">
      <c r="A927" s="5" t="s">
        <v>457</v>
      </c>
      <c r="B927" s="5" t="s">
        <v>1005</v>
      </c>
      <c r="C927" s="5" t="s">
        <v>895</v>
      </c>
      <c r="D927" s="5" t="s">
        <v>471</v>
      </c>
    </row>
    <row r="928" spans="1:4" x14ac:dyDescent="0.3">
      <c r="A928" s="5" t="s">
        <v>457</v>
      </c>
      <c r="B928" s="5" t="s">
        <v>1005</v>
      </c>
      <c r="C928" s="5" t="s">
        <v>993</v>
      </c>
      <c r="D928" s="5" t="s">
        <v>471</v>
      </c>
    </row>
    <row r="929" spans="1:4" x14ac:dyDescent="0.3">
      <c r="A929" s="5" t="s">
        <v>457</v>
      </c>
      <c r="B929" s="5" t="s">
        <v>1005</v>
      </c>
      <c r="C929" s="5" t="s">
        <v>468</v>
      </c>
      <c r="D929" s="5" t="s">
        <v>471</v>
      </c>
    </row>
    <row r="930" spans="1:4" x14ac:dyDescent="0.3">
      <c r="A930" s="5" t="s">
        <v>457</v>
      </c>
      <c r="B930" s="5" t="s">
        <v>1007</v>
      </c>
      <c r="C930" s="5" t="s">
        <v>895</v>
      </c>
      <c r="D930" s="5" t="s">
        <v>471</v>
      </c>
    </row>
    <row r="931" spans="1:4" x14ac:dyDescent="0.3">
      <c r="A931" s="5" t="s">
        <v>457</v>
      </c>
      <c r="B931" s="5" t="s">
        <v>1007</v>
      </c>
      <c r="C931" s="5" t="s">
        <v>993</v>
      </c>
      <c r="D931" s="5" t="s">
        <v>471</v>
      </c>
    </row>
    <row r="932" spans="1:4" x14ac:dyDescent="0.3">
      <c r="A932" s="5" t="s">
        <v>457</v>
      </c>
      <c r="B932" s="5" t="s">
        <v>1007</v>
      </c>
      <c r="C932" s="5" t="s">
        <v>468</v>
      </c>
      <c r="D932" s="5" t="s">
        <v>471</v>
      </c>
    </row>
    <row r="933" spans="1:4" x14ac:dyDescent="0.3">
      <c r="A933" s="5" t="s">
        <v>457</v>
      </c>
      <c r="B933" s="5" t="s">
        <v>1008</v>
      </c>
      <c r="C933" s="5" t="s">
        <v>993</v>
      </c>
      <c r="D933" s="5" t="s">
        <v>507</v>
      </c>
    </row>
    <row r="934" spans="1:4" x14ac:dyDescent="0.3">
      <c r="A934" s="5" t="s">
        <v>457</v>
      </c>
      <c r="B934" s="5" t="s">
        <v>1009</v>
      </c>
      <c r="C934" s="5" t="s">
        <v>993</v>
      </c>
      <c r="D934" s="5" t="s">
        <v>507</v>
      </c>
    </row>
    <row r="935" spans="1:4" x14ac:dyDescent="0.3">
      <c r="A935" s="5" t="s">
        <v>457</v>
      </c>
      <c r="B935" s="5" t="s">
        <v>1010</v>
      </c>
      <c r="C935" s="5" t="s">
        <v>993</v>
      </c>
      <c r="D935" s="5" t="s">
        <v>507</v>
      </c>
    </row>
    <row r="936" spans="1:4" x14ac:dyDescent="0.3">
      <c r="A936" s="5" t="s">
        <v>457</v>
      </c>
      <c r="B936" s="5" t="s">
        <v>1011</v>
      </c>
      <c r="C936" s="5" t="s">
        <v>993</v>
      </c>
      <c r="D936" s="5" t="s">
        <v>650</v>
      </c>
    </row>
    <row r="937" spans="1:4" x14ac:dyDescent="0.3">
      <c r="A937" s="5" t="s">
        <v>457</v>
      </c>
      <c r="B937" s="5" t="s">
        <v>1012</v>
      </c>
      <c r="C937" s="5" t="s">
        <v>993</v>
      </c>
      <c r="D937" s="5" t="s">
        <v>650</v>
      </c>
    </row>
    <row r="938" spans="1:4" x14ac:dyDescent="0.3">
      <c r="A938" s="5" t="s">
        <v>457</v>
      </c>
      <c r="B938" s="5" t="s">
        <v>1013</v>
      </c>
      <c r="C938" s="5" t="s">
        <v>993</v>
      </c>
      <c r="D938" s="5" t="s">
        <v>460</v>
      </c>
    </row>
    <row r="939" spans="1:4" x14ac:dyDescent="0.3">
      <c r="A939" s="5" t="s">
        <v>457</v>
      </c>
      <c r="B939" s="5" t="s">
        <v>1014</v>
      </c>
      <c r="C939" s="5" t="s">
        <v>1006</v>
      </c>
      <c r="D939" s="5" t="s">
        <v>460</v>
      </c>
    </row>
    <row r="940" spans="1:4" x14ac:dyDescent="0.3">
      <c r="A940" s="5" t="s">
        <v>457</v>
      </c>
      <c r="B940" s="5" t="s">
        <v>1014</v>
      </c>
      <c r="C940" s="5" t="s">
        <v>895</v>
      </c>
      <c r="D940" s="5" t="s">
        <v>460</v>
      </c>
    </row>
    <row r="941" spans="1:4" x14ac:dyDescent="0.3">
      <c r="A941" s="5" t="s">
        <v>457</v>
      </c>
      <c r="B941" s="5" t="s">
        <v>1014</v>
      </c>
      <c r="C941" s="5" t="s">
        <v>993</v>
      </c>
      <c r="D941" s="5" t="s">
        <v>460</v>
      </c>
    </row>
    <row r="942" spans="1:4" x14ac:dyDescent="0.3">
      <c r="A942" s="5" t="s">
        <v>457</v>
      </c>
      <c r="B942" s="5" t="s">
        <v>1014</v>
      </c>
      <c r="C942" s="5" t="s">
        <v>468</v>
      </c>
      <c r="D942" s="5" t="s">
        <v>460</v>
      </c>
    </row>
    <row r="943" spans="1:4" x14ac:dyDescent="0.3">
      <c r="A943" s="5" t="s">
        <v>457</v>
      </c>
      <c r="B943" s="5" t="s">
        <v>1015</v>
      </c>
      <c r="C943" s="5" t="s">
        <v>895</v>
      </c>
      <c r="D943" s="5" t="s">
        <v>460</v>
      </c>
    </row>
    <row r="944" spans="1:4" x14ac:dyDescent="0.3">
      <c r="A944" s="5" t="s">
        <v>457</v>
      </c>
      <c r="B944" s="5" t="s">
        <v>1015</v>
      </c>
      <c r="C944" s="5" t="s">
        <v>993</v>
      </c>
      <c r="D944" s="5" t="s">
        <v>460</v>
      </c>
    </row>
    <row r="945" spans="1:4" x14ac:dyDescent="0.3">
      <c r="A945" s="5" t="s">
        <v>457</v>
      </c>
      <c r="B945" s="5" t="s">
        <v>1015</v>
      </c>
      <c r="C945" s="5" t="s">
        <v>468</v>
      </c>
      <c r="D945" s="5" t="s">
        <v>460</v>
      </c>
    </row>
    <row r="946" spans="1:4" x14ac:dyDescent="0.3">
      <c r="A946" s="5" t="s">
        <v>457</v>
      </c>
      <c r="B946" s="5" t="s">
        <v>1016</v>
      </c>
      <c r="C946" s="5" t="s">
        <v>993</v>
      </c>
      <c r="D946" s="5" t="s">
        <v>471</v>
      </c>
    </row>
    <row r="947" spans="1:4" x14ac:dyDescent="0.3">
      <c r="A947" s="5" t="s">
        <v>457</v>
      </c>
      <c r="B947" s="5" t="s">
        <v>1017</v>
      </c>
      <c r="C947" s="5" t="s">
        <v>993</v>
      </c>
      <c r="D947" s="5" t="s">
        <v>471</v>
      </c>
    </row>
    <row r="948" spans="1:4" x14ac:dyDescent="0.3">
      <c r="A948" s="5" t="s">
        <v>457</v>
      </c>
      <c r="B948" s="5" t="s">
        <v>1018</v>
      </c>
      <c r="C948" s="5" t="s">
        <v>993</v>
      </c>
      <c r="D948" s="5" t="s">
        <v>507</v>
      </c>
    </row>
    <row r="949" spans="1:4" x14ac:dyDescent="0.3">
      <c r="A949" s="5" t="s">
        <v>457</v>
      </c>
      <c r="B949" s="5" t="s">
        <v>1019</v>
      </c>
      <c r="C949" s="5" t="s">
        <v>993</v>
      </c>
      <c r="D949" s="5" t="s">
        <v>507</v>
      </c>
    </row>
    <row r="950" spans="1:4" x14ac:dyDescent="0.3">
      <c r="A950" s="5" t="s">
        <v>457</v>
      </c>
      <c r="B950" s="5" t="s">
        <v>1020</v>
      </c>
      <c r="C950" s="5" t="s">
        <v>993</v>
      </c>
      <c r="D950" s="5" t="s">
        <v>333</v>
      </c>
    </row>
    <row r="951" spans="1:4" x14ac:dyDescent="0.3">
      <c r="A951" s="5" t="s">
        <v>457</v>
      </c>
      <c r="B951" s="5" t="s">
        <v>1021</v>
      </c>
      <c r="C951" s="5" t="s">
        <v>993</v>
      </c>
      <c r="D951" s="5" t="s">
        <v>460</v>
      </c>
    </row>
    <row r="952" spans="1:4" x14ac:dyDescent="0.3">
      <c r="A952" s="5" t="s">
        <v>457</v>
      </c>
      <c r="B952" s="5" t="s">
        <v>1022</v>
      </c>
      <c r="C952" s="5" t="s">
        <v>993</v>
      </c>
      <c r="D952" s="5" t="s">
        <v>460</v>
      </c>
    </row>
    <row r="953" spans="1:4" x14ac:dyDescent="0.3">
      <c r="A953" s="5" t="s">
        <v>457</v>
      </c>
      <c r="B953" s="5" t="s">
        <v>1023</v>
      </c>
      <c r="C953" s="5" t="s">
        <v>993</v>
      </c>
      <c r="D953" s="5" t="s">
        <v>471</v>
      </c>
    </row>
    <row r="954" spans="1:4" x14ac:dyDescent="0.3">
      <c r="A954" s="5" t="s">
        <v>457</v>
      </c>
      <c r="B954" s="5" t="s">
        <v>1024</v>
      </c>
      <c r="C954" s="5" t="s">
        <v>993</v>
      </c>
      <c r="D954" s="5" t="s">
        <v>471</v>
      </c>
    </row>
    <row r="955" spans="1:4" x14ac:dyDescent="0.3">
      <c r="A955" s="5" t="s">
        <v>457</v>
      </c>
      <c r="B955" s="5" t="s">
        <v>1025</v>
      </c>
      <c r="C955" s="5" t="s">
        <v>993</v>
      </c>
      <c r="D955" s="5" t="s">
        <v>507</v>
      </c>
    </row>
    <row r="956" spans="1:4" x14ac:dyDescent="0.3">
      <c r="A956" s="5" t="s">
        <v>457</v>
      </c>
      <c r="B956" s="5" t="s">
        <v>1026</v>
      </c>
      <c r="C956" s="5" t="s">
        <v>993</v>
      </c>
      <c r="D956" s="5" t="s">
        <v>507</v>
      </c>
    </row>
    <row r="957" spans="1:4" x14ac:dyDescent="0.3">
      <c r="A957" s="5" t="s">
        <v>457</v>
      </c>
      <c r="B957" s="5" t="s">
        <v>1027</v>
      </c>
      <c r="C957" s="5" t="s">
        <v>993</v>
      </c>
      <c r="D957" s="5" t="s">
        <v>650</v>
      </c>
    </row>
    <row r="958" spans="1:4" x14ac:dyDescent="0.3">
      <c r="A958" s="5" t="s">
        <v>457</v>
      </c>
      <c r="B958" s="5" t="s">
        <v>1028</v>
      </c>
      <c r="C958" s="5" t="s">
        <v>993</v>
      </c>
      <c r="D958" s="5" t="s">
        <v>507</v>
      </c>
    </row>
    <row r="959" spans="1:4" x14ac:dyDescent="0.3">
      <c r="A959" s="5" t="s">
        <v>457</v>
      </c>
      <c r="B959" s="5" t="s">
        <v>1029</v>
      </c>
      <c r="C959" s="5" t="s">
        <v>993</v>
      </c>
      <c r="D959" s="5" t="s">
        <v>460</v>
      </c>
    </row>
    <row r="960" spans="1:4" x14ac:dyDescent="0.3">
      <c r="A960" s="5" t="s">
        <v>457</v>
      </c>
      <c r="B960" s="5" t="s">
        <v>1030</v>
      </c>
      <c r="C960" s="5" t="s">
        <v>993</v>
      </c>
      <c r="D960" s="5" t="s">
        <v>460</v>
      </c>
    </row>
    <row r="961" spans="1:4" x14ac:dyDescent="0.3">
      <c r="A961" s="5" t="s">
        <v>457</v>
      </c>
      <c r="B961" s="5" t="s">
        <v>1031</v>
      </c>
      <c r="C961" s="5" t="s">
        <v>993</v>
      </c>
      <c r="D961" s="5" t="s">
        <v>507</v>
      </c>
    </row>
    <row r="962" spans="1:4" x14ac:dyDescent="0.3">
      <c r="A962" s="5" t="s">
        <v>457</v>
      </c>
      <c r="B962" s="5" t="s">
        <v>1032</v>
      </c>
      <c r="C962" s="5" t="s">
        <v>993</v>
      </c>
      <c r="D962" s="5" t="s">
        <v>507</v>
      </c>
    </row>
    <row r="963" spans="1:4" x14ac:dyDescent="0.3">
      <c r="A963" s="5" t="s">
        <v>457</v>
      </c>
      <c r="B963" s="5" t="s">
        <v>1033</v>
      </c>
      <c r="C963" s="5" t="s">
        <v>993</v>
      </c>
      <c r="D963" s="5" t="s">
        <v>460</v>
      </c>
    </row>
    <row r="964" spans="1:4" x14ac:dyDescent="0.3">
      <c r="A964" s="5" t="s">
        <v>457</v>
      </c>
      <c r="B964" s="5" t="s">
        <v>1034</v>
      </c>
      <c r="C964" s="5" t="s">
        <v>993</v>
      </c>
      <c r="D964" s="5" t="s">
        <v>460</v>
      </c>
    </row>
    <row r="965" spans="1:4" x14ac:dyDescent="0.3">
      <c r="A965" s="5" t="s">
        <v>457</v>
      </c>
      <c r="B965" s="5" t="s">
        <v>1035</v>
      </c>
      <c r="C965" s="5" t="s">
        <v>908</v>
      </c>
      <c r="D965" s="5" t="s">
        <v>507</v>
      </c>
    </row>
    <row r="966" spans="1:4" x14ac:dyDescent="0.3">
      <c r="A966" s="5" t="s">
        <v>457</v>
      </c>
      <c r="B966" s="5" t="s">
        <v>1036</v>
      </c>
      <c r="C966" s="5" t="s">
        <v>908</v>
      </c>
      <c r="D966" s="5" t="s">
        <v>466</v>
      </c>
    </row>
    <row r="967" spans="1:4" x14ac:dyDescent="0.3">
      <c r="A967" s="5" t="s">
        <v>457</v>
      </c>
      <c r="B967" s="5" t="s">
        <v>1037</v>
      </c>
      <c r="C967" s="5" t="s">
        <v>908</v>
      </c>
      <c r="D967" s="5" t="s">
        <v>466</v>
      </c>
    </row>
    <row r="968" spans="1:4" x14ac:dyDescent="0.3">
      <c r="A968" s="5" t="s">
        <v>457</v>
      </c>
      <c r="B968" s="5" t="s">
        <v>1038</v>
      </c>
      <c r="C968" s="5" t="s">
        <v>908</v>
      </c>
      <c r="D968" s="5" t="s">
        <v>1039</v>
      </c>
    </row>
    <row r="969" spans="1:4" x14ac:dyDescent="0.3">
      <c r="A969" s="5" t="s">
        <v>457</v>
      </c>
      <c r="B969" s="5" t="s">
        <v>1040</v>
      </c>
      <c r="C969" s="5" t="s">
        <v>908</v>
      </c>
      <c r="D969" s="5" t="s">
        <v>1039</v>
      </c>
    </row>
    <row r="970" spans="1:4" x14ac:dyDescent="0.3">
      <c r="A970" s="5" t="s">
        <v>457</v>
      </c>
      <c r="B970" s="5" t="s">
        <v>1041</v>
      </c>
      <c r="C970" s="5" t="s">
        <v>908</v>
      </c>
      <c r="D970" s="5" t="s">
        <v>466</v>
      </c>
    </row>
    <row r="971" spans="1:4" x14ac:dyDescent="0.3">
      <c r="A971" s="5" t="s">
        <v>457</v>
      </c>
      <c r="B971" s="5" t="s">
        <v>1042</v>
      </c>
      <c r="C971" s="5" t="s">
        <v>908</v>
      </c>
      <c r="D971" s="5" t="s">
        <v>466</v>
      </c>
    </row>
    <row r="972" spans="1:4" x14ac:dyDescent="0.3">
      <c r="A972" s="5" t="s">
        <v>457</v>
      </c>
      <c r="B972" s="5" t="s">
        <v>1043</v>
      </c>
      <c r="C972" s="5" t="s">
        <v>908</v>
      </c>
      <c r="D972" s="5" t="s">
        <v>1039</v>
      </c>
    </row>
    <row r="973" spans="1:4" x14ac:dyDescent="0.3">
      <c r="A973" s="5" t="s">
        <v>457</v>
      </c>
      <c r="B973" s="5" t="s">
        <v>1044</v>
      </c>
      <c r="C973" s="5" t="s">
        <v>908</v>
      </c>
      <c r="D973" s="5" t="s">
        <v>1039</v>
      </c>
    </row>
    <row r="974" spans="1:4" x14ac:dyDescent="0.3">
      <c r="A974" s="5" t="s">
        <v>457</v>
      </c>
      <c r="B974" s="5" t="s">
        <v>1045</v>
      </c>
      <c r="C974" s="5" t="s">
        <v>908</v>
      </c>
      <c r="D974" s="5" t="s">
        <v>466</v>
      </c>
    </row>
    <row r="975" spans="1:4" x14ac:dyDescent="0.3">
      <c r="A975" s="5" t="s">
        <v>457</v>
      </c>
      <c r="B975" s="5" t="s">
        <v>1046</v>
      </c>
      <c r="C975" s="5" t="s">
        <v>908</v>
      </c>
      <c r="D975" s="5" t="s">
        <v>466</v>
      </c>
    </row>
    <row r="976" spans="1:4" x14ac:dyDescent="0.3">
      <c r="A976" s="5" t="s">
        <v>457</v>
      </c>
      <c r="B976" s="5" t="s">
        <v>1047</v>
      </c>
      <c r="C976" s="5" t="s">
        <v>908</v>
      </c>
      <c r="D976" s="5" t="s">
        <v>1039</v>
      </c>
    </row>
    <row r="977" spans="1:4" x14ac:dyDescent="0.3">
      <c r="A977" s="5" t="s">
        <v>457</v>
      </c>
      <c r="B977" s="5" t="s">
        <v>1048</v>
      </c>
      <c r="C977" s="5" t="s">
        <v>908</v>
      </c>
      <c r="D977" s="5" t="s">
        <v>1039</v>
      </c>
    </row>
    <row r="978" spans="1:4" x14ac:dyDescent="0.3">
      <c r="A978" s="5" t="s">
        <v>457</v>
      </c>
      <c r="B978" s="5" t="s">
        <v>1049</v>
      </c>
      <c r="C978" s="5" t="s">
        <v>908</v>
      </c>
      <c r="D978" s="5" t="s">
        <v>466</v>
      </c>
    </row>
    <row r="979" spans="1:4" x14ac:dyDescent="0.3">
      <c r="A979" s="5" t="s">
        <v>457</v>
      </c>
      <c r="B979" s="5" t="s">
        <v>1050</v>
      </c>
      <c r="C979" s="5" t="s">
        <v>908</v>
      </c>
      <c r="D979" s="5" t="s">
        <v>1039</v>
      </c>
    </row>
    <row r="980" spans="1:4" x14ac:dyDescent="0.3">
      <c r="A980" s="5" t="s">
        <v>457</v>
      </c>
      <c r="B980" s="5" t="s">
        <v>1051</v>
      </c>
      <c r="C980" s="5" t="s">
        <v>468</v>
      </c>
      <c r="D980" s="5" t="s">
        <v>471</v>
      </c>
    </row>
    <row r="981" spans="1:4" x14ac:dyDescent="0.3">
      <c r="A981" s="5" t="s">
        <v>457</v>
      </c>
      <c r="B981" s="5" t="s">
        <v>1052</v>
      </c>
      <c r="C981" s="5" t="s">
        <v>468</v>
      </c>
      <c r="D981" s="5" t="s">
        <v>507</v>
      </c>
    </row>
    <row r="982" spans="1:4" x14ac:dyDescent="0.3">
      <c r="A982" s="5" t="s">
        <v>457</v>
      </c>
      <c r="B982" s="5" t="s">
        <v>1053</v>
      </c>
      <c r="C982" s="5" t="s">
        <v>468</v>
      </c>
      <c r="D982" s="5" t="s">
        <v>460</v>
      </c>
    </row>
    <row r="983" spans="1:4" x14ac:dyDescent="0.3">
      <c r="A983" s="5" t="s">
        <v>457</v>
      </c>
      <c r="B983" s="5" t="s">
        <v>1054</v>
      </c>
      <c r="C983" s="5" t="s">
        <v>468</v>
      </c>
      <c r="D983" s="5" t="s">
        <v>471</v>
      </c>
    </row>
    <row r="984" spans="1:4" x14ac:dyDescent="0.3">
      <c r="A984" s="5" t="s">
        <v>457</v>
      </c>
      <c r="B984" s="5" t="s">
        <v>1055</v>
      </c>
      <c r="C984" s="5" t="s">
        <v>908</v>
      </c>
      <c r="D984" s="5" t="s">
        <v>471</v>
      </c>
    </row>
    <row r="985" spans="1:4" x14ac:dyDescent="0.3">
      <c r="A985" s="5" t="s">
        <v>457</v>
      </c>
      <c r="B985" s="5" t="s">
        <v>1056</v>
      </c>
      <c r="C985" s="5" t="s">
        <v>468</v>
      </c>
      <c r="D985" s="5" t="s">
        <v>460</v>
      </c>
    </row>
    <row r="986" spans="1:4" x14ac:dyDescent="0.3">
      <c r="A986" s="5" t="s">
        <v>457</v>
      </c>
      <c r="B986" s="5" t="s">
        <v>1057</v>
      </c>
      <c r="C986" s="5" t="s">
        <v>468</v>
      </c>
      <c r="D986" s="5" t="s">
        <v>460</v>
      </c>
    </row>
    <row r="987" spans="1:4" x14ac:dyDescent="0.3">
      <c r="A987" s="5" t="s">
        <v>457</v>
      </c>
      <c r="B987" s="5" t="s">
        <v>1058</v>
      </c>
      <c r="C987" s="5" t="s">
        <v>468</v>
      </c>
      <c r="D987" s="5" t="s">
        <v>460</v>
      </c>
    </row>
    <row r="988" spans="1:4" x14ac:dyDescent="0.3">
      <c r="A988" s="5" t="s">
        <v>457</v>
      </c>
      <c r="B988" s="5" t="s">
        <v>1059</v>
      </c>
      <c r="C988" s="5" t="s">
        <v>468</v>
      </c>
      <c r="D988" s="5" t="s">
        <v>460</v>
      </c>
    </row>
    <row r="989" spans="1:4" x14ac:dyDescent="0.3">
      <c r="A989" s="5" t="s">
        <v>457</v>
      </c>
      <c r="B989" s="5" t="s">
        <v>1060</v>
      </c>
      <c r="C989" s="5" t="s">
        <v>468</v>
      </c>
      <c r="D989" s="5" t="s">
        <v>471</v>
      </c>
    </row>
    <row r="990" spans="1:4" x14ac:dyDescent="0.3">
      <c r="A990" s="5" t="s">
        <v>457</v>
      </c>
      <c r="B990" s="5" t="s">
        <v>1061</v>
      </c>
      <c r="C990" s="5" t="s">
        <v>468</v>
      </c>
      <c r="D990" s="5" t="s">
        <v>507</v>
      </c>
    </row>
    <row r="991" spans="1:4" x14ac:dyDescent="0.3">
      <c r="A991" s="5" t="s">
        <v>457</v>
      </c>
      <c r="B991" s="5" t="s">
        <v>1062</v>
      </c>
      <c r="C991" s="5" t="s">
        <v>468</v>
      </c>
      <c r="D991" s="5" t="s">
        <v>460</v>
      </c>
    </row>
    <row r="992" spans="1:4" x14ac:dyDescent="0.3">
      <c r="A992" s="5" t="s">
        <v>457</v>
      </c>
      <c r="B992" s="5" t="s">
        <v>1063</v>
      </c>
      <c r="C992" s="5" t="s">
        <v>895</v>
      </c>
      <c r="D992" s="5" t="s">
        <v>371</v>
      </c>
    </row>
    <row r="993" spans="1:4" x14ac:dyDescent="0.3">
      <c r="A993" s="5" t="s">
        <v>457</v>
      </c>
      <c r="B993" s="5" t="s">
        <v>1064</v>
      </c>
      <c r="C993" s="5" t="s">
        <v>895</v>
      </c>
      <c r="D993" s="5" t="s">
        <v>371</v>
      </c>
    </row>
    <row r="994" spans="1:4" x14ac:dyDescent="0.3">
      <c r="A994" s="5" t="s">
        <v>457</v>
      </c>
      <c r="B994" s="5" t="s">
        <v>1065</v>
      </c>
      <c r="C994" s="5" t="s">
        <v>895</v>
      </c>
      <c r="D994" s="5" t="s">
        <v>471</v>
      </c>
    </row>
    <row r="995" spans="1:4" x14ac:dyDescent="0.3">
      <c r="A995" s="5" t="s">
        <v>457</v>
      </c>
      <c r="B995" s="5" t="s">
        <v>1066</v>
      </c>
      <c r="C995" s="5" t="s">
        <v>895</v>
      </c>
      <c r="D995" s="5" t="s">
        <v>507</v>
      </c>
    </row>
    <row r="996" spans="1:4" x14ac:dyDescent="0.3">
      <c r="A996" s="5" t="s">
        <v>457</v>
      </c>
      <c r="B996" s="5" t="s">
        <v>1067</v>
      </c>
      <c r="C996" s="5" t="s">
        <v>895</v>
      </c>
      <c r="D996" s="5" t="s">
        <v>460</v>
      </c>
    </row>
    <row r="997" spans="1:4" x14ac:dyDescent="0.3">
      <c r="A997" s="5" t="s">
        <v>457</v>
      </c>
      <c r="B997" s="5" t="s">
        <v>1068</v>
      </c>
      <c r="C997" s="5" t="s">
        <v>895</v>
      </c>
      <c r="D997" s="5" t="s">
        <v>371</v>
      </c>
    </row>
    <row r="998" spans="1:4" x14ac:dyDescent="0.3">
      <c r="A998" s="5" t="s">
        <v>457</v>
      </c>
      <c r="B998" s="5" t="s">
        <v>1069</v>
      </c>
      <c r="C998" s="5" t="s">
        <v>895</v>
      </c>
      <c r="D998" s="5" t="s">
        <v>371</v>
      </c>
    </row>
    <row r="999" spans="1:4" x14ac:dyDescent="0.3">
      <c r="A999" s="5" t="s">
        <v>457</v>
      </c>
      <c r="B999" s="5" t="s">
        <v>1070</v>
      </c>
      <c r="C999" s="5" t="s">
        <v>895</v>
      </c>
      <c r="D999" s="5" t="s">
        <v>471</v>
      </c>
    </row>
    <row r="1000" spans="1:4" x14ac:dyDescent="0.3">
      <c r="A1000" s="5" t="s">
        <v>457</v>
      </c>
      <c r="B1000" s="5" t="s">
        <v>1071</v>
      </c>
      <c r="C1000" s="5" t="s">
        <v>895</v>
      </c>
      <c r="D1000" s="5" t="s">
        <v>507</v>
      </c>
    </row>
    <row r="1001" spans="1:4" x14ac:dyDescent="0.3">
      <c r="A1001" s="5" t="s">
        <v>457</v>
      </c>
      <c r="B1001" s="5" t="s">
        <v>1072</v>
      </c>
      <c r="C1001" s="5" t="s">
        <v>895</v>
      </c>
      <c r="D1001" s="5" t="s">
        <v>460</v>
      </c>
    </row>
    <row r="1002" spans="1:4" x14ac:dyDescent="0.3">
      <c r="A1002" s="5" t="s">
        <v>457</v>
      </c>
      <c r="B1002" s="5" t="s">
        <v>1073</v>
      </c>
      <c r="C1002" s="5" t="s">
        <v>891</v>
      </c>
      <c r="D1002" s="5" t="s">
        <v>471</v>
      </c>
    </row>
    <row r="1003" spans="1:4" x14ac:dyDescent="0.3">
      <c r="A1003" s="5" t="s">
        <v>457</v>
      </c>
      <c r="B1003" s="5" t="s">
        <v>1074</v>
      </c>
      <c r="C1003" s="5" t="s">
        <v>1075</v>
      </c>
      <c r="D1003" s="5" t="s">
        <v>471</v>
      </c>
    </row>
    <row r="1004" spans="1:4" x14ac:dyDescent="0.3">
      <c r="A1004" s="5" t="s">
        <v>457</v>
      </c>
      <c r="B1004" s="5" t="s">
        <v>1076</v>
      </c>
      <c r="C1004" s="5" t="s">
        <v>1075</v>
      </c>
      <c r="D1004" s="5" t="s">
        <v>507</v>
      </c>
    </row>
    <row r="1005" spans="1:4" x14ac:dyDescent="0.3">
      <c r="A1005" s="5" t="s">
        <v>457</v>
      </c>
      <c r="B1005" s="5" t="s">
        <v>1077</v>
      </c>
      <c r="C1005" s="5" t="s">
        <v>1075</v>
      </c>
      <c r="D1005" s="5" t="s">
        <v>460</v>
      </c>
    </row>
    <row r="1006" spans="1:4" x14ac:dyDescent="0.3">
      <c r="A1006" s="5" t="s">
        <v>457</v>
      </c>
      <c r="B1006" s="5" t="s">
        <v>1078</v>
      </c>
      <c r="C1006" s="5" t="s">
        <v>899</v>
      </c>
      <c r="D1006" s="5" t="s">
        <v>333</v>
      </c>
    </row>
    <row r="1007" spans="1:4" x14ac:dyDescent="0.3">
      <c r="A1007" s="5" t="s">
        <v>457</v>
      </c>
      <c r="B1007" s="5" t="s">
        <v>1079</v>
      </c>
      <c r="C1007" s="5" t="s">
        <v>899</v>
      </c>
      <c r="D1007" s="5" t="s">
        <v>471</v>
      </c>
    </row>
    <row r="1008" spans="1:4" x14ac:dyDescent="0.3">
      <c r="A1008" s="5" t="s">
        <v>457</v>
      </c>
      <c r="B1008" s="5" t="s">
        <v>1080</v>
      </c>
      <c r="C1008" s="5" t="s">
        <v>899</v>
      </c>
      <c r="D1008" s="5" t="s">
        <v>507</v>
      </c>
    </row>
    <row r="1009" spans="1:4" x14ac:dyDescent="0.3">
      <c r="A1009" s="5" t="s">
        <v>457</v>
      </c>
      <c r="B1009" s="5" t="s">
        <v>1081</v>
      </c>
      <c r="C1009" s="5" t="s">
        <v>899</v>
      </c>
      <c r="D1009" s="5" t="s">
        <v>460</v>
      </c>
    </row>
    <row r="1010" spans="1:4" x14ac:dyDescent="0.3">
      <c r="A1010" s="5" t="s">
        <v>457</v>
      </c>
      <c r="B1010" s="5" t="s">
        <v>1082</v>
      </c>
      <c r="C1010" s="5" t="s">
        <v>473</v>
      </c>
      <c r="D1010" s="5" t="s">
        <v>471</v>
      </c>
    </row>
    <row r="1011" spans="1:4" x14ac:dyDescent="0.3">
      <c r="A1011" s="5" t="s">
        <v>457</v>
      </c>
      <c r="B1011" s="5" t="s">
        <v>1083</v>
      </c>
      <c r="C1011" s="5" t="s">
        <v>473</v>
      </c>
      <c r="D1011" s="5" t="s">
        <v>507</v>
      </c>
    </row>
    <row r="1012" spans="1:4" x14ac:dyDescent="0.3">
      <c r="A1012" s="5" t="s">
        <v>457</v>
      </c>
      <c r="B1012" s="5" t="s">
        <v>1084</v>
      </c>
      <c r="C1012" s="5" t="s">
        <v>473</v>
      </c>
      <c r="D1012" s="5" t="s">
        <v>371</v>
      </c>
    </row>
    <row r="1013" spans="1:4" x14ac:dyDescent="0.3">
      <c r="A1013" s="5" t="s">
        <v>457</v>
      </c>
      <c r="B1013" s="5" t="s">
        <v>1085</v>
      </c>
      <c r="C1013" s="5" t="s">
        <v>473</v>
      </c>
      <c r="D1013" s="5" t="s">
        <v>460</v>
      </c>
    </row>
    <row r="1014" spans="1:4" x14ac:dyDescent="0.3">
      <c r="A1014" s="5" t="s">
        <v>457</v>
      </c>
      <c r="B1014" s="5" t="s">
        <v>1086</v>
      </c>
      <c r="C1014" s="5" t="s">
        <v>1075</v>
      </c>
      <c r="D1014" s="5" t="s">
        <v>471</v>
      </c>
    </row>
    <row r="1015" spans="1:4" x14ac:dyDescent="0.3">
      <c r="A1015" s="5" t="s">
        <v>457</v>
      </c>
      <c r="B1015" s="5" t="s">
        <v>1087</v>
      </c>
      <c r="C1015" s="5" t="s">
        <v>1075</v>
      </c>
      <c r="D1015" s="5" t="s">
        <v>507</v>
      </c>
    </row>
    <row r="1016" spans="1:4" x14ac:dyDescent="0.3">
      <c r="A1016" s="5" t="s">
        <v>457</v>
      </c>
      <c r="B1016" s="5" t="s">
        <v>1088</v>
      </c>
      <c r="C1016" s="5" t="s">
        <v>1075</v>
      </c>
      <c r="D1016" s="5" t="s">
        <v>460</v>
      </c>
    </row>
    <row r="1017" spans="1:4" x14ac:dyDescent="0.3">
      <c r="A1017" s="5" t="s">
        <v>457</v>
      </c>
      <c r="B1017" s="5" t="s">
        <v>1089</v>
      </c>
      <c r="C1017" s="5" t="s">
        <v>899</v>
      </c>
      <c r="D1017" s="5" t="s">
        <v>471</v>
      </c>
    </row>
    <row r="1018" spans="1:4" x14ac:dyDescent="0.3">
      <c r="A1018" s="5" t="s">
        <v>457</v>
      </c>
      <c r="B1018" s="5" t="s">
        <v>1090</v>
      </c>
      <c r="C1018" s="5" t="s">
        <v>899</v>
      </c>
      <c r="D1018" s="5" t="s">
        <v>507</v>
      </c>
    </row>
    <row r="1019" spans="1:4" x14ac:dyDescent="0.3">
      <c r="A1019" s="5" t="s">
        <v>457</v>
      </c>
      <c r="B1019" s="5" t="s">
        <v>1091</v>
      </c>
      <c r="C1019" s="5" t="s">
        <v>899</v>
      </c>
      <c r="D1019" s="5" t="s">
        <v>460</v>
      </c>
    </row>
    <row r="1020" spans="1:4" x14ac:dyDescent="0.3">
      <c r="A1020" s="5" t="s">
        <v>457</v>
      </c>
      <c r="B1020" s="5" t="s">
        <v>1092</v>
      </c>
      <c r="C1020" s="5" t="s">
        <v>473</v>
      </c>
      <c r="D1020" s="5" t="s">
        <v>471</v>
      </c>
    </row>
    <row r="1021" spans="1:4" x14ac:dyDescent="0.3">
      <c r="A1021" s="5" t="s">
        <v>457</v>
      </c>
      <c r="B1021" s="5" t="s">
        <v>1093</v>
      </c>
      <c r="C1021" s="5" t="s">
        <v>473</v>
      </c>
      <c r="D1021" s="5" t="s">
        <v>507</v>
      </c>
    </row>
    <row r="1022" spans="1:4" x14ac:dyDescent="0.3">
      <c r="A1022" s="5" t="s">
        <v>457</v>
      </c>
      <c r="B1022" s="5" t="s">
        <v>1094</v>
      </c>
      <c r="C1022" s="5" t="s">
        <v>473</v>
      </c>
      <c r="D1022" s="5" t="s">
        <v>371</v>
      </c>
    </row>
    <row r="1023" spans="1:4" x14ac:dyDescent="0.3">
      <c r="A1023" s="5" t="s">
        <v>457</v>
      </c>
      <c r="B1023" s="5" t="s">
        <v>1095</v>
      </c>
      <c r="C1023" s="5" t="s">
        <v>473</v>
      </c>
      <c r="D1023" s="5" t="s">
        <v>460</v>
      </c>
    </row>
    <row r="1024" spans="1:4" x14ac:dyDescent="0.3">
      <c r="A1024" s="5" t="s">
        <v>457</v>
      </c>
      <c r="B1024" s="5" t="s">
        <v>1096</v>
      </c>
      <c r="C1024" s="5" t="s">
        <v>473</v>
      </c>
      <c r="D1024" s="5" t="s">
        <v>650</v>
      </c>
    </row>
    <row r="1025" spans="1:4" x14ac:dyDescent="0.3">
      <c r="A1025" s="5" t="s">
        <v>457</v>
      </c>
      <c r="B1025" s="5" t="s">
        <v>1097</v>
      </c>
      <c r="C1025" s="5" t="s">
        <v>1075</v>
      </c>
      <c r="D1025" s="5" t="s">
        <v>471</v>
      </c>
    </row>
    <row r="1026" spans="1:4" x14ac:dyDescent="0.3">
      <c r="A1026" s="5" t="s">
        <v>457</v>
      </c>
      <c r="B1026" s="5" t="s">
        <v>1098</v>
      </c>
      <c r="C1026" s="5" t="s">
        <v>1075</v>
      </c>
      <c r="D1026" s="5" t="s">
        <v>507</v>
      </c>
    </row>
    <row r="1027" spans="1:4" x14ac:dyDescent="0.3">
      <c r="A1027" s="5" t="s">
        <v>457</v>
      </c>
      <c r="B1027" s="5" t="s">
        <v>1099</v>
      </c>
      <c r="C1027" s="5" t="s">
        <v>1075</v>
      </c>
      <c r="D1027" s="5" t="s">
        <v>460</v>
      </c>
    </row>
    <row r="1028" spans="1:4" x14ac:dyDescent="0.3">
      <c r="A1028" s="5" t="s">
        <v>457</v>
      </c>
      <c r="B1028" s="5" t="s">
        <v>1100</v>
      </c>
      <c r="C1028" s="5" t="s">
        <v>899</v>
      </c>
      <c r="D1028" s="5" t="s">
        <v>471</v>
      </c>
    </row>
    <row r="1029" spans="1:4" x14ac:dyDescent="0.3">
      <c r="A1029" s="5" t="s">
        <v>457</v>
      </c>
      <c r="B1029" s="5" t="s">
        <v>1101</v>
      </c>
      <c r="C1029" s="5" t="s">
        <v>899</v>
      </c>
      <c r="D1029" s="5" t="s">
        <v>507</v>
      </c>
    </row>
    <row r="1030" spans="1:4" x14ac:dyDescent="0.3">
      <c r="A1030" s="5" t="s">
        <v>457</v>
      </c>
      <c r="B1030" s="5" t="s">
        <v>1102</v>
      </c>
      <c r="C1030" s="5" t="s">
        <v>899</v>
      </c>
      <c r="D1030" s="5" t="s">
        <v>460</v>
      </c>
    </row>
    <row r="1031" spans="1:4" x14ac:dyDescent="0.3">
      <c r="A1031" s="5" t="s">
        <v>457</v>
      </c>
      <c r="B1031" s="5" t="s">
        <v>1103</v>
      </c>
      <c r="C1031" s="5" t="s">
        <v>473</v>
      </c>
      <c r="D1031" s="5" t="s">
        <v>471</v>
      </c>
    </row>
    <row r="1032" spans="1:4" x14ac:dyDescent="0.3">
      <c r="A1032" s="5" t="s">
        <v>457</v>
      </c>
      <c r="B1032" s="5" t="s">
        <v>1104</v>
      </c>
      <c r="C1032" s="5" t="s">
        <v>473</v>
      </c>
      <c r="D1032" s="5" t="s">
        <v>507</v>
      </c>
    </row>
    <row r="1033" spans="1:4" x14ac:dyDescent="0.3">
      <c r="A1033" s="5" t="s">
        <v>457</v>
      </c>
      <c r="B1033" s="5" t="s">
        <v>1105</v>
      </c>
      <c r="C1033" s="5" t="s">
        <v>473</v>
      </c>
      <c r="D1033" s="5" t="s">
        <v>371</v>
      </c>
    </row>
    <row r="1034" spans="1:4" x14ac:dyDescent="0.3">
      <c r="A1034" s="5" t="s">
        <v>457</v>
      </c>
      <c r="B1034" s="5" t="s">
        <v>1106</v>
      </c>
      <c r="C1034" s="5" t="s">
        <v>473</v>
      </c>
      <c r="D1034" s="5" t="s">
        <v>460</v>
      </c>
    </row>
    <row r="1035" spans="1:4" x14ac:dyDescent="0.3">
      <c r="A1035" s="5" t="s">
        <v>457</v>
      </c>
      <c r="B1035" s="5" t="s">
        <v>1107</v>
      </c>
      <c r="C1035" s="5" t="s">
        <v>473</v>
      </c>
      <c r="D1035" s="5" t="s">
        <v>650</v>
      </c>
    </row>
    <row r="1036" spans="1:4" x14ac:dyDescent="0.3">
      <c r="A1036" s="5" t="s">
        <v>457</v>
      </c>
      <c r="B1036" s="5" t="s">
        <v>1108</v>
      </c>
      <c r="C1036" s="5" t="s">
        <v>546</v>
      </c>
      <c r="D1036" s="5" t="s">
        <v>471</v>
      </c>
    </row>
    <row r="1037" spans="1:4" x14ac:dyDescent="0.3">
      <c r="A1037" s="5" t="s">
        <v>457</v>
      </c>
      <c r="B1037" s="5" t="s">
        <v>1109</v>
      </c>
      <c r="C1037" s="5" t="s">
        <v>546</v>
      </c>
      <c r="D1037" s="5" t="s">
        <v>507</v>
      </c>
    </row>
    <row r="1038" spans="1:4" x14ac:dyDescent="0.3">
      <c r="A1038" s="5" t="s">
        <v>457</v>
      </c>
      <c r="B1038" s="5" t="s">
        <v>1110</v>
      </c>
      <c r="C1038" s="5" t="s">
        <v>546</v>
      </c>
      <c r="D1038" s="5" t="s">
        <v>460</v>
      </c>
    </row>
    <row r="1039" spans="1:4" x14ac:dyDescent="0.3">
      <c r="A1039" s="5" t="s">
        <v>457</v>
      </c>
      <c r="B1039" s="5" t="s">
        <v>1111</v>
      </c>
      <c r="C1039" s="5" t="s">
        <v>1112</v>
      </c>
      <c r="D1039" s="5" t="s">
        <v>471</v>
      </c>
    </row>
    <row r="1040" spans="1:4" x14ac:dyDescent="0.3">
      <c r="A1040" s="5" t="s">
        <v>457</v>
      </c>
      <c r="B1040" s="5" t="s">
        <v>1113</v>
      </c>
      <c r="C1040" s="5" t="s">
        <v>1112</v>
      </c>
      <c r="D1040" s="5" t="s">
        <v>507</v>
      </c>
    </row>
    <row r="1041" spans="1:4" x14ac:dyDescent="0.3">
      <c r="A1041" s="5" t="s">
        <v>457</v>
      </c>
      <c r="B1041" s="5" t="s">
        <v>1114</v>
      </c>
      <c r="C1041" s="5" t="s">
        <v>1112</v>
      </c>
      <c r="D1041" s="5" t="s">
        <v>460</v>
      </c>
    </row>
    <row r="1042" spans="1:4" x14ac:dyDescent="0.3">
      <c r="A1042" s="5" t="s">
        <v>457</v>
      </c>
      <c r="B1042" s="5" t="s">
        <v>1115</v>
      </c>
      <c r="C1042" s="5" t="s">
        <v>1116</v>
      </c>
      <c r="D1042" s="5" t="s">
        <v>471</v>
      </c>
    </row>
    <row r="1043" spans="1:4" x14ac:dyDescent="0.3">
      <c r="A1043" s="5" t="s">
        <v>457</v>
      </c>
      <c r="B1043" s="5" t="s">
        <v>1117</v>
      </c>
      <c r="C1043" s="5" t="s">
        <v>1116</v>
      </c>
      <c r="D1043" s="5" t="s">
        <v>507</v>
      </c>
    </row>
    <row r="1044" spans="1:4" x14ac:dyDescent="0.3">
      <c r="A1044" s="5" t="s">
        <v>457</v>
      </c>
      <c r="B1044" s="5" t="s">
        <v>1118</v>
      </c>
      <c r="C1044" s="5" t="s">
        <v>1116</v>
      </c>
      <c r="D1044" s="5" t="s">
        <v>371</v>
      </c>
    </row>
    <row r="1045" spans="1:4" x14ac:dyDescent="0.3">
      <c r="A1045" s="5" t="s">
        <v>457</v>
      </c>
      <c r="B1045" s="5" t="s">
        <v>1119</v>
      </c>
      <c r="C1045" s="5" t="s">
        <v>1116</v>
      </c>
      <c r="D1045" s="5" t="s">
        <v>460</v>
      </c>
    </row>
    <row r="1046" spans="1:4" x14ac:dyDescent="0.3">
      <c r="A1046" s="5" t="s">
        <v>457</v>
      </c>
      <c r="B1046" s="5" t="s">
        <v>1120</v>
      </c>
      <c r="C1046" s="5" t="s">
        <v>459</v>
      </c>
      <c r="D1046" s="5" t="s">
        <v>471</v>
      </c>
    </row>
    <row r="1047" spans="1:4" x14ac:dyDescent="0.3">
      <c r="A1047" s="5" t="s">
        <v>457</v>
      </c>
      <c r="B1047" s="5" t="s">
        <v>1121</v>
      </c>
      <c r="C1047" s="5" t="s">
        <v>459</v>
      </c>
      <c r="D1047" s="5" t="s">
        <v>507</v>
      </c>
    </row>
    <row r="1048" spans="1:4" x14ac:dyDescent="0.3">
      <c r="A1048" s="5" t="s">
        <v>457</v>
      </c>
      <c r="B1048" s="5" t="s">
        <v>1122</v>
      </c>
      <c r="C1048" s="5" t="s">
        <v>459</v>
      </c>
      <c r="D1048" s="5" t="s">
        <v>460</v>
      </c>
    </row>
    <row r="1049" spans="1:4" x14ac:dyDescent="0.3">
      <c r="A1049" s="5" t="s">
        <v>457</v>
      </c>
      <c r="B1049" s="5" t="s">
        <v>1123</v>
      </c>
      <c r="C1049" s="5" t="s">
        <v>459</v>
      </c>
      <c r="D1049" s="5" t="s">
        <v>460</v>
      </c>
    </row>
    <row r="1050" spans="1:4" x14ac:dyDescent="0.3">
      <c r="A1050" s="5" t="s">
        <v>457</v>
      </c>
      <c r="B1050" s="5" t="s">
        <v>1124</v>
      </c>
      <c r="C1050" s="5" t="s">
        <v>1112</v>
      </c>
      <c r="D1050" s="5" t="s">
        <v>460</v>
      </c>
    </row>
    <row r="1051" spans="1:4" x14ac:dyDescent="0.3">
      <c r="A1051" s="5" t="s">
        <v>457</v>
      </c>
      <c r="B1051" s="5" t="s">
        <v>1125</v>
      </c>
      <c r="C1051" s="5" t="s">
        <v>459</v>
      </c>
      <c r="D1051" s="5" t="s">
        <v>507</v>
      </c>
    </row>
    <row r="1052" spans="1:4" x14ac:dyDescent="0.3">
      <c r="A1052" s="5" t="s">
        <v>457</v>
      </c>
      <c r="B1052" s="5" t="s">
        <v>1126</v>
      </c>
      <c r="C1052" s="5" t="s">
        <v>459</v>
      </c>
      <c r="D1052" s="5" t="s">
        <v>471</v>
      </c>
    </row>
    <row r="1053" spans="1:4" x14ac:dyDescent="0.3">
      <c r="A1053" s="5" t="s">
        <v>457</v>
      </c>
      <c r="B1053" s="5" t="s">
        <v>1127</v>
      </c>
      <c r="C1053" s="5" t="s">
        <v>459</v>
      </c>
      <c r="D1053" s="5" t="s">
        <v>471</v>
      </c>
    </row>
    <row r="1054" spans="1:4" x14ac:dyDescent="0.3">
      <c r="A1054" s="5" t="s">
        <v>457</v>
      </c>
      <c r="B1054" s="5" t="s">
        <v>1128</v>
      </c>
      <c r="C1054" s="5" t="s">
        <v>459</v>
      </c>
      <c r="D1054" s="5" t="s">
        <v>471</v>
      </c>
    </row>
    <row r="1055" spans="1:4" x14ac:dyDescent="0.3">
      <c r="A1055" s="5" t="s">
        <v>457</v>
      </c>
      <c r="B1055" s="5" t="s">
        <v>1129</v>
      </c>
      <c r="C1055" s="5" t="s">
        <v>459</v>
      </c>
      <c r="D1055" s="5" t="s">
        <v>507</v>
      </c>
    </row>
    <row r="1056" spans="1:4" x14ac:dyDescent="0.3">
      <c r="A1056" s="5" t="s">
        <v>457</v>
      </c>
      <c r="B1056" s="5" t="s">
        <v>1130</v>
      </c>
      <c r="C1056" s="5" t="s">
        <v>459</v>
      </c>
      <c r="D1056" s="5" t="s">
        <v>371</v>
      </c>
    </row>
    <row r="1057" spans="1:4" x14ac:dyDescent="0.3">
      <c r="A1057" s="5" t="s">
        <v>457</v>
      </c>
      <c r="B1057" s="5" t="s">
        <v>1131</v>
      </c>
      <c r="C1057" s="5" t="s">
        <v>459</v>
      </c>
      <c r="D1057" s="5" t="s">
        <v>460</v>
      </c>
    </row>
    <row r="1058" spans="1:4" x14ac:dyDescent="0.3">
      <c r="A1058" s="5" t="s">
        <v>457</v>
      </c>
      <c r="B1058" s="5" t="s">
        <v>1132</v>
      </c>
      <c r="C1058" s="5" t="s">
        <v>459</v>
      </c>
      <c r="D1058" s="5" t="s">
        <v>371</v>
      </c>
    </row>
    <row r="1059" spans="1:4" x14ac:dyDescent="0.3">
      <c r="A1059" s="5" t="s">
        <v>457</v>
      </c>
      <c r="B1059" s="5" t="s">
        <v>1133</v>
      </c>
      <c r="C1059" s="5" t="s">
        <v>459</v>
      </c>
      <c r="D1059" s="5" t="s">
        <v>371</v>
      </c>
    </row>
    <row r="1060" spans="1:4" x14ac:dyDescent="0.3">
      <c r="A1060" s="5" t="s">
        <v>457</v>
      </c>
      <c r="B1060" s="5" t="s">
        <v>1134</v>
      </c>
      <c r="C1060" s="5" t="s">
        <v>459</v>
      </c>
      <c r="D1060" s="5" t="s">
        <v>507</v>
      </c>
    </row>
    <row r="1061" spans="1:4" x14ac:dyDescent="0.3">
      <c r="A1061" s="5" t="s">
        <v>457</v>
      </c>
      <c r="B1061" s="5" t="s">
        <v>1135</v>
      </c>
      <c r="C1061" s="5" t="s">
        <v>459</v>
      </c>
      <c r="D1061" s="5" t="s">
        <v>507</v>
      </c>
    </row>
    <row r="1062" spans="1:4" x14ac:dyDescent="0.3">
      <c r="A1062" s="5" t="s">
        <v>457</v>
      </c>
      <c r="B1062" s="5" t="s">
        <v>1136</v>
      </c>
      <c r="C1062" s="5" t="s">
        <v>459</v>
      </c>
      <c r="D1062" s="5" t="s">
        <v>460</v>
      </c>
    </row>
    <row r="1063" spans="1:4" x14ac:dyDescent="0.3">
      <c r="A1063" s="5" t="s">
        <v>457</v>
      </c>
      <c r="B1063" s="5" t="s">
        <v>1137</v>
      </c>
      <c r="C1063" s="5" t="s">
        <v>459</v>
      </c>
      <c r="D1063" s="5" t="s">
        <v>460</v>
      </c>
    </row>
    <row r="1064" spans="1:4" x14ac:dyDescent="0.3">
      <c r="A1064" s="5" t="s">
        <v>457</v>
      </c>
      <c r="B1064" s="5" t="s">
        <v>1138</v>
      </c>
      <c r="C1064" s="5" t="s">
        <v>535</v>
      </c>
      <c r="D1064" s="5" t="s">
        <v>536</v>
      </c>
    </row>
    <row r="1065" spans="1:4" x14ac:dyDescent="0.3">
      <c r="A1065" s="5" t="s">
        <v>457</v>
      </c>
      <c r="B1065" s="5" t="s">
        <v>1139</v>
      </c>
      <c r="C1065" s="5" t="s">
        <v>535</v>
      </c>
      <c r="D1065" s="5" t="s">
        <v>471</v>
      </c>
    </row>
    <row r="1066" spans="1:4" x14ac:dyDescent="0.3">
      <c r="A1066" s="5" t="s">
        <v>457</v>
      </c>
      <c r="B1066" s="5" t="s">
        <v>1140</v>
      </c>
      <c r="C1066" s="5" t="s">
        <v>535</v>
      </c>
      <c r="D1066" s="5" t="s">
        <v>460</v>
      </c>
    </row>
    <row r="1067" spans="1:4" x14ac:dyDescent="0.3">
      <c r="A1067" s="5" t="s">
        <v>457</v>
      </c>
      <c r="B1067" s="5" t="s">
        <v>1141</v>
      </c>
      <c r="C1067" s="5" t="s">
        <v>535</v>
      </c>
      <c r="D1067" s="5" t="s">
        <v>536</v>
      </c>
    </row>
    <row r="1068" spans="1:4" x14ac:dyDescent="0.3">
      <c r="A1068" s="5" t="s">
        <v>457</v>
      </c>
      <c r="B1068" s="5" t="s">
        <v>1142</v>
      </c>
      <c r="C1068" s="5" t="s">
        <v>535</v>
      </c>
      <c r="D1068" s="5" t="s">
        <v>460</v>
      </c>
    </row>
    <row r="1069" spans="1:4" x14ac:dyDescent="0.3">
      <c r="A1069" s="5" t="s">
        <v>457</v>
      </c>
      <c r="B1069" s="5" t="s">
        <v>1143</v>
      </c>
      <c r="C1069" s="5" t="s">
        <v>535</v>
      </c>
      <c r="D1069" s="5" t="s">
        <v>471</v>
      </c>
    </row>
    <row r="1070" spans="1:4" x14ac:dyDescent="0.3">
      <c r="A1070" s="5" t="s">
        <v>457</v>
      </c>
      <c r="B1070" s="5" t="s">
        <v>1144</v>
      </c>
      <c r="C1070" s="5" t="s">
        <v>535</v>
      </c>
      <c r="D1070" s="5" t="s">
        <v>460</v>
      </c>
    </row>
    <row r="1071" spans="1:4" x14ac:dyDescent="0.3">
      <c r="A1071" s="5" t="s">
        <v>457</v>
      </c>
      <c r="B1071" s="5" t="s">
        <v>1145</v>
      </c>
      <c r="C1071" s="5" t="s">
        <v>546</v>
      </c>
      <c r="D1071" s="5" t="s">
        <v>471</v>
      </c>
    </row>
    <row r="1072" spans="1:4" x14ac:dyDescent="0.3">
      <c r="A1072" s="5" t="s">
        <v>457</v>
      </c>
      <c r="B1072" s="5" t="s">
        <v>1146</v>
      </c>
      <c r="C1072" s="5" t="s">
        <v>546</v>
      </c>
      <c r="D1072" s="5" t="s">
        <v>471</v>
      </c>
    </row>
    <row r="1073" spans="1:4" x14ac:dyDescent="0.3">
      <c r="A1073" s="5" t="s">
        <v>457</v>
      </c>
      <c r="B1073" s="5" t="s">
        <v>1147</v>
      </c>
      <c r="C1073" s="5" t="s">
        <v>546</v>
      </c>
      <c r="D1073" s="5" t="s">
        <v>471</v>
      </c>
    </row>
    <row r="1074" spans="1:4" x14ac:dyDescent="0.3">
      <c r="A1074" s="5" t="s">
        <v>457</v>
      </c>
      <c r="B1074" s="5" t="s">
        <v>1148</v>
      </c>
      <c r="C1074" s="5" t="s">
        <v>546</v>
      </c>
      <c r="D1074" s="5" t="s">
        <v>471</v>
      </c>
    </row>
    <row r="1075" spans="1:4" x14ac:dyDescent="0.3">
      <c r="A1075" s="5" t="s">
        <v>457</v>
      </c>
      <c r="B1075" s="5" t="s">
        <v>1149</v>
      </c>
      <c r="C1075" s="5" t="s">
        <v>546</v>
      </c>
      <c r="D1075" s="5" t="s">
        <v>471</v>
      </c>
    </row>
    <row r="1076" spans="1:4" x14ac:dyDescent="0.3">
      <c r="A1076" s="5" t="s">
        <v>457</v>
      </c>
      <c r="B1076" s="5" t="s">
        <v>1150</v>
      </c>
      <c r="C1076" s="5" t="s">
        <v>546</v>
      </c>
      <c r="D1076" s="5" t="s">
        <v>471</v>
      </c>
    </row>
    <row r="1077" spans="1:4" x14ac:dyDescent="0.3">
      <c r="A1077" s="5" t="s">
        <v>457</v>
      </c>
      <c r="B1077" s="5" t="s">
        <v>1151</v>
      </c>
      <c r="C1077" s="5" t="s">
        <v>546</v>
      </c>
      <c r="D1077" s="5" t="s">
        <v>507</v>
      </c>
    </row>
    <row r="1078" spans="1:4" x14ac:dyDescent="0.3">
      <c r="A1078" s="5" t="s">
        <v>457</v>
      </c>
      <c r="B1078" s="5" t="s">
        <v>1152</v>
      </c>
      <c r="C1078" s="5" t="s">
        <v>546</v>
      </c>
      <c r="D1078" s="5" t="s">
        <v>460</v>
      </c>
    </row>
    <row r="1079" spans="1:4" x14ac:dyDescent="0.3">
      <c r="A1079" s="5" t="s">
        <v>457</v>
      </c>
      <c r="B1079" s="5" t="s">
        <v>1153</v>
      </c>
      <c r="C1079" s="5" t="s">
        <v>546</v>
      </c>
      <c r="D1079" s="5" t="s">
        <v>507</v>
      </c>
    </row>
    <row r="1080" spans="1:4" x14ac:dyDescent="0.3">
      <c r="A1080" s="5" t="s">
        <v>457</v>
      </c>
      <c r="B1080" s="5" t="s">
        <v>1154</v>
      </c>
      <c r="C1080" s="5" t="s">
        <v>546</v>
      </c>
      <c r="D1080" s="5" t="s">
        <v>507</v>
      </c>
    </row>
    <row r="1081" spans="1:4" x14ac:dyDescent="0.3">
      <c r="A1081" s="5" t="s">
        <v>457</v>
      </c>
      <c r="B1081" s="5" t="s">
        <v>1155</v>
      </c>
      <c r="C1081" s="5" t="s">
        <v>546</v>
      </c>
      <c r="D1081" s="5" t="s">
        <v>460</v>
      </c>
    </row>
    <row r="1082" spans="1:4" x14ac:dyDescent="0.3">
      <c r="A1082" s="5" t="s">
        <v>457</v>
      </c>
      <c r="B1082" s="5" t="s">
        <v>1156</v>
      </c>
      <c r="C1082" s="5" t="s">
        <v>546</v>
      </c>
      <c r="D1082" s="5" t="s">
        <v>460</v>
      </c>
    </row>
    <row r="1083" spans="1:4" x14ac:dyDescent="0.3">
      <c r="A1083" s="5" t="s">
        <v>457</v>
      </c>
      <c r="B1083" s="5" t="s">
        <v>1157</v>
      </c>
      <c r="C1083" s="5" t="s">
        <v>1112</v>
      </c>
      <c r="D1083" s="5" t="s">
        <v>471</v>
      </c>
    </row>
    <row r="1084" spans="1:4" x14ac:dyDescent="0.3">
      <c r="A1084" s="5" t="s">
        <v>457</v>
      </c>
      <c r="B1084" s="5" t="s">
        <v>1158</v>
      </c>
      <c r="C1084" s="5" t="s">
        <v>1112</v>
      </c>
      <c r="D1084" s="5" t="s">
        <v>471</v>
      </c>
    </row>
    <row r="1085" spans="1:4" x14ac:dyDescent="0.3">
      <c r="A1085" s="5" t="s">
        <v>457</v>
      </c>
      <c r="B1085" s="5" t="s">
        <v>1159</v>
      </c>
      <c r="C1085" s="5" t="s">
        <v>1112</v>
      </c>
      <c r="D1085" s="5" t="s">
        <v>507</v>
      </c>
    </row>
    <row r="1086" spans="1:4" x14ac:dyDescent="0.3">
      <c r="A1086" s="5" t="s">
        <v>457</v>
      </c>
      <c r="B1086" s="5" t="s">
        <v>1160</v>
      </c>
      <c r="C1086" s="5" t="s">
        <v>1112</v>
      </c>
      <c r="D1086" s="5" t="s">
        <v>507</v>
      </c>
    </row>
    <row r="1087" spans="1:4" x14ac:dyDescent="0.3">
      <c r="A1087" s="5" t="s">
        <v>457</v>
      </c>
      <c r="B1087" s="5" t="s">
        <v>1161</v>
      </c>
      <c r="C1087" s="5" t="s">
        <v>1112</v>
      </c>
      <c r="D1087" s="5" t="s">
        <v>460</v>
      </c>
    </row>
    <row r="1088" spans="1:4" x14ac:dyDescent="0.3">
      <c r="A1088" s="5" t="s">
        <v>457</v>
      </c>
      <c r="B1088" s="5" t="s">
        <v>1162</v>
      </c>
      <c r="C1088" s="5" t="s">
        <v>1112</v>
      </c>
      <c r="D1088" s="5" t="s">
        <v>460</v>
      </c>
    </row>
    <row r="1089" spans="1:4" x14ac:dyDescent="0.3">
      <c r="A1089" s="5" t="s">
        <v>457</v>
      </c>
      <c r="B1089" s="5" t="s">
        <v>1163</v>
      </c>
      <c r="C1089" s="5" t="s">
        <v>1112</v>
      </c>
      <c r="D1089" s="5" t="s">
        <v>460</v>
      </c>
    </row>
    <row r="1090" spans="1:4" x14ac:dyDescent="0.3">
      <c r="A1090" s="5" t="s">
        <v>457</v>
      </c>
      <c r="B1090" s="5" t="s">
        <v>1164</v>
      </c>
      <c r="C1090" s="5" t="s">
        <v>546</v>
      </c>
      <c r="D1090" s="5" t="s">
        <v>1165</v>
      </c>
    </row>
    <row r="1091" spans="1:4" x14ac:dyDescent="0.3">
      <c r="A1091" s="5" t="s">
        <v>457</v>
      </c>
      <c r="B1091" s="5" t="s">
        <v>1166</v>
      </c>
      <c r="C1091" s="5" t="s">
        <v>1116</v>
      </c>
      <c r="D1091" s="5" t="s">
        <v>471</v>
      </c>
    </row>
    <row r="1092" spans="1:4" x14ac:dyDescent="0.3">
      <c r="A1092" s="5" t="s">
        <v>457</v>
      </c>
      <c r="B1092" s="5" t="s">
        <v>1167</v>
      </c>
      <c r="C1092" s="5" t="s">
        <v>1116</v>
      </c>
      <c r="D1092" s="5" t="s">
        <v>471</v>
      </c>
    </row>
    <row r="1093" spans="1:4" x14ac:dyDescent="0.3">
      <c r="A1093" s="5" t="s">
        <v>457</v>
      </c>
      <c r="B1093" s="5" t="s">
        <v>1168</v>
      </c>
      <c r="C1093" s="5" t="s">
        <v>1116</v>
      </c>
      <c r="D1093" s="5" t="s">
        <v>507</v>
      </c>
    </row>
    <row r="1094" spans="1:4" x14ac:dyDescent="0.3">
      <c r="A1094" s="5" t="s">
        <v>457</v>
      </c>
      <c r="B1094" s="5" t="s">
        <v>1169</v>
      </c>
      <c r="C1094" s="5" t="s">
        <v>1116</v>
      </c>
      <c r="D1094" s="5" t="s">
        <v>371</v>
      </c>
    </row>
    <row r="1095" spans="1:4" x14ac:dyDescent="0.3">
      <c r="A1095" s="5" t="s">
        <v>457</v>
      </c>
      <c r="B1095" s="5" t="s">
        <v>1170</v>
      </c>
      <c r="C1095" s="5" t="s">
        <v>1116</v>
      </c>
      <c r="D1095" s="5" t="s">
        <v>460</v>
      </c>
    </row>
    <row r="1096" spans="1:4" x14ac:dyDescent="0.3">
      <c r="A1096" s="5" t="s">
        <v>457</v>
      </c>
      <c r="B1096" s="5" t="s">
        <v>1171</v>
      </c>
      <c r="C1096" s="5" t="s">
        <v>546</v>
      </c>
      <c r="D1096" s="5" t="s">
        <v>507</v>
      </c>
    </row>
    <row r="1097" spans="1:4" x14ac:dyDescent="0.3">
      <c r="A1097" s="5" t="s">
        <v>457</v>
      </c>
      <c r="B1097" s="5" t="s">
        <v>1172</v>
      </c>
      <c r="C1097" s="5" t="s">
        <v>546</v>
      </c>
      <c r="D1097" s="5" t="s">
        <v>507</v>
      </c>
    </row>
    <row r="1098" spans="1:4" x14ac:dyDescent="0.3">
      <c r="A1098" s="5" t="s">
        <v>457</v>
      </c>
      <c r="B1098" s="5" t="s">
        <v>1173</v>
      </c>
      <c r="C1098" s="5" t="s">
        <v>546</v>
      </c>
      <c r="D1098" s="5" t="s">
        <v>460</v>
      </c>
    </row>
    <row r="1099" spans="1:4" x14ac:dyDescent="0.3">
      <c r="A1099" s="5" t="s">
        <v>457</v>
      </c>
      <c r="B1099" s="5" t="s">
        <v>1174</v>
      </c>
      <c r="C1099" s="5" t="s">
        <v>546</v>
      </c>
      <c r="D1099" s="5" t="s">
        <v>460</v>
      </c>
    </row>
    <row r="1100" spans="1:4" x14ac:dyDescent="0.3">
      <c r="A1100" s="5" t="s">
        <v>457</v>
      </c>
      <c r="B1100" s="5" t="s">
        <v>1175</v>
      </c>
      <c r="C1100" s="5" t="s">
        <v>1075</v>
      </c>
      <c r="D1100" s="5" t="s">
        <v>333</v>
      </c>
    </row>
    <row r="1101" spans="1:4" x14ac:dyDescent="0.3">
      <c r="A1101" s="5" t="s">
        <v>457</v>
      </c>
      <c r="B1101" s="5" t="s">
        <v>1176</v>
      </c>
      <c r="C1101" s="5" t="s">
        <v>1075</v>
      </c>
      <c r="D1101" s="5" t="s">
        <v>471</v>
      </c>
    </row>
    <row r="1102" spans="1:4" x14ac:dyDescent="0.3">
      <c r="A1102" s="5" t="s">
        <v>457</v>
      </c>
      <c r="B1102" s="5" t="s">
        <v>1177</v>
      </c>
      <c r="C1102" s="5" t="s">
        <v>1075</v>
      </c>
      <c r="D1102" s="5" t="s">
        <v>471</v>
      </c>
    </row>
    <row r="1103" spans="1:4" x14ac:dyDescent="0.3">
      <c r="A1103" s="5" t="s">
        <v>457</v>
      </c>
      <c r="B1103" s="5" t="s">
        <v>1178</v>
      </c>
      <c r="C1103" s="5" t="s">
        <v>1075</v>
      </c>
      <c r="D1103" s="5" t="s">
        <v>507</v>
      </c>
    </row>
    <row r="1104" spans="1:4" x14ac:dyDescent="0.3">
      <c r="A1104" s="5" t="s">
        <v>457</v>
      </c>
      <c r="B1104" s="5" t="s">
        <v>1179</v>
      </c>
      <c r="C1104" s="5" t="s">
        <v>1075</v>
      </c>
      <c r="D1104" s="5" t="s">
        <v>507</v>
      </c>
    </row>
    <row r="1105" spans="1:4" x14ac:dyDescent="0.3">
      <c r="A1105" s="5" t="s">
        <v>457</v>
      </c>
      <c r="B1105" s="5" t="s">
        <v>1180</v>
      </c>
      <c r="C1105" s="5" t="s">
        <v>1075</v>
      </c>
      <c r="D1105" s="5" t="s">
        <v>333</v>
      </c>
    </row>
    <row r="1106" spans="1:4" x14ac:dyDescent="0.3">
      <c r="A1106" s="5" t="s">
        <v>457</v>
      </c>
      <c r="B1106" s="5" t="s">
        <v>1181</v>
      </c>
      <c r="C1106" s="5" t="s">
        <v>1075</v>
      </c>
      <c r="D1106" s="5" t="s">
        <v>333</v>
      </c>
    </row>
    <row r="1107" spans="1:4" x14ac:dyDescent="0.3">
      <c r="A1107" s="5" t="s">
        <v>457</v>
      </c>
      <c r="B1107" s="5" t="s">
        <v>1182</v>
      </c>
      <c r="C1107" s="5" t="s">
        <v>1075</v>
      </c>
      <c r="D1107" s="5" t="s">
        <v>650</v>
      </c>
    </row>
    <row r="1108" spans="1:4" x14ac:dyDescent="0.3">
      <c r="A1108" s="5" t="s">
        <v>457</v>
      </c>
      <c r="B1108" s="5" t="s">
        <v>1183</v>
      </c>
      <c r="C1108" s="5" t="s">
        <v>1075</v>
      </c>
      <c r="D1108" s="5" t="s">
        <v>650</v>
      </c>
    </row>
    <row r="1109" spans="1:4" x14ac:dyDescent="0.3">
      <c r="A1109" s="5" t="s">
        <v>457</v>
      </c>
      <c r="B1109" s="5" t="s">
        <v>1184</v>
      </c>
      <c r="C1109" s="5" t="s">
        <v>1075</v>
      </c>
      <c r="D1109" s="5" t="s">
        <v>460</v>
      </c>
    </row>
    <row r="1110" spans="1:4" x14ac:dyDescent="0.3">
      <c r="A1110" s="5" t="s">
        <v>457</v>
      </c>
      <c r="B1110" s="5" t="s">
        <v>1185</v>
      </c>
      <c r="C1110" s="5" t="s">
        <v>1075</v>
      </c>
      <c r="D1110" s="5" t="s">
        <v>460</v>
      </c>
    </row>
    <row r="1111" spans="1:4" x14ac:dyDescent="0.3">
      <c r="A1111" s="5" t="s">
        <v>457</v>
      </c>
      <c r="B1111" s="5" t="s">
        <v>1186</v>
      </c>
      <c r="C1111" s="5" t="s">
        <v>899</v>
      </c>
      <c r="D1111" s="5" t="s">
        <v>471</v>
      </c>
    </row>
    <row r="1112" spans="1:4" x14ac:dyDescent="0.3">
      <c r="A1112" s="5" t="s">
        <v>457</v>
      </c>
      <c r="B1112" s="5" t="s">
        <v>1187</v>
      </c>
      <c r="C1112" s="5" t="s">
        <v>899</v>
      </c>
      <c r="D1112" s="5" t="s">
        <v>507</v>
      </c>
    </row>
    <row r="1113" spans="1:4" x14ac:dyDescent="0.3">
      <c r="A1113" s="5" t="s">
        <v>457</v>
      </c>
      <c r="B1113" s="5" t="s">
        <v>1188</v>
      </c>
      <c r="C1113" s="5" t="s">
        <v>899</v>
      </c>
      <c r="D1113" s="5" t="s">
        <v>460</v>
      </c>
    </row>
    <row r="1114" spans="1:4" x14ac:dyDescent="0.3">
      <c r="A1114" s="5" t="s">
        <v>457</v>
      </c>
      <c r="B1114" s="5" t="s">
        <v>1189</v>
      </c>
      <c r="C1114" s="5" t="s">
        <v>569</v>
      </c>
      <c r="D1114" s="5" t="s">
        <v>471</v>
      </c>
    </row>
    <row r="1115" spans="1:4" x14ac:dyDescent="0.3">
      <c r="A1115" s="5" t="s">
        <v>457</v>
      </c>
      <c r="B1115" s="5" t="s">
        <v>1189</v>
      </c>
      <c r="C1115" s="5" t="s">
        <v>1190</v>
      </c>
      <c r="D1115" s="5" t="s">
        <v>471</v>
      </c>
    </row>
    <row r="1116" spans="1:4" x14ac:dyDescent="0.3">
      <c r="A1116" s="5" t="s">
        <v>457</v>
      </c>
      <c r="B1116" s="5" t="s">
        <v>1191</v>
      </c>
      <c r="C1116" s="5" t="s">
        <v>1190</v>
      </c>
      <c r="D1116" s="5" t="s">
        <v>371</v>
      </c>
    </row>
    <row r="1117" spans="1:4" x14ac:dyDescent="0.3">
      <c r="A1117" s="5" t="s">
        <v>457</v>
      </c>
      <c r="B1117" s="5" t="s">
        <v>1192</v>
      </c>
      <c r="C1117" s="5" t="s">
        <v>569</v>
      </c>
      <c r="D1117" s="5" t="s">
        <v>507</v>
      </c>
    </row>
    <row r="1118" spans="1:4" x14ac:dyDescent="0.3">
      <c r="A1118" s="5" t="s">
        <v>457</v>
      </c>
      <c r="B1118" s="5" t="s">
        <v>1192</v>
      </c>
      <c r="C1118" s="5" t="s">
        <v>1190</v>
      </c>
      <c r="D1118" s="5" t="s">
        <v>507</v>
      </c>
    </row>
    <row r="1119" spans="1:4" x14ac:dyDescent="0.3">
      <c r="A1119" s="5" t="s">
        <v>457</v>
      </c>
      <c r="B1119" s="5" t="s">
        <v>1193</v>
      </c>
      <c r="C1119" s="5" t="s">
        <v>569</v>
      </c>
      <c r="D1119" s="5" t="s">
        <v>460</v>
      </c>
    </row>
    <row r="1120" spans="1:4" x14ac:dyDescent="0.3">
      <c r="A1120" s="5" t="s">
        <v>457</v>
      </c>
      <c r="B1120" s="5" t="s">
        <v>1193</v>
      </c>
      <c r="C1120" s="5" t="s">
        <v>1190</v>
      </c>
      <c r="D1120" s="5" t="s">
        <v>460</v>
      </c>
    </row>
    <row r="1121" spans="1:4" x14ac:dyDescent="0.3">
      <c r="A1121" s="5" t="s">
        <v>457</v>
      </c>
      <c r="B1121" s="5" t="s">
        <v>1194</v>
      </c>
      <c r="C1121" s="5" t="s">
        <v>1075</v>
      </c>
      <c r="D1121" s="5" t="s">
        <v>471</v>
      </c>
    </row>
    <row r="1122" spans="1:4" x14ac:dyDescent="0.3">
      <c r="A1122" s="5" t="s">
        <v>457</v>
      </c>
      <c r="B1122" s="5" t="s">
        <v>1195</v>
      </c>
      <c r="C1122" s="5" t="s">
        <v>1075</v>
      </c>
      <c r="D1122" s="5" t="s">
        <v>471</v>
      </c>
    </row>
    <row r="1123" spans="1:4" x14ac:dyDescent="0.3">
      <c r="A1123" s="5" t="s">
        <v>457</v>
      </c>
      <c r="B1123" s="5" t="s">
        <v>1196</v>
      </c>
      <c r="C1123" s="5" t="s">
        <v>1075</v>
      </c>
      <c r="D1123" s="5" t="s">
        <v>507</v>
      </c>
    </row>
    <row r="1124" spans="1:4" x14ac:dyDescent="0.3">
      <c r="A1124" s="5" t="s">
        <v>457</v>
      </c>
      <c r="B1124" s="5" t="s">
        <v>1197</v>
      </c>
      <c r="C1124" s="5" t="s">
        <v>1075</v>
      </c>
      <c r="D1124" s="5" t="s">
        <v>507</v>
      </c>
    </row>
    <row r="1125" spans="1:4" x14ac:dyDescent="0.3">
      <c r="A1125" s="5" t="s">
        <v>457</v>
      </c>
      <c r="B1125" s="5" t="s">
        <v>1198</v>
      </c>
      <c r="C1125" s="5" t="s">
        <v>1075</v>
      </c>
      <c r="D1125" s="5" t="s">
        <v>333</v>
      </c>
    </row>
    <row r="1126" spans="1:4" x14ac:dyDescent="0.3">
      <c r="A1126" s="5" t="s">
        <v>457</v>
      </c>
      <c r="B1126" s="5" t="s">
        <v>1199</v>
      </c>
      <c r="C1126" s="5" t="s">
        <v>1075</v>
      </c>
      <c r="D1126" s="5" t="s">
        <v>650</v>
      </c>
    </row>
    <row r="1127" spans="1:4" x14ac:dyDescent="0.3">
      <c r="A1127" s="5" t="s">
        <v>457</v>
      </c>
      <c r="B1127" s="5" t="s">
        <v>1200</v>
      </c>
      <c r="C1127" s="5" t="s">
        <v>1075</v>
      </c>
      <c r="D1127" s="5" t="s">
        <v>650</v>
      </c>
    </row>
    <row r="1128" spans="1:4" x14ac:dyDescent="0.3">
      <c r="A1128" s="5" t="s">
        <v>457</v>
      </c>
      <c r="B1128" s="5" t="s">
        <v>1201</v>
      </c>
      <c r="C1128" s="5" t="s">
        <v>1075</v>
      </c>
      <c r="D1128" s="5" t="s">
        <v>460</v>
      </c>
    </row>
    <row r="1129" spans="1:4" x14ac:dyDescent="0.3">
      <c r="A1129" s="5" t="s">
        <v>457</v>
      </c>
      <c r="B1129" s="5" t="s">
        <v>1202</v>
      </c>
      <c r="C1129" s="5" t="s">
        <v>1075</v>
      </c>
      <c r="D1129" s="5" t="s">
        <v>460</v>
      </c>
    </row>
    <row r="1130" spans="1:4" x14ac:dyDescent="0.3">
      <c r="A1130" s="5" t="s">
        <v>457</v>
      </c>
      <c r="B1130" s="5" t="s">
        <v>1203</v>
      </c>
      <c r="C1130" s="5" t="s">
        <v>899</v>
      </c>
      <c r="D1130" s="5" t="s">
        <v>471</v>
      </c>
    </row>
    <row r="1131" spans="1:4" x14ac:dyDescent="0.3">
      <c r="A1131" s="5" t="s">
        <v>457</v>
      </c>
      <c r="B1131" s="5" t="s">
        <v>1204</v>
      </c>
      <c r="C1131" s="5" t="s">
        <v>899</v>
      </c>
      <c r="D1131" s="5" t="s">
        <v>507</v>
      </c>
    </row>
    <row r="1132" spans="1:4" x14ac:dyDescent="0.3">
      <c r="A1132" s="5" t="s">
        <v>457</v>
      </c>
      <c r="B1132" s="5" t="s">
        <v>1205</v>
      </c>
      <c r="C1132" s="5" t="s">
        <v>899</v>
      </c>
      <c r="D1132" s="5" t="s">
        <v>460</v>
      </c>
    </row>
    <row r="1133" spans="1:4" x14ac:dyDescent="0.3">
      <c r="A1133" s="5" t="s">
        <v>457</v>
      </c>
      <c r="B1133" s="5" t="s">
        <v>1206</v>
      </c>
      <c r="C1133" s="5" t="s">
        <v>1075</v>
      </c>
      <c r="D1133" s="5" t="s">
        <v>471</v>
      </c>
    </row>
    <row r="1134" spans="1:4" x14ac:dyDescent="0.3">
      <c r="A1134" s="5" t="s">
        <v>457</v>
      </c>
      <c r="B1134" s="5" t="s">
        <v>1207</v>
      </c>
      <c r="C1134" s="5" t="s">
        <v>1075</v>
      </c>
      <c r="D1134" s="5" t="s">
        <v>471</v>
      </c>
    </row>
    <row r="1135" spans="1:4" x14ac:dyDescent="0.3">
      <c r="A1135" s="5" t="s">
        <v>457</v>
      </c>
      <c r="B1135" s="5" t="s">
        <v>1208</v>
      </c>
      <c r="C1135" s="5" t="s">
        <v>1075</v>
      </c>
      <c r="D1135" s="5" t="s">
        <v>507</v>
      </c>
    </row>
    <row r="1136" spans="1:4" x14ac:dyDescent="0.3">
      <c r="A1136" s="5" t="s">
        <v>457</v>
      </c>
      <c r="B1136" s="5" t="s">
        <v>1209</v>
      </c>
      <c r="C1136" s="5" t="s">
        <v>1075</v>
      </c>
      <c r="D1136" s="5" t="s">
        <v>507</v>
      </c>
    </row>
    <row r="1137" spans="1:4" x14ac:dyDescent="0.3">
      <c r="A1137" s="5" t="s">
        <v>457</v>
      </c>
      <c r="B1137" s="5" t="s">
        <v>1210</v>
      </c>
      <c r="C1137" s="5" t="s">
        <v>1075</v>
      </c>
      <c r="D1137" s="5" t="s">
        <v>650</v>
      </c>
    </row>
    <row r="1138" spans="1:4" x14ac:dyDescent="0.3">
      <c r="A1138" s="5" t="s">
        <v>457</v>
      </c>
      <c r="B1138" s="5" t="s">
        <v>1211</v>
      </c>
      <c r="C1138" s="5" t="s">
        <v>1075</v>
      </c>
      <c r="D1138" s="5" t="s">
        <v>650</v>
      </c>
    </row>
    <row r="1139" spans="1:4" x14ac:dyDescent="0.3">
      <c r="A1139" s="5" t="s">
        <v>457</v>
      </c>
      <c r="B1139" s="5" t="s">
        <v>1212</v>
      </c>
      <c r="C1139" s="5" t="s">
        <v>1075</v>
      </c>
      <c r="D1139" s="5" t="s">
        <v>460</v>
      </c>
    </row>
    <row r="1140" spans="1:4" x14ac:dyDescent="0.3">
      <c r="A1140" s="5" t="s">
        <v>457</v>
      </c>
      <c r="B1140" s="5" t="s">
        <v>1213</v>
      </c>
      <c r="C1140" s="5" t="s">
        <v>1075</v>
      </c>
      <c r="D1140" s="5" t="s">
        <v>460</v>
      </c>
    </row>
    <row r="1141" spans="1:4" x14ac:dyDescent="0.3">
      <c r="A1141" s="5" t="s">
        <v>457</v>
      </c>
      <c r="B1141" s="5" t="s">
        <v>1214</v>
      </c>
      <c r="C1141" s="5" t="s">
        <v>899</v>
      </c>
      <c r="D1141" s="5" t="s">
        <v>471</v>
      </c>
    </row>
    <row r="1142" spans="1:4" x14ac:dyDescent="0.3">
      <c r="A1142" s="5" t="s">
        <v>457</v>
      </c>
      <c r="B1142" s="5" t="s">
        <v>1215</v>
      </c>
      <c r="C1142" s="5" t="s">
        <v>899</v>
      </c>
      <c r="D1142" s="5" t="s">
        <v>507</v>
      </c>
    </row>
    <row r="1143" spans="1:4" x14ac:dyDescent="0.3">
      <c r="A1143" s="5" t="s">
        <v>457</v>
      </c>
      <c r="B1143" s="5" t="s">
        <v>1216</v>
      </c>
      <c r="C1143" s="5" t="s">
        <v>899</v>
      </c>
      <c r="D1143" s="5" t="s">
        <v>460</v>
      </c>
    </row>
    <row r="1144" spans="1:4" x14ac:dyDescent="0.3">
      <c r="A1144" s="5" t="s">
        <v>457</v>
      </c>
      <c r="B1144" s="5" t="s">
        <v>1217</v>
      </c>
      <c r="C1144" s="5" t="s">
        <v>546</v>
      </c>
      <c r="D1144" s="5" t="s">
        <v>471</v>
      </c>
    </row>
    <row r="1145" spans="1:4" x14ac:dyDescent="0.3">
      <c r="A1145" s="5" t="s">
        <v>457</v>
      </c>
      <c r="B1145" s="5" t="s">
        <v>1218</v>
      </c>
      <c r="C1145" s="5" t="s">
        <v>546</v>
      </c>
      <c r="D1145" s="5" t="s">
        <v>471</v>
      </c>
    </row>
    <row r="1146" spans="1:4" x14ac:dyDescent="0.3">
      <c r="A1146" s="5" t="s">
        <v>457</v>
      </c>
      <c r="B1146" s="5" t="s">
        <v>1219</v>
      </c>
      <c r="C1146" s="5" t="s">
        <v>546</v>
      </c>
      <c r="D1146" s="5" t="s">
        <v>507</v>
      </c>
    </row>
    <row r="1147" spans="1:4" x14ac:dyDescent="0.3">
      <c r="A1147" s="5" t="s">
        <v>457</v>
      </c>
      <c r="B1147" s="5" t="s">
        <v>1220</v>
      </c>
      <c r="C1147" s="5" t="s">
        <v>546</v>
      </c>
      <c r="D1147" s="5" t="s">
        <v>507</v>
      </c>
    </row>
    <row r="1148" spans="1:4" x14ac:dyDescent="0.3">
      <c r="A1148" s="5" t="s">
        <v>457</v>
      </c>
      <c r="B1148" s="5" t="s">
        <v>1221</v>
      </c>
      <c r="C1148" s="5" t="s">
        <v>546</v>
      </c>
      <c r="D1148" s="5" t="s">
        <v>460</v>
      </c>
    </row>
    <row r="1149" spans="1:4" x14ac:dyDescent="0.3">
      <c r="A1149" s="5" t="s">
        <v>457</v>
      </c>
      <c r="B1149" s="5" t="s">
        <v>1222</v>
      </c>
      <c r="C1149" s="5" t="s">
        <v>546</v>
      </c>
      <c r="D1149" s="5" t="s">
        <v>460</v>
      </c>
    </row>
    <row r="1150" spans="1:4" x14ac:dyDescent="0.3">
      <c r="A1150" s="5" t="s">
        <v>457</v>
      </c>
      <c r="B1150" s="5" t="s">
        <v>1223</v>
      </c>
      <c r="C1150" s="5" t="s">
        <v>459</v>
      </c>
      <c r="D1150" s="5" t="s">
        <v>371</v>
      </c>
    </row>
    <row r="1151" spans="1:4" x14ac:dyDescent="0.3">
      <c r="A1151" s="5" t="s">
        <v>457</v>
      </c>
      <c r="B1151" s="5" t="s">
        <v>1224</v>
      </c>
      <c r="C1151" s="5" t="s">
        <v>546</v>
      </c>
      <c r="D1151" s="5" t="s">
        <v>471</v>
      </c>
    </row>
    <row r="1152" spans="1:4" x14ac:dyDescent="0.3">
      <c r="A1152" s="5" t="s">
        <v>457</v>
      </c>
      <c r="B1152" s="5" t="s">
        <v>1225</v>
      </c>
      <c r="C1152" s="5" t="s">
        <v>546</v>
      </c>
      <c r="D1152" s="5" t="s">
        <v>471</v>
      </c>
    </row>
    <row r="1153" spans="1:4" x14ac:dyDescent="0.3">
      <c r="A1153" s="5" t="s">
        <v>457</v>
      </c>
      <c r="B1153" s="5" t="s">
        <v>1226</v>
      </c>
      <c r="C1153" s="5" t="s">
        <v>546</v>
      </c>
      <c r="D1153" s="5" t="s">
        <v>1165</v>
      </c>
    </row>
    <row r="1154" spans="1:4" x14ac:dyDescent="0.3">
      <c r="A1154" s="5" t="s">
        <v>457</v>
      </c>
      <c r="B1154" s="5" t="s">
        <v>1227</v>
      </c>
      <c r="C1154" s="5" t="s">
        <v>546</v>
      </c>
      <c r="D1154" s="5" t="s">
        <v>460</v>
      </c>
    </row>
    <row r="1155" spans="1:4" x14ac:dyDescent="0.3">
      <c r="A1155" s="5" t="s">
        <v>457</v>
      </c>
      <c r="B1155" s="5" t="s">
        <v>1228</v>
      </c>
      <c r="C1155" s="5" t="s">
        <v>546</v>
      </c>
      <c r="D1155" s="5" t="s">
        <v>1165</v>
      </c>
    </row>
    <row r="1156" spans="1:4" x14ac:dyDescent="0.3">
      <c r="A1156" s="5" t="s">
        <v>457</v>
      </c>
      <c r="B1156" s="5" t="s">
        <v>1229</v>
      </c>
      <c r="C1156" s="5" t="s">
        <v>546</v>
      </c>
      <c r="D1156" s="5" t="s">
        <v>1165</v>
      </c>
    </row>
    <row r="1157" spans="1:4" x14ac:dyDescent="0.3">
      <c r="A1157" s="5" t="s">
        <v>457</v>
      </c>
      <c r="B1157" s="5" t="s">
        <v>1230</v>
      </c>
      <c r="C1157" s="5" t="s">
        <v>546</v>
      </c>
      <c r="D1157" s="5" t="s">
        <v>507</v>
      </c>
    </row>
    <row r="1158" spans="1:4" x14ac:dyDescent="0.3">
      <c r="A1158" s="5" t="s">
        <v>457</v>
      </c>
      <c r="B1158" s="5" t="s">
        <v>1231</v>
      </c>
      <c r="C1158" s="5" t="s">
        <v>546</v>
      </c>
      <c r="D1158" s="5" t="s">
        <v>507</v>
      </c>
    </row>
    <row r="1159" spans="1:4" x14ac:dyDescent="0.3">
      <c r="A1159" s="5" t="s">
        <v>457</v>
      </c>
      <c r="B1159" s="5" t="s">
        <v>1232</v>
      </c>
      <c r="C1159" s="5" t="s">
        <v>546</v>
      </c>
      <c r="D1159" s="5" t="s">
        <v>460</v>
      </c>
    </row>
    <row r="1160" spans="1:4" x14ac:dyDescent="0.3">
      <c r="A1160" s="5" t="s">
        <v>457</v>
      </c>
      <c r="B1160" s="5" t="s">
        <v>1233</v>
      </c>
      <c r="C1160" s="5" t="s">
        <v>546</v>
      </c>
      <c r="D1160" s="5" t="s">
        <v>460</v>
      </c>
    </row>
    <row r="1161" spans="1:4" x14ac:dyDescent="0.3">
      <c r="A1161" s="5" t="s">
        <v>457</v>
      </c>
      <c r="B1161" s="5" t="s">
        <v>1234</v>
      </c>
      <c r="C1161" s="5" t="s">
        <v>459</v>
      </c>
      <c r="D1161" s="5" t="s">
        <v>371</v>
      </c>
    </row>
    <row r="1162" spans="1:4" x14ac:dyDescent="0.3">
      <c r="A1162" s="5" t="s">
        <v>457</v>
      </c>
      <c r="B1162" s="5" t="s">
        <v>1235</v>
      </c>
      <c r="C1162" s="5" t="s">
        <v>459</v>
      </c>
      <c r="D1162" s="5" t="s">
        <v>507</v>
      </c>
    </row>
    <row r="1163" spans="1:4" x14ac:dyDescent="0.3">
      <c r="A1163" s="5" t="s">
        <v>457</v>
      </c>
      <c r="B1163" s="5" t="s">
        <v>1236</v>
      </c>
      <c r="C1163" s="5" t="s">
        <v>459</v>
      </c>
      <c r="D1163" s="5" t="s">
        <v>460</v>
      </c>
    </row>
    <row r="1164" spans="1:4" x14ac:dyDescent="0.3">
      <c r="A1164" s="5" t="s">
        <v>457</v>
      </c>
      <c r="B1164" s="5" t="s">
        <v>1237</v>
      </c>
      <c r="C1164" s="5" t="s">
        <v>893</v>
      </c>
      <c r="D1164" s="5" t="s">
        <v>471</v>
      </c>
    </row>
    <row r="1165" spans="1:4" x14ac:dyDescent="0.3">
      <c r="A1165" s="5" t="s">
        <v>457</v>
      </c>
      <c r="B1165" s="5" t="s">
        <v>1238</v>
      </c>
      <c r="C1165" s="5" t="s">
        <v>893</v>
      </c>
      <c r="D1165" s="5" t="s">
        <v>471</v>
      </c>
    </row>
    <row r="1166" spans="1:4" x14ac:dyDescent="0.3">
      <c r="A1166" s="5" t="s">
        <v>457</v>
      </c>
      <c r="B1166" s="5" t="s">
        <v>1239</v>
      </c>
      <c r="C1166" s="5" t="s">
        <v>893</v>
      </c>
      <c r="D1166" s="5" t="s">
        <v>507</v>
      </c>
    </row>
    <row r="1167" spans="1:4" x14ac:dyDescent="0.3">
      <c r="A1167" s="5" t="s">
        <v>457</v>
      </c>
      <c r="B1167" s="5" t="s">
        <v>1240</v>
      </c>
      <c r="C1167" s="5" t="s">
        <v>893</v>
      </c>
      <c r="D1167" s="5" t="s">
        <v>507</v>
      </c>
    </row>
    <row r="1168" spans="1:4" x14ac:dyDescent="0.3">
      <c r="A1168" s="5" t="s">
        <v>457</v>
      </c>
      <c r="B1168" s="5" t="s">
        <v>1241</v>
      </c>
      <c r="C1168" s="5" t="s">
        <v>893</v>
      </c>
      <c r="D1168" s="5" t="s">
        <v>650</v>
      </c>
    </row>
    <row r="1169" spans="1:4" x14ac:dyDescent="0.3">
      <c r="A1169" s="5" t="s">
        <v>457</v>
      </c>
      <c r="B1169" s="5" t="s">
        <v>1242</v>
      </c>
      <c r="C1169" s="5" t="s">
        <v>893</v>
      </c>
      <c r="D1169" s="5" t="s">
        <v>650</v>
      </c>
    </row>
    <row r="1170" spans="1:4" x14ac:dyDescent="0.3">
      <c r="A1170" s="5" t="s">
        <v>457</v>
      </c>
      <c r="B1170" s="5" t="s">
        <v>1243</v>
      </c>
      <c r="C1170" s="5" t="s">
        <v>893</v>
      </c>
      <c r="D1170" s="5" t="s">
        <v>460</v>
      </c>
    </row>
    <row r="1171" spans="1:4" x14ac:dyDescent="0.3">
      <c r="A1171" s="5" t="s">
        <v>457</v>
      </c>
      <c r="B1171" s="5" t="s">
        <v>1244</v>
      </c>
      <c r="C1171" s="5" t="s">
        <v>893</v>
      </c>
      <c r="D1171" s="5" t="s">
        <v>460</v>
      </c>
    </row>
    <row r="1172" spans="1:4" x14ac:dyDescent="0.3">
      <c r="A1172" s="5" t="s">
        <v>457</v>
      </c>
      <c r="B1172" s="5" t="s">
        <v>1245</v>
      </c>
      <c r="C1172" s="5" t="s">
        <v>893</v>
      </c>
      <c r="D1172" s="5" t="s">
        <v>471</v>
      </c>
    </row>
    <row r="1173" spans="1:4" x14ac:dyDescent="0.3">
      <c r="A1173" s="5" t="s">
        <v>457</v>
      </c>
      <c r="B1173" s="5" t="s">
        <v>1246</v>
      </c>
      <c r="C1173" s="5" t="s">
        <v>893</v>
      </c>
      <c r="D1173" s="5" t="s">
        <v>471</v>
      </c>
    </row>
    <row r="1174" spans="1:4" x14ac:dyDescent="0.3">
      <c r="A1174" s="5" t="s">
        <v>457</v>
      </c>
      <c r="B1174" s="5" t="s">
        <v>1247</v>
      </c>
      <c r="C1174" s="5" t="s">
        <v>893</v>
      </c>
      <c r="D1174" s="5" t="s">
        <v>507</v>
      </c>
    </row>
    <row r="1175" spans="1:4" x14ac:dyDescent="0.3">
      <c r="A1175" s="5" t="s">
        <v>457</v>
      </c>
      <c r="B1175" s="5" t="s">
        <v>1248</v>
      </c>
      <c r="C1175" s="5" t="s">
        <v>893</v>
      </c>
      <c r="D1175" s="5" t="s">
        <v>507</v>
      </c>
    </row>
    <row r="1176" spans="1:4" x14ac:dyDescent="0.3">
      <c r="A1176" s="5" t="s">
        <v>457</v>
      </c>
      <c r="B1176" s="5" t="s">
        <v>1249</v>
      </c>
      <c r="C1176" s="5" t="s">
        <v>893</v>
      </c>
      <c r="D1176" s="5" t="s">
        <v>650</v>
      </c>
    </row>
    <row r="1177" spans="1:4" x14ac:dyDescent="0.3">
      <c r="A1177" s="5" t="s">
        <v>457</v>
      </c>
      <c r="B1177" s="5" t="s">
        <v>1250</v>
      </c>
      <c r="C1177" s="5" t="s">
        <v>893</v>
      </c>
      <c r="D1177" s="5" t="s">
        <v>650</v>
      </c>
    </row>
    <row r="1178" spans="1:4" x14ac:dyDescent="0.3">
      <c r="A1178" s="5" t="s">
        <v>457</v>
      </c>
      <c r="B1178" s="5" t="s">
        <v>1251</v>
      </c>
      <c r="C1178" s="5" t="s">
        <v>893</v>
      </c>
      <c r="D1178" s="5" t="s">
        <v>460</v>
      </c>
    </row>
    <row r="1179" spans="1:4" x14ac:dyDescent="0.3">
      <c r="A1179" s="5" t="s">
        <v>457</v>
      </c>
      <c r="B1179" s="5" t="s">
        <v>1252</v>
      </c>
      <c r="C1179" s="5" t="s">
        <v>893</v>
      </c>
      <c r="D1179" s="5" t="s">
        <v>460</v>
      </c>
    </row>
    <row r="1180" spans="1:4" x14ac:dyDescent="0.3">
      <c r="A1180" s="5" t="s">
        <v>457</v>
      </c>
      <c r="B1180" s="5" t="s">
        <v>1253</v>
      </c>
      <c r="C1180" s="5" t="s">
        <v>465</v>
      </c>
      <c r="D1180" s="5" t="s">
        <v>471</v>
      </c>
    </row>
    <row r="1181" spans="1:4" x14ac:dyDescent="0.3">
      <c r="A1181" s="5" t="s">
        <v>457</v>
      </c>
      <c r="B1181" s="5" t="s">
        <v>1254</v>
      </c>
      <c r="C1181" s="5" t="s">
        <v>465</v>
      </c>
      <c r="D1181" s="5" t="s">
        <v>471</v>
      </c>
    </row>
    <row r="1182" spans="1:4" x14ac:dyDescent="0.3">
      <c r="A1182" s="5" t="s">
        <v>457</v>
      </c>
      <c r="B1182" s="5" t="s">
        <v>1255</v>
      </c>
      <c r="C1182" s="5" t="s">
        <v>465</v>
      </c>
      <c r="D1182" s="5" t="s">
        <v>507</v>
      </c>
    </row>
    <row r="1183" spans="1:4" x14ac:dyDescent="0.3">
      <c r="A1183" s="5" t="s">
        <v>457</v>
      </c>
      <c r="B1183" s="5" t="s">
        <v>1256</v>
      </c>
      <c r="C1183" s="5" t="s">
        <v>465</v>
      </c>
      <c r="D1183" s="5" t="s">
        <v>460</v>
      </c>
    </row>
    <row r="1184" spans="1:4" x14ac:dyDescent="0.3">
      <c r="A1184" s="5" t="s">
        <v>457</v>
      </c>
      <c r="B1184" s="5" t="s">
        <v>1257</v>
      </c>
      <c r="C1184" s="5" t="s">
        <v>465</v>
      </c>
      <c r="D1184" s="5" t="s">
        <v>507</v>
      </c>
    </row>
    <row r="1185" spans="1:4" x14ac:dyDescent="0.3">
      <c r="A1185" s="5" t="s">
        <v>457</v>
      </c>
      <c r="B1185" s="5" t="s">
        <v>1258</v>
      </c>
      <c r="C1185" s="5" t="s">
        <v>465</v>
      </c>
      <c r="D1185" s="5" t="s">
        <v>460</v>
      </c>
    </row>
    <row r="1186" spans="1:4" x14ac:dyDescent="0.3">
      <c r="A1186" s="5" t="s">
        <v>457</v>
      </c>
      <c r="B1186" s="5" t="s">
        <v>1259</v>
      </c>
      <c r="C1186" s="5" t="s">
        <v>569</v>
      </c>
      <c r="D1186" s="5" t="s">
        <v>471</v>
      </c>
    </row>
    <row r="1187" spans="1:4" x14ac:dyDescent="0.3">
      <c r="A1187" s="5" t="s">
        <v>457</v>
      </c>
      <c r="B1187" s="5" t="s">
        <v>1260</v>
      </c>
      <c r="C1187" s="5" t="s">
        <v>569</v>
      </c>
      <c r="D1187" s="5" t="s">
        <v>471</v>
      </c>
    </row>
    <row r="1188" spans="1:4" x14ac:dyDescent="0.3">
      <c r="A1188" s="5" t="s">
        <v>457</v>
      </c>
      <c r="B1188" s="5" t="s">
        <v>1261</v>
      </c>
      <c r="C1188" s="5" t="s">
        <v>569</v>
      </c>
      <c r="D1188" s="5" t="s">
        <v>507</v>
      </c>
    </row>
    <row r="1189" spans="1:4" x14ac:dyDescent="0.3">
      <c r="A1189" s="5" t="s">
        <v>457</v>
      </c>
      <c r="B1189" s="5" t="s">
        <v>1262</v>
      </c>
      <c r="C1189" s="5" t="s">
        <v>569</v>
      </c>
      <c r="D1189" s="5" t="s">
        <v>507</v>
      </c>
    </row>
    <row r="1190" spans="1:4" x14ac:dyDescent="0.3">
      <c r="A1190" s="5" t="s">
        <v>457</v>
      </c>
      <c r="B1190" s="5" t="s">
        <v>1263</v>
      </c>
      <c r="C1190" s="5" t="s">
        <v>569</v>
      </c>
      <c r="D1190" s="5" t="s">
        <v>371</v>
      </c>
    </row>
    <row r="1191" spans="1:4" x14ac:dyDescent="0.3">
      <c r="A1191" s="5" t="s">
        <v>457</v>
      </c>
      <c r="B1191" s="5" t="s">
        <v>1264</v>
      </c>
      <c r="C1191" s="5" t="s">
        <v>569</v>
      </c>
      <c r="D1191" s="5" t="s">
        <v>460</v>
      </c>
    </row>
    <row r="1192" spans="1:4" x14ac:dyDescent="0.3">
      <c r="A1192" s="5" t="s">
        <v>457</v>
      </c>
      <c r="B1192" s="5" t="s">
        <v>1265</v>
      </c>
      <c r="C1192" s="5" t="s">
        <v>569</v>
      </c>
      <c r="D1192" s="5" t="s">
        <v>460</v>
      </c>
    </row>
    <row r="1193" spans="1:4" x14ac:dyDescent="0.3">
      <c r="A1193" s="5" t="s">
        <v>457</v>
      </c>
      <c r="B1193" s="5" t="s">
        <v>1266</v>
      </c>
      <c r="C1193" s="5" t="s">
        <v>473</v>
      </c>
      <c r="D1193" s="5" t="s">
        <v>471</v>
      </c>
    </row>
    <row r="1194" spans="1:4" x14ac:dyDescent="0.3">
      <c r="A1194" s="5" t="s">
        <v>457</v>
      </c>
      <c r="B1194" s="5" t="s">
        <v>1267</v>
      </c>
      <c r="C1194" s="5" t="s">
        <v>473</v>
      </c>
      <c r="D1194" s="5" t="s">
        <v>507</v>
      </c>
    </row>
    <row r="1195" spans="1:4" x14ac:dyDescent="0.3">
      <c r="A1195" s="5" t="s">
        <v>457</v>
      </c>
      <c r="B1195" s="5" t="s">
        <v>1268</v>
      </c>
      <c r="C1195" s="5" t="s">
        <v>473</v>
      </c>
      <c r="D1195" s="5" t="s">
        <v>371</v>
      </c>
    </row>
    <row r="1196" spans="1:4" x14ac:dyDescent="0.3">
      <c r="A1196" s="5" t="s">
        <v>457</v>
      </c>
      <c r="B1196" s="5" t="s">
        <v>1269</v>
      </c>
      <c r="C1196" s="5" t="s">
        <v>473</v>
      </c>
      <c r="D1196" s="5" t="s">
        <v>460</v>
      </c>
    </row>
    <row r="1197" spans="1:4" x14ac:dyDescent="0.3">
      <c r="A1197" s="5" t="s">
        <v>457</v>
      </c>
      <c r="B1197" s="5" t="s">
        <v>1270</v>
      </c>
      <c r="C1197" s="5" t="s">
        <v>1075</v>
      </c>
      <c r="D1197" s="5" t="s">
        <v>471</v>
      </c>
    </row>
    <row r="1198" spans="1:4" x14ac:dyDescent="0.3">
      <c r="A1198" s="5" t="s">
        <v>457</v>
      </c>
      <c r="B1198" s="5" t="s">
        <v>1271</v>
      </c>
      <c r="C1198" s="5" t="s">
        <v>1075</v>
      </c>
      <c r="D1198" s="5" t="s">
        <v>460</v>
      </c>
    </row>
    <row r="1199" spans="1:4" x14ac:dyDescent="0.3">
      <c r="A1199" s="5" t="s">
        <v>457</v>
      </c>
      <c r="B1199" s="5" t="s">
        <v>1272</v>
      </c>
      <c r="C1199" s="5" t="s">
        <v>473</v>
      </c>
      <c r="D1199" s="5" t="s">
        <v>471</v>
      </c>
    </row>
    <row r="1200" spans="1:4" x14ac:dyDescent="0.3">
      <c r="A1200" s="5" t="s">
        <v>457</v>
      </c>
      <c r="B1200" s="5" t="s">
        <v>1273</v>
      </c>
      <c r="C1200" s="5" t="s">
        <v>473</v>
      </c>
      <c r="D1200" s="5" t="s">
        <v>507</v>
      </c>
    </row>
    <row r="1201" spans="1:4" x14ac:dyDescent="0.3">
      <c r="A1201" s="5" t="s">
        <v>457</v>
      </c>
      <c r="B1201" s="5" t="s">
        <v>1274</v>
      </c>
      <c r="C1201" s="5" t="s">
        <v>473</v>
      </c>
      <c r="D1201" s="5" t="s">
        <v>371</v>
      </c>
    </row>
    <row r="1202" spans="1:4" x14ac:dyDescent="0.3">
      <c r="A1202" s="5" t="s">
        <v>457</v>
      </c>
      <c r="B1202" s="5" t="s">
        <v>1275</v>
      </c>
      <c r="C1202" s="5" t="s">
        <v>473</v>
      </c>
      <c r="D1202" s="5" t="s">
        <v>460</v>
      </c>
    </row>
    <row r="1203" spans="1:4" x14ac:dyDescent="0.3">
      <c r="A1203" s="5" t="s">
        <v>457</v>
      </c>
      <c r="B1203" s="5" t="s">
        <v>1276</v>
      </c>
      <c r="C1203" s="5" t="s">
        <v>1075</v>
      </c>
      <c r="D1203" s="5" t="s">
        <v>471</v>
      </c>
    </row>
    <row r="1204" spans="1:4" x14ac:dyDescent="0.3">
      <c r="A1204" s="5" t="s">
        <v>457</v>
      </c>
      <c r="B1204" s="5" t="s">
        <v>1277</v>
      </c>
      <c r="C1204" s="5" t="s">
        <v>1075</v>
      </c>
      <c r="D1204" s="5" t="s">
        <v>460</v>
      </c>
    </row>
    <row r="1205" spans="1:4" x14ac:dyDescent="0.3">
      <c r="A1205" s="5" t="s">
        <v>457</v>
      </c>
      <c r="B1205" s="5" t="s">
        <v>1278</v>
      </c>
      <c r="C1205" s="5" t="s">
        <v>473</v>
      </c>
      <c r="D1205" s="5" t="s">
        <v>471</v>
      </c>
    </row>
    <row r="1206" spans="1:4" x14ac:dyDescent="0.3">
      <c r="A1206" s="5" t="s">
        <v>457</v>
      </c>
      <c r="B1206" s="5" t="s">
        <v>1279</v>
      </c>
      <c r="C1206" s="5" t="s">
        <v>473</v>
      </c>
      <c r="D1206" s="5" t="s">
        <v>507</v>
      </c>
    </row>
    <row r="1207" spans="1:4" x14ac:dyDescent="0.3">
      <c r="A1207" s="5" t="s">
        <v>457</v>
      </c>
      <c r="B1207" s="5" t="s">
        <v>1280</v>
      </c>
      <c r="C1207" s="5" t="s">
        <v>473</v>
      </c>
      <c r="D1207" s="5" t="s">
        <v>371</v>
      </c>
    </row>
    <row r="1208" spans="1:4" x14ac:dyDescent="0.3">
      <c r="A1208" s="5" t="s">
        <v>457</v>
      </c>
      <c r="B1208" s="5" t="s">
        <v>1281</v>
      </c>
      <c r="C1208" s="5" t="s">
        <v>473</v>
      </c>
      <c r="D1208" s="5" t="s">
        <v>460</v>
      </c>
    </row>
    <row r="1209" spans="1:4" x14ac:dyDescent="0.3">
      <c r="A1209" s="5" t="s">
        <v>457</v>
      </c>
      <c r="B1209" s="5" t="s">
        <v>1282</v>
      </c>
      <c r="C1209" s="5" t="s">
        <v>1116</v>
      </c>
      <c r="D1209" s="5" t="s">
        <v>471</v>
      </c>
    </row>
    <row r="1210" spans="1:4" x14ac:dyDescent="0.3">
      <c r="A1210" s="5" t="s">
        <v>457</v>
      </c>
      <c r="B1210" s="5" t="s">
        <v>1283</v>
      </c>
      <c r="C1210" s="5" t="s">
        <v>1116</v>
      </c>
      <c r="D1210" s="5" t="s">
        <v>507</v>
      </c>
    </row>
    <row r="1211" spans="1:4" x14ac:dyDescent="0.3">
      <c r="A1211" s="5" t="s">
        <v>457</v>
      </c>
      <c r="B1211" s="5" t="s">
        <v>1284</v>
      </c>
      <c r="C1211" s="5" t="s">
        <v>1116</v>
      </c>
      <c r="D1211" s="5" t="s">
        <v>371</v>
      </c>
    </row>
    <row r="1212" spans="1:4" x14ac:dyDescent="0.3">
      <c r="A1212" s="5" t="s">
        <v>457</v>
      </c>
      <c r="B1212" s="5" t="s">
        <v>1285</v>
      </c>
      <c r="C1212" s="5" t="s">
        <v>1116</v>
      </c>
      <c r="D1212" s="5" t="s">
        <v>460</v>
      </c>
    </row>
    <row r="1213" spans="1:4" x14ac:dyDescent="0.3">
      <c r="A1213" s="5" t="s">
        <v>457</v>
      </c>
      <c r="B1213" s="5" t="s">
        <v>1286</v>
      </c>
      <c r="C1213" s="5" t="s">
        <v>1116</v>
      </c>
      <c r="D1213" s="5" t="s">
        <v>471</v>
      </c>
    </row>
    <row r="1214" spans="1:4" x14ac:dyDescent="0.3">
      <c r="A1214" s="5" t="s">
        <v>457</v>
      </c>
      <c r="B1214" s="5" t="s">
        <v>1287</v>
      </c>
      <c r="C1214" s="5" t="s">
        <v>1116</v>
      </c>
      <c r="D1214" s="5" t="s">
        <v>507</v>
      </c>
    </row>
    <row r="1215" spans="1:4" x14ac:dyDescent="0.3">
      <c r="A1215" s="5" t="s">
        <v>457</v>
      </c>
      <c r="B1215" s="5" t="s">
        <v>1288</v>
      </c>
      <c r="C1215" s="5" t="s">
        <v>1116</v>
      </c>
      <c r="D1215" s="5" t="s">
        <v>371</v>
      </c>
    </row>
    <row r="1216" spans="1:4" x14ac:dyDescent="0.3">
      <c r="A1216" s="5" t="s">
        <v>457</v>
      </c>
      <c r="B1216" s="5" t="s">
        <v>1289</v>
      </c>
      <c r="C1216" s="5" t="s">
        <v>1116</v>
      </c>
      <c r="D1216" s="5" t="s">
        <v>460</v>
      </c>
    </row>
    <row r="1217" spans="1:4" x14ac:dyDescent="0.3">
      <c r="A1217" s="5" t="s">
        <v>457</v>
      </c>
      <c r="B1217" s="5" t="s">
        <v>1290</v>
      </c>
      <c r="C1217" s="5" t="s">
        <v>1075</v>
      </c>
      <c r="D1217" s="5" t="s">
        <v>471</v>
      </c>
    </row>
    <row r="1218" spans="1:4" x14ac:dyDescent="0.3">
      <c r="A1218" s="5" t="s">
        <v>457</v>
      </c>
      <c r="B1218" s="5" t="s">
        <v>1291</v>
      </c>
      <c r="C1218" s="5" t="s">
        <v>1075</v>
      </c>
      <c r="D1218" s="5" t="s">
        <v>507</v>
      </c>
    </row>
    <row r="1219" spans="1:4" x14ac:dyDescent="0.3">
      <c r="A1219" s="5" t="s">
        <v>457</v>
      </c>
      <c r="B1219" s="5" t="s">
        <v>1292</v>
      </c>
      <c r="C1219" s="5" t="s">
        <v>1075</v>
      </c>
      <c r="D1219" s="5" t="s">
        <v>460</v>
      </c>
    </row>
    <row r="1220" spans="1:4" x14ac:dyDescent="0.3">
      <c r="A1220" s="5" t="s">
        <v>457</v>
      </c>
      <c r="B1220" s="5" t="s">
        <v>1293</v>
      </c>
      <c r="C1220" s="5" t="s">
        <v>1075</v>
      </c>
      <c r="D1220" s="5" t="s">
        <v>471</v>
      </c>
    </row>
    <row r="1221" spans="1:4" x14ac:dyDescent="0.3">
      <c r="A1221" s="5" t="s">
        <v>457</v>
      </c>
      <c r="B1221" s="5" t="s">
        <v>1294</v>
      </c>
      <c r="C1221" s="5" t="s">
        <v>1075</v>
      </c>
      <c r="D1221" s="5" t="s">
        <v>507</v>
      </c>
    </row>
    <row r="1222" spans="1:4" x14ac:dyDescent="0.3">
      <c r="A1222" s="5" t="s">
        <v>457</v>
      </c>
      <c r="B1222" s="5" t="s">
        <v>1295</v>
      </c>
      <c r="C1222" s="5" t="s">
        <v>1075</v>
      </c>
      <c r="D1222" s="5" t="s">
        <v>460</v>
      </c>
    </row>
    <row r="1223" spans="1:4" x14ac:dyDescent="0.3">
      <c r="A1223" s="5" t="s">
        <v>457</v>
      </c>
      <c r="B1223" s="5" t="s">
        <v>1296</v>
      </c>
      <c r="C1223" s="5" t="s">
        <v>569</v>
      </c>
      <c r="D1223" s="5" t="s">
        <v>471</v>
      </c>
    </row>
    <row r="1224" spans="1:4" x14ac:dyDescent="0.3">
      <c r="A1224" s="5" t="s">
        <v>457</v>
      </c>
      <c r="B1224" s="5" t="s">
        <v>1297</v>
      </c>
      <c r="C1224" s="5" t="s">
        <v>569</v>
      </c>
      <c r="D1224" s="5" t="s">
        <v>471</v>
      </c>
    </row>
    <row r="1225" spans="1:4" x14ac:dyDescent="0.3">
      <c r="A1225" s="5" t="s">
        <v>457</v>
      </c>
      <c r="B1225" s="5" t="s">
        <v>1298</v>
      </c>
      <c r="C1225" s="5" t="s">
        <v>569</v>
      </c>
      <c r="D1225" s="5" t="s">
        <v>507</v>
      </c>
    </row>
    <row r="1226" spans="1:4" x14ac:dyDescent="0.3">
      <c r="A1226" s="5" t="s">
        <v>457</v>
      </c>
      <c r="B1226" s="5" t="s">
        <v>1299</v>
      </c>
      <c r="C1226" s="5" t="s">
        <v>569</v>
      </c>
      <c r="D1226" s="5" t="s">
        <v>460</v>
      </c>
    </row>
    <row r="1227" spans="1:4" x14ac:dyDescent="0.3">
      <c r="A1227" s="5" t="s">
        <v>457</v>
      </c>
      <c r="B1227" s="5" t="s">
        <v>1300</v>
      </c>
      <c r="C1227" s="5" t="s">
        <v>569</v>
      </c>
      <c r="D1227" s="5" t="s">
        <v>460</v>
      </c>
    </row>
    <row r="1228" spans="1:4" x14ac:dyDescent="0.3">
      <c r="A1228" s="5" t="s">
        <v>457</v>
      </c>
      <c r="B1228" s="5" t="s">
        <v>1301</v>
      </c>
      <c r="C1228" s="5" t="s">
        <v>993</v>
      </c>
      <c r="D1228" s="5" t="s">
        <v>471</v>
      </c>
    </row>
    <row r="1229" spans="1:4" x14ac:dyDescent="0.3">
      <c r="A1229" s="5" t="s">
        <v>457</v>
      </c>
      <c r="B1229" s="5" t="s">
        <v>1302</v>
      </c>
      <c r="C1229" s="5" t="s">
        <v>993</v>
      </c>
      <c r="D1229" s="5" t="s">
        <v>507</v>
      </c>
    </row>
    <row r="1230" spans="1:4" x14ac:dyDescent="0.3">
      <c r="A1230" s="5" t="s">
        <v>457</v>
      </c>
      <c r="B1230" s="5" t="s">
        <v>1303</v>
      </c>
      <c r="C1230" s="5" t="s">
        <v>993</v>
      </c>
      <c r="D1230" s="5" t="s">
        <v>460</v>
      </c>
    </row>
    <row r="1231" spans="1:4" x14ac:dyDescent="0.3">
      <c r="A1231" s="5" t="s">
        <v>457</v>
      </c>
      <c r="B1231" s="5" t="s">
        <v>1304</v>
      </c>
      <c r="C1231" s="5" t="s">
        <v>1075</v>
      </c>
      <c r="D1231" s="5" t="s">
        <v>471</v>
      </c>
    </row>
    <row r="1232" spans="1:4" x14ac:dyDescent="0.3">
      <c r="A1232" s="5" t="s">
        <v>457</v>
      </c>
      <c r="B1232" s="5" t="s">
        <v>1305</v>
      </c>
      <c r="C1232" s="5" t="s">
        <v>1075</v>
      </c>
      <c r="D1232" s="5" t="s">
        <v>507</v>
      </c>
    </row>
    <row r="1233" spans="1:4" x14ac:dyDescent="0.3">
      <c r="A1233" s="5" t="s">
        <v>457</v>
      </c>
      <c r="B1233" s="5" t="s">
        <v>1306</v>
      </c>
      <c r="C1233" s="5" t="s">
        <v>1075</v>
      </c>
      <c r="D1233" s="5" t="s">
        <v>460</v>
      </c>
    </row>
    <row r="1234" spans="1:4" x14ac:dyDescent="0.3">
      <c r="A1234" s="5" t="s">
        <v>457</v>
      </c>
      <c r="B1234" s="5" t="s">
        <v>1307</v>
      </c>
      <c r="C1234" s="5" t="s">
        <v>899</v>
      </c>
      <c r="D1234" s="5" t="s">
        <v>471</v>
      </c>
    </row>
    <row r="1235" spans="1:4" x14ac:dyDescent="0.3">
      <c r="A1235" s="5" t="s">
        <v>457</v>
      </c>
      <c r="B1235" s="5" t="s">
        <v>1308</v>
      </c>
      <c r="C1235" s="5" t="s">
        <v>899</v>
      </c>
      <c r="D1235" s="5" t="s">
        <v>507</v>
      </c>
    </row>
    <row r="1236" spans="1:4" x14ac:dyDescent="0.3">
      <c r="A1236" s="5" t="s">
        <v>457</v>
      </c>
      <c r="B1236" s="5" t="s">
        <v>1309</v>
      </c>
      <c r="C1236" s="5" t="s">
        <v>899</v>
      </c>
      <c r="D1236" s="5" t="s">
        <v>460</v>
      </c>
    </row>
    <row r="1237" spans="1:4" x14ac:dyDescent="0.3">
      <c r="A1237" s="5" t="s">
        <v>457</v>
      </c>
      <c r="B1237" s="5" t="s">
        <v>1310</v>
      </c>
      <c r="C1237" s="5" t="s">
        <v>1075</v>
      </c>
      <c r="D1237" s="5" t="s">
        <v>471</v>
      </c>
    </row>
    <row r="1238" spans="1:4" x14ac:dyDescent="0.3">
      <c r="A1238" s="5" t="s">
        <v>457</v>
      </c>
      <c r="B1238" s="5" t="s">
        <v>1311</v>
      </c>
      <c r="C1238" s="5" t="s">
        <v>1075</v>
      </c>
      <c r="D1238" s="5" t="s">
        <v>507</v>
      </c>
    </row>
    <row r="1239" spans="1:4" x14ac:dyDescent="0.3">
      <c r="A1239" s="5" t="s">
        <v>457</v>
      </c>
      <c r="B1239" s="5" t="s">
        <v>1312</v>
      </c>
      <c r="C1239" s="5" t="s">
        <v>1075</v>
      </c>
      <c r="D1239" s="5" t="s">
        <v>460</v>
      </c>
    </row>
    <row r="1240" spans="1:4" x14ac:dyDescent="0.3">
      <c r="A1240" s="5" t="s">
        <v>457</v>
      </c>
      <c r="B1240" s="5" t="s">
        <v>1313</v>
      </c>
      <c r="C1240" s="5" t="s">
        <v>899</v>
      </c>
      <c r="D1240" s="5" t="s">
        <v>471</v>
      </c>
    </row>
    <row r="1241" spans="1:4" x14ac:dyDescent="0.3">
      <c r="A1241" s="5" t="s">
        <v>457</v>
      </c>
      <c r="B1241" s="5" t="s">
        <v>1314</v>
      </c>
      <c r="C1241" s="5" t="s">
        <v>899</v>
      </c>
      <c r="D1241" s="5" t="s">
        <v>507</v>
      </c>
    </row>
    <row r="1242" spans="1:4" x14ac:dyDescent="0.3">
      <c r="A1242" s="5" t="s">
        <v>457</v>
      </c>
      <c r="B1242" s="5" t="s">
        <v>1315</v>
      </c>
      <c r="C1242" s="5" t="s">
        <v>899</v>
      </c>
      <c r="D1242" s="5" t="s">
        <v>460</v>
      </c>
    </row>
    <row r="1243" spans="1:4" x14ac:dyDescent="0.3">
      <c r="A1243" s="5" t="s">
        <v>457</v>
      </c>
      <c r="B1243" s="5" t="s">
        <v>1316</v>
      </c>
      <c r="C1243" s="5" t="s">
        <v>1075</v>
      </c>
      <c r="D1243" s="5" t="s">
        <v>471</v>
      </c>
    </row>
    <row r="1244" spans="1:4" x14ac:dyDescent="0.3">
      <c r="A1244" s="5" t="s">
        <v>457</v>
      </c>
      <c r="B1244" s="5" t="s">
        <v>1317</v>
      </c>
      <c r="C1244" s="5" t="s">
        <v>1075</v>
      </c>
      <c r="D1244" s="5" t="s">
        <v>507</v>
      </c>
    </row>
    <row r="1245" spans="1:4" x14ac:dyDescent="0.3">
      <c r="A1245" s="5" t="s">
        <v>457</v>
      </c>
      <c r="B1245" s="5" t="s">
        <v>1318</v>
      </c>
      <c r="C1245" s="5" t="s">
        <v>1075</v>
      </c>
      <c r="D1245" s="5" t="s">
        <v>460</v>
      </c>
    </row>
    <row r="1246" spans="1:4" x14ac:dyDescent="0.3">
      <c r="A1246" s="5" t="s">
        <v>457</v>
      </c>
      <c r="B1246" s="5" t="s">
        <v>1319</v>
      </c>
      <c r="C1246" s="5" t="s">
        <v>899</v>
      </c>
      <c r="D1246" s="5" t="s">
        <v>471</v>
      </c>
    </row>
    <row r="1247" spans="1:4" x14ac:dyDescent="0.3">
      <c r="A1247" s="5" t="s">
        <v>457</v>
      </c>
      <c r="B1247" s="5" t="s">
        <v>1320</v>
      </c>
      <c r="C1247" s="5" t="s">
        <v>899</v>
      </c>
      <c r="D1247" s="5" t="s">
        <v>507</v>
      </c>
    </row>
    <row r="1248" spans="1:4" x14ac:dyDescent="0.3">
      <c r="A1248" s="5" t="s">
        <v>457</v>
      </c>
      <c r="B1248" s="5" t="s">
        <v>1321</v>
      </c>
      <c r="C1248" s="5" t="s">
        <v>899</v>
      </c>
      <c r="D1248" s="5" t="s">
        <v>460</v>
      </c>
    </row>
    <row r="1249" spans="1:4" x14ac:dyDescent="0.3">
      <c r="A1249" s="5" t="s">
        <v>457</v>
      </c>
      <c r="B1249" s="5" t="s">
        <v>1322</v>
      </c>
      <c r="C1249" s="5" t="s">
        <v>546</v>
      </c>
      <c r="D1249" s="5" t="s">
        <v>471</v>
      </c>
    </row>
    <row r="1250" spans="1:4" x14ac:dyDescent="0.3">
      <c r="A1250" s="5" t="s">
        <v>457</v>
      </c>
      <c r="B1250" s="5" t="s">
        <v>1323</v>
      </c>
      <c r="C1250" s="5" t="s">
        <v>546</v>
      </c>
      <c r="D1250" s="5" t="s">
        <v>507</v>
      </c>
    </row>
    <row r="1251" spans="1:4" x14ac:dyDescent="0.3">
      <c r="A1251" s="5" t="s">
        <v>457</v>
      </c>
      <c r="B1251" s="5" t="s">
        <v>1324</v>
      </c>
      <c r="C1251" s="5" t="s">
        <v>546</v>
      </c>
      <c r="D1251" s="5" t="s">
        <v>460</v>
      </c>
    </row>
    <row r="1252" spans="1:4" x14ac:dyDescent="0.3">
      <c r="A1252" s="5" t="s">
        <v>457</v>
      </c>
      <c r="B1252" s="5" t="s">
        <v>1325</v>
      </c>
      <c r="C1252" s="5" t="s">
        <v>1112</v>
      </c>
      <c r="D1252" s="5" t="s">
        <v>471</v>
      </c>
    </row>
    <row r="1253" spans="1:4" x14ac:dyDescent="0.3">
      <c r="A1253" s="5" t="s">
        <v>457</v>
      </c>
      <c r="B1253" s="5" t="s">
        <v>1326</v>
      </c>
      <c r="C1253" s="5" t="s">
        <v>1112</v>
      </c>
      <c r="D1253" s="5" t="s">
        <v>507</v>
      </c>
    </row>
    <row r="1254" spans="1:4" x14ac:dyDescent="0.3">
      <c r="A1254" s="5" t="s">
        <v>457</v>
      </c>
      <c r="B1254" s="5" t="s">
        <v>1327</v>
      </c>
      <c r="C1254" s="5" t="s">
        <v>1112</v>
      </c>
      <c r="D1254" s="5" t="s">
        <v>460</v>
      </c>
    </row>
    <row r="1255" spans="1:4" x14ac:dyDescent="0.3">
      <c r="A1255" s="5" t="s">
        <v>457</v>
      </c>
      <c r="B1255" s="5" t="s">
        <v>1328</v>
      </c>
      <c r="C1255" s="5" t="s">
        <v>459</v>
      </c>
      <c r="D1255" s="5" t="s">
        <v>460</v>
      </c>
    </row>
    <row r="1256" spans="1:4" x14ac:dyDescent="0.3">
      <c r="A1256" s="5" t="s">
        <v>457</v>
      </c>
      <c r="B1256" s="5" t="s">
        <v>1329</v>
      </c>
      <c r="C1256" s="5" t="s">
        <v>459</v>
      </c>
      <c r="D1256" s="5" t="s">
        <v>460</v>
      </c>
    </row>
    <row r="1257" spans="1:4" x14ac:dyDescent="0.3">
      <c r="A1257" s="5" t="s">
        <v>457</v>
      </c>
      <c r="B1257" s="5" t="s">
        <v>1330</v>
      </c>
      <c r="C1257" s="5" t="s">
        <v>993</v>
      </c>
      <c r="D1257" s="5" t="s">
        <v>471</v>
      </c>
    </row>
    <row r="1258" spans="1:4" x14ac:dyDescent="0.3">
      <c r="A1258" s="5" t="s">
        <v>457</v>
      </c>
      <c r="B1258" s="5" t="s">
        <v>1331</v>
      </c>
      <c r="C1258" s="5" t="s">
        <v>993</v>
      </c>
      <c r="D1258" s="5" t="s">
        <v>471</v>
      </c>
    </row>
    <row r="1259" spans="1:4" x14ac:dyDescent="0.3">
      <c r="A1259" s="5" t="s">
        <v>457</v>
      </c>
      <c r="B1259" s="5" t="s">
        <v>1332</v>
      </c>
      <c r="C1259" s="5" t="s">
        <v>468</v>
      </c>
      <c r="D1259" s="5" t="s">
        <v>471</v>
      </c>
    </row>
    <row r="1260" spans="1:4" x14ac:dyDescent="0.3">
      <c r="A1260" s="5" t="s">
        <v>457</v>
      </c>
      <c r="B1260" s="5" t="s">
        <v>1333</v>
      </c>
      <c r="C1260" s="5" t="s">
        <v>468</v>
      </c>
      <c r="D1260" s="5" t="s">
        <v>460</v>
      </c>
    </row>
    <row r="1261" spans="1:4" x14ac:dyDescent="0.3">
      <c r="A1261" s="5" t="s">
        <v>457</v>
      </c>
      <c r="B1261" s="5" t="s">
        <v>1334</v>
      </c>
      <c r="C1261" s="5" t="s">
        <v>993</v>
      </c>
      <c r="D1261" s="5" t="s">
        <v>507</v>
      </c>
    </row>
    <row r="1262" spans="1:4" x14ac:dyDescent="0.3">
      <c r="A1262" s="5" t="s">
        <v>457</v>
      </c>
      <c r="B1262" s="5" t="s">
        <v>1335</v>
      </c>
      <c r="C1262" s="5" t="s">
        <v>993</v>
      </c>
      <c r="D1262" s="5" t="s">
        <v>507</v>
      </c>
    </row>
    <row r="1263" spans="1:4" x14ac:dyDescent="0.3">
      <c r="A1263" s="5" t="s">
        <v>457</v>
      </c>
      <c r="B1263" s="5" t="s">
        <v>1336</v>
      </c>
      <c r="C1263" s="5" t="s">
        <v>993</v>
      </c>
      <c r="D1263" s="5" t="s">
        <v>333</v>
      </c>
    </row>
    <row r="1264" spans="1:4" x14ac:dyDescent="0.3">
      <c r="A1264" s="5" t="s">
        <v>457</v>
      </c>
      <c r="B1264" s="5" t="s">
        <v>1337</v>
      </c>
      <c r="C1264" s="5" t="s">
        <v>993</v>
      </c>
      <c r="D1264" s="5" t="s">
        <v>507</v>
      </c>
    </row>
    <row r="1265" spans="1:4" x14ac:dyDescent="0.3">
      <c r="A1265" s="5" t="s">
        <v>457</v>
      </c>
      <c r="B1265" s="5" t="s">
        <v>1338</v>
      </c>
      <c r="C1265" s="5" t="s">
        <v>993</v>
      </c>
      <c r="D1265" s="5" t="s">
        <v>507</v>
      </c>
    </row>
    <row r="1266" spans="1:4" x14ac:dyDescent="0.3">
      <c r="A1266" s="5" t="s">
        <v>457</v>
      </c>
      <c r="B1266" s="5" t="s">
        <v>1339</v>
      </c>
      <c r="C1266" s="5" t="s">
        <v>993</v>
      </c>
      <c r="D1266" s="5" t="s">
        <v>460</v>
      </c>
    </row>
    <row r="1267" spans="1:4" x14ac:dyDescent="0.3">
      <c r="A1267" s="5" t="s">
        <v>457</v>
      </c>
      <c r="B1267" s="5" t="s">
        <v>1340</v>
      </c>
      <c r="C1267" s="5" t="s">
        <v>993</v>
      </c>
      <c r="D1267" s="5" t="s">
        <v>460</v>
      </c>
    </row>
    <row r="1268" spans="1:4" x14ac:dyDescent="0.3">
      <c r="A1268" s="5" t="s">
        <v>457</v>
      </c>
      <c r="B1268" s="5" t="s">
        <v>1341</v>
      </c>
      <c r="C1268" s="5" t="s">
        <v>993</v>
      </c>
      <c r="D1268" s="5" t="s">
        <v>471</v>
      </c>
    </row>
    <row r="1269" spans="1:4" x14ac:dyDescent="0.3">
      <c r="A1269" s="5" t="s">
        <v>457</v>
      </c>
      <c r="B1269" s="5" t="s">
        <v>1342</v>
      </c>
      <c r="C1269" s="5" t="s">
        <v>993</v>
      </c>
      <c r="D1269" s="5" t="s">
        <v>471</v>
      </c>
    </row>
    <row r="1270" spans="1:4" x14ac:dyDescent="0.3">
      <c r="A1270" s="5" t="s">
        <v>457</v>
      </c>
      <c r="B1270" s="5" t="s">
        <v>1343</v>
      </c>
      <c r="C1270" s="5" t="s">
        <v>993</v>
      </c>
      <c r="D1270" s="5" t="s">
        <v>471</v>
      </c>
    </row>
    <row r="1271" spans="1:4" x14ac:dyDescent="0.3">
      <c r="A1271" s="5" t="s">
        <v>457</v>
      </c>
      <c r="B1271" s="5" t="s">
        <v>1344</v>
      </c>
      <c r="C1271" s="5" t="s">
        <v>993</v>
      </c>
      <c r="D1271" s="5" t="s">
        <v>507</v>
      </c>
    </row>
    <row r="1272" spans="1:4" x14ac:dyDescent="0.3">
      <c r="A1272" s="5" t="s">
        <v>457</v>
      </c>
      <c r="B1272" s="5" t="s">
        <v>1345</v>
      </c>
      <c r="C1272" s="5" t="s">
        <v>993</v>
      </c>
      <c r="D1272" s="5" t="s">
        <v>460</v>
      </c>
    </row>
    <row r="1273" spans="1:4" x14ac:dyDescent="0.3">
      <c r="A1273" s="5" t="s">
        <v>457</v>
      </c>
      <c r="B1273" s="5" t="s">
        <v>1346</v>
      </c>
      <c r="C1273" s="5" t="s">
        <v>993</v>
      </c>
      <c r="D1273" s="5" t="s">
        <v>507</v>
      </c>
    </row>
    <row r="1274" spans="1:4" x14ac:dyDescent="0.3">
      <c r="A1274" s="5" t="s">
        <v>457</v>
      </c>
      <c r="B1274" s="5" t="s">
        <v>1347</v>
      </c>
      <c r="C1274" s="5" t="s">
        <v>993</v>
      </c>
      <c r="D1274" s="5" t="s">
        <v>507</v>
      </c>
    </row>
    <row r="1275" spans="1:4" x14ac:dyDescent="0.3">
      <c r="A1275" s="5" t="s">
        <v>457</v>
      </c>
      <c r="B1275" s="5" t="s">
        <v>1348</v>
      </c>
      <c r="C1275" s="5" t="s">
        <v>993</v>
      </c>
      <c r="D1275" s="5" t="s">
        <v>507</v>
      </c>
    </row>
    <row r="1276" spans="1:4" x14ac:dyDescent="0.3">
      <c r="A1276" s="5" t="s">
        <v>457</v>
      </c>
      <c r="B1276" s="5" t="s">
        <v>1349</v>
      </c>
      <c r="C1276" s="5" t="s">
        <v>993</v>
      </c>
      <c r="D1276" s="5" t="s">
        <v>507</v>
      </c>
    </row>
    <row r="1277" spans="1:4" x14ac:dyDescent="0.3">
      <c r="A1277" s="5" t="s">
        <v>457</v>
      </c>
      <c r="B1277" s="5" t="s">
        <v>1350</v>
      </c>
      <c r="C1277" s="5" t="s">
        <v>993</v>
      </c>
      <c r="D1277" s="5" t="s">
        <v>460</v>
      </c>
    </row>
    <row r="1278" spans="1:4" x14ac:dyDescent="0.3">
      <c r="A1278" s="5" t="s">
        <v>457</v>
      </c>
      <c r="B1278" s="5" t="s">
        <v>1351</v>
      </c>
      <c r="C1278" s="5" t="s">
        <v>993</v>
      </c>
      <c r="D1278" s="5" t="s">
        <v>460</v>
      </c>
    </row>
    <row r="1279" spans="1:4" x14ac:dyDescent="0.3">
      <c r="A1279" s="5" t="s">
        <v>457</v>
      </c>
      <c r="B1279" s="5" t="s">
        <v>1352</v>
      </c>
      <c r="C1279" s="5" t="s">
        <v>459</v>
      </c>
      <c r="D1279" s="5" t="s">
        <v>460</v>
      </c>
    </row>
    <row r="1280" spans="1:4" x14ac:dyDescent="0.3">
      <c r="A1280" s="5" t="s">
        <v>457</v>
      </c>
      <c r="B1280" s="5" t="s">
        <v>1353</v>
      </c>
      <c r="C1280" s="5" t="s">
        <v>459</v>
      </c>
      <c r="D1280" s="5" t="s">
        <v>471</v>
      </c>
    </row>
    <row r="1281" spans="1:4" x14ac:dyDescent="0.3">
      <c r="A1281" s="5" t="s">
        <v>457</v>
      </c>
      <c r="B1281" s="5" t="s">
        <v>1354</v>
      </c>
      <c r="C1281" s="5" t="s">
        <v>459</v>
      </c>
      <c r="D1281" s="5" t="s">
        <v>507</v>
      </c>
    </row>
    <row r="1282" spans="1:4" x14ac:dyDescent="0.3">
      <c r="A1282" s="5" t="s">
        <v>457</v>
      </c>
      <c r="B1282" s="5" t="s">
        <v>1355</v>
      </c>
      <c r="C1282" s="5" t="s">
        <v>459</v>
      </c>
      <c r="D1282" s="5" t="s">
        <v>371</v>
      </c>
    </row>
    <row r="1283" spans="1:4" x14ac:dyDescent="0.3">
      <c r="A1283" s="5" t="s">
        <v>457</v>
      </c>
      <c r="B1283" s="5" t="s">
        <v>1356</v>
      </c>
      <c r="C1283" s="5" t="s">
        <v>459</v>
      </c>
      <c r="D1283" s="5" t="s">
        <v>460</v>
      </c>
    </row>
    <row r="1284" spans="1:4" x14ac:dyDescent="0.3">
      <c r="A1284" s="5" t="s">
        <v>457</v>
      </c>
      <c r="B1284" s="5" t="s">
        <v>1357</v>
      </c>
      <c r="C1284" s="5" t="s">
        <v>546</v>
      </c>
      <c r="D1284" s="5" t="s">
        <v>471</v>
      </c>
    </row>
    <row r="1285" spans="1:4" x14ac:dyDescent="0.3">
      <c r="A1285" s="5" t="s">
        <v>457</v>
      </c>
      <c r="B1285" s="5" t="s">
        <v>1358</v>
      </c>
      <c r="C1285" s="5" t="s">
        <v>546</v>
      </c>
      <c r="D1285" s="5" t="s">
        <v>507</v>
      </c>
    </row>
    <row r="1286" spans="1:4" x14ac:dyDescent="0.3">
      <c r="A1286" s="5" t="s">
        <v>457</v>
      </c>
      <c r="B1286" s="5" t="s">
        <v>1359</v>
      </c>
      <c r="C1286" s="5" t="s">
        <v>546</v>
      </c>
      <c r="D1286" s="5" t="s">
        <v>371</v>
      </c>
    </row>
    <row r="1287" spans="1:4" x14ac:dyDescent="0.3">
      <c r="A1287" s="5" t="s">
        <v>457</v>
      </c>
      <c r="B1287" s="5" t="s">
        <v>1360</v>
      </c>
      <c r="C1287" s="5" t="s">
        <v>546</v>
      </c>
      <c r="D1287" s="5" t="s">
        <v>460</v>
      </c>
    </row>
    <row r="1288" spans="1:4" x14ac:dyDescent="0.3">
      <c r="A1288" s="5" t="s">
        <v>457</v>
      </c>
      <c r="B1288" s="5" t="s">
        <v>1361</v>
      </c>
      <c r="C1288" s="5" t="s">
        <v>1112</v>
      </c>
      <c r="D1288" s="5" t="s">
        <v>471</v>
      </c>
    </row>
    <row r="1289" spans="1:4" x14ac:dyDescent="0.3">
      <c r="A1289" s="5" t="s">
        <v>457</v>
      </c>
      <c r="B1289" s="5" t="s">
        <v>1362</v>
      </c>
      <c r="C1289" s="5" t="s">
        <v>1112</v>
      </c>
      <c r="D1289" s="5" t="s">
        <v>507</v>
      </c>
    </row>
    <row r="1290" spans="1:4" x14ac:dyDescent="0.3">
      <c r="A1290" s="5" t="s">
        <v>457</v>
      </c>
      <c r="B1290" s="5" t="s">
        <v>1363</v>
      </c>
      <c r="C1290" s="5" t="s">
        <v>1112</v>
      </c>
      <c r="D1290" s="5" t="s">
        <v>460</v>
      </c>
    </row>
    <row r="1291" spans="1:4" x14ac:dyDescent="0.3">
      <c r="A1291" s="5" t="s">
        <v>457</v>
      </c>
      <c r="B1291" s="5" t="s">
        <v>1364</v>
      </c>
      <c r="C1291" s="5" t="s">
        <v>468</v>
      </c>
      <c r="D1291" s="5" t="s">
        <v>471</v>
      </c>
    </row>
    <row r="1292" spans="1:4" x14ac:dyDescent="0.3">
      <c r="A1292" s="5" t="s">
        <v>457</v>
      </c>
      <c r="B1292" s="5" t="s">
        <v>1365</v>
      </c>
      <c r="C1292" s="5" t="s">
        <v>468</v>
      </c>
      <c r="D1292" s="5" t="s">
        <v>507</v>
      </c>
    </row>
    <row r="1293" spans="1:4" x14ac:dyDescent="0.3">
      <c r="A1293" s="5" t="s">
        <v>457</v>
      </c>
      <c r="B1293" s="5" t="s">
        <v>1366</v>
      </c>
      <c r="C1293" s="5" t="s">
        <v>468</v>
      </c>
      <c r="D1293" s="5" t="s">
        <v>460</v>
      </c>
    </row>
    <row r="1294" spans="1:4" x14ac:dyDescent="0.3">
      <c r="A1294" s="5" t="s">
        <v>457</v>
      </c>
      <c r="B1294" s="5" t="s">
        <v>1367</v>
      </c>
      <c r="C1294" s="5" t="s">
        <v>468</v>
      </c>
      <c r="D1294" s="5" t="s">
        <v>471</v>
      </c>
    </row>
    <row r="1295" spans="1:4" x14ac:dyDescent="0.3">
      <c r="A1295" s="5" t="s">
        <v>457</v>
      </c>
      <c r="B1295" s="5" t="s">
        <v>1368</v>
      </c>
      <c r="C1295" s="5" t="s">
        <v>468</v>
      </c>
      <c r="D1295" s="5" t="s">
        <v>507</v>
      </c>
    </row>
    <row r="1296" spans="1:4" x14ac:dyDescent="0.3">
      <c r="A1296" s="5" t="s">
        <v>457</v>
      </c>
      <c r="B1296" s="5" t="s">
        <v>1369</v>
      </c>
      <c r="C1296" s="5" t="s">
        <v>468</v>
      </c>
      <c r="D1296" s="5" t="s">
        <v>460</v>
      </c>
    </row>
    <row r="1297" spans="1:4" x14ac:dyDescent="0.3">
      <c r="A1297" s="5" t="s">
        <v>457</v>
      </c>
      <c r="B1297" s="5" t="s">
        <v>1370</v>
      </c>
      <c r="C1297" s="5" t="s">
        <v>891</v>
      </c>
      <c r="D1297" s="5" t="s">
        <v>471</v>
      </c>
    </row>
    <row r="1298" spans="1:4" x14ac:dyDescent="0.3">
      <c r="A1298" s="5" t="s">
        <v>457</v>
      </c>
      <c r="B1298" s="5" t="s">
        <v>1371</v>
      </c>
      <c r="C1298" s="5" t="s">
        <v>891</v>
      </c>
      <c r="D1298" s="5" t="s">
        <v>507</v>
      </c>
    </row>
    <row r="1299" spans="1:4" x14ac:dyDescent="0.3">
      <c r="A1299" s="5" t="s">
        <v>457</v>
      </c>
      <c r="B1299" s="5" t="s">
        <v>1372</v>
      </c>
      <c r="C1299" s="5" t="s">
        <v>891</v>
      </c>
      <c r="D1299" s="5" t="s">
        <v>471</v>
      </c>
    </row>
    <row r="1300" spans="1:4" x14ac:dyDescent="0.3">
      <c r="A1300" s="5" t="s">
        <v>457</v>
      </c>
      <c r="B1300" s="5" t="s">
        <v>1373</v>
      </c>
      <c r="C1300" s="5" t="s">
        <v>891</v>
      </c>
      <c r="D1300" s="5" t="s">
        <v>507</v>
      </c>
    </row>
    <row r="1301" spans="1:4" x14ac:dyDescent="0.3">
      <c r="A1301" s="5" t="s">
        <v>457</v>
      </c>
      <c r="B1301" s="5" t="s">
        <v>1374</v>
      </c>
      <c r="C1301" s="5" t="s">
        <v>891</v>
      </c>
      <c r="D1301" s="5" t="s">
        <v>460</v>
      </c>
    </row>
    <row r="1302" spans="1:4" x14ac:dyDescent="0.3">
      <c r="A1302" s="5" t="s">
        <v>457</v>
      </c>
      <c r="B1302" s="5" t="s">
        <v>1375</v>
      </c>
      <c r="C1302" s="5" t="s">
        <v>893</v>
      </c>
      <c r="D1302" s="5" t="s">
        <v>471</v>
      </c>
    </row>
    <row r="1303" spans="1:4" x14ac:dyDescent="0.3">
      <c r="A1303" s="5" t="s">
        <v>457</v>
      </c>
      <c r="B1303" s="5" t="s">
        <v>1376</v>
      </c>
      <c r="C1303" s="5" t="s">
        <v>893</v>
      </c>
      <c r="D1303" s="5" t="s">
        <v>507</v>
      </c>
    </row>
    <row r="1304" spans="1:4" x14ac:dyDescent="0.3">
      <c r="A1304" s="5" t="s">
        <v>457</v>
      </c>
      <c r="B1304" s="5" t="s">
        <v>1377</v>
      </c>
      <c r="C1304" s="5" t="s">
        <v>893</v>
      </c>
      <c r="D1304" s="5" t="s">
        <v>371</v>
      </c>
    </row>
    <row r="1305" spans="1:4" x14ac:dyDescent="0.3">
      <c r="A1305" s="5" t="s">
        <v>457</v>
      </c>
      <c r="B1305" s="5" t="s">
        <v>1378</v>
      </c>
      <c r="C1305" s="5" t="s">
        <v>893</v>
      </c>
      <c r="D1305" s="5" t="s">
        <v>371</v>
      </c>
    </row>
    <row r="1306" spans="1:4" x14ac:dyDescent="0.3">
      <c r="A1306" s="5" t="s">
        <v>457</v>
      </c>
      <c r="B1306" s="5" t="s">
        <v>1379</v>
      </c>
      <c r="C1306" s="5" t="s">
        <v>893</v>
      </c>
      <c r="D1306" s="5" t="s">
        <v>460</v>
      </c>
    </row>
    <row r="1307" spans="1:4" x14ac:dyDescent="0.3">
      <c r="A1307" s="5" t="s">
        <v>457</v>
      </c>
      <c r="B1307" s="5" t="s">
        <v>1380</v>
      </c>
      <c r="C1307" s="5" t="s">
        <v>459</v>
      </c>
      <c r="D1307" s="5" t="s">
        <v>471</v>
      </c>
    </row>
    <row r="1308" spans="1:4" x14ac:dyDescent="0.3">
      <c r="A1308" s="5" t="s">
        <v>457</v>
      </c>
      <c r="B1308" s="5" t="s">
        <v>1381</v>
      </c>
      <c r="C1308" s="5" t="s">
        <v>459</v>
      </c>
      <c r="D1308" s="5" t="s">
        <v>507</v>
      </c>
    </row>
    <row r="1309" spans="1:4" x14ac:dyDescent="0.3">
      <c r="A1309" s="5" t="s">
        <v>457</v>
      </c>
      <c r="B1309" s="5" t="s">
        <v>1382</v>
      </c>
      <c r="C1309" s="5" t="s">
        <v>459</v>
      </c>
      <c r="D1309" s="5" t="s">
        <v>460</v>
      </c>
    </row>
    <row r="1310" spans="1:4" x14ac:dyDescent="0.3">
      <c r="A1310" s="5" t="s">
        <v>457</v>
      </c>
      <c r="B1310" s="5" t="s">
        <v>1383</v>
      </c>
      <c r="C1310" s="5" t="s">
        <v>1075</v>
      </c>
      <c r="D1310" s="5" t="s">
        <v>471</v>
      </c>
    </row>
    <row r="1311" spans="1:4" x14ac:dyDescent="0.3">
      <c r="A1311" s="5" t="s">
        <v>457</v>
      </c>
      <c r="B1311" s="5" t="s">
        <v>1384</v>
      </c>
      <c r="C1311" s="5" t="s">
        <v>546</v>
      </c>
      <c r="D1311" s="5" t="s">
        <v>471</v>
      </c>
    </row>
    <row r="1312" spans="1:4" x14ac:dyDescent="0.3">
      <c r="A1312" s="5" t="s">
        <v>457</v>
      </c>
      <c r="B1312" s="5" t="s">
        <v>1385</v>
      </c>
      <c r="C1312" s="5" t="s">
        <v>546</v>
      </c>
      <c r="D1312" s="5" t="s">
        <v>371</v>
      </c>
    </row>
    <row r="1313" spans="1:4" x14ac:dyDescent="0.3">
      <c r="A1313" s="5" t="s">
        <v>457</v>
      </c>
      <c r="B1313" s="5" t="s">
        <v>1386</v>
      </c>
      <c r="C1313" s="5" t="s">
        <v>546</v>
      </c>
      <c r="D1313" s="5" t="s">
        <v>371</v>
      </c>
    </row>
    <row r="1314" spans="1:4" x14ac:dyDescent="0.3">
      <c r="A1314" s="5" t="s">
        <v>457</v>
      </c>
      <c r="B1314" s="5" t="s">
        <v>1387</v>
      </c>
      <c r="C1314" s="5" t="s">
        <v>546</v>
      </c>
      <c r="D1314" s="5" t="s">
        <v>507</v>
      </c>
    </row>
    <row r="1315" spans="1:4" x14ac:dyDescent="0.3">
      <c r="A1315" s="5" t="s">
        <v>457</v>
      </c>
      <c r="B1315" s="5" t="s">
        <v>1388</v>
      </c>
      <c r="C1315" s="5" t="s">
        <v>546</v>
      </c>
      <c r="D1315" s="5" t="s">
        <v>333</v>
      </c>
    </row>
    <row r="1316" spans="1:4" x14ac:dyDescent="0.3">
      <c r="A1316" s="5" t="s">
        <v>457</v>
      </c>
      <c r="B1316" s="5" t="s">
        <v>1389</v>
      </c>
      <c r="C1316" s="5" t="s">
        <v>546</v>
      </c>
      <c r="D1316" s="5" t="s">
        <v>460</v>
      </c>
    </row>
    <row r="1317" spans="1:4" x14ac:dyDescent="0.3">
      <c r="A1317" s="5" t="s">
        <v>457</v>
      </c>
      <c r="B1317" s="5" t="s">
        <v>1390</v>
      </c>
      <c r="C1317" s="5" t="s">
        <v>546</v>
      </c>
      <c r="D1317" s="5" t="s">
        <v>460</v>
      </c>
    </row>
    <row r="1318" spans="1:4" x14ac:dyDescent="0.3">
      <c r="A1318" s="5" t="s">
        <v>457</v>
      </c>
      <c r="B1318" s="5" t="s">
        <v>1391</v>
      </c>
      <c r="C1318" s="5" t="s">
        <v>899</v>
      </c>
      <c r="D1318" s="5" t="s">
        <v>471</v>
      </c>
    </row>
    <row r="1319" spans="1:4" x14ac:dyDescent="0.3">
      <c r="A1319" s="5" t="s">
        <v>457</v>
      </c>
      <c r="B1319" s="5" t="s">
        <v>1392</v>
      </c>
      <c r="C1319" s="5" t="s">
        <v>899</v>
      </c>
      <c r="D1319" s="5" t="s">
        <v>507</v>
      </c>
    </row>
    <row r="1320" spans="1:4" x14ac:dyDescent="0.3">
      <c r="A1320" s="5" t="s">
        <v>457</v>
      </c>
      <c r="B1320" s="5" t="s">
        <v>1393</v>
      </c>
      <c r="C1320" s="5" t="s">
        <v>899</v>
      </c>
      <c r="D1320" s="5" t="s">
        <v>460</v>
      </c>
    </row>
    <row r="1321" spans="1:4" x14ac:dyDescent="0.3">
      <c r="A1321" s="5" t="s">
        <v>457</v>
      </c>
      <c r="B1321" s="5" t="s">
        <v>1394</v>
      </c>
      <c r="C1321" s="5" t="s">
        <v>1075</v>
      </c>
      <c r="D1321" s="5" t="s">
        <v>507</v>
      </c>
    </row>
    <row r="1322" spans="1:4" x14ac:dyDescent="0.3">
      <c r="A1322" s="5" t="s">
        <v>457</v>
      </c>
      <c r="B1322" s="5" t="s">
        <v>1395</v>
      </c>
      <c r="C1322" s="5" t="s">
        <v>1075</v>
      </c>
      <c r="D1322" s="5" t="s">
        <v>650</v>
      </c>
    </row>
    <row r="1323" spans="1:4" x14ac:dyDescent="0.3">
      <c r="A1323" s="5" t="s">
        <v>457</v>
      </c>
      <c r="B1323" s="5" t="s">
        <v>1396</v>
      </c>
      <c r="C1323" s="5" t="s">
        <v>1075</v>
      </c>
      <c r="D1323" s="5" t="s">
        <v>460</v>
      </c>
    </row>
    <row r="1324" spans="1:4" x14ac:dyDescent="0.3">
      <c r="A1324" s="5" t="s">
        <v>457</v>
      </c>
      <c r="B1324" s="5" t="s">
        <v>1397</v>
      </c>
      <c r="C1324" s="5" t="s">
        <v>1075</v>
      </c>
      <c r="D1324" s="5" t="s">
        <v>471</v>
      </c>
    </row>
    <row r="1325" spans="1:4" x14ac:dyDescent="0.3">
      <c r="A1325" s="5" t="s">
        <v>457</v>
      </c>
      <c r="B1325" s="5" t="s">
        <v>1398</v>
      </c>
      <c r="C1325" s="5" t="s">
        <v>899</v>
      </c>
      <c r="D1325" s="5" t="s">
        <v>471</v>
      </c>
    </row>
    <row r="1326" spans="1:4" x14ac:dyDescent="0.3">
      <c r="A1326" s="5" t="s">
        <v>457</v>
      </c>
      <c r="B1326" s="5" t="s">
        <v>1399</v>
      </c>
      <c r="C1326" s="5" t="s">
        <v>899</v>
      </c>
      <c r="D1326" s="5" t="s">
        <v>507</v>
      </c>
    </row>
    <row r="1327" spans="1:4" x14ac:dyDescent="0.3">
      <c r="A1327" s="5" t="s">
        <v>457</v>
      </c>
      <c r="B1327" s="5" t="s">
        <v>1400</v>
      </c>
      <c r="C1327" s="5" t="s">
        <v>899</v>
      </c>
      <c r="D1327" s="5" t="s">
        <v>460</v>
      </c>
    </row>
    <row r="1328" spans="1:4" x14ac:dyDescent="0.3">
      <c r="A1328" s="5" t="s">
        <v>457</v>
      </c>
      <c r="B1328" s="5" t="s">
        <v>1401</v>
      </c>
      <c r="C1328" s="5" t="s">
        <v>1075</v>
      </c>
      <c r="D1328" s="5" t="s">
        <v>507</v>
      </c>
    </row>
    <row r="1329" spans="1:4" x14ac:dyDescent="0.3">
      <c r="A1329" s="5" t="s">
        <v>457</v>
      </c>
      <c r="B1329" s="5" t="s">
        <v>1402</v>
      </c>
      <c r="C1329" s="5" t="s">
        <v>1075</v>
      </c>
      <c r="D1329" s="5" t="s">
        <v>650</v>
      </c>
    </row>
    <row r="1330" spans="1:4" x14ac:dyDescent="0.3">
      <c r="A1330" s="5" t="s">
        <v>457</v>
      </c>
      <c r="B1330" s="5" t="s">
        <v>1403</v>
      </c>
      <c r="C1330" s="5" t="s">
        <v>1075</v>
      </c>
      <c r="D1330" s="5" t="s">
        <v>460</v>
      </c>
    </row>
    <row r="1331" spans="1:4" x14ac:dyDescent="0.3">
      <c r="A1331" s="5" t="s">
        <v>457</v>
      </c>
      <c r="B1331" s="5" t="s">
        <v>1404</v>
      </c>
      <c r="C1331" s="5" t="s">
        <v>1075</v>
      </c>
      <c r="D1331" s="5" t="s">
        <v>471</v>
      </c>
    </row>
    <row r="1332" spans="1:4" x14ac:dyDescent="0.3">
      <c r="A1332" s="5" t="s">
        <v>457</v>
      </c>
      <c r="B1332" s="5" t="s">
        <v>1405</v>
      </c>
      <c r="C1332" s="5" t="s">
        <v>899</v>
      </c>
      <c r="D1332" s="5" t="s">
        <v>471</v>
      </c>
    </row>
    <row r="1333" spans="1:4" x14ac:dyDescent="0.3">
      <c r="A1333" s="5" t="s">
        <v>457</v>
      </c>
      <c r="B1333" s="5" t="s">
        <v>1406</v>
      </c>
      <c r="C1333" s="5" t="s">
        <v>899</v>
      </c>
      <c r="D1333" s="5" t="s">
        <v>507</v>
      </c>
    </row>
    <row r="1334" spans="1:4" x14ac:dyDescent="0.3">
      <c r="A1334" s="5" t="s">
        <v>457</v>
      </c>
      <c r="B1334" s="5" t="s">
        <v>1407</v>
      </c>
      <c r="C1334" s="5" t="s">
        <v>899</v>
      </c>
      <c r="D1334" s="5" t="s">
        <v>460</v>
      </c>
    </row>
    <row r="1335" spans="1:4" x14ac:dyDescent="0.3">
      <c r="A1335" s="5" t="s">
        <v>457</v>
      </c>
      <c r="B1335" s="5" t="s">
        <v>1408</v>
      </c>
      <c r="C1335" s="5" t="s">
        <v>1075</v>
      </c>
      <c r="D1335" s="5" t="s">
        <v>371</v>
      </c>
    </row>
    <row r="1336" spans="1:4" x14ac:dyDescent="0.3">
      <c r="A1336" s="5" t="s">
        <v>457</v>
      </c>
      <c r="B1336" s="5" t="s">
        <v>1409</v>
      </c>
      <c r="C1336" s="5" t="s">
        <v>1075</v>
      </c>
      <c r="D1336" s="5" t="s">
        <v>507</v>
      </c>
    </row>
    <row r="1337" spans="1:4" x14ac:dyDescent="0.3">
      <c r="A1337" s="5" t="s">
        <v>457</v>
      </c>
      <c r="B1337" s="5" t="s">
        <v>1410</v>
      </c>
      <c r="C1337" s="5" t="s">
        <v>1075</v>
      </c>
      <c r="D1337" s="5" t="s">
        <v>650</v>
      </c>
    </row>
    <row r="1338" spans="1:4" x14ac:dyDescent="0.3">
      <c r="A1338" s="5" t="s">
        <v>457</v>
      </c>
      <c r="B1338" s="5" t="s">
        <v>1411</v>
      </c>
      <c r="C1338" s="5" t="s">
        <v>1075</v>
      </c>
      <c r="D1338" s="5" t="s">
        <v>460</v>
      </c>
    </row>
    <row r="1339" spans="1:4" x14ac:dyDescent="0.3">
      <c r="A1339" s="5" t="s">
        <v>457</v>
      </c>
      <c r="B1339" s="5" t="s">
        <v>1412</v>
      </c>
      <c r="C1339" s="5" t="s">
        <v>546</v>
      </c>
      <c r="D1339" s="5" t="s">
        <v>471</v>
      </c>
    </row>
    <row r="1340" spans="1:4" x14ac:dyDescent="0.3">
      <c r="A1340" s="5" t="s">
        <v>457</v>
      </c>
      <c r="B1340" s="5" t="s">
        <v>1413</v>
      </c>
      <c r="C1340" s="5" t="s">
        <v>546</v>
      </c>
      <c r="D1340" s="5" t="s">
        <v>507</v>
      </c>
    </row>
    <row r="1341" spans="1:4" x14ac:dyDescent="0.3">
      <c r="A1341" s="5" t="s">
        <v>457</v>
      </c>
      <c r="B1341" s="5" t="s">
        <v>1414</v>
      </c>
      <c r="C1341" s="5" t="s">
        <v>546</v>
      </c>
      <c r="D1341" s="5" t="s">
        <v>460</v>
      </c>
    </row>
    <row r="1342" spans="1:4" x14ac:dyDescent="0.3">
      <c r="A1342" s="5" t="s">
        <v>457</v>
      </c>
      <c r="B1342" s="5" t="s">
        <v>1415</v>
      </c>
      <c r="C1342" s="5" t="s">
        <v>546</v>
      </c>
      <c r="D1342" s="5" t="s">
        <v>371</v>
      </c>
    </row>
    <row r="1343" spans="1:4" x14ac:dyDescent="0.3">
      <c r="A1343" s="5" t="s">
        <v>457</v>
      </c>
      <c r="B1343" s="5" t="s">
        <v>1416</v>
      </c>
      <c r="C1343" s="5" t="s">
        <v>546</v>
      </c>
      <c r="D1343" s="5" t="s">
        <v>371</v>
      </c>
    </row>
    <row r="1344" spans="1:4" x14ac:dyDescent="0.3">
      <c r="A1344" s="5" t="s">
        <v>457</v>
      </c>
      <c r="B1344" s="5" t="s">
        <v>1417</v>
      </c>
      <c r="C1344" s="5" t="s">
        <v>546</v>
      </c>
      <c r="D1344" s="5" t="s">
        <v>507</v>
      </c>
    </row>
    <row r="1345" spans="1:4" x14ac:dyDescent="0.3">
      <c r="A1345" s="5" t="s">
        <v>457</v>
      </c>
      <c r="B1345" s="5" t="s">
        <v>1418</v>
      </c>
      <c r="C1345" s="5" t="s">
        <v>546</v>
      </c>
      <c r="D1345" s="5" t="s">
        <v>460</v>
      </c>
    </row>
    <row r="1346" spans="1:4" x14ac:dyDescent="0.3">
      <c r="A1346" s="5" t="s">
        <v>457</v>
      </c>
      <c r="B1346" s="5" t="s">
        <v>1419</v>
      </c>
      <c r="C1346" s="5" t="s">
        <v>459</v>
      </c>
      <c r="D1346" s="5" t="s">
        <v>371</v>
      </c>
    </row>
    <row r="1347" spans="1:4" x14ac:dyDescent="0.3">
      <c r="A1347" s="5" t="s">
        <v>457</v>
      </c>
      <c r="B1347" s="5" t="s">
        <v>1420</v>
      </c>
      <c r="C1347" s="5" t="s">
        <v>459</v>
      </c>
      <c r="D1347" s="5" t="s">
        <v>507</v>
      </c>
    </row>
    <row r="1348" spans="1:4" x14ac:dyDescent="0.3">
      <c r="A1348" s="5" t="s">
        <v>457</v>
      </c>
      <c r="B1348" s="5" t="s">
        <v>1421</v>
      </c>
      <c r="C1348" s="5" t="s">
        <v>459</v>
      </c>
      <c r="D1348" s="5" t="s">
        <v>460</v>
      </c>
    </row>
    <row r="1349" spans="1:4" x14ac:dyDescent="0.3">
      <c r="A1349" s="5" t="s">
        <v>457</v>
      </c>
      <c r="B1349" s="5" t="s">
        <v>1422</v>
      </c>
      <c r="C1349" s="5" t="s">
        <v>893</v>
      </c>
      <c r="D1349" s="5" t="s">
        <v>471</v>
      </c>
    </row>
    <row r="1350" spans="1:4" x14ac:dyDescent="0.3">
      <c r="A1350" s="5" t="s">
        <v>457</v>
      </c>
      <c r="B1350" s="5" t="s">
        <v>1423</v>
      </c>
      <c r="C1350" s="5" t="s">
        <v>893</v>
      </c>
      <c r="D1350" s="5" t="s">
        <v>507</v>
      </c>
    </row>
    <row r="1351" spans="1:4" x14ac:dyDescent="0.3">
      <c r="A1351" s="5" t="s">
        <v>457</v>
      </c>
      <c r="B1351" s="5" t="s">
        <v>1424</v>
      </c>
      <c r="C1351" s="5" t="s">
        <v>893</v>
      </c>
      <c r="D1351" s="5" t="s">
        <v>650</v>
      </c>
    </row>
    <row r="1352" spans="1:4" x14ac:dyDescent="0.3">
      <c r="A1352" s="5" t="s">
        <v>457</v>
      </c>
      <c r="B1352" s="5" t="s">
        <v>1425</v>
      </c>
      <c r="C1352" s="5" t="s">
        <v>893</v>
      </c>
      <c r="D1352" s="5" t="s">
        <v>460</v>
      </c>
    </row>
    <row r="1353" spans="1:4" x14ac:dyDescent="0.3">
      <c r="A1353" s="5" t="s">
        <v>457</v>
      </c>
      <c r="B1353" s="5" t="s">
        <v>1426</v>
      </c>
      <c r="C1353" s="5" t="s">
        <v>893</v>
      </c>
      <c r="D1353" s="5" t="s">
        <v>471</v>
      </c>
    </row>
    <row r="1354" spans="1:4" x14ac:dyDescent="0.3">
      <c r="A1354" s="5" t="s">
        <v>457</v>
      </c>
      <c r="B1354" s="5" t="s">
        <v>1427</v>
      </c>
      <c r="C1354" s="5" t="s">
        <v>893</v>
      </c>
      <c r="D1354" s="5" t="s">
        <v>471</v>
      </c>
    </row>
    <row r="1355" spans="1:4" x14ac:dyDescent="0.3">
      <c r="A1355" s="5" t="s">
        <v>457</v>
      </c>
      <c r="B1355" s="5" t="s">
        <v>1428</v>
      </c>
      <c r="C1355" s="5" t="s">
        <v>893</v>
      </c>
      <c r="D1355" s="5" t="s">
        <v>507</v>
      </c>
    </row>
    <row r="1356" spans="1:4" x14ac:dyDescent="0.3">
      <c r="A1356" s="5" t="s">
        <v>457</v>
      </c>
      <c r="B1356" s="5" t="s">
        <v>1429</v>
      </c>
      <c r="C1356" s="5" t="s">
        <v>893</v>
      </c>
      <c r="D1356" s="5" t="s">
        <v>507</v>
      </c>
    </row>
    <row r="1357" spans="1:4" x14ac:dyDescent="0.3">
      <c r="A1357" s="5" t="s">
        <v>457</v>
      </c>
      <c r="B1357" s="5" t="s">
        <v>1430</v>
      </c>
      <c r="C1357" s="5" t="s">
        <v>893</v>
      </c>
      <c r="D1357" s="5" t="s">
        <v>333</v>
      </c>
    </row>
    <row r="1358" spans="1:4" x14ac:dyDescent="0.3">
      <c r="A1358" s="5" t="s">
        <v>457</v>
      </c>
      <c r="B1358" s="5" t="s">
        <v>1431</v>
      </c>
      <c r="C1358" s="5" t="s">
        <v>893</v>
      </c>
      <c r="D1358" s="5" t="s">
        <v>333</v>
      </c>
    </row>
    <row r="1359" spans="1:4" x14ac:dyDescent="0.3">
      <c r="A1359" s="5" t="s">
        <v>457</v>
      </c>
      <c r="B1359" s="5" t="s">
        <v>1432</v>
      </c>
      <c r="C1359" s="5" t="s">
        <v>893</v>
      </c>
      <c r="D1359" s="5" t="s">
        <v>650</v>
      </c>
    </row>
    <row r="1360" spans="1:4" x14ac:dyDescent="0.3">
      <c r="A1360" s="5" t="s">
        <v>457</v>
      </c>
      <c r="B1360" s="5" t="s">
        <v>1433</v>
      </c>
      <c r="C1360" s="5" t="s">
        <v>893</v>
      </c>
      <c r="D1360" s="5" t="s">
        <v>650</v>
      </c>
    </row>
    <row r="1361" spans="1:4" x14ac:dyDescent="0.3">
      <c r="A1361" s="5" t="s">
        <v>457</v>
      </c>
      <c r="B1361" s="5" t="s">
        <v>1434</v>
      </c>
      <c r="C1361" s="5" t="s">
        <v>893</v>
      </c>
      <c r="D1361" s="5" t="s">
        <v>460</v>
      </c>
    </row>
    <row r="1362" spans="1:4" x14ac:dyDescent="0.3">
      <c r="A1362" s="5" t="s">
        <v>457</v>
      </c>
      <c r="B1362" s="5" t="s">
        <v>1435</v>
      </c>
      <c r="C1362" s="5" t="s">
        <v>893</v>
      </c>
      <c r="D1362" s="5" t="s">
        <v>460</v>
      </c>
    </row>
    <row r="1363" spans="1:4" x14ac:dyDescent="0.3">
      <c r="A1363" s="5" t="s">
        <v>457</v>
      </c>
      <c r="B1363" s="5" t="s">
        <v>1436</v>
      </c>
      <c r="C1363" s="5" t="s">
        <v>993</v>
      </c>
      <c r="D1363" s="5" t="s">
        <v>471</v>
      </c>
    </row>
    <row r="1364" spans="1:4" x14ac:dyDescent="0.3">
      <c r="A1364" s="5" t="s">
        <v>457</v>
      </c>
      <c r="B1364" s="5" t="s">
        <v>1437</v>
      </c>
      <c r="C1364" s="5" t="s">
        <v>993</v>
      </c>
      <c r="D1364" s="5" t="s">
        <v>507</v>
      </c>
    </row>
    <row r="1365" spans="1:4" x14ac:dyDescent="0.3">
      <c r="A1365" s="5" t="s">
        <v>457</v>
      </c>
      <c r="B1365" s="5" t="s">
        <v>1438</v>
      </c>
      <c r="C1365" s="5" t="s">
        <v>993</v>
      </c>
      <c r="D1365" s="5" t="s">
        <v>460</v>
      </c>
    </row>
    <row r="1366" spans="1:4" x14ac:dyDescent="0.3">
      <c r="A1366" s="5" t="s">
        <v>457</v>
      </c>
      <c r="B1366" s="5" t="s">
        <v>1439</v>
      </c>
      <c r="C1366" s="5" t="s">
        <v>459</v>
      </c>
      <c r="D1366" s="5" t="s">
        <v>460</v>
      </c>
    </row>
    <row r="1367" spans="1:4" x14ac:dyDescent="0.3">
      <c r="A1367" s="5" t="s">
        <v>457</v>
      </c>
      <c r="B1367" s="5" t="s">
        <v>1440</v>
      </c>
      <c r="C1367" s="5" t="s">
        <v>473</v>
      </c>
      <c r="D1367" s="5" t="s">
        <v>471</v>
      </c>
    </row>
    <row r="1368" spans="1:4" x14ac:dyDescent="0.3">
      <c r="A1368" s="5" t="s">
        <v>457</v>
      </c>
      <c r="B1368" s="5" t="s">
        <v>1441</v>
      </c>
      <c r="C1368" s="5" t="s">
        <v>473</v>
      </c>
      <c r="D1368" s="5" t="s">
        <v>507</v>
      </c>
    </row>
    <row r="1369" spans="1:4" x14ac:dyDescent="0.3">
      <c r="A1369" s="5" t="s">
        <v>457</v>
      </c>
      <c r="B1369" s="5" t="s">
        <v>1442</v>
      </c>
      <c r="C1369" s="5" t="s">
        <v>473</v>
      </c>
      <c r="D1369" s="5" t="s">
        <v>371</v>
      </c>
    </row>
    <row r="1370" spans="1:4" x14ac:dyDescent="0.3">
      <c r="A1370" s="5" t="s">
        <v>457</v>
      </c>
      <c r="B1370" s="5" t="s">
        <v>1443</v>
      </c>
      <c r="C1370" s="5" t="s">
        <v>473</v>
      </c>
      <c r="D1370" s="5" t="s">
        <v>460</v>
      </c>
    </row>
    <row r="1371" spans="1:4" x14ac:dyDescent="0.3">
      <c r="A1371" s="5" t="s">
        <v>457</v>
      </c>
      <c r="B1371" s="5" t="s">
        <v>1444</v>
      </c>
      <c r="C1371" s="5" t="s">
        <v>1116</v>
      </c>
      <c r="D1371" s="5" t="s">
        <v>471</v>
      </c>
    </row>
    <row r="1372" spans="1:4" x14ac:dyDescent="0.3">
      <c r="A1372" s="5" t="s">
        <v>457</v>
      </c>
      <c r="B1372" s="5" t="s">
        <v>1445</v>
      </c>
      <c r="C1372" s="5" t="s">
        <v>1116</v>
      </c>
      <c r="D1372" s="5" t="s">
        <v>471</v>
      </c>
    </row>
    <row r="1373" spans="1:4" x14ac:dyDescent="0.3">
      <c r="A1373" s="5" t="s">
        <v>457</v>
      </c>
      <c r="B1373" s="5" t="s">
        <v>1446</v>
      </c>
      <c r="C1373" s="5" t="s">
        <v>1116</v>
      </c>
      <c r="D1373" s="5" t="s">
        <v>471</v>
      </c>
    </row>
    <row r="1374" spans="1:4" x14ac:dyDescent="0.3">
      <c r="A1374" s="5" t="s">
        <v>457</v>
      </c>
      <c r="B1374" s="5" t="s">
        <v>1447</v>
      </c>
      <c r="C1374" s="5" t="s">
        <v>1116</v>
      </c>
      <c r="D1374" s="5" t="s">
        <v>471</v>
      </c>
    </row>
    <row r="1375" spans="1:4" x14ac:dyDescent="0.3">
      <c r="A1375" s="5" t="s">
        <v>457</v>
      </c>
      <c r="B1375" s="5" t="s">
        <v>1448</v>
      </c>
      <c r="C1375" s="5" t="s">
        <v>1116</v>
      </c>
      <c r="D1375" s="5" t="s">
        <v>471</v>
      </c>
    </row>
    <row r="1376" spans="1:4" x14ac:dyDescent="0.3">
      <c r="A1376" s="5" t="s">
        <v>457</v>
      </c>
      <c r="B1376" s="5" t="s">
        <v>1449</v>
      </c>
      <c r="C1376" s="5" t="s">
        <v>1116</v>
      </c>
      <c r="D1376" s="5" t="s">
        <v>371</v>
      </c>
    </row>
    <row r="1377" spans="1:4" x14ac:dyDescent="0.3">
      <c r="A1377" s="5" t="s">
        <v>457</v>
      </c>
      <c r="B1377" s="5" t="s">
        <v>1450</v>
      </c>
      <c r="C1377" s="5" t="s">
        <v>1116</v>
      </c>
      <c r="D1377" s="5" t="s">
        <v>460</v>
      </c>
    </row>
    <row r="1378" spans="1:4" x14ac:dyDescent="0.3">
      <c r="A1378" s="5" t="s">
        <v>457</v>
      </c>
      <c r="B1378" s="5" t="s">
        <v>1451</v>
      </c>
      <c r="C1378" s="5" t="s">
        <v>1452</v>
      </c>
      <c r="D1378" s="5" t="s">
        <v>714</v>
      </c>
    </row>
    <row r="1379" spans="1:4" x14ac:dyDescent="0.3">
      <c r="A1379" s="5" t="s">
        <v>457</v>
      </c>
      <c r="B1379" s="5" t="s">
        <v>1453</v>
      </c>
      <c r="C1379" s="5" t="s">
        <v>1452</v>
      </c>
      <c r="D1379" s="5" t="s">
        <v>463</v>
      </c>
    </row>
    <row r="1380" spans="1:4" x14ac:dyDescent="0.3">
      <c r="A1380" s="5" t="s">
        <v>457</v>
      </c>
      <c r="B1380" s="5" t="s">
        <v>1454</v>
      </c>
      <c r="C1380" s="5" t="s">
        <v>727</v>
      </c>
      <c r="D1380" s="5" t="s">
        <v>714</v>
      </c>
    </row>
    <row r="1381" spans="1:4" x14ac:dyDescent="0.3">
      <c r="A1381" s="5" t="s">
        <v>457</v>
      </c>
      <c r="B1381" s="5" t="s">
        <v>1455</v>
      </c>
      <c r="C1381" s="5" t="s">
        <v>727</v>
      </c>
      <c r="D1381" s="5" t="s">
        <v>714</v>
      </c>
    </row>
    <row r="1382" spans="1:4" x14ac:dyDescent="0.3">
      <c r="A1382" s="5" t="s">
        <v>457</v>
      </c>
      <c r="B1382" s="5" t="s">
        <v>1456</v>
      </c>
      <c r="C1382" s="5" t="s">
        <v>727</v>
      </c>
      <c r="D1382" s="5" t="s">
        <v>463</v>
      </c>
    </row>
    <row r="1383" spans="1:4" x14ac:dyDescent="0.3">
      <c r="A1383" s="5" t="s">
        <v>457</v>
      </c>
      <c r="B1383" s="5" t="s">
        <v>1457</v>
      </c>
      <c r="C1383" s="5" t="s">
        <v>1452</v>
      </c>
      <c r="D1383" s="5" t="s">
        <v>463</v>
      </c>
    </row>
    <row r="1384" spans="1:4" x14ac:dyDescent="0.3">
      <c r="A1384" s="5" t="s">
        <v>457</v>
      </c>
      <c r="B1384" s="5" t="s">
        <v>1458</v>
      </c>
      <c r="C1384" s="5" t="s">
        <v>1459</v>
      </c>
      <c r="D1384" s="5" t="s">
        <v>517</v>
      </c>
    </row>
    <row r="1385" spans="1:4" x14ac:dyDescent="0.3">
      <c r="A1385" s="5" t="s">
        <v>457</v>
      </c>
      <c r="B1385" s="5" t="s">
        <v>1460</v>
      </c>
      <c r="C1385" s="5" t="s">
        <v>480</v>
      </c>
      <c r="D1385" s="5" t="s">
        <v>333</v>
      </c>
    </row>
    <row r="1386" spans="1:4" x14ac:dyDescent="0.3">
      <c r="A1386" s="5" t="s">
        <v>457</v>
      </c>
      <c r="B1386" s="5" t="s">
        <v>1461</v>
      </c>
      <c r="C1386" s="5" t="s">
        <v>480</v>
      </c>
      <c r="D1386" s="5" t="s">
        <v>714</v>
      </c>
    </row>
    <row r="1387" spans="1:4" x14ac:dyDescent="0.3">
      <c r="A1387" s="5" t="s">
        <v>457</v>
      </c>
      <c r="B1387" s="5" t="s">
        <v>1462</v>
      </c>
      <c r="C1387" s="5" t="s">
        <v>480</v>
      </c>
      <c r="D1387" s="5" t="s">
        <v>463</v>
      </c>
    </row>
    <row r="1388" spans="1:4" x14ac:dyDescent="0.3">
      <c r="A1388" s="5" t="s">
        <v>457</v>
      </c>
      <c r="B1388" s="5" t="s">
        <v>1463</v>
      </c>
      <c r="C1388" s="5" t="s">
        <v>480</v>
      </c>
      <c r="D1388" s="5" t="s">
        <v>463</v>
      </c>
    </row>
    <row r="1389" spans="1:4" x14ac:dyDescent="0.3">
      <c r="A1389" s="5" t="s">
        <v>457</v>
      </c>
      <c r="B1389" s="5" t="s">
        <v>1464</v>
      </c>
      <c r="C1389" s="5" t="s">
        <v>727</v>
      </c>
      <c r="D1389" s="5" t="s">
        <v>714</v>
      </c>
    </row>
    <row r="1390" spans="1:4" x14ac:dyDescent="0.3">
      <c r="A1390" s="5" t="s">
        <v>457</v>
      </c>
      <c r="B1390" s="5" t="s">
        <v>1465</v>
      </c>
      <c r="C1390" s="5" t="s">
        <v>727</v>
      </c>
      <c r="D1390" s="5" t="s">
        <v>463</v>
      </c>
    </row>
    <row r="1391" spans="1:4" x14ac:dyDescent="0.3">
      <c r="A1391" s="5" t="s">
        <v>457</v>
      </c>
      <c r="B1391" s="5" t="s">
        <v>1466</v>
      </c>
      <c r="C1391" s="5" t="s">
        <v>1452</v>
      </c>
      <c r="D1391" s="5" t="s">
        <v>714</v>
      </c>
    </row>
    <row r="1392" spans="1:4" x14ac:dyDescent="0.3">
      <c r="A1392" s="5" t="s">
        <v>457</v>
      </c>
      <c r="B1392" s="5" t="s">
        <v>1467</v>
      </c>
      <c r="C1392" s="5" t="s">
        <v>1468</v>
      </c>
      <c r="D1392" s="5" t="s">
        <v>507</v>
      </c>
    </row>
    <row r="1393" spans="1:4" x14ac:dyDescent="0.3">
      <c r="A1393" s="5" t="s">
        <v>457</v>
      </c>
      <c r="B1393" s="5" t="s">
        <v>1469</v>
      </c>
      <c r="C1393" s="5" t="s">
        <v>1468</v>
      </c>
      <c r="D1393" s="5" t="s">
        <v>507</v>
      </c>
    </row>
    <row r="1394" spans="1:4" x14ac:dyDescent="0.3">
      <c r="A1394" s="5" t="s">
        <v>457</v>
      </c>
      <c r="B1394" s="5" t="s">
        <v>1470</v>
      </c>
      <c r="C1394" s="5" t="s">
        <v>1468</v>
      </c>
      <c r="D1394" s="5" t="s">
        <v>371</v>
      </c>
    </row>
    <row r="1395" spans="1:4" x14ac:dyDescent="0.3">
      <c r="A1395" s="5" t="s">
        <v>457</v>
      </c>
      <c r="B1395" s="5" t="s">
        <v>1471</v>
      </c>
      <c r="C1395" s="5" t="s">
        <v>1468</v>
      </c>
      <c r="D1395" s="5" t="s">
        <v>371</v>
      </c>
    </row>
    <row r="1396" spans="1:4" x14ac:dyDescent="0.3">
      <c r="A1396" s="5" t="s">
        <v>457</v>
      </c>
      <c r="B1396" s="5" t="s">
        <v>1472</v>
      </c>
      <c r="C1396" s="5" t="s">
        <v>1468</v>
      </c>
      <c r="D1396" s="5" t="s">
        <v>460</v>
      </c>
    </row>
    <row r="1397" spans="1:4" x14ac:dyDescent="0.3">
      <c r="A1397" s="5" t="s">
        <v>457</v>
      </c>
      <c r="B1397" s="5" t="s">
        <v>1473</v>
      </c>
      <c r="C1397" s="5" t="s">
        <v>1468</v>
      </c>
      <c r="D1397" s="5" t="s">
        <v>460</v>
      </c>
    </row>
    <row r="1398" spans="1:4" x14ac:dyDescent="0.3">
      <c r="A1398" s="5" t="s">
        <v>457</v>
      </c>
      <c r="B1398" s="5" t="s">
        <v>1474</v>
      </c>
      <c r="C1398" s="5" t="s">
        <v>906</v>
      </c>
      <c r="D1398" s="5" t="s">
        <v>714</v>
      </c>
    </row>
    <row r="1399" spans="1:4" x14ac:dyDescent="0.3">
      <c r="A1399" s="5" t="s">
        <v>457</v>
      </c>
      <c r="B1399" s="5" t="s">
        <v>1475</v>
      </c>
      <c r="C1399" s="5" t="s">
        <v>906</v>
      </c>
      <c r="D1399" s="5" t="s">
        <v>560</v>
      </c>
    </row>
    <row r="1400" spans="1:4" x14ac:dyDescent="0.3">
      <c r="A1400" s="5" t="s">
        <v>457</v>
      </c>
      <c r="B1400" s="5" t="s">
        <v>1476</v>
      </c>
      <c r="C1400" s="5" t="s">
        <v>906</v>
      </c>
      <c r="D1400" s="5" t="s">
        <v>463</v>
      </c>
    </row>
    <row r="1401" spans="1:4" x14ac:dyDescent="0.3">
      <c r="A1401" s="5" t="s">
        <v>457</v>
      </c>
      <c r="B1401" s="5" t="s">
        <v>1477</v>
      </c>
      <c r="C1401" s="5" t="s">
        <v>906</v>
      </c>
      <c r="D1401" s="5" t="s">
        <v>714</v>
      </c>
    </row>
    <row r="1402" spans="1:4" x14ac:dyDescent="0.3">
      <c r="A1402" s="5" t="s">
        <v>457</v>
      </c>
      <c r="B1402" s="5" t="s">
        <v>1478</v>
      </c>
      <c r="C1402" s="5" t="s">
        <v>906</v>
      </c>
      <c r="D1402" s="5" t="s">
        <v>714</v>
      </c>
    </row>
    <row r="1403" spans="1:4" x14ac:dyDescent="0.3">
      <c r="A1403" s="5" t="s">
        <v>457</v>
      </c>
      <c r="B1403" s="5" t="s">
        <v>1479</v>
      </c>
      <c r="C1403" s="5" t="s">
        <v>906</v>
      </c>
      <c r="D1403" s="5" t="s">
        <v>560</v>
      </c>
    </row>
    <row r="1404" spans="1:4" x14ac:dyDescent="0.3">
      <c r="A1404" s="5" t="s">
        <v>457</v>
      </c>
      <c r="B1404" s="5" t="s">
        <v>1480</v>
      </c>
      <c r="C1404" s="5" t="s">
        <v>906</v>
      </c>
      <c r="D1404" s="5" t="s">
        <v>463</v>
      </c>
    </row>
    <row r="1405" spans="1:4" x14ac:dyDescent="0.3">
      <c r="A1405" s="5" t="s">
        <v>457</v>
      </c>
      <c r="B1405" s="5" t="s">
        <v>1481</v>
      </c>
      <c r="C1405" s="5" t="s">
        <v>906</v>
      </c>
      <c r="D1405" s="5" t="s">
        <v>463</v>
      </c>
    </row>
    <row r="1406" spans="1:4" x14ac:dyDescent="0.3">
      <c r="A1406" s="5" t="s">
        <v>457</v>
      </c>
      <c r="B1406" s="5" t="s">
        <v>1482</v>
      </c>
      <c r="C1406" s="5" t="s">
        <v>1483</v>
      </c>
      <c r="D1406" s="5" t="s">
        <v>466</v>
      </c>
    </row>
    <row r="1407" spans="1:4" x14ac:dyDescent="0.3">
      <c r="A1407" s="5" t="s">
        <v>457</v>
      </c>
      <c r="B1407" s="5" t="s">
        <v>1484</v>
      </c>
      <c r="C1407" s="5" t="s">
        <v>1483</v>
      </c>
      <c r="D1407" s="5" t="s">
        <v>466</v>
      </c>
    </row>
    <row r="1408" spans="1:4" x14ac:dyDescent="0.3">
      <c r="A1408" s="5" t="s">
        <v>457</v>
      </c>
      <c r="B1408" s="5" t="s">
        <v>1485</v>
      </c>
      <c r="C1408" s="5" t="s">
        <v>1483</v>
      </c>
      <c r="D1408" s="5" t="s">
        <v>317</v>
      </c>
    </row>
    <row r="1409" spans="1:4" x14ac:dyDescent="0.3">
      <c r="A1409" s="5" t="s">
        <v>457</v>
      </c>
      <c r="B1409" s="5" t="s">
        <v>1486</v>
      </c>
      <c r="C1409" s="5" t="s">
        <v>1483</v>
      </c>
      <c r="D1409" s="5" t="s">
        <v>466</v>
      </c>
    </row>
    <row r="1410" spans="1:4" x14ac:dyDescent="0.3">
      <c r="A1410" s="5" t="s">
        <v>457</v>
      </c>
      <c r="B1410" s="5" t="s">
        <v>1487</v>
      </c>
      <c r="C1410" s="5" t="s">
        <v>1483</v>
      </c>
      <c r="D1410" s="5" t="s">
        <v>466</v>
      </c>
    </row>
    <row r="1411" spans="1:4" x14ac:dyDescent="0.3">
      <c r="A1411" s="5" t="s">
        <v>457</v>
      </c>
      <c r="B1411" s="5" t="s">
        <v>1488</v>
      </c>
      <c r="C1411" s="5" t="s">
        <v>1489</v>
      </c>
      <c r="D1411" s="5" t="s">
        <v>371</v>
      </c>
    </row>
    <row r="1412" spans="1:4" x14ac:dyDescent="0.3">
      <c r="A1412" s="5" t="s">
        <v>457</v>
      </c>
      <c r="B1412" s="5" t="s">
        <v>1490</v>
      </c>
      <c r="C1412" s="5" t="s">
        <v>1489</v>
      </c>
      <c r="D1412" s="5" t="s">
        <v>460</v>
      </c>
    </row>
    <row r="1413" spans="1:4" x14ac:dyDescent="0.3">
      <c r="A1413" s="5" t="s">
        <v>457</v>
      </c>
      <c r="B1413" s="5" t="s">
        <v>1491</v>
      </c>
      <c r="C1413" s="5" t="s">
        <v>1492</v>
      </c>
      <c r="D1413" s="5" t="s">
        <v>371</v>
      </c>
    </row>
    <row r="1414" spans="1:4" x14ac:dyDescent="0.3">
      <c r="A1414" s="5" t="s">
        <v>457</v>
      </c>
      <c r="B1414" s="5" t="s">
        <v>1493</v>
      </c>
      <c r="C1414" s="5" t="s">
        <v>1492</v>
      </c>
      <c r="D1414" s="5" t="s">
        <v>460</v>
      </c>
    </row>
    <row r="1415" spans="1:4" x14ac:dyDescent="0.3">
      <c r="A1415" s="5" t="s">
        <v>457</v>
      </c>
      <c r="B1415" s="5" t="s">
        <v>1494</v>
      </c>
      <c r="C1415" s="5" t="s">
        <v>1492</v>
      </c>
      <c r="D1415" s="5" t="s">
        <v>371</v>
      </c>
    </row>
    <row r="1416" spans="1:4" x14ac:dyDescent="0.3">
      <c r="A1416" s="5" t="s">
        <v>457</v>
      </c>
      <c r="B1416" s="5" t="s">
        <v>1495</v>
      </c>
      <c r="C1416" s="5" t="s">
        <v>1492</v>
      </c>
      <c r="D1416" s="5" t="s">
        <v>460</v>
      </c>
    </row>
    <row r="1417" spans="1:4" x14ac:dyDescent="0.3">
      <c r="A1417" s="5" t="s">
        <v>457</v>
      </c>
      <c r="B1417" s="5" t="s">
        <v>1496</v>
      </c>
      <c r="C1417" s="5" t="s">
        <v>913</v>
      </c>
      <c r="D1417" s="5" t="s">
        <v>460</v>
      </c>
    </row>
    <row r="1418" spans="1:4" x14ac:dyDescent="0.3">
      <c r="A1418" s="5" t="s">
        <v>457</v>
      </c>
      <c r="B1418" s="5" t="s">
        <v>1497</v>
      </c>
      <c r="C1418" s="5" t="s">
        <v>1498</v>
      </c>
      <c r="D1418" s="5" t="s">
        <v>744</v>
      </c>
    </row>
    <row r="1419" spans="1:4" x14ac:dyDescent="0.3">
      <c r="A1419" s="5" t="s">
        <v>457</v>
      </c>
      <c r="B1419" s="5" t="s">
        <v>1497</v>
      </c>
      <c r="C1419" s="5" t="s">
        <v>742</v>
      </c>
      <c r="D1419" s="5" t="s">
        <v>744</v>
      </c>
    </row>
    <row r="1420" spans="1:4" x14ac:dyDescent="0.3">
      <c r="A1420" s="5" t="s">
        <v>457</v>
      </c>
      <c r="B1420" s="5" t="s">
        <v>1499</v>
      </c>
      <c r="C1420" s="5" t="s">
        <v>1498</v>
      </c>
      <c r="D1420" s="5" t="s">
        <v>512</v>
      </c>
    </row>
    <row r="1421" spans="1:4" x14ac:dyDescent="0.3">
      <c r="A1421" s="5" t="s">
        <v>457</v>
      </c>
      <c r="B1421" s="5" t="s">
        <v>1499</v>
      </c>
      <c r="C1421" s="5" t="s">
        <v>742</v>
      </c>
      <c r="D1421" s="5" t="s">
        <v>512</v>
      </c>
    </row>
    <row r="1422" spans="1:4" x14ac:dyDescent="0.3">
      <c r="A1422" s="5" t="s">
        <v>457</v>
      </c>
      <c r="B1422" s="5" t="s">
        <v>1500</v>
      </c>
      <c r="C1422" s="5" t="s">
        <v>729</v>
      </c>
      <c r="D1422" s="5" t="s">
        <v>507</v>
      </c>
    </row>
    <row r="1423" spans="1:4" x14ac:dyDescent="0.3">
      <c r="A1423" s="5" t="s">
        <v>457</v>
      </c>
      <c r="B1423" s="5" t="s">
        <v>1501</v>
      </c>
      <c r="C1423" s="5" t="s">
        <v>906</v>
      </c>
      <c r="D1423" s="5" t="s">
        <v>714</v>
      </c>
    </row>
    <row r="1424" spans="1:4" x14ac:dyDescent="0.3">
      <c r="A1424" s="5" t="s">
        <v>457</v>
      </c>
      <c r="B1424" s="5" t="s">
        <v>1502</v>
      </c>
      <c r="C1424" s="5" t="s">
        <v>906</v>
      </c>
      <c r="D1424" s="5" t="s">
        <v>560</v>
      </c>
    </row>
    <row r="1425" spans="1:4" x14ac:dyDescent="0.3">
      <c r="A1425" s="5" t="s">
        <v>457</v>
      </c>
      <c r="B1425" s="5" t="s">
        <v>1503</v>
      </c>
      <c r="C1425" s="5" t="s">
        <v>906</v>
      </c>
      <c r="D1425" s="5" t="s">
        <v>463</v>
      </c>
    </row>
    <row r="1426" spans="1:4" x14ac:dyDescent="0.3">
      <c r="A1426" s="5" t="s">
        <v>457</v>
      </c>
      <c r="B1426" s="5" t="s">
        <v>1504</v>
      </c>
      <c r="C1426" s="5" t="s">
        <v>906</v>
      </c>
      <c r="D1426" s="5" t="s">
        <v>714</v>
      </c>
    </row>
    <row r="1427" spans="1:4" x14ac:dyDescent="0.3">
      <c r="A1427" s="5" t="s">
        <v>457</v>
      </c>
      <c r="B1427" s="5" t="s">
        <v>1505</v>
      </c>
      <c r="C1427" s="5" t="s">
        <v>906</v>
      </c>
      <c r="D1427" s="5" t="s">
        <v>714</v>
      </c>
    </row>
    <row r="1428" spans="1:4" x14ac:dyDescent="0.3">
      <c r="A1428" s="5" t="s">
        <v>457</v>
      </c>
      <c r="B1428" s="5" t="s">
        <v>1506</v>
      </c>
      <c r="C1428" s="5" t="s">
        <v>906</v>
      </c>
      <c r="D1428" s="5" t="s">
        <v>560</v>
      </c>
    </row>
    <row r="1429" spans="1:4" x14ac:dyDescent="0.3">
      <c r="A1429" s="5" t="s">
        <v>457</v>
      </c>
      <c r="B1429" s="5" t="s">
        <v>1507</v>
      </c>
      <c r="C1429" s="5" t="s">
        <v>906</v>
      </c>
      <c r="D1429" s="5" t="s">
        <v>463</v>
      </c>
    </row>
    <row r="1430" spans="1:4" x14ac:dyDescent="0.3">
      <c r="A1430" s="5" t="s">
        <v>457</v>
      </c>
      <c r="B1430" s="5" t="s">
        <v>1508</v>
      </c>
      <c r="C1430" s="5" t="s">
        <v>906</v>
      </c>
      <c r="D1430" s="5" t="s">
        <v>463</v>
      </c>
    </row>
    <row r="1431" spans="1:4" x14ac:dyDescent="0.3">
      <c r="A1431" s="5" t="s">
        <v>457</v>
      </c>
      <c r="B1431" s="5" t="s">
        <v>1509</v>
      </c>
      <c r="C1431" s="5" t="s">
        <v>850</v>
      </c>
      <c r="D1431" s="5" t="s">
        <v>471</v>
      </c>
    </row>
    <row r="1432" spans="1:4" x14ac:dyDescent="0.3">
      <c r="A1432" s="5" t="s">
        <v>457</v>
      </c>
      <c r="B1432" s="5" t="s">
        <v>1510</v>
      </c>
      <c r="C1432" s="5" t="s">
        <v>850</v>
      </c>
      <c r="D1432" s="5" t="s">
        <v>471</v>
      </c>
    </row>
    <row r="1433" spans="1:4" x14ac:dyDescent="0.3">
      <c r="A1433" s="5" t="s">
        <v>457</v>
      </c>
      <c r="B1433" s="5" t="s">
        <v>1511</v>
      </c>
      <c r="C1433" s="5" t="s">
        <v>850</v>
      </c>
      <c r="D1433" s="5" t="s">
        <v>471</v>
      </c>
    </row>
    <row r="1434" spans="1:4" x14ac:dyDescent="0.3">
      <c r="A1434" s="5" t="s">
        <v>457</v>
      </c>
      <c r="B1434" s="5" t="s">
        <v>1512</v>
      </c>
      <c r="C1434" s="5" t="s">
        <v>850</v>
      </c>
      <c r="D1434" s="5" t="s">
        <v>507</v>
      </c>
    </row>
    <row r="1435" spans="1:4" x14ac:dyDescent="0.3">
      <c r="A1435" s="5" t="s">
        <v>457</v>
      </c>
      <c r="B1435" s="5" t="s">
        <v>1513</v>
      </c>
      <c r="C1435" s="5" t="s">
        <v>850</v>
      </c>
      <c r="D1435" s="5" t="s">
        <v>507</v>
      </c>
    </row>
    <row r="1436" spans="1:4" x14ac:dyDescent="0.3">
      <c r="A1436" s="5" t="s">
        <v>457</v>
      </c>
      <c r="B1436" s="5" t="s">
        <v>1514</v>
      </c>
      <c r="C1436" s="5" t="s">
        <v>850</v>
      </c>
      <c r="D1436" s="5" t="s">
        <v>460</v>
      </c>
    </row>
    <row r="1437" spans="1:4" x14ac:dyDescent="0.3">
      <c r="A1437" s="5" t="s">
        <v>457</v>
      </c>
      <c r="B1437" s="5" t="s">
        <v>1515</v>
      </c>
      <c r="C1437" s="5" t="s">
        <v>850</v>
      </c>
      <c r="D1437" s="5" t="s">
        <v>460</v>
      </c>
    </row>
    <row r="1438" spans="1:4" x14ac:dyDescent="0.3">
      <c r="A1438" s="5" t="s">
        <v>457</v>
      </c>
      <c r="B1438" s="5" t="s">
        <v>1516</v>
      </c>
      <c r="C1438" s="5" t="s">
        <v>850</v>
      </c>
      <c r="D1438" s="5" t="s">
        <v>507</v>
      </c>
    </row>
    <row r="1439" spans="1:4" x14ac:dyDescent="0.3">
      <c r="A1439" s="5" t="s">
        <v>457</v>
      </c>
      <c r="B1439" s="5" t="s">
        <v>1517</v>
      </c>
      <c r="C1439" s="5" t="s">
        <v>850</v>
      </c>
      <c r="D1439" s="5" t="s">
        <v>460</v>
      </c>
    </row>
    <row r="1440" spans="1:4" x14ac:dyDescent="0.3">
      <c r="A1440" s="5" t="s">
        <v>457</v>
      </c>
      <c r="B1440" s="5" t="s">
        <v>1518</v>
      </c>
      <c r="C1440" s="5" t="s">
        <v>1519</v>
      </c>
      <c r="D1440" s="5" t="s">
        <v>460</v>
      </c>
    </row>
    <row r="1441" spans="1:4" x14ac:dyDescent="0.3">
      <c r="A1441" s="5" t="s">
        <v>457</v>
      </c>
      <c r="B1441" s="5" t="s">
        <v>1520</v>
      </c>
      <c r="C1441" s="5" t="s">
        <v>850</v>
      </c>
      <c r="D1441" s="5" t="s">
        <v>1521</v>
      </c>
    </row>
    <row r="1442" spans="1:4" x14ac:dyDescent="0.3">
      <c r="A1442" s="5" t="s">
        <v>457</v>
      </c>
      <c r="B1442" s="5" t="s">
        <v>1522</v>
      </c>
      <c r="C1442" s="5" t="s">
        <v>850</v>
      </c>
      <c r="D1442" s="5" t="s">
        <v>1521</v>
      </c>
    </row>
    <row r="1443" spans="1:4" x14ac:dyDescent="0.3">
      <c r="A1443" s="5" t="s">
        <v>457</v>
      </c>
      <c r="B1443" s="5" t="s">
        <v>1523</v>
      </c>
      <c r="C1443" s="5" t="s">
        <v>850</v>
      </c>
      <c r="D1443" s="5" t="s">
        <v>1521</v>
      </c>
    </row>
    <row r="1444" spans="1:4" x14ac:dyDescent="0.3">
      <c r="A1444" s="5" t="s">
        <v>457</v>
      </c>
      <c r="B1444" s="5" t="s">
        <v>1524</v>
      </c>
      <c r="C1444" s="5" t="s">
        <v>850</v>
      </c>
      <c r="D1444" s="5" t="s">
        <v>1521</v>
      </c>
    </row>
    <row r="1445" spans="1:4" x14ac:dyDescent="0.3">
      <c r="A1445" s="5" t="s">
        <v>457</v>
      </c>
      <c r="B1445" s="5" t="s">
        <v>1525</v>
      </c>
      <c r="C1445" s="5" t="s">
        <v>850</v>
      </c>
      <c r="D1445" s="5" t="s">
        <v>471</v>
      </c>
    </row>
    <row r="1446" spans="1:4" x14ac:dyDescent="0.3">
      <c r="A1446" s="5" t="s">
        <v>457</v>
      </c>
      <c r="B1446" s="5" t="s">
        <v>1526</v>
      </c>
      <c r="C1446" s="5" t="s">
        <v>850</v>
      </c>
      <c r="D1446" s="5" t="s">
        <v>507</v>
      </c>
    </row>
    <row r="1447" spans="1:4" x14ac:dyDescent="0.3">
      <c r="A1447" s="5" t="s">
        <v>457</v>
      </c>
      <c r="B1447" s="5" t="s">
        <v>1527</v>
      </c>
      <c r="C1447" s="5" t="s">
        <v>850</v>
      </c>
      <c r="D1447" s="5" t="s">
        <v>507</v>
      </c>
    </row>
    <row r="1448" spans="1:4" x14ac:dyDescent="0.3">
      <c r="A1448" s="5" t="s">
        <v>457</v>
      </c>
      <c r="B1448" s="5" t="s">
        <v>1528</v>
      </c>
      <c r="C1448" s="5" t="s">
        <v>850</v>
      </c>
      <c r="D1448" s="5" t="s">
        <v>460</v>
      </c>
    </row>
    <row r="1449" spans="1:4" x14ac:dyDescent="0.3">
      <c r="A1449" s="5" t="s">
        <v>457</v>
      </c>
      <c r="B1449" s="5" t="s">
        <v>1529</v>
      </c>
      <c r="C1449" s="5" t="s">
        <v>850</v>
      </c>
      <c r="D1449" s="5" t="s">
        <v>460</v>
      </c>
    </row>
    <row r="1450" spans="1:4" x14ac:dyDescent="0.3">
      <c r="A1450" s="5" t="s">
        <v>457</v>
      </c>
      <c r="B1450" s="5" t="s">
        <v>1530</v>
      </c>
      <c r="C1450" s="5" t="s">
        <v>850</v>
      </c>
      <c r="D1450" s="5" t="s">
        <v>460</v>
      </c>
    </row>
    <row r="1451" spans="1:4" x14ac:dyDescent="0.3">
      <c r="A1451" s="5" t="s">
        <v>457</v>
      </c>
      <c r="B1451" s="5" t="s">
        <v>1531</v>
      </c>
      <c r="C1451" s="5" t="s">
        <v>910</v>
      </c>
      <c r="D1451" s="5" t="s">
        <v>460</v>
      </c>
    </row>
    <row r="1452" spans="1:4" x14ac:dyDescent="0.3">
      <c r="A1452" s="5" t="s">
        <v>457</v>
      </c>
      <c r="B1452" s="5" t="s">
        <v>1532</v>
      </c>
      <c r="C1452" s="5" t="s">
        <v>1519</v>
      </c>
      <c r="D1452" s="5" t="s">
        <v>460</v>
      </c>
    </row>
    <row r="1453" spans="1:4" x14ac:dyDescent="0.3">
      <c r="A1453" s="5" t="s">
        <v>457</v>
      </c>
      <c r="B1453" s="5" t="s">
        <v>1533</v>
      </c>
      <c r="C1453" s="5" t="s">
        <v>1519</v>
      </c>
      <c r="D1453" s="5" t="s">
        <v>460</v>
      </c>
    </row>
    <row r="1454" spans="1:4" x14ac:dyDescent="0.3">
      <c r="A1454" s="5" t="s">
        <v>457</v>
      </c>
      <c r="B1454" s="5" t="s">
        <v>1534</v>
      </c>
      <c r="C1454" s="5" t="s">
        <v>850</v>
      </c>
      <c r="D1454" s="5" t="s">
        <v>466</v>
      </c>
    </row>
    <row r="1455" spans="1:4" x14ac:dyDescent="0.3">
      <c r="A1455" s="5" t="s">
        <v>457</v>
      </c>
      <c r="B1455" s="5" t="s">
        <v>1535</v>
      </c>
      <c r="C1455" s="5" t="s">
        <v>850</v>
      </c>
      <c r="D1455" s="5" t="s">
        <v>1521</v>
      </c>
    </row>
    <row r="1456" spans="1:4" x14ac:dyDescent="0.3">
      <c r="A1456" s="5" t="s">
        <v>457</v>
      </c>
      <c r="B1456" s="5" t="s">
        <v>1536</v>
      </c>
      <c r="C1456" s="5" t="s">
        <v>850</v>
      </c>
      <c r="D1456" s="5" t="s">
        <v>1521</v>
      </c>
    </row>
    <row r="1457" spans="1:4" x14ac:dyDescent="0.3">
      <c r="A1457" s="5" t="s">
        <v>457</v>
      </c>
      <c r="B1457" s="5" t="s">
        <v>1537</v>
      </c>
      <c r="C1457" s="5" t="s">
        <v>850</v>
      </c>
      <c r="D1457" s="5" t="s">
        <v>1521</v>
      </c>
    </row>
    <row r="1458" spans="1:4" x14ac:dyDescent="0.3">
      <c r="A1458" s="5" t="s">
        <v>457</v>
      </c>
      <c r="B1458" s="5" t="s">
        <v>1538</v>
      </c>
      <c r="C1458" s="5" t="s">
        <v>850</v>
      </c>
      <c r="D1458" s="5" t="s">
        <v>466</v>
      </c>
    </row>
    <row r="1459" spans="1:4" x14ac:dyDescent="0.3">
      <c r="A1459" s="5" t="s">
        <v>457</v>
      </c>
      <c r="B1459" s="5" t="s">
        <v>1539</v>
      </c>
      <c r="C1459" s="5" t="s">
        <v>850</v>
      </c>
      <c r="D1459" s="5" t="s">
        <v>1521</v>
      </c>
    </row>
    <row r="1460" spans="1:4" x14ac:dyDescent="0.3">
      <c r="A1460" s="5" t="s">
        <v>457</v>
      </c>
      <c r="B1460" s="5" t="s">
        <v>1540</v>
      </c>
      <c r="C1460" s="5" t="s">
        <v>850</v>
      </c>
      <c r="D1460" s="5" t="s">
        <v>1521</v>
      </c>
    </row>
    <row r="1461" spans="1:4" x14ac:dyDescent="0.3">
      <c r="A1461" s="5" t="s">
        <v>457</v>
      </c>
      <c r="B1461" s="5" t="s">
        <v>1541</v>
      </c>
      <c r="C1461" s="5" t="s">
        <v>1519</v>
      </c>
      <c r="D1461" s="5" t="s">
        <v>466</v>
      </c>
    </row>
    <row r="1462" spans="1:4" x14ac:dyDescent="0.3">
      <c r="A1462" s="5" t="s">
        <v>457</v>
      </c>
      <c r="B1462" s="5" t="s">
        <v>1542</v>
      </c>
      <c r="C1462" s="5" t="s">
        <v>1519</v>
      </c>
      <c r="D1462" s="5" t="s">
        <v>466</v>
      </c>
    </row>
    <row r="1463" spans="1:4" x14ac:dyDescent="0.3">
      <c r="A1463" s="5" t="s">
        <v>457</v>
      </c>
      <c r="B1463" s="5" t="s">
        <v>1543</v>
      </c>
      <c r="C1463" s="5" t="s">
        <v>1519</v>
      </c>
      <c r="D1463" s="5" t="s">
        <v>466</v>
      </c>
    </row>
    <row r="1464" spans="1:4" x14ac:dyDescent="0.3">
      <c r="A1464" s="5" t="s">
        <v>457</v>
      </c>
      <c r="B1464" s="5" t="s">
        <v>1544</v>
      </c>
      <c r="C1464" s="5" t="s">
        <v>1519</v>
      </c>
      <c r="D1464" s="5" t="s">
        <v>1521</v>
      </c>
    </row>
    <row r="1465" spans="1:4" x14ac:dyDescent="0.3">
      <c r="A1465" s="5" t="s">
        <v>457</v>
      </c>
      <c r="B1465" s="5" t="s">
        <v>1545</v>
      </c>
      <c r="C1465" s="5" t="s">
        <v>1546</v>
      </c>
      <c r="D1465" s="5" t="s">
        <v>714</v>
      </c>
    </row>
    <row r="1466" spans="1:4" x14ac:dyDescent="0.3">
      <c r="A1466" s="5" t="s">
        <v>457</v>
      </c>
      <c r="B1466" s="5" t="s">
        <v>1547</v>
      </c>
      <c r="C1466" s="5" t="s">
        <v>1546</v>
      </c>
      <c r="D1466" s="5" t="s">
        <v>463</v>
      </c>
    </row>
    <row r="1467" spans="1:4" x14ac:dyDescent="0.3">
      <c r="A1467" s="5" t="s">
        <v>457</v>
      </c>
      <c r="B1467" s="5" t="s">
        <v>1548</v>
      </c>
      <c r="C1467" s="5" t="s">
        <v>1546</v>
      </c>
      <c r="D1467" s="5" t="s">
        <v>714</v>
      </c>
    </row>
    <row r="1468" spans="1:4" x14ac:dyDescent="0.3">
      <c r="A1468" s="5" t="s">
        <v>457</v>
      </c>
      <c r="B1468" s="5" t="s">
        <v>1549</v>
      </c>
      <c r="C1468" s="5" t="s">
        <v>1546</v>
      </c>
      <c r="D1468" s="5" t="s">
        <v>463</v>
      </c>
    </row>
    <row r="1469" spans="1:4" x14ac:dyDescent="0.3">
      <c r="A1469" s="5" t="s">
        <v>457</v>
      </c>
      <c r="B1469" s="5" t="s">
        <v>1550</v>
      </c>
      <c r="C1469" s="5" t="s">
        <v>1546</v>
      </c>
      <c r="D1469" s="5" t="s">
        <v>714</v>
      </c>
    </row>
    <row r="1470" spans="1:4" x14ac:dyDescent="0.3">
      <c r="A1470" s="5" t="s">
        <v>457</v>
      </c>
      <c r="B1470" s="5" t="s">
        <v>1551</v>
      </c>
      <c r="C1470" s="5" t="s">
        <v>1546</v>
      </c>
      <c r="D1470" s="5" t="s">
        <v>463</v>
      </c>
    </row>
    <row r="1471" spans="1:4" x14ac:dyDescent="0.3">
      <c r="A1471" s="5" t="s">
        <v>457</v>
      </c>
      <c r="B1471" s="5" t="s">
        <v>1552</v>
      </c>
      <c r="C1471" s="5" t="s">
        <v>1546</v>
      </c>
      <c r="D1471" s="5" t="s">
        <v>714</v>
      </c>
    </row>
    <row r="1472" spans="1:4" x14ac:dyDescent="0.3">
      <c r="A1472" s="5" t="s">
        <v>457</v>
      </c>
      <c r="B1472" s="5" t="s">
        <v>1553</v>
      </c>
      <c r="C1472" s="5" t="s">
        <v>1546</v>
      </c>
      <c r="D1472" s="5" t="s">
        <v>463</v>
      </c>
    </row>
    <row r="1473" spans="1:4" x14ac:dyDescent="0.3">
      <c r="A1473" s="5" t="s">
        <v>457</v>
      </c>
      <c r="B1473" s="5" t="s">
        <v>1554</v>
      </c>
      <c r="C1473" s="5" t="s">
        <v>1546</v>
      </c>
      <c r="D1473" s="5" t="s">
        <v>333</v>
      </c>
    </row>
    <row r="1474" spans="1:4" x14ac:dyDescent="0.3">
      <c r="A1474" s="5" t="s">
        <v>457</v>
      </c>
      <c r="B1474" s="5" t="s">
        <v>1555</v>
      </c>
      <c r="C1474" s="5" t="s">
        <v>906</v>
      </c>
      <c r="D1474" s="5" t="s">
        <v>714</v>
      </c>
    </row>
    <row r="1475" spans="1:4" x14ac:dyDescent="0.3">
      <c r="A1475" s="5" t="s">
        <v>457</v>
      </c>
      <c r="B1475" s="5" t="s">
        <v>1556</v>
      </c>
      <c r="C1475" s="5" t="s">
        <v>906</v>
      </c>
      <c r="D1475" s="5" t="s">
        <v>560</v>
      </c>
    </row>
    <row r="1476" spans="1:4" x14ac:dyDescent="0.3">
      <c r="A1476" s="5" t="s">
        <v>457</v>
      </c>
      <c r="B1476" s="5" t="s">
        <v>1557</v>
      </c>
      <c r="C1476" s="5" t="s">
        <v>906</v>
      </c>
      <c r="D1476" s="5" t="s">
        <v>463</v>
      </c>
    </row>
    <row r="1477" spans="1:4" x14ac:dyDescent="0.3">
      <c r="A1477" s="5" t="s">
        <v>457</v>
      </c>
      <c r="B1477" s="5" t="s">
        <v>1558</v>
      </c>
      <c r="C1477" s="5" t="s">
        <v>906</v>
      </c>
      <c r="D1477" s="5" t="s">
        <v>714</v>
      </c>
    </row>
    <row r="1478" spans="1:4" x14ac:dyDescent="0.3">
      <c r="A1478" s="5" t="s">
        <v>457</v>
      </c>
      <c r="B1478" s="5" t="s">
        <v>1559</v>
      </c>
      <c r="C1478" s="5" t="s">
        <v>906</v>
      </c>
      <c r="D1478" s="5" t="s">
        <v>560</v>
      </c>
    </row>
    <row r="1479" spans="1:4" x14ac:dyDescent="0.3">
      <c r="A1479" s="5" t="s">
        <v>457</v>
      </c>
      <c r="B1479" s="5" t="s">
        <v>1560</v>
      </c>
      <c r="C1479" s="5" t="s">
        <v>906</v>
      </c>
      <c r="D1479" s="5" t="s">
        <v>463</v>
      </c>
    </row>
    <row r="1480" spans="1:4" x14ac:dyDescent="0.3">
      <c r="A1480" s="5" t="s">
        <v>457</v>
      </c>
      <c r="B1480" s="5" t="s">
        <v>1561</v>
      </c>
      <c r="C1480" s="5" t="s">
        <v>906</v>
      </c>
      <c r="D1480" s="5" t="s">
        <v>744</v>
      </c>
    </row>
    <row r="1481" spans="1:4" x14ac:dyDescent="0.3">
      <c r="A1481" s="5" t="s">
        <v>457</v>
      </c>
      <c r="B1481" s="5" t="s">
        <v>1562</v>
      </c>
      <c r="C1481" s="5" t="s">
        <v>906</v>
      </c>
      <c r="D1481" s="5" t="s">
        <v>744</v>
      </c>
    </row>
    <row r="1482" spans="1:4" x14ac:dyDescent="0.3">
      <c r="A1482" s="5" t="s">
        <v>457</v>
      </c>
      <c r="B1482" s="5" t="s">
        <v>1563</v>
      </c>
      <c r="C1482" s="5" t="s">
        <v>480</v>
      </c>
      <c r="D1482" s="5" t="s">
        <v>333</v>
      </c>
    </row>
    <row r="1483" spans="1:4" x14ac:dyDescent="0.3">
      <c r="A1483" s="5" t="s">
        <v>457</v>
      </c>
      <c r="B1483" s="5" t="s">
        <v>1564</v>
      </c>
      <c r="C1483" s="5" t="s">
        <v>480</v>
      </c>
      <c r="D1483" s="5" t="s">
        <v>714</v>
      </c>
    </row>
    <row r="1484" spans="1:4" x14ac:dyDescent="0.3">
      <c r="A1484" s="5" t="s">
        <v>457</v>
      </c>
      <c r="B1484" s="5" t="s">
        <v>1565</v>
      </c>
      <c r="C1484" s="5" t="s">
        <v>480</v>
      </c>
      <c r="D1484" s="5" t="s">
        <v>463</v>
      </c>
    </row>
    <row r="1485" spans="1:4" x14ac:dyDescent="0.3">
      <c r="A1485" s="5" t="s">
        <v>457</v>
      </c>
      <c r="B1485" s="5" t="s">
        <v>1566</v>
      </c>
      <c r="C1485" s="5" t="s">
        <v>480</v>
      </c>
      <c r="D1485" s="5" t="s">
        <v>481</v>
      </c>
    </row>
    <row r="1486" spans="1:4" x14ac:dyDescent="0.3">
      <c r="A1486" s="5" t="s">
        <v>457</v>
      </c>
      <c r="B1486" s="5" t="s">
        <v>1567</v>
      </c>
      <c r="C1486" s="5" t="s">
        <v>480</v>
      </c>
      <c r="D1486" s="5" t="s">
        <v>333</v>
      </c>
    </row>
    <row r="1487" spans="1:4" x14ac:dyDescent="0.3">
      <c r="A1487" s="5" t="s">
        <v>457</v>
      </c>
      <c r="B1487" s="5" t="s">
        <v>1568</v>
      </c>
      <c r="C1487" s="5" t="s">
        <v>480</v>
      </c>
      <c r="D1487" s="5" t="s">
        <v>714</v>
      </c>
    </row>
    <row r="1488" spans="1:4" x14ac:dyDescent="0.3">
      <c r="A1488" s="5" t="s">
        <v>457</v>
      </c>
      <c r="B1488" s="5" t="s">
        <v>1569</v>
      </c>
      <c r="C1488" s="5" t="s">
        <v>480</v>
      </c>
      <c r="D1488" s="5" t="s">
        <v>560</v>
      </c>
    </row>
    <row r="1489" spans="1:4" x14ac:dyDescent="0.3">
      <c r="A1489" s="5" t="s">
        <v>457</v>
      </c>
      <c r="B1489" s="5" t="s">
        <v>1570</v>
      </c>
      <c r="C1489" s="5" t="s">
        <v>480</v>
      </c>
      <c r="D1489" s="5" t="s">
        <v>463</v>
      </c>
    </row>
    <row r="1490" spans="1:4" x14ac:dyDescent="0.3">
      <c r="A1490" s="5" t="s">
        <v>457</v>
      </c>
      <c r="B1490" s="5" t="s">
        <v>1571</v>
      </c>
      <c r="C1490" s="5" t="s">
        <v>480</v>
      </c>
      <c r="D1490" s="5" t="s">
        <v>519</v>
      </c>
    </row>
    <row r="1491" spans="1:4" x14ac:dyDescent="0.3">
      <c r="A1491" s="5" t="s">
        <v>457</v>
      </c>
      <c r="B1491" s="5" t="s">
        <v>1572</v>
      </c>
      <c r="C1491" s="5" t="s">
        <v>480</v>
      </c>
      <c r="D1491" s="5" t="s">
        <v>481</v>
      </c>
    </row>
    <row r="1492" spans="1:4" x14ac:dyDescent="0.3">
      <c r="A1492" s="5" t="s">
        <v>457</v>
      </c>
      <c r="B1492" s="5" t="s">
        <v>1573</v>
      </c>
      <c r="C1492" s="5" t="s">
        <v>480</v>
      </c>
      <c r="D1492" s="5" t="s">
        <v>333</v>
      </c>
    </row>
    <row r="1493" spans="1:4" x14ac:dyDescent="0.3">
      <c r="A1493" s="5" t="s">
        <v>457</v>
      </c>
      <c r="B1493" s="5" t="s">
        <v>1574</v>
      </c>
      <c r="C1493" s="5" t="s">
        <v>1452</v>
      </c>
      <c r="D1493" s="5" t="s">
        <v>714</v>
      </c>
    </row>
    <row r="1494" spans="1:4" x14ac:dyDescent="0.3">
      <c r="A1494" s="5" t="s">
        <v>457</v>
      </c>
      <c r="B1494" s="5" t="s">
        <v>1575</v>
      </c>
      <c r="C1494" s="5" t="s">
        <v>1452</v>
      </c>
      <c r="D1494" s="5" t="s">
        <v>463</v>
      </c>
    </row>
    <row r="1495" spans="1:4" x14ac:dyDescent="0.3">
      <c r="A1495" s="5" t="s">
        <v>457</v>
      </c>
      <c r="B1495" s="5" t="s">
        <v>1576</v>
      </c>
      <c r="C1495" s="5" t="s">
        <v>727</v>
      </c>
      <c r="D1495" s="5" t="s">
        <v>714</v>
      </c>
    </row>
    <row r="1496" spans="1:4" x14ac:dyDescent="0.3">
      <c r="A1496" s="5" t="s">
        <v>457</v>
      </c>
      <c r="B1496" s="5" t="s">
        <v>1577</v>
      </c>
      <c r="C1496" s="5" t="s">
        <v>727</v>
      </c>
      <c r="D1496" s="5" t="s">
        <v>463</v>
      </c>
    </row>
    <row r="1497" spans="1:4" x14ac:dyDescent="0.3">
      <c r="A1497" s="5" t="s">
        <v>457</v>
      </c>
      <c r="B1497" s="5" t="s">
        <v>1578</v>
      </c>
      <c r="C1497" s="5" t="s">
        <v>1452</v>
      </c>
      <c r="D1497" s="5" t="s">
        <v>714</v>
      </c>
    </row>
    <row r="1498" spans="1:4" x14ac:dyDescent="0.3">
      <c r="A1498" s="5" t="s">
        <v>457</v>
      </c>
      <c r="B1498" s="5" t="s">
        <v>1579</v>
      </c>
      <c r="C1498" s="5" t="s">
        <v>1452</v>
      </c>
      <c r="D1498" s="5" t="s">
        <v>463</v>
      </c>
    </row>
    <row r="1499" spans="1:4" x14ac:dyDescent="0.3">
      <c r="A1499" s="5" t="s">
        <v>457</v>
      </c>
      <c r="B1499" s="5" t="s">
        <v>1580</v>
      </c>
      <c r="C1499" s="5" t="s">
        <v>727</v>
      </c>
      <c r="D1499" s="5" t="s">
        <v>714</v>
      </c>
    </row>
    <row r="1500" spans="1:4" x14ac:dyDescent="0.3">
      <c r="A1500" s="5" t="s">
        <v>457</v>
      </c>
      <c r="B1500" s="5" t="s">
        <v>1581</v>
      </c>
      <c r="C1500" s="5" t="s">
        <v>727</v>
      </c>
      <c r="D1500" s="5" t="s">
        <v>463</v>
      </c>
    </row>
    <row r="1501" spans="1:4" x14ac:dyDescent="0.3">
      <c r="A1501" s="5" t="s">
        <v>457</v>
      </c>
      <c r="B1501" s="5" t="s">
        <v>1582</v>
      </c>
      <c r="C1501" s="5" t="s">
        <v>1452</v>
      </c>
      <c r="D1501" s="5" t="s">
        <v>714</v>
      </c>
    </row>
    <row r="1502" spans="1:4" x14ac:dyDescent="0.3">
      <c r="A1502" s="5" t="s">
        <v>457</v>
      </c>
      <c r="B1502" s="5" t="s">
        <v>1583</v>
      </c>
      <c r="C1502" s="5" t="s">
        <v>1452</v>
      </c>
      <c r="D1502" s="5" t="s">
        <v>463</v>
      </c>
    </row>
    <row r="1503" spans="1:4" x14ac:dyDescent="0.3">
      <c r="A1503" s="5" t="s">
        <v>457</v>
      </c>
      <c r="B1503" s="5" t="s">
        <v>1584</v>
      </c>
      <c r="C1503" s="5" t="s">
        <v>727</v>
      </c>
      <c r="D1503" s="5" t="s">
        <v>714</v>
      </c>
    </row>
    <row r="1504" spans="1:4" x14ac:dyDescent="0.3">
      <c r="A1504" s="5" t="s">
        <v>457</v>
      </c>
      <c r="B1504" s="5" t="s">
        <v>1585</v>
      </c>
      <c r="C1504" s="5" t="s">
        <v>727</v>
      </c>
      <c r="D1504" s="5" t="s">
        <v>463</v>
      </c>
    </row>
    <row r="1505" spans="1:4" x14ac:dyDescent="0.3">
      <c r="A1505" s="5" t="s">
        <v>457</v>
      </c>
      <c r="B1505" s="5" t="s">
        <v>1586</v>
      </c>
      <c r="C1505" s="5" t="s">
        <v>727</v>
      </c>
      <c r="D1505" s="5" t="s">
        <v>333</v>
      </c>
    </row>
    <row r="1506" spans="1:4" x14ac:dyDescent="0.3">
      <c r="A1506" s="5" t="s">
        <v>457</v>
      </c>
      <c r="B1506" s="5" t="s">
        <v>1587</v>
      </c>
      <c r="C1506" s="5" t="s">
        <v>1452</v>
      </c>
      <c r="D1506" s="5" t="s">
        <v>714</v>
      </c>
    </row>
    <row r="1507" spans="1:4" x14ac:dyDescent="0.3">
      <c r="A1507" s="5" t="s">
        <v>457</v>
      </c>
      <c r="B1507" s="5" t="s">
        <v>1588</v>
      </c>
      <c r="C1507" s="5" t="s">
        <v>1452</v>
      </c>
      <c r="D1507" s="5" t="s">
        <v>714</v>
      </c>
    </row>
    <row r="1508" spans="1:4" x14ac:dyDescent="0.3">
      <c r="A1508" s="5" t="s">
        <v>457</v>
      </c>
      <c r="B1508" s="5" t="s">
        <v>1589</v>
      </c>
      <c r="C1508" s="5" t="s">
        <v>1452</v>
      </c>
      <c r="D1508" s="5" t="s">
        <v>333</v>
      </c>
    </row>
    <row r="1509" spans="1:4" x14ac:dyDescent="0.3">
      <c r="A1509" s="5" t="s">
        <v>457</v>
      </c>
      <c r="B1509" s="5" t="s">
        <v>1590</v>
      </c>
      <c r="C1509" s="5" t="s">
        <v>1452</v>
      </c>
      <c r="D1509" s="5" t="s">
        <v>463</v>
      </c>
    </row>
    <row r="1510" spans="1:4" x14ac:dyDescent="0.3">
      <c r="A1510" s="5" t="s">
        <v>457</v>
      </c>
      <c r="B1510" s="5" t="s">
        <v>1591</v>
      </c>
      <c r="C1510" s="5" t="s">
        <v>1452</v>
      </c>
      <c r="D1510" s="5" t="s">
        <v>463</v>
      </c>
    </row>
    <row r="1511" spans="1:4" x14ac:dyDescent="0.3">
      <c r="A1511" s="5" t="s">
        <v>457</v>
      </c>
      <c r="B1511" s="5" t="s">
        <v>1592</v>
      </c>
      <c r="C1511" s="5" t="s">
        <v>1452</v>
      </c>
      <c r="D1511" s="5" t="s">
        <v>333</v>
      </c>
    </row>
    <row r="1512" spans="1:4" x14ac:dyDescent="0.3">
      <c r="A1512" s="5" t="s">
        <v>457</v>
      </c>
      <c r="B1512" s="5" t="s">
        <v>1593</v>
      </c>
      <c r="C1512" s="5" t="s">
        <v>1452</v>
      </c>
      <c r="D1512" s="5" t="s">
        <v>714</v>
      </c>
    </row>
    <row r="1513" spans="1:4" x14ac:dyDescent="0.3">
      <c r="A1513" s="5" t="s">
        <v>457</v>
      </c>
      <c r="B1513" s="5" t="s">
        <v>1594</v>
      </c>
      <c r="C1513" s="5" t="s">
        <v>1452</v>
      </c>
      <c r="D1513" s="5" t="s">
        <v>714</v>
      </c>
    </row>
    <row r="1514" spans="1:4" x14ac:dyDescent="0.3">
      <c r="A1514" s="5" t="s">
        <v>457</v>
      </c>
      <c r="B1514" s="5" t="s">
        <v>1595</v>
      </c>
      <c r="C1514" s="5" t="s">
        <v>1452</v>
      </c>
      <c r="D1514" s="5" t="s">
        <v>463</v>
      </c>
    </row>
    <row r="1515" spans="1:4" x14ac:dyDescent="0.3">
      <c r="A1515" s="5" t="s">
        <v>457</v>
      </c>
      <c r="B1515" s="5" t="s">
        <v>1596</v>
      </c>
      <c r="C1515" s="5" t="s">
        <v>1452</v>
      </c>
      <c r="D1515" s="5" t="s">
        <v>463</v>
      </c>
    </row>
    <row r="1516" spans="1:4" x14ac:dyDescent="0.3">
      <c r="A1516" s="5" t="s">
        <v>457</v>
      </c>
      <c r="B1516" s="5" t="s">
        <v>1597</v>
      </c>
      <c r="C1516" s="5" t="s">
        <v>1452</v>
      </c>
      <c r="D1516" s="5" t="s">
        <v>333</v>
      </c>
    </row>
    <row r="1517" spans="1:4" x14ac:dyDescent="0.3">
      <c r="A1517" s="5" t="s">
        <v>457</v>
      </c>
      <c r="B1517" s="5" t="s">
        <v>1598</v>
      </c>
      <c r="C1517" s="5" t="s">
        <v>1452</v>
      </c>
      <c r="D1517" s="5" t="s">
        <v>832</v>
      </c>
    </row>
    <row r="1518" spans="1:4" x14ac:dyDescent="0.3">
      <c r="A1518" s="5" t="s">
        <v>457</v>
      </c>
      <c r="B1518" s="5" t="s">
        <v>1599</v>
      </c>
      <c r="C1518" s="5" t="s">
        <v>1452</v>
      </c>
      <c r="D1518" s="5" t="s">
        <v>832</v>
      </c>
    </row>
    <row r="1519" spans="1:4" x14ac:dyDescent="0.3">
      <c r="A1519" s="5" t="s">
        <v>457</v>
      </c>
      <c r="B1519" s="5" t="s">
        <v>1600</v>
      </c>
      <c r="C1519" s="5" t="s">
        <v>1601</v>
      </c>
      <c r="D1519" s="5" t="s">
        <v>808</v>
      </c>
    </row>
    <row r="1520" spans="1:4" x14ac:dyDescent="0.3">
      <c r="A1520" s="5" t="s">
        <v>457</v>
      </c>
      <c r="B1520" s="5" t="s">
        <v>1602</v>
      </c>
      <c r="C1520" s="5" t="s">
        <v>1601</v>
      </c>
      <c r="D1520" s="5" t="s">
        <v>517</v>
      </c>
    </row>
    <row r="1521" spans="1:4" x14ac:dyDescent="0.3">
      <c r="A1521" s="5" t="s">
        <v>457</v>
      </c>
      <c r="B1521" s="5" t="s">
        <v>1603</v>
      </c>
      <c r="C1521" s="5" t="s">
        <v>1601</v>
      </c>
      <c r="D1521" s="5" t="s">
        <v>808</v>
      </c>
    </row>
    <row r="1522" spans="1:4" x14ac:dyDescent="0.3">
      <c r="A1522" s="5" t="s">
        <v>457</v>
      </c>
      <c r="B1522" s="5" t="s">
        <v>1604</v>
      </c>
      <c r="C1522" s="5" t="s">
        <v>1601</v>
      </c>
      <c r="D1522" s="5" t="s">
        <v>517</v>
      </c>
    </row>
    <row r="1523" spans="1:4" x14ac:dyDescent="0.3">
      <c r="A1523" s="5" t="s">
        <v>457</v>
      </c>
      <c r="B1523" s="5" t="s">
        <v>1605</v>
      </c>
      <c r="C1523" s="5" t="s">
        <v>1459</v>
      </c>
      <c r="D1523" s="5" t="s">
        <v>808</v>
      </c>
    </row>
    <row r="1524" spans="1:4" x14ac:dyDescent="0.3">
      <c r="A1524" s="5" t="s">
        <v>457</v>
      </c>
      <c r="B1524" s="5" t="s">
        <v>1606</v>
      </c>
      <c r="C1524" s="5" t="s">
        <v>1459</v>
      </c>
      <c r="D1524" s="5" t="s">
        <v>371</v>
      </c>
    </row>
    <row r="1525" spans="1:4" x14ac:dyDescent="0.3">
      <c r="A1525" s="5" t="s">
        <v>457</v>
      </c>
      <c r="B1525" s="5" t="s">
        <v>1607</v>
      </c>
      <c r="C1525" s="5" t="s">
        <v>1459</v>
      </c>
      <c r="D1525" s="5" t="s">
        <v>517</v>
      </c>
    </row>
    <row r="1526" spans="1:4" x14ac:dyDescent="0.3">
      <c r="A1526" s="5" t="s">
        <v>457</v>
      </c>
      <c r="B1526" s="5" t="s">
        <v>1608</v>
      </c>
      <c r="C1526" s="5" t="s">
        <v>1459</v>
      </c>
      <c r="D1526" s="5" t="s">
        <v>333</v>
      </c>
    </row>
    <row r="1527" spans="1:4" x14ac:dyDescent="0.3">
      <c r="A1527" s="5" t="s">
        <v>457</v>
      </c>
      <c r="B1527" s="5" t="s">
        <v>1609</v>
      </c>
      <c r="C1527" s="5" t="s">
        <v>1459</v>
      </c>
      <c r="D1527" s="5" t="s">
        <v>371</v>
      </c>
    </row>
    <row r="1528" spans="1:4" x14ac:dyDescent="0.3">
      <c r="A1528" s="5" t="s">
        <v>457</v>
      </c>
      <c r="B1528" s="5" t="s">
        <v>1610</v>
      </c>
      <c r="C1528" s="5" t="s">
        <v>480</v>
      </c>
      <c r="D1528" s="5" t="s">
        <v>714</v>
      </c>
    </row>
    <row r="1529" spans="1:4" x14ac:dyDescent="0.3">
      <c r="A1529" s="5" t="s">
        <v>457</v>
      </c>
      <c r="B1529" s="5" t="s">
        <v>1611</v>
      </c>
      <c r="C1529" s="5" t="s">
        <v>480</v>
      </c>
      <c r="D1529" s="5" t="s">
        <v>1612</v>
      </c>
    </row>
    <row r="1530" spans="1:4" x14ac:dyDescent="0.3">
      <c r="A1530" s="5" t="s">
        <v>457</v>
      </c>
      <c r="B1530" s="5" t="s">
        <v>1613</v>
      </c>
      <c r="C1530" s="5" t="s">
        <v>480</v>
      </c>
      <c r="D1530" s="5" t="s">
        <v>463</v>
      </c>
    </row>
    <row r="1531" spans="1:4" x14ac:dyDescent="0.3">
      <c r="A1531" s="5" t="s">
        <v>457</v>
      </c>
      <c r="B1531" s="5" t="s">
        <v>1614</v>
      </c>
      <c r="C1531" s="5" t="s">
        <v>1615</v>
      </c>
      <c r="D1531" s="5" t="s">
        <v>333</v>
      </c>
    </row>
    <row r="1532" spans="1:4" x14ac:dyDescent="0.3">
      <c r="A1532" s="5" t="s">
        <v>457</v>
      </c>
      <c r="B1532" s="5" t="s">
        <v>1616</v>
      </c>
      <c r="C1532" s="5" t="s">
        <v>1617</v>
      </c>
      <c r="D1532" s="5" t="s">
        <v>714</v>
      </c>
    </row>
    <row r="1533" spans="1:4" x14ac:dyDescent="0.3">
      <c r="A1533" s="5" t="s">
        <v>457</v>
      </c>
      <c r="B1533" s="5" t="s">
        <v>1618</v>
      </c>
      <c r="C1533" s="5" t="s">
        <v>1617</v>
      </c>
      <c r="D1533" s="5" t="s">
        <v>463</v>
      </c>
    </row>
    <row r="1534" spans="1:4" x14ac:dyDescent="0.3">
      <c r="A1534" s="5" t="s">
        <v>457</v>
      </c>
      <c r="B1534" s="5" t="s">
        <v>1619</v>
      </c>
      <c r="C1534" s="5" t="s">
        <v>1617</v>
      </c>
      <c r="D1534" s="5" t="s">
        <v>714</v>
      </c>
    </row>
    <row r="1535" spans="1:4" x14ac:dyDescent="0.3">
      <c r="A1535" s="5" t="s">
        <v>457</v>
      </c>
      <c r="B1535" s="5" t="s">
        <v>1620</v>
      </c>
      <c r="C1535" s="5" t="s">
        <v>1617</v>
      </c>
      <c r="D1535" s="5" t="s">
        <v>463</v>
      </c>
    </row>
    <row r="1536" spans="1:4" x14ac:dyDescent="0.3">
      <c r="A1536" s="5" t="s">
        <v>457</v>
      </c>
      <c r="B1536" s="5" t="s">
        <v>1621</v>
      </c>
      <c r="C1536" s="5" t="s">
        <v>1617</v>
      </c>
      <c r="D1536" s="5" t="s">
        <v>832</v>
      </c>
    </row>
    <row r="1537" spans="1:4" x14ac:dyDescent="0.3">
      <c r="A1537" s="5" t="s">
        <v>457</v>
      </c>
      <c r="B1537" s="5" t="s">
        <v>1622</v>
      </c>
      <c r="C1537" s="5" t="s">
        <v>850</v>
      </c>
      <c r="D1537" s="5" t="s">
        <v>471</v>
      </c>
    </row>
    <row r="1538" spans="1:4" x14ac:dyDescent="0.3">
      <c r="A1538" s="5" t="s">
        <v>457</v>
      </c>
      <c r="B1538" s="5" t="s">
        <v>1623</v>
      </c>
      <c r="C1538" s="5" t="s">
        <v>850</v>
      </c>
      <c r="D1538" s="5" t="s">
        <v>471</v>
      </c>
    </row>
    <row r="1539" spans="1:4" x14ac:dyDescent="0.3">
      <c r="A1539" s="5" t="s">
        <v>457</v>
      </c>
      <c r="B1539" s="5" t="s">
        <v>1624</v>
      </c>
      <c r="C1539" s="5" t="s">
        <v>850</v>
      </c>
      <c r="D1539" s="5" t="s">
        <v>507</v>
      </c>
    </row>
    <row r="1540" spans="1:4" x14ac:dyDescent="0.3">
      <c r="A1540" s="5" t="s">
        <v>457</v>
      </c>
      <c r="B1540" s="5" t="s">
        <v>1625</v>
      </c>
      <c r="C1540" s="5" t="s">
        <v>850</v>
      </c>
      <c r="D1540" s="5" t="s">
        <v>507</v>
      </c>
    </row>
    <row r="1541" spans="1:4" x14ac:dyDescent="0.3">
      <c r="A1541" s="5" t="s">
        <v>457</v>
      </c>
      <c r="B1541" s="5" t="s">
        <v>1626</v>
      </c>
      <c r="C1541" s="5" t="s">
        <v>850</v>
      </c>
      <c r="D1541" s="5" t="s">
        <v>460</v>
      </c>
    </row>
    <row r="1542" spans="1:4" x14ac:dyDescent="0.3">
      <c r="A1542" s="5" t="s">
        <v>457</v>
      </c>
      <c r="B1542" s="5" t="s">
        <v>1627</v>
      </c>
      <c r="C1542" s="5" t="s">
        <v>850</v>
      </c>
      <c r="D1542" s="5" t="s">
        <v>460</v>
      </c>
    </row>
    <row r="1543" spans="1:4" x14ac:dyDescent="0.3">
      <c r="A1543" s="5" t="s">
        <v>457</v>
      </c>
      <c r="B1543" s="5" t="s">
        <v>1628</v>
      </c>
      <c r="C1543" s="5" t="s">
        <v>850</v>
      </c>
      <c r="D1543" s="5" t="s">
        <v>1521</v>
      </c>
    </row>
    <row r="1544" spans="1:4" x14ac:dyDescent="0.3">
      <c r="A1544" s="5" t="s">
        <v>457</v>
      </c>
      <c r="B1544" s="5" t="s">
        <v>1629</v>
      </c>
      <c r="C1544" s="5" t="s">
        <v>850</v>
      </c>
      <c r="D1544" s="5" t="s">
        <v>1521</v>
      </c>
    </row>
    <row r="1545" spans="1:4" x14ac:dyDescent="0.3">
      <c r="A1545" s="5" t="s">
        <v>457</v>
      </c>
      <c r="B1545" s="5" t="s">
        <v>1630</v>
      </c>
      <c r="C1545" s="5" t="s">
        <v>850</v>
      </c>
      <c r="D1545" s="5" t="s">
        <v>1521</v>
      </c>
    </row>
    <row r="1546" spans="1:4" x14ac:dyDescent="0.3">
      <c r="A1546" s="5" t="s">
        <v>457</v>
      </c>
      <c r="B1546" s="5" t="s">
        <v>1631</v>
      </c>
      <c r="C1546" s="5" t="s">
        <v>850</v>
      </c>
      <c r="D1546" s="5" t="s">
        <v>1521</v>
      </c>
    </row>
    <row r="1547" spans="1:4" x14ac:dyDescent="0.3">
      <c r="A1547" s="5" t="s">
        <v>457</v>
      </c>
      <c r="B1547" s="5" t="s">
        <v>1632</v>
      </c>
      <c r="C1547" s="5" t="s">
        <v>850</v>
      </c>
      <c r="D1547" s="5" t="s">
        <v>507</v>
      </c>
    </row>
    <row r="1548" spans="1:4" x14ac:dyDescent="0.3">
      <c r="A1548" s="5" t="s">
        <v>457</v>
      </c>
      <c r="B1548" s="5" t="s">
        <v>1633</v>
      </c>
      <c r="C1548" s="5" t="s">
        <v>850</v>
      </c>
      <c r="D1548" s="5" t="s">
        <v>460</v>
      </c>
    </row>
    <row r="1549" spans="1:4" x14ac:dyDescent="0.3">
      <c r="A1549" s="5" t="s">
        <v>457</v>
      </c>
      <c r="B1549" s="5" t="s">
        <v>1634</v>
      </c>
      <c r="C1549" s="5" t="s">
        <v>850</v>
      </c>
      <c r="D1549" s="5" t="s">
        <v>460</v>
      </c>
    </row>
    <row r="1550" spans="1:4" x14ac:dyDescent="0.3">
      <c r="A1550" s="5" t="s">
        <v>457</v>
      </c>
      <c r="B1550" s="5" t="s">
        <v>1635</v>
      </c>
      <c r="C1550" s="5" t="s">
        <v>1519</v>
      </c>
      <c r="D1550" s="5" t="s">
        <v>507</v>
      </c>
    </row>
    <row r="1551" spans="1:4" x14ac:dyDescent="0.3">
      <c r="A1551" s="5" t="s">
        <v>457</v>
      </c>
      <c r="B1551" s="5" t="s">
        <v>1636</v>
      </c>
      <c r="C1551" s="5" t="s">
        <v>1519</v>
      </c>
      <c r="D1551" s="5" t="s">
        <v>460</v>
      </c>
    </row>
    <row r="1552" spans="1:4" x14ac:dyDescent="0.3">
      <c r="A1552" s="5" t="s">
        <v>457</v>
      </c>
      <c r="B1552" s="5" t="s">
        <v>1637</v>
      </c>
      <c r="C1552" s="5" t="s">
        <v>850</v>
      </c>
      <c r="D1552" s="5" t="s">
        <v>466</v>
      </c>
    </row>
    <row r="1553" spans="1:4" x14ac:dyDescent="0.3">
      <c r="A1553" s="5" t="s">
        <v>457</v>
      </c>
      <c r="B1553" s="5" t="s">
        <v>1638</v>
      </c>
      <c r="C1553" s="5" t="s">
        <v>850</v>
      </c>
      <c r="D1553" s="5" t="s">
        <v>1521</v>
      </c>
    </row>
    <row r="1554" spans="1:4" x14ac:dyDescent="0.3">
      <c r="A1554" s="5" t="s">
        <v>457</v>
      </c>
      <c r="B1554" s="5" t="s">
        <v>1639</v>
      </c>
      <c r="C1554" s="5" t="s">
        <v>850</v>
      </c>
      <c r="D1554" s="5" t="s">
        <v>1521</v>
      </c>
    </row>
    <row r="1555" spans="1:4" x14ac:dyDescent="0.3">
      <c r="A1555" s="5" t="s">
        <v>457</v>
      </c>
      <c r="B1555" s="5" t="s">
        <v>1640</v>
      </c>
      <c r="C1555" s="5" t="s">
        <v>850</v>
      </c>
      <c r="D1555" s="5" t="s">
        <v>466</v>
      </c>
    </row>
    <row r="1556" spans="1:4" x14ac:dyDescent="0.3">
      <c r="A1556" s="5" t="s">
        <v>457</v>
      </c>
      <c r="B1556" s="5" t="s">
        <v>1641</v>
      </c>
      <c r="C1556" s="5" t="s">
        <v>850</v>
      </c>
      <c r="D1556" s="5" t="s">
        <v>1521</v>
      </c>
    </row>
    <row r="1557" spans="1:4" x14ac:dyDescent="0.3">
      <c r="A1557" s="5" t="s">
        <v>457</v>
      </c>
      <c r="B1557" s="5" t="s">
        <v>1642</v>
      </c>
      <c r="C1557" s="5" t="s">
        <v>850</v>
      </c>
      <c r="D1557" s="5" t="s">
        <v>1521</v>
      </c>
    </row>
    <row r="1558" spans="1:4" x14ac:dyDescent="0.3">
      <c r="A1558" s="5" t="s">
        <v>457</v>
      </c>
      <c r="B1558" s="5" t="s">
        <v>1643</v>
      </c>
      <c r="C1558" s="5" t="s">
        <v>1519</v>
      </c>
      <c r="D1558" s="5" t="s">
        <v>466</v>
      </c>
    </row>
    <row r="1559" spans="1:4" x14ac:dyDescent="0.3">
      <c r="A1559" s="5" t="s">
        <v>457</v>
      </c>
      <c r="B1559" s="5" t="s">
        <v>1644</v>
      </c>
      <c r="C1559" s="5" t="s">
        <v>1519</v>
      </c>
      <c r="D1559" s="5" t="s">
        <v>466</v>
      </c>
    </row>
    <row r="1560" spans="1:4" x14ac:dyDescent="0.3">
      <c r="A1560" s="5" t="s">
        <v>457</v>
      </c>
      <c r="B1560" s="5" t="s">
        <v>1645</v>
      </c>
      <c r="C1560" s="5" t="s">
        <v>1519</v>
      </c>
      <c r="D1560" s="5" t="s">
        <v>466</v>
      </c>
    </row>
    <row r="1561" spans="1:4" x14ac:dyDescent="0.3">
      <c r="A1561" s="5" t="s">
        <v>457</v>
      </c>
      <c r="B1561" s="5" t="s">
        <v>1646</v>
      </c>
      <c r="C1561" s="5" t="s">
        <v>1519</v>
      </c>
      <c r="D1561" s="5" t="s">
        <v>466</v>
      </c>
    </row>
    <row r="1562" spans="1:4" x14ac:dyDescent="0.3">
      <c r="A1562" s="5" t="s">
        <v>457</v>
      </c>
      <c r="B1562" s="5" t="s">
        <v>1647</v>
      </c>
      <c r="C1562" s="5" t="s">
        <v>850</v>
      </c>
      <c r="D1562" s="5" t="s">
        <v>471</v>
      </c>
    </row>
    <row r="1563" spans="1:4" x14ac:dyDescent="0.3">
      <c r="A1563" s="5" t="s">
        <v>457</v>
      </c>
      <c r="B1563" s="5" t="s">
        <v>1648</v>
      </c>
      <c r="C1563" s="5" t="s">
        <v>850</v>
      </c>
      <c r="D1563" s="5" t="s">
        <v>507</v>
      </c>
    </row>
    <row r="1564" spans="1:4" x14ac:dyDescent="0.3">
      <c r="A1564" s="5" t="s">
        <v>457</v>
      </c>
      <c r="B1564" s="5" t="s">
        <v>1649</v>
      </c>
      <c r="C1564" s="5" t="s">
        <v>850</v>
      </c>
      <c r="D1564" s="5" t="s">
        <v>460</v>
      </c>
    </row>
    <row r="1565" spans="1:4" x14ac:dyDescent="0.3">
      <c r="A1565" s="5" t="s">
        <v>457</v>
      </c>
      <c r="B1565" s="5" t="s">
        <v>1650</v>
      </c>
      <c r="C1565" s="5" t="s">
        <v>850</v>
      </c>
      <c r="D1565" s="5" t="s">
        <v>1521</v>
      </c>
    </row>
    <row r="1566" spans="1:4" x14ac:dyDescent="0.3">
      <c r="A1566" s="5" t="s">
        <v>457</v>
      </c>
      <c r="B1566" s="5" t="s">
        <v>1651</v>
      </c>
      <c r="C1566" s="5" t="s">
        <v>499</v>
      </c>
      <c r="D1566" s="5" t="s">
        <v>714</v>
      </c>
    </row>
    <row r="1567" spans="1:4" x14ac:dyDescent="0.3">
      <c r="A1567" s="5" t="s">
        <v>457</v>
      </c>
      <c r="B1567" s="5" t="s">
        <v>1652</v>
      </c>
      <c r="C1567" s="5" t="s">
        <v>499</v>
      </c>
      <c r="D1567" s="5" t="s">
        <v>714</v>
      </c>
    </row>
    <row r="1568" spans="1:4" x14ac:dyDescent="0.3">
      <c r="A1568" s="5" t="s">
        <v>457</v>
      </c>
      <c r="B1568" s="5" t="s">
        <v>1653</v>
      </c>
      <c r="C1568" s="5" t="s">
        <v>499</v>
      </c>
      <c r="D1568" s="5" t="s">
        <v>714</v>
      </c>
    </row>
    <row r="1569" spans="1:4" x14ac:dyDescent="0.3">
      <c r="A1569" s="5" t="s">
        <v>457</v>
      </c>
      <c r="B1569" s="5" t="s">
        <v>1654</v>
      </c>
      <c r="C1569" s="5" t="s">
        <v>499</v>
      </c>
      <c r="D1569" s="5" t="s">
        <v>714</v>
      </c>
    </row>
    <row r="1570" spans="1:4" x14ac:dyDescent="0.3">
      <c r="A1570" s="5" t="s">
        <v>457</v>
      </c>
      <c r="B1570" s="5" t="s">
        <v>1655</v>
      </c>
      <c r="C1570" s="5" t="s">
        <v>499</v>
      </c>
      <c r="D1570" s="5" t="s">
        <v>560</v>
      </c>
    </row>
    <row r="1571" spans="1:4" x14ac:dyDescent="0.3">
      <c r="A1571" s="5" t="s">
        <v>457</v>
      </c>
      <c r="B1571" s="5" t="s">
        <v>1656</v>
      </c>
      <c r="C1571" s="5" t="s">
        <v>499</v>
      </c>
      <c r="D1571" s="5" t="s">
        <v>463</v>
      </c>
    </row>
    <row r="1572" spans="1:4" x14ac:dyDescent="0.3">
      <c r="A1572" s="5" t="s">
        <v>457</v>
      </c>
      <c r="B1572" s="5" t="s">
        <v>1657</v>
      </c>
      <c r="C1572" s="5" t="s">
        <v>459</v>
      </c>
      <c r="D1572" s="5" t="s">
        <v>371</v>
      </c>
    </row>
    <row r="1573" spans="1:4" x14ac:dyDescent="0.3">
      <c r="A1573" s="5" t="s">
        <v>457</v>
      </c>
      <c r="B1573" s="5" t="s">
        <v>1658</v>
      </c>
      <c r="C1573" s="5" t="s">
        <v>910</v>
      </c>
      <c r="D1573" s="5" t="s">
        <v>507</v>
      </c>
    </row>
    <row r="1574" spans="1:4" x14ac:dyDescent="0.3">
      <c r="A1574" s="5" t="s">
        <v>457</v>
      </c>
      <c r="B1574" s="5" t="s">
        <v>1659</v>
      </c>
      <c r="C1574" s="5" t="s">
        <v>1660</v>
      </c>
      <c r="D1574" s="5" t="s">
        <v>460</v>
      </c>
    </row>
    <row r="1575" spans="1:4" x14ac:dyDescent="0.3">
      <c r="A1575" s="5" t="s">
        <v>457</v>
      </c>
      <c r="B1575" s="5" t="s">
        <v>1661</v>
      </c>
      <c r="C1575" s="5" t="s">
        <v>465</v>
      </c>
      <c r="D1575" s="5" t="s">
        <v>466</v>
      </c>
    </row>
    <row r="1576" spans="1:4" x14ac:dyDescent="0.3">
      <c r="A1576" s="5" t="s">
        <v>457</v>
      </c>
      <c r="B1576" s="5" t="s">
        <v>1662</v>
      </c>
      <c r="C1576" s="5" t="s">
        <v>468</v>
      </c>
      <c r="D1576" s="5" t="s">
        <v>507</v>
      </c>
    </row>
    <row r="1577" spans="1:4" x14ac:dyDescent="0.3">
      <c r="A1577" s="5" t="s">
        <v>457</v>
      </c>
      <c r="B1577" s="5" t="s">
        <v>1663</v>
      </c>
      <c r="C1577" s="5" t="s">
        <v>891</v>
      </c>
      <c r="D1577" s="5" t="s">
        <v>507</v>
      </c>
    </row>
    <row r="1578" spans="1:4" x14ac:dyDescent="0.3">
      <c r="A1578" s="5" t="s">
        <v>457</v>
      </c>
      <c r="B1578" s="5" t="s">
        <v>1664</v>
      </c>
      <c r="C1578" s="5" t="s">
        <v>891</v>
      </c>
      <c r="D1578" s="5" t="s">
        <v>507</v>
      </c>
    </row>
    <row r="1579" spans="1:4" x14ac:dyDescent="0.3">
      <c r="A1579" s="5" t="s">
        <v>457</v>
      </c>
      <c r="B1579" s="5" t="s">
        <v>1665</v>
      </c>
      <c r="C1579" s="5" t="s">
        <v>891</v>
      </c>
      <c r="D1579" s="5" t="s">
        <v>507</v>
      </c>
    </row>
    <row r="1580" spans="1:4" x14ac:dyDescent="0.3">
      <c r="A1580" s="5" t="s">
        <v>457</v>
      </c>
      <c r="B1580" s="5" t="s">
        <v>1666</v>
      </c>
      <c r="C1580" s="5" t="s">
        <v>656</v>
      </c>
      <c r="D1580" s="5" t="s">
        <v>371</v>
      </c>
    </row>
    <row r="1581" spans="1:4" x14ac:dyDescent="0.3">
      <c r="A1581" s="5" t="s">
        <v>457</v>
      </c>
      <c r="B1581" s="5" t="s">
        <v>1667</v>
      </c>
      <c r="C1581" s="5" t="s">
        <v>656</v>
      </c>
      <c r="D1581" s="5" t="s">
        <v>371</v>
      </c>
    </row>
    <row r="1582" spans="1:4" x14ac:dyDescent="0.3">
      <c r="A1582" s="5" t="s">
        <v>457</v>
      </c>
      <c r="B1582" s="5" t="s">
        <v>1668</v>
      </c>
      <c r="C1582" s="5" t="s">
        <v>656</v>
      </c>
      <c r="D1582" s="5" t="s">
        <v>371</v>
      </c>
    </row>
    <row r="1583" spans="1:4" x14ac:dyDescent="0.3">
      <c r="A1583" s="5" t="s">
        <v>457</v>
      </c>
      <c r="B1583" s="5" t="s">
        <v>1669</v>
      </c>
      <c r="C1583" s="5" t="s">
        <v>656</v>
      </c>
      <c r="D1583" s="5" t="s">
        <v>371</v>
      </c>
    </row>
    <row r="1584" spans="1:4" x14ac:dyDescent="0.3">
      <c r="A1584" s="5" t="s">
        <v>457</v>
      </c>
      <c r="B1584" s="5" t="s">
        <v>1670</v>
      </c>
      <c r="C1584" s="5" t="s">
        <v>656</v>
      </c>
      <c r="D1584" s="5" t="s">
        <v>371</v>
      </c>
    </row>
    <row r="1585" spans="1:4" x14ac:dyDescent="0.3">
      <c r="A1585" s="5" t="s">
        <v>457</v>
      </c>
      <c r="B1585" s="5" t="s">
        <v>1671</v>
      </c>
      <c r="C1585" s="5" t="s">
        <v>470</v>
      </c>
      <c r="D1585" s="5" t="s">
        <v>507</v>
      </c>
    </row>
    <row r="1586" spans="1:4" x14ac:dyDescent="0.3">
      <c r="A1586" s="5" t="s">
        <v>1672</v>
      </c>
      <c r="B1586" s="5" t="s">
        <v>1673</v>
      </c>
      <c r="C1586" s="5" t="s">
        <v>1674</v>
      </c>
      <c r="D1586" s="5" t="s">
        <v>311</v>
      </c>
    </row>
    <row r="1587" spans="1:4" x14ac:dyDescent="0.3">
      <c r="A1587" s="5" t="s">
        <v>1672</v>
      </c>
      <c r="B1587" s="5" t="s">
        <v>1675</v>
      </c>
      <c r="C1587" s="5" t="s">
        <v>1676</v>
      </c>
      <c r="D1587" s="5" t="s">
        <v>492</v>
      </c>
    </row>
    <row r="1588" spans="1:4" x14ac:dyDescent="0.3">
      <c r="A1588" s="5" t="s">
        <v>1672</v>
      </c>
      <c r="B1588" s="5" t="s">
        <v>1677</v>
      </c>
      <c r="C1588" s="5" t="s">
        <v>1676</v>
      </c>
      <c r="D1588" s="5" t="s">
        <v>492</v>
      </c>
    </row>
    <row r="1589" spans="1:4" x14ac:dyDescent="0.3">
      <c r="A1589" s="5" t="s">
        <v>1672</v>
      </c>
      <c r="B1589" s="5" t="s">
        <v>1678</v>
      </c>
      <c r="C1589" s="5" t="s">
        <v>1679</v>
      </c>
      <c r="D1589" s="5" t="s">
        <v>481</v>
      </c>
    </row>
    <row r="1590" spans="1:4" x14ac:dyDescent="0.3">
      <c r="A1590" s="5" t="s">
        <v>1672</v>
      </c>
      <c r="B1590" s="5" t="s">
        <v>1680</v>
      </c>
      <c r="C1590" s="5" t="s">
        <v>1681</v>
      </c>
      <c r="D1590" s="5" t="s">
        <v>371</v>
      </c>
    </row>
    <row r="1591" spans="1:4" x14ac:dyDescent="0.3">
      <c r="A1591" s="5" t="s">
        <v>1672</v>
      </c>
      <c r="B1591" s="5" t="s">
        <v>1682</v>
      </c>
      <c r="C1591" s="5" t="s">
        <v>1681</v>
      </c>
      <c r="D1591" s="5" t="s">
        <v>371</v>
      </c>
    </row>
    <row r="1592" spans="1:4" x14ac:dyDescent="0.3">
      <c r="A1592" s="5" t="s">
        <v>1672</v>
      </c>
      <c r="B1592" s="5" t="s">
        <v>1683</v>
      </c>
      <c r="C1592" s="5" t="s">
        <v>1684</v>
      </c>
      <c r="D1592" s="5" t="s">
        <v>371</v>
      </c>
    </row>
    <row r="1593" spans="1:4" x14ac:dyDescent="0.3">
      <c r="A1593" s="5" t="s">
        <v>1672</v>
      </c>
      <c r="B1593" s="5" t="s">
        <v>1685</v>
      </c>
      <c r="C1593" s="5" t="s">
        <v>1686</v>
      </c>
      <c r="D1593" s="5" t="s">
        <v>333</v>
      </c>
    </row>
    <row r="1594" spans="1:4" x14ac:dyDescent="0.3">
      <c r="A1594" s="5" t="s">
        <v>1672</v>
      </c>
      <c r="B1594" s="5" t="s">
        <v>1687</v>
      </c>
      <c r="C1594" s="5" t="s">
        <v>1674</v>
      </c>
      <c r="D1594" s="5" t="s">
        <v>333</v>
      </c>
    </row>
    <row r="1595" spans="1:4" x14ac:dyDescent="0.3">
      <c r="A1595" s="5" t="s">
        <v>1672</v>
      </c>
      <c r="B1595" s="5" t="s">
        <v>1688</v>
      </c>
      <c r="C1595" s="5" t="s">
        <v>1681</v>
      </c>
      <c r="D1595" s="5" t="s">
        <v>492</v>
      </c>
    </row>
    <row r="1596" spans="1:4" x14ac:dyDescent="0.3">
      <c r="A1596" s="5" t="s">
        <v>1672</v>
      </c>
      <c r="B1596" s="5" t="s">
        <v>1689</v>
      </c>
      <c r="C1596" s="5" t="s">
        <v>1690</v>
      </c>
      <c r="D1596" s="5" t="s">
        <v>371</v>
      </c>
    </row>
    <row r="1597" spans="1:4" x14ac:dyDescent="0.3">
      <c r="A1597" s="5" t="s">
        <v>1672</v>
      </c>
      <c r="B1597" s="5" t="s">
        <v>1691</v>
      </c>
      <c r="C1597" s="5" t="s">
        <v>1692</v>
      </c>
      <c r="D1597" s="5" t="s">
        <v>492</v>
      </c>
    </row>
    <row r="1598" spans="1:4" x14ac:dyDescent="0.3">
      <c r="A1598" s="5" t="s">
        <v>1672</v>
      </c>
      <c r="B1598" s="5" t="s">
        <v>1693</v>
      </c>
      <c r="C1598" s="5" t="s">
        <v>1694</v>
      </c>
      <c r="D1598" s="5" t="s">
        <v>333</v>
      </c>
    </row>
    <row r="1599" spans="1:4" x14ac:dyDescent="0.3">
      <c r="A1599" s="5" t="s">
        <v>1672</v>
      </c>
      <c r="B1599" s="5" t="s">
        <v>1695</v>
      </c>
      <c r="C1599" s="5" t="s">
        <v>1696</v>
      </c>
      <c r="D1599" s="5" t="s">
        <v>333</v>
      </c>
    </row>
    <row r="1600" spans="1:4" x14ac:dyDescent="0.3">
      <c r="A1600" s="5" t="s">
        <v>1672</v>
      </c>
      <c r="B1600" s="5" t="s">
        <v>1697</v>
      </c>
      <c r="C1600" s="5" t="s">
        <v>1698</v>
      </c>
      <c r="D1600" s="5" t="s">
        <v>481</v>
      </c>
    </row>
    <row r="1601" spans="1:4" x14ac:dyDescent="0.3">
      <c r="A1601" s="5" t="s">
        <v>1672</v>
      </c>
      <c r="B1601" s="5" t="s">
        <v>1697</v>
      </c>
      <c r="C1601" s="5" t="s">
        <v>1681</v>
      </c>
      <c r="D1601" s="5" t="s">
        <v>481</v>
      </c>
    </row>
    <row r="1602" spans="1:4" x14ac:dyDescent="0.3">
      <c r="A1602" s="5" t="s">
        <v>1672</v>
      </c>
      <c r="B1602" s="5" t="s">
        <v>1699</v>
      </c>
      <c r="C1602" s="5" t="s">
        <v>1684</v>
      </c>
      <c r="D1602" s="5" t="s">
        <v>371</v>
      </c>
    </row>
    <row r="1603" spans="1:4" x14ac:dyDescent="0.3">
      <c r="A1603" s="5" t="s">
        <v>1672</v>
      </c>
      <c r="B1603" s="5" t="s">
        <v>1700</v>
      </c>
      <c r="C1603" s="5" t="s">
        <v>1684</v>
      </c>
      <c r="D1603" s="5" t="s">
        <v>317</v>
      </c>
    </row>
    <row r="1604" spans="1:4" x14ac:dyDescent="0.3">
      <c r="A1604" s="5" t="s">
        <v>1672</v>
      </c>
      <c r="B1604" s="5" t="s">
        <v>1701</v>
      </c>
      <c r="C1604" s="5" t="s">
        <v>1702</v>
      </c>
      <c r="D1604" s="5" t="s">
        <v>333</v>
      </c>
    </row>
    <row r="1605" spans="1:4" x14ac:dyDescent="0.3">
      <c r="A1605" s="5" t="s">
        <v>1672</v>
      </c>
      <c r="B1605" s="5" t="s">
        <v>1703</v>
      </c>
      <c r="C1605" s="5" t="s">
        <v>1702</v>
      </c>
      <c r="D1605" s="5" t="s">
        <v>492</v>
      </c>
    </row>
    <row r="1606" spans="1:4" x14ac:dyDescent="0.3">
      <c r="A1606" s="5" t="s">
        <v>1672</v>
      </c>
      <c r="B1606" s="5" t="s">
        <v>1704</v>
      </c>
      <c r="C1606" s="5" t="s">
        <v>1676</v>
      </c>
      <c r="D1606" s="5" t="s">
        <v>371</v>
      </c>
    </row>
    <row r="1607" spans="1:4" x14ac:dyDescent="0.3">
      <c r="A1607" s="5" t="s">
        <v>1672</v>
      </c>
      <c r="B1607" s="5" t="s">
        <v>1704</v>
      </c>
      <c r="C1607" s="5" t="s">
        <v>1698</v>
      </c>
      <c r="D1607" s="5" t="s">
        <v>371</v>
      </c>
    </row>
    <row r="1608" spans="1:4" x14ac:dyDescent="0.3">
      <c r="A1608" s="5" t="s">
        <v>1672</v>
      </c>
      <c r="B1608" s="5" t="s">
        <v>1705</v>
      </c>
      <c r="C1608" s="5" t="s">
        <v>1698</v>
      </c>
      <c r="D1608" s="5" t="s">
        <v>371</v>
      </c>
    </row>
    <row r="1609" spans="1:4" x14ac:dyDescent="0.3">
      <c r="A1609" s="5" t="s">
        <v>1672</v>
      </c>
      <c r="B1609" s="5" t="s">
        <v>1706</v>
      </c>
      <c r="C1609" s="5" t="s">
        <v>1707</v>
      </c>
      <c r="D1609" s="5" t="s">
        <v>371</v>
      </c>
    </row>
    <row r="1610" spans="1:4" x14ac:dyDescent="0.3">
      <c r="A1610" s="5" t="s">
        <v>1672</v>
      </c>
      <c r="B1610" s="5" t="s">
        <v>1708</v>
      </c>
      <c r="C1610" s="5" t="s">
        <v>1684</v>
      </c>
      <c r="D1610" s="5" t="s">
        <v>317</v>
      </c>
    </row>
    <row r="1611" spans="1:4" x14ac:dyDescent="0.3">
      <c r="A1611" s="5" t="s">
        <v>1672</v>
      </c>
      <c r="B1611" s="5" t="s">
        <v>1709</v>
      </c>
      <c r="C1611" s="5" t="s">
        <v>1692</v>
      </c>
      <c r="D1611" s="5" t="s">
        <v>492</v>
      </c>
    </row>
    <row r="1612" spans="1:4" x14ac:dyDescent="0.3">
      <c r="A1612" s="5" t="s">
        <v>1672</v>
      </c>
      <c r="B1612" s="5" t="s">
        <v>1710</v>
      </c>
      <c r="C1612" s="5" t="s">
        <v>1711</v>
      </c>
      <c r="D1612" s="5" t="s">
        <v>492</v>
      </c>
    </row>
    <row r="1613" spans="1:4" x14ac:dyDescent="0.3">
      <c r="A1613" s="5" t="s">
        <v>1672</v>
      </c>
      <c r="B1613" s="5" t="s">
        <v>1712</v>
      </c>
      <c r="C1613" s="5" t="s">
        <v>1711</v>
      </c>
      <c r="D1613" s="5" t="s">
        <v>492</v>
      </c>
    </row>
    <row r="1614" spans="1:4" x14ac:dyDescent="0.3">
      <c r="A1614" s="5" t="s">
        <v>1672</v>
      </c>
      <c r="B1614" s="5" t="s">
        <v>1713</v>
      </c>
      <c r="C1614" s="5" t="s">
        <v>1692</v>
      </c>
      <c r="D1614" s="5" t="s">
        <v>492</v>
      </c>
    </row>
    <row r="1615" spans="1:4" x14ac:dyDescent="0.3">
      <c r="A1615" s="5" t="s">
        <v>1672</v>
      </c>
      <c r="B1615" s="5" t="s">
        <v>1714</v>
      </c>
      <c r="C1615" s="5" t="s">
        <v>1692</v>
      </c>
      <c r="D1615" s="5" t="s">
        <v>492</v>
      </c>
    </row>
    <row r="1616" spans="1:4" x14ac:dyDescent="0.3">
      <c r="A1616" s="5" t="s">
        <v>1672</v>
      </c>
      <c r="B1616" s="5" t="s">
        <v>1715</v>
      </c>
      <c r="C1616" s="5" t="s">
        <v>1716</v>
      </c>
      <c r="D1616" s="5" t="s">
        <v>492</v>
      </c>
    </row>
    <row r="1617" spans="1:4" x14ac:dyDescent="0.3">
      <c r="A1617" s="5" t="s">
        <v>1672</v>
      </c>
      <c r="B1617" s="5" t="s">
        <v>1717</v>
      </c>
      <c r="C1617" s="5" t="s">
        <v>1716</v>
      </c>
      <c r="D1617" s="5" t="s">
        <v>333</v>
      </c>
    </row>
    <row r="1618" spans="1:4" x14ac:dyDescent="0.3">
      <c r="A1618" s="5" t="s">
        <v>1672</v>
      </c>
      <c r="B1618" s="5" t="s">
        <v>1718</v>
      </c>
      <c r="C1618" s="5" t="s">
        <v>1692</v>
      </c>
      <c r="D1618" s="5" t="s">
        <v>492</v>
      </c>
    </row>
    <row r="1619" spans="1:4" x14ac:dyDescent="0.3">
      <c r="A1619" s="5" t="s">
        <v>1672</v>
      </c>
      <c r="B1619" s="5" t="s">
        <v>1719</v>
      </c>
      <c r="C1619" s="5" t="s">
        <v>1681</v>
      </c>
      <c r="D1619" s="5" t="s">
        <v>492</v>
      </c>
    </row>
    <row r="1620" spans="1:4" x14ac:dyDescent="0.3">
      <c r="A1620" s="5" t="s">
        <v>1672</v>
      </c>
      <c r="B1620" s="5" t="s">
        <v>1720</v>
      </c>
      <c r="C1620" s="5" t="s">
        <v>1698</v>
      </c>
      <c r="D1620" s="5" t="s">
        <v>371</v>
      </c>
    </row>
    <row r="1621" spans="1:4" x14ac:dyDescent="0.3">
      <c r="A1621" s="5" t="s">
        <v>1672</v>
      </c>
      <c r="B1621" s="5" t="s">
        <v>1721</v>
      </c>
      <c r="C1621" s="5" t="s">
        <v>1681</v>
      </c>
      <c r="D1621" s="5" t="s">
        <v>371</v>
      </c>
    </row>
    <row r="1622" spans="1:4" x14ac:dyDescent="0.3">
      <c r="A1622" s="5" t="s">
        <v>1672</v>
      </c>
      <c r="B1622" s="5" t="s">
        <v>1722</v>
      </c>
      <c r="C1622" s="5" t="s">
        <v>1698</v>
      </c>
      <c r="D1622" s="5" t="s">
        <v>492</v>
      </c>
    </row>
    <row r="1623" spans="1:4" x14ac:dyDescent="0.3">
      <c r="A1623" s="5" t="s">
        <v>1672</v>
      </c>
      <c r="B1623" s="5" t="s">
        <v>1723</v>
      </c>
      <c r="C1623" s="5" t="s">
        <v>1681</v>
      </c>
      <c r="D1623" s="5" t="s">
        <v>492</v>
      </c>
    </row>
    <row r="1624" spans="1:4" x14ac:dyDescent="0.3">
      <c r="A1624" s="5" t="s">
        <v>1672</v>
      </c>
      <c r="B1624" s="5" t="s">
        <v>1724</v>
      </c>
      <c r="C1624" s="5" t="s">
        <v>1725</v>
      </c>
      <c r="D1624" s="5" t="s">
        <v>371</v>
      </c>
    </row>
    <row r="1625" spans="1:4" x14ac:dyDescent="0.3">
      <c r="A1625" s="5" t="s">
        <v>1672</v>
      </c>
      <c r="B1625" s="5" t="s">
        <v>1726</v>
      </c>
      <c r="C1625" s="5" t="s">
        <v>1692</v>
      </c>
      <c r="D1625" s="5" t="s">
        <v>492</v>
      </c>
    </row>
    <row r="1626" spans="1:4" x14ac:dyDescent="0.3">
      <c r="A1626" s="5" t="s">
        <v>1672</v>
      </c>
      <c r="B1626" s="5" t="s">
        <v>1727</v>
      </c>
      <c r="C1626" s="5" t="s">
        <v>1684</v>
      </c>
      <c r="D1626" s="5" t="s">
        <v>317</v>
      </c>
    </row>
    <row r="1627" spans="1:4" x14ac:dyDescent="0.3">
      <c r="A1627" s="5" t="s">
        <v>1672</v>
      </c>
      <c r="B1627" s="5" t="s">
        <v>1728</v>
      </c>
      <c r="C1627" s="5" t="s">
        <v>1676</v>
      </c>
      <c r="D1627" s="5" t="s">
        <v>492</v>
      </c>
    </row>
    <row r="1628" spans="1:4" x14ac:dyDescent="0.3">
      <c r="A1628" s="5" t="s">
        <v>1672</v>
      </c>
      <c r="B1628" s="5" t="s">
        <v>1729</v>
      </c>
      <c r="C1628" s="5" t="s">
        <v>1702</v>
      </c>
      <c r="D1628" s="5" t="s">
        <v>333</v>
      </c>
    </row>
    <row r="1629" spans="1:4" x14ac:dyDescent="0.3">
      <c r="A1629" s="5" t="s">
        <v>1672</v>
      </c>
      <c r="B1629" s="5" t="s">
        <v>1730</v>
      </c>
      <c r="C1629" s="5" t="s">
        <v>1702</v>
      </c>
      <c r="D1629" s="5" t="s">
        <v>333</v>
      </c>
    </row>
    <row r="1630" spans="1:4" x14ac:dyDescent="0.3">
      <c r="A1630" s="5" t="s">
        <v>1672</v>
      </c>
      <c r="B1630" s="5" t="s">
        <v>1731</v>
      </c>
      <c r="C1630" s="5" t="s">
        <v>1702</v>
      </c>
      <c r="D1630" s="5" t="s">
        <v>333</v>
      </c>
    </row>
    <row r="1631" spans="1:4" x14ac:dyDescent="0.3">
      <c r="A1631" s="5" t="s">
        <v>1672</v>
      </c>
      <c r="B1631" s="5" t="s">
        <v>1732</v>
      </c>
      <c r="C1631" s="5" t="s">
        <v>1702</v>
      </c>
      <c r="D1631" s="5" t="s">
        <v>333</v>
      </c>
    </row>
    <row r="1632" spans="1:4" x14ac:dyDescent="0.3">
      <c r="A1632" s="5" t="s">
        <v>1672</v>
      </c>
      <c r="B1632" s="5" t="s">
        <v>1733</v>
      </c>
      <c r="C1632" s="5" t="s">
        <v>1702</v>
      </c>
      <c r="D1632" s="5" t="s">
        <v>333</v>
      </c>
    </row>
    <row r="1633" spans="1:4" x14ac:dyDescent="0.3">
      <c r="A1633" s="5" t="s">
        <v>1672</v>
      </c>
      <c r="B1633" s="5" t="s">
        <v>1734</v>
      </c>
      <c r="C1633" s="5" t="s">
        <v>1702</v>
      </c>
      <c r="D1633" s="5" t="s">
        <v>333</v>
      </c>
    </row>
    <row r="1634" spans="1:4" x14ac:dyDescent="0.3">
      <c r="A1634" s="5" t="s">
        <v>1672</v>
      </c>
      <c r="B1634" s="5" t="s">
        <v>1735</v>
      </c>
      <c r="C1634" s="5" t="s">
        <v>1702</v>
      </c>
      <c r="D1634" s="5" t="s">
        <v>333</v>
      </c>
    </row>
    <row r="1635" spans="1:4" x14ac:dyDescent="0.3">
      <c r="A1635" s="5" t="s">
        <v>1672</v>
      </c>
      <c r="B1635" s="5" t="s">
        <v>1736</v>
      </c>
      <c r="C1635" s="5" t="s">
        <v>1702</v>
      </c>
      <c r="D1635" s="5" t="s">
        <v>333</v>
      </c>
    </row>
    <row r="1636" spans="1:4" x14ac:dyDescent="0.3">
      <c r="A1636" s="5" t="s">
        <v>1672</v>
      </c>
      <c r="B1636" s="5" t="s">
        <v>1737</v>
      </c>
      <c r="C1636" s="5" t="s">
        <v>1684</v>
      </c>
      <c r="D1636" s="5" t="s">
        <v>333</v>
      </c>
    </row>
    <row r="1637" spans="1:4" x14ac:dyDescent="0.3">
      <c r="A1637" s="5" t="s">
        <v>1672</v>
      </c>
      <c r="B1637" s="5" t="s">
        <v>1738</v>
      </c>
      <c r="C1637" s="5" t="s">
        <v>1684</v>
      </c>
      <c r="D1637" s="5" t="s">
        <v>333</v>
      </c>
    </row>
    <row r="1638" spans="1:4" x14ac:dyDescent="0.3">
      <c r="A1638" s="5" t="s">
        <v>1672</v>
      </c>
      <c r="B1638" s="5" t="s">
        <v>1739</v>
      </c>
      <c r="C1638" s="5" t="s">
        <v>1684</v>
      </c>
      <c r="D1638" s="5" t="s">
        <v>333</v>
      </c>
    </row>
    <row r="1639" spans="1:4" x14ac:dyDescent="0.3">
      <c r="A1639" s="5" t="s">
        <v>1672</v>
      </c>
      <c r="B1639" s="5" t="s">
        <v>1740</v>
      </c>
      <c r="C1639" s="5" t="s">
        <v>1741</v>
      </c>
      <c r="D1639" s="5" t="s">
        <v>333</v>
      </c>
    </row>
    <row r="1640" spans="1:4" x14ac:dyDescent="0.3">
      <c r="A1640" s="5" t="s">
        <v>1672</v>
      </c>
      <c r="B1640" s="5" t="s">
        <v>1742</v>
      </c>
      <c r="C1640" s="5" t="s">
        <v>1711</v>
      </c>
      <c r="D1640" s="5" t="s">
        <v>333</v>
      </c>
    </row>
    <row r="1641" spans="1:4" x14ac:dyDescent="0.3">
      <c r="A1641" s="5" t="s">
        <v>1672</v>
      </c>
      <c r="B1641" s="5" t="s">
        <v>1743</v>
      </c>
      <c r="C1641" s="5" t="s">
        <v>1696</v>
      </c>
      <c r="D1641" s="5" t="s">
        <v>317</v>
      </c>
    </row>
    <row r="1642" spans="1:4" x14ac:dyDescent="0.3">
      <c r="A1642" s="5" t="s">
        <v>1672</v>
      </c>
      <c r="B1642" s="5" t="s">
        <v>1744</v>
      </c>
      <c r="C1642" s="5" t="s">
        <v>1745</v>
      </c>
      <c r="D1642" s="5" t="s">
        <v>317</v>
      </c>
    </row>
    <row r="1643" spans="1:4" x14ac:dyDescent="0.3">
      <c r="A1643" s="5" t="s">
        <v>1672</v>
      </c>
      <c r="B1643" s="5" t="s">
        <v>1746</v>
      </c>
      <c r="C1643" s="5" t="s">
        <v>1725</v>
      </c>
      <c r="D1643" s="5" t="s">
        <v>317</v>
      </c>
    </row>
    <row r="1644" spans="1:4" x14ac:dyDescent="0.3">
      <c r="A1644" s="5" t="s">
        <v>1672</v>
      </c>
      <c r="B1644" s="5" t="s">
        <v>1747</v>
      </c>
      <c r="C1644" s="5" t="s">
        <v>1681</v>
      </c>
      <c r="D1644" s="5" t="s">
        <v>333</v>
      </c>
    </row>
    <row r="1645" spans="1:4" x14ac:dyDescent="0.3">
      <c r="A1645" s="5" t="s">
        <v>1672</v>
      </c>
      <c r="B1645" s="5" t="s">
        <v>1748</v>
      </c>
      <c r="C1645" s="5" t="s">
        <v>1725</v>
      </c>
      <c r="D1645" s="5" t="s">
        <v>1749</v>
      </c>
    </row>
    <row r="1646" spans="1:4" x14ac:dyDescent="0.3">
      <c r="A1646" s="5" t="s">
        <v>1672</v>
      </c>
      <c r="B1646" s="5" t="s">
        <v>1748</v>
      </c>
      <c r="C1646" s="5" t="s">
        <v>1741</v>
      </c>
      <c r="D1646" s="5" t="s">
        <v>1749</v>
      </c>
    </row>
    <row r="1647" spans="1:4" x14ac:dyDescent="0.3">
      <c r="A1647" s="5" t="s">
        <v>1672</v>
      </c>
      <c r="B1647" s="5" t="s">
        <v>1750</v>
      </c>
      <c r="C1647" s="5" t="s">
        <v>1692</v>
      </c>
      <c r="D1647" s="5" t="s">
        <v>492</v>
      </c>
    </row>
    <row r="1648" spans="1:4" x14ac:dyDescent="0.3">
      <c r="A1648" s="5" t="s">
        <v>1672</v>
      </c>
      <c r="B1648" s="5" t="s">
        <v>1751</v>
      </c>
      <c r="C1648" s="5" t="s">
        <v>1676</v>
      </c>
      <c r="D1648" s="5" t="s">
        <v>371</v>
      </c>
    </row>
    <row r="1649" spans="1:4" x14ac:dyDescent="0.3">
      <c r="A1649" s="5" t="s">
        <v>1672</v>
      </c>
      <c r="B1649" s="5" t="s">
        <v>1751</v>
      </c>
      <c r="C1649" s="5" t="s">
        <v>1698</v>
      </c>
      <c r="D1649" s="5" t="s">
        <v>371</v>
      </c>
    </row>
    <row r="1650" spans="1:4" x14ac:dyDescent="0.3">
      <c r="A1650" s="5" t="s">
        <v>1672</v>
      </c>
      <c r="B1650" s="5" t="s">
        <v>1752</v>
      </c>
      <c r="C1650" s="5" t="s">
        <v>1676</v>
      </c>
      <c r="D1650" s="5" t="s">
        <v>371</v>
      </c>
    </row>
    <row r="1651" spans="1:4" x14ac:dyDescent="0.3">
      <c r="A1651" s="5" t="s">
        <v>1672</v>
      </c>
      <c r="B1651" s="5" t="s">
        <v>1752</v>
      </c>
      <c r="C1651" s="5" t="s">
        <v>1698</v>
      </c>
      <c r="D1651" s="5" t="s">
        <v>371</v>
      </c>
    </row>
    <row r="1652" spans="1:4" x14ac:dyDescent="0.3">
      <c r="A1652" s="5" t="s">
        <v>1672</v>
      </c>
      <c r="B1652" s="5" t="s">
        <v>1753</v>
      </c>
      <c r="C1652" s="5" t="s">
        <v>1676</v>
      </c>
      <c r="D1652" s="5" t="s">
        <v>371</v>
      </c>
    </row>
    <row r="1653" spans="1:4" x14ac:dyDescent="0.3">
      <c r="A1653" s="5" t="s">
        <v>1672</v>
      </c>
      <c r="B1653" s="5" t="s">
        <v>1753</v>
      </c>
      <c r="C1653" s="5" t="s">
        <v>1698</v>
      </c>
      <c r="D1653" s="5" t="s">
        <v>371</v>
      </c>
    </row>
    <row r="1654" spans="1:4" x14ac:dyDescent="0.3">
      <c r="A1654" s="5" t="s">
        <v>1672</v>
      </c>
      <c r="B1654" s="5" t="s">
        <v>1754</v>
      </c>
      <c r="C1654" s="5" t="s">
        <v>1698</v>
      </c>
      <c r="D1654" s="5" t="s">
        <v>333</v>
      </c>
    </row>
    <row r="1655" spans="1:4" x14ac:dyDescent="0.3">
      <c r="A1655" s="5" t="s">
        <v>1672</v>
      </c>
      <c r="B1655" s="5" t="s">
        <v>1755</v>
      </c>
      <c r="C1655" s="5" t="s">
        <v>1676</v>
      </c>
      <c r="D1655" s="5" t="s">
        <v>371</v>
      </c>
    </row>
    <row r="1656" spans="1:4" x14ac:dyDescent="0.3">
      <c r="A1656" s="5" t="s">
        <v>1672</v>
      </c>
      <c r="B1656" s="5" t="s">
        <v>1756</v>
      </c>
      <c r="C1656" s="5" t="s">
        <v>1676</v>
      </c>
      <c r="D1656" s="5" t="s">
        <v>371</v>
      </c>
    </row>
    <row r="1657" spans="1:4" x14ac:dyDescent="0.3">
      <c r="A1657" s="5" t="s">
        <v>1672</v>
      </c>
      <c r="B1657" s="5" t="s">
        <v>1757</v>
      </c>
      <c r="C1657" s="5" t="s">
        <v>1698</v>
      </c>
      <c r="D1657" s="5" t="s">
        <v>371</v>
      </c>
    </row>
    <row r="1658" spans="1:4" x14ac:dyDescent="0.3">
      <c r="A1658" s="5" t="s">
        <v>1672</v>
      </c>
      <c r="B1658" s="5" t="s">
        <v>1758</v>
      </c>
      <c r="C1658" s="5" t="s">
        <v>1759</v>
      </c>
      <c r="D1658" s="5" t="s">
        <v>371</v>
      </c>
    </row>
    <row r="1659" spans="1:4" x14ac:dyDescent="0.3">
      <c r="A1659" s="5" t="s">
        <v>1672</v>
      </c>
      <c r="B1659" s="5" t="s">
        <v>1760</v>
      </c>
      <c r="C1659" s="5" t="s">
        <v>1681</v>
      </c>
      <c r="D1659" s="5" t="s">
        <v>371</v>
      </c>
    </row>
    <row r="1660" spans="1:4" x14ac:dyDescent="0.3">
      <c r="A1660" s="5" t="s">
        <v>1672</v>
      </c>
      <c r="B1660" s="5" t="s">
        <v>1761</v>
      </c>
      <c r="C1660" s="5" t="s">
        <v>1676</v>
      </c>
      <c r="D1660" s="5" t="s">
        <v>460</v>
      </c>
    </row>
    <row r="1661" spans="1:4" x14ac:dyDescent="0.3">
      <c r="A1661" s="5" t="s">
        <v>1672</v>
      </c>
      <c r="B1661" s="5" t="s">
        <v>1762</v>
      </c>
      <c r="C1661" s="5" t="s">
        <v>1676</v>
      </c>
      <c r="D1661" s="5" t="s">
        <v>371</v>
      </c>
    </row>
    <row r="1662" spans="1:4" x14ac:dyDescent="0.3">
      <c r="A1662" s="5" t="s">
        <v>1672</v>
      </c>
      <c r="B1662" s="5" t="s">
        <v>1763</v>
      </c>
      <c r="C1662" s="5" t="s">
        <v>858</v>
      </c>
      <c r="D1662" s="5" t="s">
        <v>371</v>
      </c>
    </row>
    <row r="1663" spans="1:4" x14ac:dyDescent="0.3">
      <c r="A1663" s="5" t="s">
        <v>1672</v>
      </c>
      <c r="B1663" s="5" t="s">
        <v>1764</v>
      </c>
      <c r="C1663" s="5" t="s">
        <v>1681</v>
      </c>
      <c r="D1663" s="5" t="s">
        <v>333</v>
      </c>
    </row>
    <row r="1664" spans="1:4" x14ac:dyDescent="0.3">
      <c r="A1664" s="5" t="s">
        <v>1672</v>
      </c>
      <c r="B1664" s="5" t="s">
        <v>1765</v>
      </c>
      <c r="C1664" s="5" t="s">
        <v>1676</v>
      </c>
      <c r="D1664" s="5" t="s">
        <v>1766</v>
      </c>
    </row>
    <row r="1665" spans="1:4" x14ac:dyDescent="0.3">
      <c r="A1665" s="5" t="s">
        <v>1672</v>
      </c>
      <c r="B1665" s="5" t="s">
        <v>1767</v>
      </c>
      <c r="C1665" s="5" t="s">
        <v>1676</v>
      </c>
      <c r="D1665" s="5" t="s">
        <v>492</v>
      </c>
    </row>
    <row r="1666" spans="1:4" x14ac:dyDescent="0.3">
      <c r="A1666" s="5" t="s">
        <v>1672</v>
      </c>
      <c r="B1666" s="5" t="s">
        <v>1768</v>
      </c>
      <c r="C1666" s="5" t="s">
        <v>1698</v>
      </c>
      <c r="D1666" s="5" t="s">
        <v>492</v>
      </c>
    </row>
    <row r="1667" spans="1:4" x14ac:dyDescent="0.3">
      <c r="A1667" s="5" t="s">
        <v>1672</v>
      </c>
      <c r="B1667" s="5" t="s">
        <v>1769</v>
      </c>
      <c r="C1667" s="5" t="s">
        <v>1681</v>
      </c>
      <c r="D1667" s="5" t="s">
        <v>492</v>
      </c>
    </row>
    <row r="1668" spans="1:4" x14ac:dyDescent="0.3">
      <c r="A1668" s="5" t="s">
        <v>1672</v>
      </c>
      <c r="B1668" s="5" t="s">
        <v>1770</v>
      </c>
      <c r="C1668" s="5" t="s">
        <v>1759</v>
      </c>
      <c r="D1668" s="5" t="s">
        <v>492</v>
      </c>
    </row>
    <row r="1669" spans="1:4" x14ac:dyDescent="0.3">
      <c r="A1669" s="5" t="s">
        <v>1672</v>
      </c>
      <c r="B1669" s="5" t="s">
        <v>1771</v>
      </c>
      <c r="C1669" s="5" t="s">
        <v>1759</v>
      </c>
      <c r="D1669" s="5" t="s">
        <v>492</v>
      </c>
    </row>
    <row r="1670" spans="1:4" x14ac:dyDescent="0.3">
      <c r="A1670" s="5" t="s">
        <v>1672</v>
      </c>
      <c r="B1670" s="5" t="s">
        <v>1772</v>
      </c>
      <c r="C1670" s="5" t="s">
        <v>1681</v>
      </c>
      <c r="D1670" s="5" t="s">
        <v>492</v>
      </c>
    </row>
    <row r="1671" spans="1:4" x14ac:dyDescent="0.3">
      <c r="A1671" s="5" t="s">
        <v>1672</v>
      </c>
      <c r="B1671" s="5" t="s">
        <v>1773</v>
      </c>
      <c r="C1671" s="5" t="s">
        <v>1698</v>
      </c>
      <c r="D1671" s="5" t="s">
        <v>371</v>
      </c>
    </row>
    <row r="1672" spans="1:4" x14ac:dyDescent="0.3">
      <c r="A1672" s="5" t="s">
        <v>1672</v>
      </c>
      <c r="B1672" s="5" t="s">
        <v>1774</v>
      </c>
      <c r="C1672" s="5" t="s">
        <v>1698</v>
      </c>
      <c r="D1672" s="5" t="s">
        <v>492</v>
      </c>
    </row>
    <row r="1673" spans="1:4" x14ac:dyDescent="0.3">
      <c r="A1673" s="5" t="s">
        <v>1672</v>
      </c>
      <c r="B1673" s="5" t="s">
        <v>1775</v>
      </c>
      <c r="C1673" s="5" t="s">
        <v>1694</v>
      </c>
      <c r="D1673" s="5" t="s">
        <v>371</v>
      </c>
    </row>
    <row r="1674" spans="1:4" x14ac:dyDescent="0.3">
      <c r="A1674" s="5" t="s">
        <v>1672</v>
      </c>
      <c r="B1674" s="5" t="s">
        <v>1776</v>
      </c>
      <c r="C1674" s="5" t="s">
        <v>1694</v>
      </c>
      <c r="D1674" s="5" t="s">
        <v>371</v>
      </c>
    </row>
    <row r="1675" spans="1:4" x14ac:dyDescent="0.3">
      <c r="A1675" s="5" t="s">
        <v>1672</v>
      </c>
      <c r="B1675" s="5" t="s">
        <v>1777</v>
      </c>
      <c r="C1675" s="5" t="s">
        <v>1694</v>
      </c>
      <c r="D1675" s="5" t="s">
        <v>317</v>
      </c>
    </row>
    <row r="1676" spans="1:4" x14ac:dyDescent="0.3">
      <c r="A1676" s="5" t="s">
        <v>1672</v>
      </c>
      <c r="B1676" s="5" t="s">
        <v>1778</v>
      </c>
      <c r="C1676" s="5" t="s">
        <v>1694</v>
      </c>
      <c r="D1676" s="5" t="s">
        <v>317</v>
      </c>
    </row>
    <row r="1677" spans="1:4" x14ac:dyDescent="0.3">
      <c r="A1677" s="5" t="s">
        <v>1672</v>
      </c>
      <c r="B1677" s="5" t="s">
        <v>1779</v>
      </c>
      <c r="C1677" s="5" t="s">
        <v>1694</v>
      </c>
      <c r="D1677" s="5" t="s">
        <v>317</v>
      </c>
    </row>
    <row r="1678" spans="1:4" x14ac:dyDescent="0.3">
      <c r="A1678" s="5" t="s">
        <v>1672</v>
      </c>
      <c r="B1678" s="5" t="s">
        <v>1780</v>
      </c>
      <c r="C1678" s="5" t="s">
        <v>1781</v>
      </c>
      <c r="D1678" s="5" t="s">
        <v>371</v>
      </c>
    </row>
    <row r="1679" spans="1:4" x14ac:dyDescent="0.3">
      <c r="A1679" s="5" t="s">
        <v>1672</v>
      </c>
      <c r="B1679" s="5" t="s">
        <v>1782</v>
      </c>
      <c r="C1679" s="5" t="s">
        <v>1781</v>
      </c>
      <c r="D1679" s="5" t="s">
        <v>371</v>
      </c>
    </row>
    <row r="1680" spans="1:4" x14ac:dyDescent="0.3">
      <c r="A1680" s="5" t="s">
        <v>1672</v>
      </c>
      <c r="B1680" s="5" t="s">
        <v>1783</v>
      </c>
      <c r="C1680" s="5" t="s">
        <v>1781</v>
      </c>
      <c r="D1680" s="5" t="s">
        <v>317</v>
      </c>
    </row>
    <row r="1681" spans="1:4" x14ac:dyDescent="0.3">
      <c r="A1681" s="5" t="s">
        <v>1672</v>
      </c>
      <c r="B1681" s="5" t="s">
        <v>1784</v>
      </c>
      <c r="C1681" s="5" t="s">
        <v>1781</v>
      </c>
      <c r="D1681" s="5" t="s">
        <v>317</v>
      </c>
    </row>
    <row r="1682" spans="1:4" x14ac:dyDescent="0.3">
      <c r="A1682" s="5" t="s">
        <v>1672</v>
      </c>
      <c r="B1682" s="5" t="s">
        <v>1785</v>
      </c>
      <c r="C1682" s="5" t="s">
        <v>1781</v>
      </c>
      <c r="D1682" s="5" t="s">
        <v>366</v>
      </c>
    </row>
    <row r="1683" spans="1:4" x14ac:dyDescent="0.3">
      <c r="A1683" s="5" t="s">
        <v>1672</v>
      </c>
      <c r="B1683" s="5" t="s">
        <v>1786</v>
      </c>
      <c r="C1683" s="5" t="s">
        <v>1781</v>
      </c>
      <c r="D1683" s="5" t="s">
        <v>371</v>
      </c>
    </row>
    <row r="1684" spans="1:4" x14ac:dyDescent="0.3">
      <c r="A1684" s="5" t="s">
        <v>1672</v>
      </c>
      <c r="B1684" s="5" t="s">
        <v>1787</v>
      </c>
      <c r="C1684" s="5" t="s">
        <v>1788</v>
      </c>
      <c r="D1684" s="5" t="s">
        <v>371</v>
      </c>
    </row>
    <row r="1685" spans="1:4" x14ac:dyDescent="0.3">
      <c r="A1685" s="5" t="s">
        <v>1672</v>
      </c>
      <c r="B1685" s="5" t="s">
        <v>1789</v>
      </c>
      <c r="C1685" s="5" t="s">
        <v>1676</v>
      </c>
      <c r="D1685" s="5" t="s">
        <v>371</v>
      </c>
    </row>
    <row r="1686" spans="1:4" x14ac:dyDescent="0.3">
      <c r="A1686" s="5" t="s">
        <v>1672</v>
      </c>
      <c r="B1686" s="5" t="s">
        <v>1790</v>
      </c>
      <c r="C1686" s="5" t="s">
        <v>1698</v>
      </c>
      <c r="D1686" s="5" t="s">
        <v>371</v>
      </c>
    </row>
    <row r="1687" spans="1:4" x14ac:dyDescent="0.3">
      <c r="A1687" s="5" t="s">
        <v>1672</v>
      </c>
      <c r="B1687" s="5" t="s">
        <v>1791</v>
      </c>
      <c r="C1687" s="5" t="s">
        <v>1681</v>
      </c>
      <c r="D1687" s="5" t="s">
        <v>371</v>
      </c>
    </row>
    <row r="1688" spans="1:4" x14ac:dyDescent="0.3">
      <c r="A1688" s="5" t="s">
        <v>1672</v>
      </c>
      <c r="B1688" s="5" t="s">
        <v>1792</v>
      </c>
      <c r="C1688" s="5" t="s">
        <v>1759</v>
      </c>
      <c r="D1688" s="5" t="s">
        <v>371</v>
      </c>
    </row>
    <row r="1689" spans="1:4" x14ac:dyDescent="0.3">
      <c r="A1689" s="5" t="s">
        <v>1672</v>
      </c>
      <c r="B1689" s="5" t="s">
        <v>1793</v>
      </c>
      <c r="C1689" s="5" t="s">
        <v>1681</v>
      </c>
      <c r="D1689" s="5" t="s">
        <v>371</v>
      </c>
    </row>
    <row r="1690" spans="1:4" x14ac:dyDescent="0.3">
      <c r="A1690" s="5" t="s">
        <v>1672</v>
      </c>
      <c r="B1690" s="5" t="s">
        <v>1794</v>
      </c>
      <c r="C1690" s="5" t="s">
        <v>1676</v>
      </c>
      <c r="D1690" s="5" t="s">
        <v>460</v>
      </c>
    </row>
    <row r="1691" spans="1:4" x14ac:dyDescent="0.3">
      <c r="A1691" s="5" t="s">
        <v>1672</v>
      </c>
      <c r="B1691" s="5" t="s">
        <v>1795</v>
      </c>
      <c r="C1691" s="5" t="s">
        <v>1698</v>
      </c>
      <c r="D1691" s="5" t="s">
        <v>492</v>
      </c>
    </row>
    <row r="1692" spans="1:4" x14ac:dyDescent="0.3">
      <c r="A1692" s="5" t="s">
        <v>1672</v>
      </c>
      <c r="B1692" s="5" t="s">
        <v>1796</v>
      </c>
      <c r="C1692" s="5" t="s">
        <v>1698</v>
      </c>
      <c r="D1692" s="5" t="s">
        <v>333</v>
      </c>
    </row>
    <row r="1693" spans="1:4" x14ac:dyDescent="0.3">
      <c r="A1693" s="5" t="s">
        <v>1672</v>
      </c>
      <c r="B1693" s="5" t="s">
        <v>1797</v>
      </c>
      <c r="C1693" s="5" t="s">
        <v>1681</v>
      </c>
      <c r="D1693" s="5" t="s">
        <v>333</v>
      </c>
    </row>
    <row r="1694" spans="1:4" x14ac:dyDescent="0.3">
      <c r="A1694" s="5" t="s">
        <v>1672</v>
      </c>
      <c r="B1694" s="5" t="s">
        <v>1798</v>
      </c>
      <c r="C1694" s="5" t="s">
        <v>1698</v>
      </c>
      <c r="D1694" s="5" t="s">
        <v>481</v>
      </c>
    </row>
    <row r="1695" spans="1:4" x14ac:dyDescent="0.3">
      <c r="A1695" s="5" t="s">
        <v>1672</v>
      </c>
      <c r="B1695" s="5" t="s">
        <v>1799</v>
      </c>
      <c r="C1695" s="5" t="s">
        <v>1676</v>
      </c>
      <c r="D1695" s="5" t="s">
        <v>1766</v>
      </c>
    </row>
    <row r="1696" spans="1:4" x14ac:dyDescent="0.3">
      <c r="A1696" s="5" t="s">
        <v>1672</v>
      </c>
      <c r="B1696" s="5" t="s">
        <v>1800</v>
      </c>
      <c r="C1696" s="5" t="s">
        <v>1676</v>
      </c>
      <c r="D1696" s="5" t="s">
        <v>492</v>
      </c>
    </row>
    <row r="1697" spans="1:4" x14ac:dyDescent="0.3">
      <c r="A1697" s="5" t="s">
        <v>1672</v>
      </c>
      <c r="B1697" s="5" t="s">
        <v>1801</v>
      </c>
      <c r="C1697" s="5" t="s">
        <v>1698</v>
      </c>
      <c r="D1697" s="5" t="s">
        <v>492</v>
      </c>
    </row>
    <row r="1698" spans="1:4" x14ac:dyDescent="0.3">
      <c r="A1698" s="5" t="s">
        <v>1672</v>
      </c>
      <c r="B1698" s="5" t="s">
        <v>1802</v>
      </c>
      <c r="C1698" s="5" t="s">
        <v>1759</v>
      </c>
      <c r="D1698" s="5" t="s">
        <v>492</v>
      </c>
    </row>
    <row r="1699" spans="1:4" x14ac:dyDescent="0.3">
      <c r="A1699" s="5" t="s">
        <v>1672</v>
      </c>
      <c r="B1699" s="5" t="s">
        <v>1803</v>
      </c>
      <c r="C1699" s="5" t="s">
        <v>1759</v>
      </c>
      <c r="D1699" s="5" t="s">
        <v>492</v>
      </c>
    </row>
    <row r="1700" spans="1:4" x14ac:dyDescent="0.3">
      <c r="A1700" s="5" t="s">
        <v>1672</v>
      </c>
      <c r="B1700" s="5" t="s">
        <v>1804</v>
      </c>
      <c r="C1700" s="5" t="s">
        <v>1681</v>
      </c>
      <c r="D1700" s="5" t="s">
        <v>492</v>
      </c>
    </row>
    <row r="1701" spans="1:4" x14ac:dyDescent="0.3">
      <c r="A1701" s="5" t="s">
        <v>1672</v>
      </c>
      <c r="B1701" s="5" t="s">
        <v>1805</v>
      </c>
      <c r="C1701" s="5" t="s">
        <v>1676</v>
      </c>
      <c r="D1701" s="5" t="s">
        <v>371</v>
      </c>
    </row>
    <row r="1702" spans="1:4" x14ac:dyDescent="0.3">
      <c r="A1702" s="5" t="s">
        <v>1672</v>
      </c>
      <c r="B1702" s="5" t="s">
        <v>1806</v>
      </c>
      <c r="C1702" s="5" t="s">
        <v>1698</v>
      </c>
      <c r="D1702" s="5" t="s">
        <v>371</v>
      </c>
    </row>
    <row r="1703" spans="1:4" x14ac:dyDescent="0.3">
      <c r="A1703" s="5" t="s">
        <v>1672</v>
      </c>
      <c r="B1703" s="5" t="s">
        <v>1807</v>
      </c>
      <c r="C1703" s="5" t="s">
        <v>1759</v>
      </c>
      <c r="D1703" s="5" t="s">
        <v>371</v>
      </c>
    </row>
    <row r="1704" spans="1:4" x14ac:dyDescent="0.3">
      <c r="A1704" s="5" t="s">
        <v>1672</v>
      </c>
      <c r="B1704" s="5" t="s">
        <v>1808</v>
      </c>
      <c r="C1704" s="5" t="s">
        <v>1681</v>
      </c>
      <c r="D1704" s="5" t="s">
        <v>371</v>
      </c>
    </row>
    <row r="1705" spans="1:4" x14ac:dyDescent="0.3">
      <c r="A1705" s="5" t="s">
        <v>1672</v>
      </c>
      <c r="B1705" s="5" t="s">
        <v>1809</v>
      </c>
      <c r="C1705" s="5" t="s">
        <v>1676</v>
      </c>
      <c r="D1705" s="5" t="s">
        <v>460</v>
      </c>
    </row>
    <row r="1706" spans="1:4" x14ac:dyDescent="0.3">
      <c r="A1706" s="5" t="s">
        <v>1672</v>
      </c>
      <c r="B1706" s="5" t="s">
        <v>1810</v>
      </c>
      <c r="C1706" s="5" t="s">
        <v>1698</v>
      </c>
      <c r="D1706" s="5" t="s">
        <v>492</v>
      </c>
    </row>
    <row r="1707" spans="1:4" x14ac:dyDescent="0.3">
      <c r="A1707" s="5" t="s">
        <v>1672</v>
      </c>
      <c r="B1707" s="5" t="s">
        <v>1811</v>
      </c>
      <c r="C1707" s="5" t="s">
        <v>1681</v>
      </c>
      <c r="D1707" s="5" t="s">
        <v>333</v>
      </c>
    </row>
    <row r="1708" spans="1:4" x14ac:dyDescent="0.3">
      <c r="A1708" s="5" t="s">
        <v>1672</v>
      </c>
      <c r="B1708" s="5" t="s">
        <v>1812</v>
      </c>
      <c r="C1708" s="5" t="s">
        <v>1698</v>
      </c>
      <c r="D1708" s="5" t="s">
        <v>481</v>
      </c>
    </row>
    <row r="1709" spans="1:4" x14ac:dyDescent="0.3">
      <c r="A1709" s="5" t="s">
        <v>1672</v>
      </c>
      <c r="B1709" s="5" t="s">
        <v>1813</v>
      </c>
      <c r="C1709" s="5" t="s">
        <v>1676</v>
      </c>
      <c r="D1709" s="5" t="s">
        <v>1766</v>
      </c>
    </row>
    <row r="1710" spans="1:4" x14ac:dyDescent="0.3">
      <c r="A1710" s="5" t="s">
        <v>1672</v>
      </c>
      <c r="B1710" s="5" t="s">
        <v>1814</v>
      </c>
      <c r="C1710" s="5" t="s">
        <v>1676</v>
      </c>
      <c r="D1710" s="5" t="s">
        <v>492</v>
      </c>
    </row>
    <row r="1711" spans="1:4" x14ac:dyDescent="0.3">
      <c r="A1711" s="5" t="s">
        <v>1672</v>
      </c>
      <c r="B1711" s="5" t="s">
        <v>1815</v>
      </c>
      <c r="C1711" s="5" t="s">
        <v>1698</v>
      </c>
      <c r="D1711" s="5" t="s">
        <v>492</v>
      </c>
    </row>
    <row r="1712" spans="1:4" x14ac:dyDescent="0.3">
      <c r="A1712" s="5" t="s">
        <v>1672</v>
      </c>
      <c r="B1712" s="5" t="s">
        <v>1816</v>
      </c>
      <c r="C1712" s="5" t="s">
        <v>1759</v>
      </c>
      <c r="D1712" s="5" t="s">
        <v>492</v>
      </c>
    </row>
    <row r="1713" spans="1:4" x14ac:dyDescent="0.3">
      <c r="A1713" s="5" t="s">
        <v>1672</v>
      </c>
      <c r="B1713" s="5" t="s">
        <v>1817</v>
      </c>
      <c r="C1713" s="5" t="s">
        <v>1759</v>
      </c>
      <c r="D1713" s="5" t="s">
        <v>492</v>
      </c>
    </row>
    <row r="1714" spans="1:4" x14ac:dyDescent="0.3">
      <c r="A1714" s="5" t="s">
        <v>1672</v>
      </c>
      <c r="B1714" s="5" t="s">
        <v>1818</v>
      </c>
      <c r="C1714" s="5" t="s">
        <v>1681</v>
      </c>
      <c r="D1714" s="5" t="s">
        <v>492</v>
      </c>
    </row>
    <row r="1715" spans="1:4" x14ac:dyDescent="0.3">
      <c r="A1715" s="5" t="s">
        <v>1672</v>
      </c>
      <c r="B1715" s="5" t="s">
        <v>1819</v>
      </c>
      <c r="C1715" s="5" t="s">
        <v>1681</v>
      </c>
      <c r="D1715" s="5" t="s">
        <v>492</v>
      </c>
    </row>
    <row r="1716" spans="1:4" x14ac:dyDescent="0.3">
      <c r="A1716" s="5" t="s">
        <v>1672</v>
      </c>
      <c r="B1716" s="5" t="s">
        <v>1820</v>
      </c>
      <c r="C1716" s="5" t="s">
        <v>1821</v>
      </c>
      <c r="D1716" s="5" t="s">
        <v>311</v>
      </c>
    </row>
    <row r="1717" spans="1:4" x14ac:dyDescent="0.3">
      <c r="A1717" s="5" t="s">
        <v>1672</v>
      </c>
      <c r="B1717" s="5" t="s">
        <v>1822</v>
      </c>
      <c r="C1717" s="5" t="s">
        <v>1821</v>
      </c>
      <c r="D1717" s="5" t="s">
        <v>371</v>
      </c>
    </row>
    <row r="1718" spans="1:4" x14ac:dyDescent="0.3">
      <c r="A1718" s="5" t="s">
        <v>1672</v>
      </c>
      <c r="B1718" s="5" t="s">
        <v>1823</v>
      </c>
      <c r="C1718" s="5" t="s">
        <v>1821</v>
      </c>
      <c r="D1718" s="5" t="s">
        <v>371</v>
      </c>
    </row>
    <row r="1719" spans="1:4" x14ac:dyDescent="0.3">
      <c r="A1719" s="5" t="s">
        <v>1672</v>
      </c>
      <c r="B1719" s="5" t="s">
        <v>1824</v>
      </c>
      <c r="C1719" s="5" t="s">
        <v>1821</v>
      </c>
      <c r="D1719" s="5" t="s">
        <v>317</v>
      </c>
    </row>
    <row r="1720" spans="1:4" x14ac:dyDescent="0.3">
      <c r="A1720" s="5" t="s">
        <v>1672</v>
      </c>
      <c r="B1720" s="5" t="s">
        <v>1825</v>
      </c>
      <c r="C1720" s="5" t="s">
        <v>1821</v>
      </c>
      <c r="D1720" s="5" t="s">
        <v>317</v>
      </c>
    </row>
    <row r="1721" spans="1:4" x14ac:dyDescent="0.3">
      <c r="A1721" s="5" t="s">
        <v>1672</v>
      </c>
      <c r="B1721" s="5" t="s">
        <v>1826</v>
      </c>
      <c r="C1721" s="5" t="s">
        <v>1821</v>
      </c>
      <c r="D1721" s="5" t="s">
        <v>366</v>
      </c>
    </row>
    <row r="1722" spans="1:4" x14ac:dyDescent="0.3">
      <c r="A1722" s="5" t="s">
        <v>1672</v>
      </c>
      <c r="B1722" s="5" t="s">
        <v>1827</v>
      </c>
      <c r="C1722" s="5" t="s">
        <v>1676</v>
      </c>
      <c r="D1722" s="5" t="s">
        <v>371</v>
      </c>
    </row>
    <row r="1723" spans="1:4" x14ac:dyDescent="0.3">
      <c r="A1723" s="5" t="s">
        <v>1672</v>
      </c>
      <c r="B1723" s="5" t="s">
        <v>1828</v>
      </c>
      <c r="C1723" s="5" t="s">
        <v>1698</v>
      </c>
      <c r="D1723" s="5" t="s">
        <v>371</v>
      </c>
    </row>
    <row r="1724" spans="1:4" x14ac:dyDescent="0.3">
      <c r="A1724" s="5" t="s">
        <v>1672</v>
      </c>
      <c r="B1724" s="5" t="s">
        <v>1829</v>
      </c>
      <c r="C1724" s="5" t="s">
        <v>1698</v>
      </c>
      <c r="D1724" s="5" t="s">
        <v>371</v>
      </c>
    </row>
    <row r="1725" spans="1:4" x14ac:dyDescent="0.3">
      <c r="A1725" s="5" t="s">
        <v>1672</v>
      </c>
      <c r="B1725" s="5" t="s">
        <v>1830</v>
      </c>
      <c r="C1725" s="5" t="s">
        <v>1698</v>
      </c>
      <c r="D1725" s="5" t="s">
        <v>371</v>
      </c>
    </row>
    <row r="1726" spans="1:4" x14ac:dyDescent="0.3">
      <c r="A1726" s="5" t="s">
        <v>1672</v>
      </c>
      <c r="B1726" s="5" t="s">
        <v>1831</v>
      </c>
      <c r="C1726" s="5" t="s">
        <v>1759</v>
      </c>
      <c r="D1726" s="5" t="s">
        <v>371</v>
      </c>
    </row>
    <row r="1727" spans="1:4" x14ac:dyDescent="0.3">
      <c r="A1727" s="5" t="s">
        <v>1672</v>
      </c>
      <c r="B1727" s="5" t="s">
        <v>1832</v>
      </c>
      <c r="C1727" s="5" t="s">
        <v>1681</v>
      </c>
      <c r="D1727" s="5" t="s">
        <v>371</v>
      </c>
    </row>
    <row r="1728" spans="1:4" x14ac:dyDescent="0.3">
      <c r="A1728" s="5" t="s">
        <v>1672</v>
      </c>
      <c r="B1728" s="5" t="s">
        <v>1833</v>
      </c>
      <c r="C1728" s="5" t="s">
        <v>1676</v>
      </c>
      <c r="D1728" s="5" t="s">
        <v>460</v>
      </c>
    </row>
    <row r="1729" spans="1:4" x14ac:dyDescent="0.3">
      <c r="A1729" s="5" t="s">
        <v>1672</v>
      </c>
      <c r="B1729" s="5" t="s">
        <v>1834</v>
      </c>
      <c r="C1729" s="5" t="s">
        <v>1745</v>
      </c>
      <c r="D1729" s="5" t="s">
        <v>519</v>
      </c>
    </row>
    <row r="1730" spans="1:4" x14ac:dyDescent="0.3">
      <c r="A1730" s="5" t="s">
        <v>1672</v>
      </c>
      <c r="B1730" s="5" t="s">
        <v>1835</v>
      </c>
      <c r="C1730" s="5" t="s">
        <v>1745</v>
      </c>
      <c r="D1730" s="5" t="s">
        <v>371</v>
      </c>
    </row>
    <row r="1731" spans="1:4" x14ac:dyDescent="0.3">
      <c r="A1731" s="5" t="s">
        <v>1672</v>
      </c>
      <c r="B1731" s="5" t="s">
        <v>1836</v>
      </c>
      <c r="C1731" s="5" t="s">
        <v>1745</v>
      </c>
      <c r="D1731" s="5" t="s">
        <v>317</v>
      </c>
    </row>
    <row r="1732" spans="1:4" x14ac:dyDescent="0.3">
      <c r="A1732" s="5" t="s">
        <v>1672</v>
      </c>
      <c r="B1732" s="5" t="s">
        <v>1837</v>
      </c>
      <c r="C1732" s="5" t="s">
        <v>1745</v>
      </c>
      <c r="D1732" s="5" t="s">
        <v>317</v>
      </c>
    </row>
    <row r="1733" spans="1:4" x14ac:dyDescent="0.3">
      <c r="A1733" s="5" t="s">
        <v>1672</v>
      </c>
      <c r="B1733" s="5" t="s">
        <v>1838</v>
      </c>
      <c r="C1733" s="5" t="s">
        <v>1745</v>
      </c>
      <c r="D1733" s="5" t="s">
        <v>492</v>
      </c>
    </row>
    <row r="1734" spans="1:4" x14ac:dyDescent="0.3">
      <c r="A1734" s="5" t="s">
        <v>1672</v>
      </c>
      <c r="B1734" s="5" t="s">
        <v>1839</v>
      </c>
      <c r="C1734" s="5" t="s">
        <v>1698</v>
      </c>
      <c r="D1734" s="5" t="s">
        <v>492</v>
      </c>
    </row>
    <row r="1735" spans="1:4" x14ac:dyDescent="0.3">
      <c r="A1735" s="5" t="s">
        <v>1672</v>
      </c>
      <c r="B1735" s="5" t="s">
        <v>1840</v>
      </c>
      <c r="C1735" s="5" t="s">
        <v>1676</v>
      </c>
      <c r="D1735" s="5" t="s">
        <v>326</v>
      </c>
    </row>
    <row r="1736" spans="1:4" x14ac:dyDescent="0.3">
      <c r="A1736" s="5" t="s">
        <v>1672</v>
      </c>
      <c r="B1736" s="5" t="s">
        <v>1841</v>
      </c>
      <c r="C1736" s="5" t="s">
        <v>1681</v>
      </c>
      <c r="D1736" s="5" t="s">
        <v>333</v>
      </c>
    </row>
    <row r="1737" spans="1:4" x14ac:dyDescent="0.3">
      <c r="A1737" s="5" t="s">
        <v>1672</v>
      </c>
      <c r="B1737" s="5" t="s">
        <v>1842</v>
      </c>
      <c r="C1737" s="5" t="s">
        <v>1698</v>
      </c>
      <c r="D1737" s="5" t="s">
        <v>481</v>
      </c>
    </row>
    <row r="1738" spans="1:4" x14ac:dyDescent="0.3">
      <c r="A1738" s="5" t="s">
        <v>1672</v>
      </c>
      <c r="B1738" s="5" t="s">
        <v>1843</v>
      </c>
      <c r="C1738" s="5" t="s">
        <v>1676</v>
      </c>
      <c r="D1738" s="5" t="s">
        <v>1766</v>
      </c>
    </row>
    <row r="1739" spans="1:4" x14ac:dyDescent="0.3">
      <c r="A1739" s="5" t="s">
        <v>1672</v>
      </c>
      <c r="B1739" s="5" t="s">
        <v>1844</v>
      </c>
      <c r="C1739" s="5" t="s">
        <v>1676</v>
      </c>
      <c r="D1739" s="5" t="s">
        <v>492</v>
      </c>
    </row>
    <row r="1740" spans="1:4" x14ac:dyDescent="0.3">
      <c r="A1740" s="5" t="s">
        <v>1672</v>
      </c>
      <c r="B1740" s="5" t="s">
        <v>1845</v>
      </c>
      <c r="C1740" s="5" t="s">
        <v>1698</v>
      </c>
      <c r="D1740" s="5" t="s">
        <v>492</v>
      </c>
    </row>
    <row r="1741" spans="1:4" x14ac:dyDescent="0.3">
      <c r="A1741" s="5" t="s">
        <v>1672</v>
      </c>
      <c r="B1741" s="5" t="s">
        <v>1846</v>
      </c>
      <c r="C1741" s="5" t="s">
        <v>1759</v>
      </c>
      <c r="D1741" s="5" t="s">
        <v>492</v>
      </c>
    </row>
    <row r="1742" spans="1:4" x14ac:dyDescent="0.3">
      <c r="A1742" s="5" t="s">
        <v>1672</v>
      </c>
      <c r="B1742" s="5" t="s">
        <v>1847</v>
      </c>
      <c r="C1742" s="5" t="s">
        <v>1759</v>
      </c>
      <c r="D1742" s="5" t="s">
        <v>492</v>
      </c>
    </row>
    <row r="1743" spans="1:4" x14ac:dyDescent="0.3">
      <c r="A1743" s="5" t="s">
        <v>1672</v>
      </c>
      <c r="B1743" s="5" t="s">
        <v>1848</v>
      </c>
      <c r="C1743" s="5" t="s">
        <v>1681</v>
      </c>
      <c r="D1743" s="5" t="s">
        <v>492</v>
      </c>
    </row>
    <row r="1744" spans="1:4" x14ac:dyDescent="0.3">
      <c r="A1744" s="5" t="s">
        <v>1672</v>
      </c>
      <c r="B1744" s="5" t="s">
        <v>1849</v>
      </c>
      <c r="C1744" s="5" t="s">
        <v>1681</v>
      </c>
      <c r="D1744" s="5" t="s">
        <v>492</v>
      </c>
    </row>
    <row r="1745" spans="1:4" x14ac:dyDescent="0.3">
      <c r="A1745" s="5" t="s">
        <v>1672</v>
      </c>
      <c r="B1745" s="5" t="s">
        <v>1850</v>
      </c>
      <c r="C1745" s="5" t="s">
        <v>1745</v>
      </c>
      <c r="D1745" s="5" t="s">
        <v>371</v>
      </c>
    </row>
    <row r="1746" spans="1:4" x14ac:dyDescent="0.3">
      <c r="A1746" s="5" t="s">
        <v>1672</v>
      </c>
      <c r="B1746" s="5" t="s">
        <v>1851</v>
      </c>
      <c r="C1746" s="5" t="s">
        <v>1745</v>
      </c>
      <c r="D1746" s="5" t="s">
        <v>317</v>
      </c>
    </row>
    <row r="1747" spans="1:4" x14ac:dyDescent="0.3">
      <c r="A1747" s="5" t="s">
        <v>1672</v>
      </c>
      <c r="B1747" s="5" t="s">
        <v>1852</v>
      </c>
      <c r="C1747" s="5" t="s">
        <v>1745</v>
      </c>
      <c r="D1747" s="5" t="s">
        <v>492</v>
      </c>
    </row>
    <row r="1748" spans="1:4" x14ac:dyDescent="0.3">
      <c r="A1748" s="5" t="s">
        <v>1672</v>
      </c>
      <c r="B1748" s="5" t="s">
        <v>1853</v>
      </c>
      <c r="C1748" s="5" t="s">
        <v>1745</v>
      </c>
      <c r="D1748" s="5" t="s">
        <v>492</v>
      </c>
    </row>
    <row r="1749" spans="1:4" x14ac:dyDescent="0.3">
      <c r="A1749" s="5" t="s">
        <v>1672</v>
      </c>
      <c r="B1749" s="5" t="s">
        <v>1854</v>
      </c>
      <c r="C1749" s="5" t="s">
        <v>1674</v>
      </c>
      <c r="D1749" s="5" t="s">
        <v>311</v>
      </c>
    </row>
    <row r="1750" spans="1:4" x14ac:dyDescent="0.3">
      <c r="A1750" s="5" t="s">
        <v>1672</v>
      </c>
      <c r="B1750" s="5" t="s">
        <v>1855</v>
      </c>
      <c r="C1750" s="5" t="s">
        <v>1759</v>
      </c>
      <c r="D1750" s="5" t="s">
        <v>371</v>
      </c>
    </row>
    <row r="1751" spans="1:4" x14ac:dyDescent="0.3">
      <c r="A1751" s="5" t="s">
        <v>1672</v>
      </c>
      <c r="B1751" s="5" t="s">
        <v>1856</v>
      </c>
      <c r="C1751" s="5" t="s">
        <v>1741</v>
      </c>
      <c r="D1751" s="5" t="s">
        <v>317</v>
      </c>
    </row>
    <row r="1752" spans="1:4" x14ac:dyDescent="0.3">
      <c r="A1752" s="5" t="s">
        <v>1672</v>
      </c>
      <c r="B1752" s="5" t="s">
        <v>1857</v>
      </c>
      <c r="C1752" s="5" t="s">
        <v>1858</v>
      </c>
      <c r="D1752" s="5" t="s">
        <v>1766</v>
      </c>
    </row>
    <row r="1753" spans="1:4" x14ac:dyDescent="0.3">
      <c r="A1753" s="5" t="s">
        <v>1672</v>
      </c>
      <c r="B1753" s="5" t="s">
        <v>1859</v>
      </c>
      <c r="C1753" s="5" t="s">
        <v>1858</v>
      </c>
      <c r="D1753" s="5" t="s">
        <v>1766</v>
      </c>
    </row>
    <row r="1754" spans="1:4" x14ac:dyDescent="0.3">
      <c r="A1754" s="5" t="s">
        <v>1672</v>
      </c>
      <c r="B1754" s="5" t="s">
        <v>1860</v>
      </c>
      <c r="C1754" s="5" t="s">
        <v>1702</v>
      </c>
      <c r="D1754" s="5" t="s">
        <v>1766</v>
      </c>
    </row>
    <row r="1755" spans="1:4" x14ac:dyDescent="0.3">
      <c r="A1755" s="5" t="s">
        <v>1672</v>
      </c>
      <c r="B1755" s="5" t="s">
        <v>1861</v>
      </c>
      <c r="C1755" s="5" t="s">
        <v>1690</v>
      </c>
      <c r="D1755" s="5" t="s">
        <v>371</v>
      </c>
    </row>
    <row r="1756" spans="1:4" x14ac:dyDescent="0.3">
      <c r="A1756" s="5" t="s">
        <v>1672</v>
      </c>
      <c r="B1756" s="5" t="s">
        <v>1862</v>
      </c>
      <c r="C1756" s="5" t="s">
        <v>1684</v>
      </c>
      <c r="D1756" s="5" t="s">
        <v>371</v>
      </c>
    </row>
    <row r="1757" spans="1:4" x14ac:dyDescent="0.3">
      <c r="A1757" s="5" t="s">
        <v>1672</v>
      </c>
      <c r="B1757" s="5" t="s">
        <v>1863</v>
      </c>
      <c r="C1757" s="5" t="s">
        <v>1674</v>
      </c>
      <c r="D1757" s="5" t="s">
        <v>317</v>
      </c>
    </row>
    <row r="1758" spans="1:4" x14ac:dyDescent="0.3">
      <c r="A1758" s="5" t="s">
        <v>1672</v>
      </c>
      <c r="B1758" s="5" t="s">
        <v>1864</v>
      </c>
      <c r="C1758" s="5" t="s">
        <v>1725</v>
      </c>
      <c r="D1758" s="5" t="s">
        <v>317</v>
      </c>
    </row>
    <row r="1759" spans="1:4" x14ac:dyDescent="0.3">
      <c r="A1759" s="5" t="s">
        <v>1672</v>
      </c>
      <c r="B1759" s="5" t="s">
        <v>1865</v>
      </c>
      <c r="C1759" s="5" t="s">
        <v>1711</v>
      </c>
      <c r="D1759" s="5" t="s">
        <v>333</v>
      </c>
    </row>
    <row r="1760" spans="1:4" x14ac:dyDescent="0.3">
      <c r="A1760" s="5" t="s">
        <v>1672</v>
      </c>
      <c r="B1760" s="5" t="s">
        <v>1866</v>
      </c>
      <c r="C1760" s="5" t="s">
        <v>1711</v>
      </c>
      <c r="D1760" s="5" t="s">
        <v>492</v>
      </c>
    </row>
    <row r="1761" spans="1:4" x14ac:dyDescent="0.3">
      <c r="A1761" s="5" t="s">
        <v>1672</v>
      </c>
      <c r="B1761" s="5" t="s">
        <v>1867</v>
      </c>
      <c r="C1761" s="5" t="s">
        <v>1741</v>
      </c>
      <c r="D1761" s="5" t="s">
        <v>317</v>
      </c>
    </row>
    <row r="1762" spans="1:4" x14ac:dyDescent="0.3">
      <c r="A1762" s="5" t="s">
        <v>1672</v>
      </c>
      <c r="B1762" s="5" t="s">
        <v>1868</v>
      </c>
      <c r="C1762" s="5" t="s">
        <v>1692</v>
      </c>
      <c r="D1762" s="5" t="s">
        <v>519</v>
      </c>
    </row>
    <row r="1763" spans="1:4" x14ac:dyDescent="0.3">
      <c r="A1763" s="5" t="s">
        <v>1672</v>
      </c>
      <c r="B1763" s="5" t="s">
        <v>1869</v>
      </c>
      <c r="C1763" s="5" t="s">
        <v>1711</v>
      </c>
      <c r="D1763" s="5" t="s">
        <v>371</v>
      </c>
    </row>
    <row r="1764" spans="1:4" x14ac:dyDescent="0.3">
      <c r="A1764" s="5" t="s">
        <v>1672</v>
      </c>
      <c r="B1764" s="5" t="s">
        <v>1870</v>
      </c>
      <c r="C1764" s="5" t="s">
        <v>1871</v>
      </c>
      <c r="D1764" s="5" t="s">
        <v>371</v>
      </c>
    </row>
    <row r="1765" spans="1:4" x14ac:dyDescent="0.3">
      <c r="A1765" s="5" t="s">
        <v>1672</v>
      </c>
      <c r="B1765" s="5" t="s">
        <v>1872</v>
      </c>
      <c r="C1765" s="5" t="s">
        <v>1692</v>
      </c>
      <c r="D1765" s="5" t="s">
        <v>371</v>
      </c>
    </row>
    <row r="1766" spans="1:4" x14ac:dyDescent="0.3">
      <c r="A1766" s="5" t="s">
        <v>1672</v>
      </c>
      <c r="B1766" s="5" t="s">
        <v>1873</v>
      </c>
      <c r="C1766" s="5" t="s">
        <v>1711</v>
      </c>
      <c r="D1766" s="5" t="s">
        <v>492</v>
      </c>
    </row>
    <row r="1767" spans="1:4" x14ac:dyDescent="0.3">
      <c r="A1767" s="5" t="s">
        <v>1672</v>
      </c>
      <c r="B1767" s="5" t="s">
        <v>1874</v>
      </c>
      <c r="C1767" s="5" t="s">
        <v>1871</v>
      </c>
      <c r="D1767" s="5" t="s">
        <v>492</v>
      </c>
    </row>
    <row r="1768" spans="1:4" x14ac:dyDescent="0.3">
      <c r="A1768" s="5" t="s">
        <v>1672</v>
      </c>
      <c r="B1768" s="5" t="s">
        <v>1875</v>
      </c>
      <c r="C1768" s="5" t="s">
        <v>1692</v>
      </c>
      <c r="D1768" s="5" t="s">
        <v>492</v>
      </c>
    </row>
    <row r="1769" spans="1:4" x14ac:dyDescent="0.3">
      <c r="A1769" s="5" t="s">
        <v>1672</v>
      </c>
      <c r="B1769" s="5" t="s">
        <v>1876</v>
      </c>
      <c r="C1769" s="5" t="s">
        <v>1707</v>
      </c>
      <c r="D1769" s="5" t="s">
        <v>371</v>
      </c>
    </row>
    <row r="1770" spans="1:4" x14ac:dyDescent="0.3">
      <c r="A1770" s="5" t="s">
        <v>1672</v>
      </c>
      <c r="B1770" s="5" t="s">
        <v>1877</v>
      </c>
      <c r="C1770" s="5" t="s">
        <v>1707</v>
      </c>
      <c r="D1770" s="5" t="s">
        <v>492</v>
      </c>
    </row>
    <row r="1771" spans="1:4" x14ac:dyDescent="0.3">
      <c r="A1771" s="5" t="s">
        <v>1672</v>
      </c>
      <c r="B1771" s="5" t="s">
        <v>1878</v>
      </c>
      <c r="C1771" s="5" t="s">
        <v>1711</v>
      </c>
      <c r="D1771" s="5" t="s">
        <v>492</v>
      </c>
    </row>
    <row r="1772" spans="1:4" x14ac:dyDescent="0.3">
      <c r="A1772" s="5" t="s">
        <v>1672</v>
      </c>
      <c r="B1772" s="5" t="s">
        <v>1879</v>
      </c>
      <c r="C1772" s="5" t="s">
        <v>1871</v>
      </c>
      <c r="D1772" s="5" t="s">
        <v>492</v>
      </c>
    </row>
    <row r="1773" spans="1:4" x14ac:dyDescent="0.3">
      <c r="A1773" s="5" t="s">
        <v>1672</v>
      </c>
      <c r="B1773" s="5" t="s">
        <v>1880</v>
      </c>
      <c r="C1773" s="5" t="s">
        <v>1692</v>
      </c>
      <c r="D1773" s="5" t="s">
        <v>492</v>
      </c>
    </row>
    <row r="1774" spans="1:4" x14ac:dyDescent="0.3">
      <c r="A1774" s="5" t="s">
        <v>1672</v>
      </c>
      <c r="B1774" s="5" t="s">
        <v>1881</v>
      </c>
      <c r="C1774" s="5" t="s">
        <v>1692</v>
      </c>
      <c r="D1774" s="5" t="s">
        <v>519</v>
      </c>
    </row>
    <row r="1775" spans="1:4" x14ac:dyDescent="0.3">
      <c r="A1775" s="5" t="s">
        <v>1672</v>
      </c>
      <c r="B1775" s="5" t="s">
        <v>1882</v>
      </c>
      <c r="C1775" s="5" t="s">
        <v>1711</v>
      </c>
      <c r="D1775" s="5" t="s">
        <v>371</v>
      </c>
    </row>
    <row r="1776" spans="1:4" x14ac:dyDescent="0.3">
      <c r="A1776" s="5" t="s">
        <v>1672</v>
      </c>
      <c r="B1776" s="5" t="s">
        <v>1883</v>
      </c>
      <c r="C1776" s="5" t="s">
        <v>1871</v>
      </c>
      <c r="D1776" s="5" t="s">
        <v>371</v>
      </c>
    </row>
    <row r="1777" spans="1:4" x14ac:dyDescent="0.3">
      <c r="A1777" s="5" t="s">
        <v>1672</v>
      </c>
      <c r="B1777" s="5" t="s">
        <v>1884</v>
      </c>
      <c r="C1777" s="5" t="s">
        <v>1692</v>
      </c>
      <c r="D1777" s="5" t="s">
        <v>371</v>
      </c>
    </row>
    <row r="1778" spans="1:4" x14ac:dyDescent="0.3">
      <c r="A1778" s="5" t="s">
        <v>1672</v>
      </c>
      <c r="B1778" s="5" t="s">
        <v>1885</v>
      </c>
      <c r="C1778" s="5" t="s">
        <v>1711</v>
      </c>
      <c r="D1778" s="5" t="s">
        <v>492</v>
      </c>
    </row>
    <row r="1779" spans="1:4" x14ac:dyDescent="0.3">
      <c r="A1779" s="5" t="s">
        <v>1672</v>
      </c>
      <c r="B1779" s="5" t="s">
        <v>1886</v>
      </c>
      <c r="C1779" s="5" t="s">
        <v>1871</v>
      </c>
      <c r="D1779" s="5" t="s">
        <v>492</v>
      </c>
    </row>
    <row r="1780" spans="1:4" x14ac:dyDescent="0.3">
      <c r="A1780" s="5" t="s">
        <v>1672</v>
      </c>
      <c r="B1780" s="5" t="s">
        <v>1887</v>
      </c>
      <c r="C1780" s="5" t="s">
        <v>1871</v>
      </c>
      <c r="D1780" s="5" t="s">
        <v>492</v>
      </c>
    </row>
    <row r="1781" spans="1:4" x14ac:dyDescent="0.3">
      <c r="A1781" s="5" t="s">
        <v>1672</v>
      </c>
      <c r="B1781" s="5" t="s">
        <v>1888</v>
      </c>
      <c r="C1781" s="5" t="s">
        <v>1692</v>
      </c>
      <c r="D1781" s="5" t="s">
        <v>492</v>
      </c>
    </row>
    <row r="1782" spans="1:4" x14ac:dyDescent="0.3">
      <c r="A1782" s="5" t="s">
        <v>1672</v>
      </c>
      <c r="B1782" s="5" t="s">
        <v>1889</v>
      </c>
      <c r="C1782" s="5" t="s">
        <v>1707</v>
      </c>
      <c r="D1782" s="5" t="s">
        <v>371</v>
      </c>
    </row>
    <row r="1783" spans="1:4" x14ac:dyDescent="0.3">
      <c r="A1783" s="5" t="s">
        <v>1672</v>
      </c>
      <c r="B1783" s="5" t="s">
        <v>1890</v>
      </c>
      <c r="C1783" s="5" t="s">
        <v>1707</v>
      </c>
      <c r="D1783" s="5" t="s">
        <v>492</v>
      </c>
    </row>
    <row r="1784" spans="1:4" x14ac:dyDescent="0.3">
      <c r="A1784" s="5" t="s">
        <v>1672</v>
      </c>
      <c r="B1784" s="5" t="s">
        <v>1891</v>
      </c>
      <c r="C1784" s="5" t="s">
        <v>1711</v>
      </c>
      <c r="D1784" s="5" t="s">
        <v>492</v>
      </c>
    </row>
    <row r="1785" spans="1:4" x14ac:dyDescent="0.3">
      <c r="A1785" s="5" t="s">
        <v>1672</v>
      </c>
      <c r="B1785" s="5" t="s">
        <v>1892</v>
      </c>
      <c r="C1785" s="5" t="s">
        <v>1871</v>
      </c>
      <c r="D1785" s="5" t="s">
        <v>492</v>
      </c>
    </row>
    <row r="1786" spans="1:4" x14ac:dyDescent="0.3">
      <c r="A1786" s="5" t="s">
        <v>1672</v>
      </c>
      <c r="B1786" s="5" t="s">
        <v>1893</v>
      </c>
      <c r="C1786" s="5" t="s">
        <v>1692</v>
      </c>
      <c r="D1786" s="5" t="s">
        <v>492</v>
      </c>
    </row>
    <row r="1787" spans="1:4" x14ac:dyDescent="0.3">
      <c r="A1787" s="5" t="s">
        <v>1672</v>
      </c>
      <c r="B1787" s="5" t="s">
        <v>1894</v>
      </c>
      <c r="C1787" s="5" t="s">
        <v>1711</v>
      </c>
      <c r="D1787" s="5" t="s">
        <v>371</v>
      </c>
    </row>
    <row r="1788" spans="1:4" x14ac:dyDescent="0.3">
      <c r="A1788" s="5" t="s">
        <v>1672</v>
      </c>
      <c r="B1788" s="5" t="s">
        <v>1895</v>
      </c>
      <c r="C1788" s="5" t="s">
        <v>1711</v>
      </c>
      <c r="D1788" s="5" t="s">
        <v>371</v>
      </c>
    </row>
    <row r="1789" spans="1:4" x14ac:dyDescent="0.3">
      <c r="A1789" s="5" t="s">
        <v>1672</v>
      </c>
      <c r="B1789" s="5" t="s">
        <v>1895</v>
      </c>
      <c r="C1789" s="5" t="s">
        <v>1871</v>
      </c>
      <c r="D1789" s="5" t="s">
        <v>371</v>
      </c>
    </row>
    <row r="1790" spans="1:4" x14ac:dyDescent="0.3">
      <c r="A1790" s="5" t="s">
        <v>1672</v>
      </c>
      <c r="B1790" s="5" t="s">
        <v>1896</v>
      </c>
      <c r="C1790" s="5" t="s">
        <v>1692</v>
      </c>
      <c r="D1790" s="5" t="s">
        <v>519</v>
      </c>
    </row>
    <row r="1791" spans="1:4" x14ac:dyDescent="0.3">
      <c r="A1791" s="5" t="s">
        <v>1672</v>
      </c>
      <c r="B1791" s="5" t="s">
        <v>1897</v>
      </c>
      <c r="C1791" s="5" t="s">
        <v>1692</v>
      </c>
      <c r="D1791" s="5" t="s">
        <v>519</v>
      </c>
    </row>
    <row r="1792" spans="1:4" x14ac:dyDescent="0.3">
      <c r="A1792" s="5" t="s">
        <v>1672</v>
      </c>
      <c r="B1792" s="5" t="s">
        <v>1898</v>
      </c>
      <c r="C1792" s="5" t="s">
        <v>1711</v>
      </c>
      <c r="D1792" s="5" t="s">
        <v>371</v>
      </c>
    </row>
    <row r="1793" spans="1:4" x14ac:dyDescent="0.3">
      <c r="A1793" s="5" t="s">
        <v>1672</v>
      </c>
      <c r="B1793" s="5" t="s">
        <v>1899</v>
      </c>
      <c r="C1793" s="5" t="s">
        <v>1871</v>
      </c>
      <c r="D1793" s="5" t="s">
        <v>371</v>
      </c>
    </row>
    <row r="1794" spans="1:4" x14ac:dyDescent="0.3">
      <c r="A1794" s="5" t="s">
        <v>1672</v>
      </c>
      <c r="B1794" s="5" t="s">
        <v>1900</v>
      </c>
      <c r="C1794" s="5" t="s">
        <v>1692</v>
      </c>
      <c r="D1794" s="5" t="s">
        <v>371</v>
      </c>
    </row>
    <row r="1795" spans="1:4" x14ac:dyDescent="0.3">
      <c r="A1795" s="5" t="s">
        <v>1672</v>
      </c>
      <c r="B1795" s="5" t="s">
        <v>1901</v>
      </c>
      <c r="C1795" s="5" t="s">
        <v>1711</v>
      </c>
      <c r="D1795" s="5" t="s">
        <v>492</v>
      </c>
    </row>
    <row r="1796" spans="1:4" x14ac:dyDescent="0.3">
      <c r="A1796" s="5" t="s">
        <v>1672</v>
      </c>
      <c r="B1796" s="5" t="s">
        <v>1902</v>
      </c>
      <c r="C1796" s="5" t="s">
        <v>1871</v>
      </c>
      <c r="D1796" s="5" t="s">
        <v>492</v>
      </c>
    </row>
    <row r="1797" spans="1:4" x14ac:dyDescent="0.3">
      <c r="A1797" s="5" t="s">
        <v>1672</v>
      </c>
      <c r="B1797" s="5" t="s">
        <v>1903</v>
      </c>
      <c r="C1797" s="5" t="s">
        <v>1692</v>
      </c>
      <c r="D1797" s="5" t="s">
        <v>492</v>
      </c>
    </row>
    <row r="1798" spans="1:4" x14ac:dyDescent="0.3">
      <c r="A1798" s="5" t="s">
        <v>1672</v>
      </c>
      <c r="B1798" s="5" t="s">
        <v>1904</v>
      </c>
      <c r="C1798" s="5" t="s">
        <v>1711</v>
      </c>
      <c r="D1798" s="5" t="s">
        <v>333</v>
      </c>
    </row>
    <row r="1799" spans="1:4" x14ac:dyDescent="0.3">
      <c r="A1799" s="5" t="s">
        <v>1672</v>
      </c>
      <c r="B1799" s="5" t="s">
        <v>1905</v>
      </c>
      <c r="C1799" s="5" t="s">
        <v>1707</v>
      </c>
      <c r="D1799" s="5" t="s">
        <v>519</v>
      </c>
    </row>
    <row r="1800" spans="1:4" x14ac:dyDescent="0.3">
      <c r="A1800" s="5" t="s">
        <v>1672</v>
      </c>
      <c r="B1800" s="5" t="s">
        <v>1906</v>
      </c>
      <c r="C1800" s="5" t="s">
        <v>1707</v>
      </c>
      <c r="D1800" s="5" t="s">
        <v>519</v>
      </c>
    </row>
    <row r="1801" spans="1:4" x14ac:dyDescent="0.3">
      <c r="A1801" s="5" t="s">
        <v>1672</v>
      </c>
      <c r="B1801" s="5" t="s">
        <v>1907</v>
      </c>
      <c r="C1801" s="5" t="s">
        <v>1707</v>
      </c>
      <c r="D1801" s="5" t="s">
        <v>371</v>
      </c>
    </row>
    <row r="1802" spans="1:4" x14ac:dyDescent="0.3">
      <c r="A1802" s="5" t="s">
        <v>1672</v>
      </c>
      <c r="B1802" s="5" t="s">
        <v>1908</v>
      </c>
      <c r="C1802" s="5" t="s">
        <v>1707</v>
      </c>
      <c r="D1802" s="5" t="s">
        <v>492</v>
      </c>
    </row>
    <row r="1803" spans="1:4" x14ac:dyDescent="0.3">
      <c r="A1803" s="5" t="s">
        <v>1672</v>
      </c>
      <c r="B1803" s="5" t="s">
        <v>1909</v>
      </c>
      <c r="C1803" s="5" t="s">
        <v>1707</v>
      </c>
      <c r="D1803" s="5" t="s">
        <v>492</v>
      </c>
    </row>
    <row r="1804" spans="1:4" x14ac:dyDescent="0.3">
      <c r="A1804" s="5" t="s">
        <v>1672</v>
      </c>
      <c r="B1804" s="5" t="s">
        <v>1910</v>
      </c>
      <c r="C1804" s="5" t="s">
        <v>1711</v>
      </c>
      <c r="D1804" s="5" t="s">
        <v>492</v>
      </c>
    </row>
    <row r="1805" spans="1:4" x14ac:dyDescent="0.3">
      <c r="A1805" s="5" t="s">
        <v>1672</v>
      </c>
      <c r="B1805" s="5" t="s">
        <v>1911</v>
      </c>
      <c r="C1805" s="5" t="s">
        <v>1871</v>
      </c>
      <c r="D1805" s="5" t="s">
        <v>492</v>
      </c>
    </row>
    <row r="1806" spans="1:4" x14ac:dyDescent="0.3">
      <c r="A1806" s="5" t="s">
        <v>1672</v>
      </c>
      <c r="B1806" s="5" t="s">
        <v>1912</v>
      </c>
      <c r="C1806" s="5" t="s">
        <v>1692</v>
      </c>
      <c r="D1806" s="5" t="s">
        <v>492</v>
      </c>
    </row>
    <row r="1807" spans="1:4" x14ac:dyDescent="0.3">
      <c r="A1807" s="5" t="s">
        <v>1672</v>
      </c>
      <c r="B1807" s="5" t="s">
        <v>1913</v>
      </c>
      <c r="C1807" s="5" t="s">
        <v>1707</v>
      </c>
      <c r="D1807" s="5" t="s">
        <v>371</v>
      </c>
    </row>
    <row r="1808" spans="1:4" x14ac:dyDescent="0.3">
      <c r="A1808" s="5" t="s">
        <v>1672</v>
      </c>
      <c r="B1808" s="5" t="s">
        <v>1914</v>
      </c>
      <c r="C1808" s="5" t="s">
        <v>1707</v>
      </c>
      <c r="D1808" s="5" t="s">
        <v>492</v>
      </c>
    </row>
    <row r="1809" spans="1:4" x14ac:dyDescent="0.3">
      <c r="A1809" s="5" t="s">
        <v>1672</v>
      </c>
      <c r="B1809" s="5" t="s">
        <v>1915</v>
      </c>
      <c r="C1809" s="5" t="s">
        <v>1679</v>
      </c>
      <c r="D1809" s="5" t="s">
        <v>478</v>
      </c>
    </row>
    <row r="1810" spans="1:4" x14ac:dyDescent="0.3">
      <c r="A1810" s="5" t="s">
        <v>1672</v>
      </c>
      <c r="B1810" s="5" t="s">
        <v>1916</v>
      </c>
      <c r="C1810" s="5" t="s">
        <v>1679</v>
      </c>
      <c r="D1810" s="5" t="s">
        <v>519</v>
      </c>
    </row>
    <row r="1811" spans="1:4" x14ac:dyDescent="0.3">
      <c r="A1811" s="5" t="s">
        <v>1672</v>
      </c>
      <c r="B1811" s="5" t="s">
        <v>1917</v>
      </c>
      <c r="C1811" s="5" t="s">
        <v>1679</v>
      </c>
      <c r="D1811" s="5" t="s">
        <v>492</v>
      </c>
    </row>
    <row r="1812" spans="1:4" x14ac:dyDescent="0.3">
      <c r="A1812" s="5" t="s">
        <v>1672</v>
      </c>
      <c r="B1812" s="5" t="s">
        <v>1918</v>
      </c>
      <c r="C1812" s="5" t="s">
        <v>1679</v>
      </c>
      <c r="D1812" s="5" t="s">
        <v>1919</v>
      </c>
    </row>
    <row r="1813" spans="1:4" x14ac:dyDescent="0.3">
      <c r="A1813" s="5" t="s">
        <v>1672</v>
      </c>
      <c r="B1813" s="5" t="s">
        <v>1920</v>
      </c>
      <c r="C1813" s="5" t="s">
        <v>1679</v>
      </c>
      <c r="D1813" s="5" t="s">
        <v>481</v>
      </c>
    </row>
    <row r="1814" spans="1:4" x14ac:dyDescent="0.3">
      <c r="A1814" s="5" t="s">
        <v>1672</v>
      </c>
      <c r="B1814" s="5" t="s">
        <v>1921</v>
      </c>
      <c r="C1814" s="5" t="s">
        <v>1716</v>
      </c>
      <c r="D1814" s="5" t="s">
        <v>519</v>
      </c>
    </row>
    <row r="1815" spans="1:4" x14ac:dyDescent="0.3">
      <c r="A1815" s="5" t="s">
        <v>1672</v>
      </c>
      <c r="B1815" s="5" t="s">
        <v>1922</v>
      </c>
      <c r="C1815" s="5" t="s">
        <v>1716</v>
      </c>
      <c r="D1815" s="5" t="s">
        <v>371</v>
      </c>
    </row>
    <row r="1816" spans="1:4" x14ac:dyDescent="0.3">
      <c r="A1816" s="5" t="s">
        <v>1672</v>
      </c>
      <c r="B1816" s="5" t="s">
        <v>1923</v>
      </c>
      <c r="C1816" s="5" t="s">
        <v>1716</v>
      </c>
      <c r="D1816" s="5" t="s">
        <v>492</v>
      </c>
    </row>
    <row r="1817" spans="1:4" x14ac:dyDescent="0.3">
      <c r="A1817" s="5" t="s">
        <v>1672</v>
      </c>
      <c r="B1817" s="5" t="s">
        <v>1924</v>
      </c>
      <c r="C1817" s="5" t="s">
        <v>1716</v>
      </c>
      <c r="D1817" s="5" t="s">
        <v>492</v>
      </c>
    </row>
    <row r="1818" spans="1:4" x14ac:dyDescent="0.3">
      <c r="A1818" s="5" t="s">
        <v>1672</v>
      </c>
      <c r="B1818" s="5" t="s">
        <v>1925</v>
      </c>
      <c r="C1818" s="5" t="s">
        <v>1684</v>
      </c>
      <c r="D1818" s="5" t="s">
        <v>371</v>
      </c>
    </row>
    <row r="1819" spans="1:4" x14ac:dyDescent="0.3">
      <c r="A1819" s="5" t="s">
        <v>1672</v>
      </c>
      <c r="B1819" s="5" t="s">
        <v>1926</v>
      </c>
      <c r="C1819" s="5" t="s">
        <v>1725</v>
      </c>
      <c r="D1819" s="5" t="s">
        <v>371</v>
      </c>
    </row>
    <row r="1820" spans="1:4" x14ac:dyDescent="0.3">
      <c r="A1820" s="5" t="s">
        <v>1672</v>
      </c>
      <c r="B1820" s="5" t="s">
        <v>1927</v>
      </c>
      <c r="C1820" s="5" t="s">
        <v>1684</v>
      </c>
      <c r="D1820" s="5" t="s">
        <v>371</v>
      </c>
    </row>
    <row r="1821" spans="1:4" x14ac:dyDescent="0.3">
      <c r="A1821" s="5" t="s">
        <v>1672</v>
      </c>
      <c r="B1821" s="5" t="s">
        <v>1928</v>
      </c>
      <c r="C1821" s="5" t="s">
        <v>1692</v>
      </c>
      <c r="D1821" s="5" t="s">
        <v>519</v>
      </c>
    </row>
    <row r="1822" spans="1:4" x14ac:dyDescent="0.3">
      <c r="A1822" s="5" t="s">
        <v>1672</v>
      </c>
      <c r="B1822" s="5" t="s">
        <v>1929</v>
      </c>
      <c r="C1822" s="5" t="s">
        <v>1930</v>
      </c>
      <c r="D1822" s="5" t="s">
        <v>371</v>
      </c>
    </row>
    <row r="1823" spans="1:4" x14ac:dyDescent="0.3">
      <c r="A1823" s="5" t="s">
        <v>1672</v>
      </c>
      <c r="B1823" s="5" t="s">
        <v>1931</v>
      </c>
      <c r="C1823" s="5" t="s">
        <v>1930</v>
      </c>
      <c r="D1823" s="5" t="s">
        <v>371</v>
      </c>
    </row>
    <row r="1824" spans="1:4" x14ac:dyDescent="0.3">
      <c r="A1824" s="5" t="s">
        <v>1672</v>
      </c>
      <c r="B1824" s="5" t="s">
        <v>1932</v>
      </c>
      <c r="C1824" s="5" t="s">
        <v>1781</v>
      </c>
      <c r="D1824" s="5" t="s">
        <v>371</v>
      </c>
    </row>
    <row r="1825" spans="1:4" x14ac:dyDescent="0.3">
      <c r="A1825" s="5" t="s">
        <v>1672</v>
      </c>
      <c r="B1825" s="5" t="s">
        <v>1933</v>
      </c>
      <c r="C1825" s="5" t="s">
        <v>1934</v>
      </c>
      <c r="D1825" s="5" t="s">
        <v>371</v>
      </c>
    </row>
    <row r="1826" spans="1:4" x14ac:dyDescent="0.3">
      <c r="A1826" s="5" t="s">
        <v>1672</v>
      </c>
      <c r="B1826" s="5" t="s">
        <v>1935</v>
      </c>
      <c r="C1826" s="5" t="s">
        <v>1934</v>
      </c>
      <c r="D1826" s="5" t="s">
        <v>317</v>
      </c>
    </row>
    <row r="1827" spans="1:4" x14ac:dyDescent="0.3">
      <c r="A1827" s="5" t="s">
        <v>1672</v>
      </c>
      <c r="B1827" s="5" t="s">
        <v>1936</v>
      </c>
      <c r="C1827" s="5" t="s">
        <v>1930</v>
      </c>
      <c r="D1827" s="5" t="s">
        <v>371</v>
      </c>
    </row>
    <row r="1828" spans="1:4" x14ac:dyDescent="0.3">
      <c r="A1828" s="5" t="s">
        <v>1672</v>
      </c>
      <c r="B1828" s="5" t="s">
        <v>1937</v>
      </c>
      <c r="C1828" s="5" t="s">
        <v>1930</v>
      </c>
      <c r="D1828" s="5" t="s">
        <v>371</v>
      </c>
    </row>
    <row r="1829" spans="1:4" x14ac:dyDescent="0.3">
      <c r="A1829" s="5" t="s">
        <v>1672</v>
      </c>
      <c r="B1829" s="5" t="s">
        <v>1938</v>
      </c>
      <c r="C1829" s="5" t="s">
        <v>1930</v>
      </c>
      <c r="D1829" s="5" t="s">
        <v>371</v>
      </c>
    </row>
    <row r="1830" spans="1:4" x14ac:dyDescent="0.3">
      <c r="A1830" s="5" t="s">
        <v>1672</v>
      </c>
      <c r="B1830" s="5" t="s">
        <v>1939</v>
      </c>
      <c r="C1830" s="5" t="s">
        <v>1781</v>
      </c>
      <c r="D1830" s="5" t="s">
        <v>371</v>
      </c>
    </row>
    <row r="1831" spans="1:4" x14ac:dyDescent="0.3">
      <c r="A1831" s="5" t="s">
        <v>1672</v>
      </c>
      <c r="B1831" s="5" t="s">
        <v>1940</v>
      </c>
      <c r="C1831" s="5" t="s">
        <v>1930</v>
      </c>
      <c r="D1831" s="5" t="s">
        <v>371</v>
      </c>
    </row>
    <row r="1832" spans="1:4" x14ac:dyDescent="0.3">
      <c r="A1832" s="5" t="s">
        <v>1672</v>
      </c>
      <c r="B1832" s="5" t="s">
        <v>1941</v>
      </c>
      <c r="C1832" s="5" t="s">
        <v>1930</v>
      </c>
      <c r="D1832" s="5" t="s">
        <v>371</v>
      </c>
    </row>
    <row r="1833" spans="1:4" x14ac:dyDescent="0.3">
      <c r="A1833" s="5" t="s">
        <v>1672</v>
      </c>
      <c r="B1833" s="5" t="s">
        <v>1942</v>
      </c>
      <c r="C1833" s="5" t="s">
        <v>1781</v>
      </c>
      <c r="D1833" s="5" t="s">
        <v>371</v>
      </c>
    </row>
    <row r="1834" spans="1:4" x14ac:dyDescent="0.3">
      <c r="A1834" s="5" t="s">
        <v>1672</v>
      </c>
      <c r="B1834" s="5" t="s">
        <v>1943</v>
      </c>
      <c r="C1834" s="5" t="s">
        <v>1930</v>
      </c>
      <c r="D1834" s="5" t="s">
        <v>317</v>
      </c>
    </row>
    <row r="1835" spans="1:4" x14ac:dyDescent="0.3">
      <c r="A1835" s="5" t="s">
        <v>1672</v>
      </c>
      <c r="B1835" s="5" t="s">
        <v>1944</v>
      </c>
      <c r="C1835" s="5" t="s">
        <v>1781</v>
      </c>
      <c r="D1835" s="5" t="s">
        <v>317</v>
      </c>
    </row>
    <row r="1836" spans="1:4" x14ac:dyDescent="0.3">
      <c r="A1836" s="5" t="s">
        <v>1672</v>
      </c>
      <c r="B1836" s="5" t="s">
        <v>1945</v>
      </c>
      <c r="C1836" s="5" t="s">
        <v>1930</v>
      </c>
      <c r="D1836" s="5" t="s">
        <v>317</v>
      </c>
    </row>
    <row r="1837" spans="1:4" x14ac:dyDescent="0.3">
      <c r="A1837" s="5" t="s">
        <v>1672</v>
      </c>
      <c r="B1837" s="5" t="s">
        <v>1946</v>
      </c>
      <c r="C1837" s="5" t="s">
        <v>1930</v>
      </c>
      <c r="D1837" s="5" t="s">
        <v>317</v>
      </c>
    </row>
    <row r="1838" spans="1:4" x14ac:dyDescent="0.3">
      <c r="A1838" s="5" t="s">
        <v>1672</v>
      </c>
      <c r="B1838" s="5" t="s">
        <v>1947</v>
      </c>
      <c r="C1838" s="5" t="s">
        <v>1781</v>
      </c>
      <c r="D1838" s="5" t="s">
        <v>317</v>
      </c>
    </row>
    <row r="1839" spans="1:4" x14ac:dyDescent="0.3">
      <c r="A1839" s="5" t="s">
        <v>1672</v>
      </c>
      <c r="B1839" s="5" t="s">
        <v>1948</v>
      </c>
      <c r="C1839" s="5" t="s">
        <v>1930</v>
      </c>
      <c r="D1839" s="5" t="s">
        <v>371</v>
      </c>
    </row>
    <row r="1840" spans="1:4" x14ac:dyDescent="0.3">
      <c r="A1840" s="5" t="s">
        <v>1672</v>
      </c>
      <c r="B1840" s="5" t="s">
        <v>1949</v>
      </c>
      <c r="C1840" s="5" t="s">
        <v>1930</v>
      </c>
      <c r="D1840" s="5" t="s">
        <v>366</v>
      </c>
    </row>
    <row r="1841" spans="1:4" x14ac:dyDescent="0.3">
      <c r="A1841" s="5" t="s">
        <v>1672</v>
      </c>
      <c r="B1841" s="5" t="s">
        <v>1950</v>
      </c>
      <c r="C1841" s="5" t="s">
        <v>1781</v>
      </c>
      <c r="D1841" s="5" t="s">
        <v>366</v>
      </c>
    </row>
    <row r="1842" spans="1:4" x14ac:dyDescent="0.3">
      <c r="A1842" s="5" t="s">
        <v>1672</v>
      </c>
      <c r="B1842" s="5" t="s">
        <v>1951</v>
      </c>
      <c r="C1842" s="5" t="s">
        <v>1930</v>
      </c>
      <c r="D1842" s="5" t="s">
        <v>366</v>
      </c>
    </row>
    <row r="1843" spans="1:4" x14ac:dyDescent="0.3">
      <c r="A1843" s="5" t="s">
        <v>1672</v>
      </c>
      <c r="B1843" s="5" t="s">
        <v>1952</v>
      </c>
      <c r="C1843" s="5" t="s">
        <v>1934</v>
      </c>
      <c r="D1843" s="5" t="s">
        <v>366</v>
      </c>
    </row>
    <row r="1844" spans="1:4" x14ac:dyDescent="0.3">
      <c r="A1844" s="5" t="s">
        <v>1672</v>
      </c>
      <c r="B1844" s="5" t="s">
        <v>1952</v>
      </c>
      <c r="C1844" s="5" t="s">
        <v>1930</v>
      </c>
      <c r="D1844" s="5" t="s">
        <v>366</v>
      </c>
    </row>
    <row r="1845" spans="1:4" x14ac:dyDescent="0.3">
      <c r="A1845" s="5" t="s">
        <v>1672</v>
      </c>
      <c r="B1845" s="5" t="s">
        <v>1953</v>
      </c>
      <c r="C1845" s="5" t="s">
        <v>1781</v>
      </c>
      <c r="D1845" s="5" t="s">
        <v>366</v>
      </c>
    </row>
    <row r="1846" spans="1:4" x14ac:dyDescent="0.3">
      <c r="A1846" s="5" t="s">
        <v>1672</v>
      </c>
      <c r="B1846" s="5" t="s">
        <v>1954</v>
      </c>
      <c r="C1846" s="5" t="s">
        <v>1759</v>
      </c>
      <c r="D1846" s="5" t="s">
        <v>1955</v>
      </c>
    </row>
    <row r="1847" spans="1:4" x14ac:dyDescent="0.3">
      <c r="A1847" s="5" t="s">
        <v>1672</v>
      </c>
      <c r="B1847" s="5" t="s">
        <v>1956</v>
      </c>
      <c r="C1847" s="5" t="s">
        <v>1674</v>
      </c>
      <c r="D1847" s="5" t="s">
        <v>383</v>
      </c>
    </row>
    <row r="1848" spans="1:4" x14ac:dyDescent="0.3">
      <c r="A1848" s="5" t="s">
        <v>1672</v>
      </c>
      <c r="B1848" s="5" t="s">
        <v>1957</v>
      </c>
      <c r="C1848" s="5" t="s">
        <v>1696</v>
      </c>
      <c r="D1848" s="5" t="s">
        <v>333</v>
      </c>
    </row>
    <row r="1849" spans="1:4" x14ac:dyDescent="0.3">
      <c r="A1849" s="5" t="s">
        <v>1672</v>
      </c>
      <c r="B1849" s="5" t="s">
        <v>1958</v>
      </c>
      <c r="C1849" s="5" t="s">
        <v>1696</v>
      </c>
      <c r="D1849" s="5" t="s">
        <v>366</v>
      </c>
    </row>
    <row r="1850" spans="1:4" x14ac:dyDescent="0.3">
      <c r="A1850" s="5" t="s">
        <v>1672</v>
      </c>
      <c r="B1850" s="5" t="s">
        <v>1959</v>
      </c>
      <c r="C1850" s="5" t="s">
        <v>1696</v>
      </c>
      <c r="D1850" s="5" t="s">
        <v>366</v>
      </c>
    </row>
    <row r="1851" spans="1:4" x14ac:dyDescent="0.3">
      <c r="A1851" s="5" t="s">
        <v>1672</v>
      </c>
      <c r="B1851" s="5" t="s">
        <v>1960</v>
      </c>
      <c r="C1851" s="5" t="s">
        <v>1696</v>
      </c>
      <c r="D1851" s="5" t="s">
        <v>317</v>
      </c>
    </row>
    <row r="1852" spans="1:4" x14ac:dyDescent="0.3">
      <c r="A1852" s="5" t="s">
        <v>1672</v>
      </c>
      <c r="B1852" s="5" t="s">
        <v>1961</v>
      </c>
      <c r="C1852" s="5" t="s">
        <v>1674</v>
      </c>
      <c r="D1852" s="5" t="s">
        <v>317</v>
      </c>
    </row>
    <row r="1853" spans="1:4" x14ac:dyDescent="0.3">
      <c r="A1853" s="5" t="s">
        <v>1672</v>
      </c>
      <c r="B1853" s="5" t="s">
        <v>1962</v>
      </c>
      <c r="C1853" s="5" t="s">
        <v>1674</v>
      </c>
      <c r="D1853" s="5" t="s">
        <v>317</v>
      </c>
    </row>
    <row r="1854" spans="1:4" x14ac:dyDescent="0.3">
      <c r="A1854" s="5" t="s">
        <v>1672</v>
      </c>
      <c r="B1854" s="5" t="s">
        <v>1963</v>
      </c>
      <c r="C1854" s="5" t="s">
        <v>1696</v>
      </c>
      <c r="D1854" s="5" t="s">
        <v>371</v>
      </c>
    </row>
    <row r="1855" spans="1:4" x14ac:dyDescent="0.3">
      <c r="A1855" s="5" t="s">
        <v>1672</v>
      </c>
      <c r="B1855" s="5" t="s">
        <v>1964</v>
      </c>
      <c r="C1855" s="5" t="s">
        <v>1674</v>
      </c>
      <c r="D1855" s="5" t="s">
        <v>371</v>
      </c>
    </row>
    <row r="1856" spans="1:4" x14ac:dyDescent="0.3">
      <c r="A1856" s="5" t="s">
        <v>1672</v>
      </c>
      <c r="B1856" s="5" t="s">
        <v>1965</v>
      </c>
      <c r="C1856" s="5" t="s">
        <v>1674</v>
      </c>
      <c r="D1856" s="5" t="s">
        <v>311</v>
      </c>
    </row>
    <row r="1857" spans="1:4" x14ac:dyDescent="0.3">
      <c r="A1857" s="5" t="s">
        <v>1672</v>
      </c>
      <c r="B1857" s="5" t="s">
        <v>1966</v>
      </c>
      <c r="C1857" s="5" t="s">
        <v>1674</v>
      </c>
      <c r="D1857" s="5" t="s">
        <v>311</v>
      </c>
    </row>
    <row r="1858" spans="1:4" x14ac:dyDescent="0.3">
      <c r="A1858" s="5" t="s">
        <v>1672</v>
      </c>
      <c r="B1858" s="5" t="s">
        <v>1967</v>
      </c>
      <c r="C1858" s="5" t="s">
        <v>1674</v>
      </c>
      <c r="D1858" s="5" t="s">
        <v>311</v>
      </c>
    </row>
    <row r="1859" spans="1:4" x14ac:dyDescent="0.3">
      <c r="A1859" s="5" t="s">
        <v>1672</v>
      </c>
      <c r="B1859" s="5" t="s">
        <v>1968</v>
      </c>
      <c r="C1859" s="5" t="s">
        <v>1674</v>
      </c>
      <c r="D1859" s="5" t="s">
        <v>311</v>
      </c>
    </row>
    <row r="1860" spans="1:4" x14ac:dyDescent="0.3">
      <c r="A1860" s="5" t="s">
        <v>1672</v>
      </c>
      <c r="B1860" s="5" t="s">
        <v>1969</v>
      </c>
      <c r="C1860" s="5" t="s">
        <v>1674</v>
      </c>
      <c r="D1860" s="5" t="s">
        <v>311</v>
      </c>
    </row>
    <row r="1861" spans="1:4" x14ac:dyDescent="0.3">
      <c r="A1861" s="5" t="s">
        <v>1672</v>
      </c>
      <c r="B1861" s="5" t="s">
        <v>1970</v>
      </c>
      <c r="C1861" s="5" t="s">
        <v>1696</v>
      </c>
      <c r="D1861" s="5" t="s">
        <v>371</v>
      </c>
    </row>
    <row r="1862" spans="1:4" x14ac:dyDescent="0.3">
      <c r="A1862" s="5" t="s">
        <v>1672</v>
      </c>
      <c r="B1862" s="5" t="s">
        <v>1971</v>
      </c>
      <c r="C1862" s="5" t="s">
        <v>1674</v>
      </c>
      <c r="D1862" s="5" t="s">
        <v>371</v>
      </c>
    </row>
    <row r="1863" spans="1:4" x14ac:dyDescent="0.3">
      <c r="A1863" s="5" t="s">
        <v>1672</v>
      </c>
      <c r="B1863" s="5" t="s">
        <v>1972</v>
      </c>
      <c r="C1863" s="5" t="s">
        <v>1696</v>
      </c>
      <c r="D1863" s="5" t="s">
        <v>371</v>
      </c>
    </row>
    <row r="1864" spans="1:4" x14ac:dyDescent="0.3">
      <c r="A1864" s="5" t="s">
        <v>1672</v>
      </c>
      <c r="B1864" s="5" t="s">
        <v>1973</v>
      </c>
      <c r="C1864" s="5" t="s">
        <v>1674</v>
      </c>
      <c r="D1864" s="5" t="s">
        <v>371</v>
      </c>
    </row>
    <row r="1865" spans="1:4" x14ac:dyDescent="0.3">
      <c r="A1865" s="5" t="s">
        <v>1672</v>
      </c>
      <c r="B1865" s="5" t="s">
        <v>1974</v>
      </c>
      <c r="C1865" s="5" t="s">
        <v>1696</v>
      </c>
      <c r="D1865" s="5" t="s">
        <v>371</v>
      </c>
    </row>
    <row r="1866" spans="1:4" x14ac:dyDescent="0.3">
      <c r="A1866" s="5" t="s">
        <v>1672</v>
      </c>
      <c r="B1866" s="5" t="s">
        <v>1975</v>
      </c>
      <c r="C1866" s="5" t="s">
        <v>1674</v>
      </c>
      <c r="D1866" s="5" t="s">
        <v>371</v>
      </c>
    </row>
    <row r="1867" spans="1:4" x14ac:dyDescent="0.3">
      <c r="A1867" s="5" t="s">
        <v>1672</v>
      </c>
      <c r="B1867" s="5" t="s">
        <v>1976</v>
      </c>
      <c r="C1867" s="5" t="s">
        <v>1674</v>
      </c>
      <c r="D1867" s="5" t="s">
        <v>371</v>
      </c>
    </row>
    <row r="1868" spans="1:4" x14ac:dyDescent="0.3">
      <c r="A1868" s="5" t="s">
        <v>1672</v>
      </c>
      <c r="B1868" s="5" t="s">
        <v>1977</v>
      </c>
      <c r="C1868" s="5" t="s">
        <v>1696</v>
      </c>
      <c r="D1868" s="5" t="s">
        <v>1978</v>
      </c>
    </row>
    <row r="1869" spans="1:4" x14ac:dyDescent="0.3">
      <c r="A1869" s="5" t="s">
        <v>1672</v>
      </c>
      <c r="B1869" s="5" t="s">
        <v>1979</v>
      </c>
      <c r="C1869" s="5" t="s">
        <v>1674</v>
      </c>
      <c r="D1869" s="5" t="s">
        <v>383</v>
      </c>
    </row>
    <row r="1870" spans="1:4" x14ac:dyDescent="0.3">
      <c r="A1870" s="5" t="s">
        <v>1672</v>
      </c>
      <c r="B1870" s="5" t="s">
        <v>1980</v>
      </c>
      <c r="C1870" s="5" t="s">
        <v>1674</v>
      </c>
      <c r="D1870" s="5" t="s">
        <v>383</v>
      </c>
    </row>
    <row r="1871" spans="1:4" x14ac:dyDescent="0.3">
      <c r="A1871" s="5" t="s">
        <v>1672</v>
      </c>
      <c r="B1871" s="5" t="s">
        <v>1981</v>
      </c>
      <c r="C1871" s="5" t="s">
        <v>1674</v>
      </c>
      <c r="D1871" s="5" t="s">
        <v>383</v>
      </c>
    </row>
    <row r="1872" spans="1:4" x14ac:dyDescent="0.3">
      <c r="A1872" s="5" t="s">
        <v>1672</v>
      </c>
      <c r="B1872" s="5" t="s">
        <v>1982</v>
      </c>
      <c r="C1872" s="5" t="s">
        <v>1674</v>
      </c>
      <c r="D1872" s="5" t="s">
        <v>383</v>
      </c>
    </row>
    <row r="1873" spans="1:4" x14ac:dyDescent="0.3">
      <c r="A1873" s="5" t="s">
        <v>1672</v>
      </c>
      <c r="B1873" s="5" t="s">
        <v>1983</v>
      </c>
      <c r="C1873" s="5" t="s">
        <v>1696</v>
      </c>
      <c r="D1873" s="5" t="s">
        <v>317</v>
      </c>
    </row>
    <row r="1874" spans="1:4" x14ac:dyDescent="0.3">
      <c r="A1874" s="5" t="s">
        <v>1672</v>
      </c>
      <c r="B1874" s="5" t="s">
        <v>1984</v>
      </c>
      <c r="C1874" s="5" t="s">
        <v>1674</v>
      </c>
      <c r="D1874" s="5" t="s">
        <v>317</v>
      </c>
    </row>
    <row r="1875" spans="1:4" x14ac:dyDescent="0.3">
      <c r="A1875" s="5" t="s">
        <v>1672</v>
      </c>
      <c r="B1875" s="5" t="s">
        <v>1985</v>
      </c>
      <c r="C1875" s="5" t="s">
        <v>1696</v>
      </c>
      <c r="D1875" s="5" t="s">
        <v>317</v>
      </c>
    </row>
    <row r="1876" spans="1:4" x14ac:dyDescent="0.3">
      <c r="A1876" s="5" t="s">
        <v>1672</v>
      </c>
      <c r="B1876" s="5" t="s">
        <v>1986</v>
      </c>
      <c r="C1876" s="5" t="s">
        <v>1674</v>
      </c>
      <c r="D1876" s="5" t="s">
        <v>317</v>
      </c>
    </row>
    <row r="1877" spans="1:4" x14ac:dyDescent="0.3">
      <c r="A1877" s="5" t="s">
        <v>1672</v>
      </c>
      <c r="B1877" s="5" t="s">
        <v>1987</v>
      </c>
      <c r="C1877" s="5" t="s">
        <v>1696</v>
      </c>
      <c r="D1877" s="5" t="s">
        <v>317</v>
      </c>
    </row>
    <row r="1878" spans="1:4" x14ac:dyDescent="0.3">
      <c r="A1878" s="5" t="s">
        <v>1672</v>
      </c>
      <c r="B1878" s="5" t="s">
        <v>1988</v>
      </c>
      <c r="C1878" s="5" t="s">
        <v>1674</v>
      </c>
      <c r="D1878" s="5" t="s">
        <v>317</v>
      </c>
    </row>
    <row r="1879" spans="1:4" x14ac:dyDescent="0.3">
      <c r="A1879" s="5" t="s">
        <v>1672</v>
      </c>
      <c r="B1879" s="5" t="s">
        <v>1989</v>
      </c>
      <c r="C1879" s="5" t="s">
        <v>1674</v>
      </c>
      <c r="D1879" s="5" t="s">
        <v>317</v>
      </c>
    </row>
    <row r="1880" spans="1:4" x14ac:dyDescent="0.3">
      <c r="A1880" s="5" t="s">
        <v>1672</v>
      </c>
      <c r="B1880" s="5" t="s">
        <v>1990</v>
      </c>
      <c r="C1880" s="5" t="s">
        <v>1696</v>
      </c>
      <c r="D1880" s="5" t="s">
        <v>309</v>
      </c>
    </row>
    <row r="1881" spans="1:4" x14ac:dyDescent="0.3">
      <c r="A1881" s="5" t="s">
        <v>1672</v>
      </c>
      <c r="B1881" s="5" t="s">
        <v>1991</v>
      </c>
      <c r="C1881" s="5" t="s">
        <v>1696</v>
      </c>
      <c r="D1881" s="5" t="s">
        <v>366</v>
      </c>
    </row>
    <row r="1882" spans="1:4" x14ac:dyDescent="0.3">
      <c r="A1882" s="5" t="s">
        <v>1672</v>
      </c>
      <c r="B1882" s="5" t="s">
        <v>1992</v>
      </c>
      <c r="C1882" s="5" t="s">
        <v>1674</v>
      </c>
      <c r="D1882" s="5" t="s">
        <v>366</v>
      </c>
    </row>
    <row r="1883" spans="1:4" x14ac:dyDescent="0.3">
      <c r="A1883" s="5" t="s">
        <v>1672</v>
      </c>
      <c r="B1883" s="5" t="s">
        <v>1993</v>
      </c>
      <c r="C1883" s="5" t="s">
        <v>1696</v>
      </c>
      <c r="D1883" s="5" t="s">
        <v>366</v>
      </c>
    </row>
    <row r="1884" spans="1:4" x14ac:dyDescent="0.3">
      <c r="A1884" s="5" t="s">
        <v>1672</v>
      </c>
      <c r="B1884" s="5" t="s">
        <v>1994</v>
      </c>
      <c r="C1884" s="5" t="s">
        <v>1674</v>
      </c>
      <c r="D1884" s="5" t="s">
        <v>366</v>
      </c>
    </row>
    <row r="1885" spans="1:4" x14ac:dyDescent="0.3">
      <c r="A1885" s="5" t="s">
        <v>1672</v>
      </c>
      <c r="B1885" s="5" t="s">
        <v>1995</v>
      </c>
      <c r="C1885" s="5" t="s">
        <v>1696</v>
      </c>
      <c r="D1885" s="5" t="s">
        <v>366</v>
      </c>
    </row>
    <row r="1886" spans="1:4" x14ac:dyDescent="0.3">
      <c r="A1886" s="5" t="s">
        <v>1672</v>
      </c>
      <c r="B1886" s="5" t="s">
        <v>1996</v>
      </c>
      <c r="C1886" s="5" t="s">
        <v>1674</v>
      </c>
      <c r="D1886" s="5" t="s">
        <v>366</v>
      </c>
    </row>
    <row r="1887" spans="1:4" x14ac:dyDescent="0.3">
      <c r="A1887" s="5" t="s">
        <v>1672</v>
      </c>
      <c r="B1887" s="5" t="s">
        <v>1997</v>
      </c>
      <c r="C1887" s="5" t="s">
        <v>1674</v>
      </c>
      <c r="D1887" s="5" t="s">
        <v>366</v>
      </c>
    </row>
    <row r="1888" spans="1:4" x14ac:dyDescent="0.3">
      <c r="A1888" s="5" t="s">
        <v>1672</v>
      </c>
      <c r="B1888" s="5" t="s">
        <v>1998</v>
      </c>
      <c r="C1888" s="5" t="s">
        <v>1696</v>
      </c>
      <c r="D1888" s="5" t="s">
        <v>492</v>
      </c>
    </row>
    <row r="1889" spans="1:4" x14ac:dyDescent="0.3">
      <c r="A1889" s="5" t="s">
        <v>1672</v>
      </c>
      <c r="B1889" s="5" t="s">
        <v>1999</v>
      </c>
      <c r="C1889" s="5" t="s">
        <v>1696</v>
      </c>
      <c r="D1889" s="5" t="s">
        <v>492</v>
      </c>
    </row>
    <row r="1890" spans="1:4" x14ac:dyDescent="0.3">
      <c r="A1890" s="5" t="s">
        <v>1672</v>
      </c>
      <c r="B1890" s="5" t="s">
        <v>2000</v>
      </c>
      <c r="C1890" s="5" t="s">
        <v>1696</v>
      </c>
      <c r="D1890" s="5" t="s">
        <v>492</v>
      </c>
    </row>
    <row r="1891" spans="1:4" x14ac:dyDescent="0.3">
      <c r="A1891" s="5" t="s">
        <v>1672</v>
      </c>
      <c r="B1891" s="5" t="s">
        <v>2001</v>
      </c>
      <c r="C1891" s="5" t="s">
        <v>1686</v>
      </c>
      <c r="D1891" s="5" t="s">
        <v>371</v>
      </c>
    </row>
    <row r="1892" spans="1:4" x14ac:dyDescent="0.3">
      <c r="A1892" s="5" t="s">
        <v>1672</v>
      </c>
      <c r="B1892" s="5" t="s">
        <v>2002</v>
      </c>
      <c r="C1892" s="5" t="s">
        <v>1686</v>
      </c>
      <c r="D1892" s="5" t="s">
        <v>371</v>
      </c>
    </row>
    <row r="1893" spans="1:4" x14ac:dyDescent="0.3">
      <c r="A1893" s="5" t="s">
        <v>1672</v>
      </c>
      <c r="B1893" s="5" t="s">
        <v>2003</v>
      </c>
      <c r="C1893" s="5" t="s">
        <v>1686</v>
      </c>
      <c r="D1893" s="5" t="s">
        <v>317</v>
      </c>
    </row>
    <row r="1894" spans="1:4" x14ac:dyDescent="0.3">
      <c r="A1894" s="5" t="s">
        <v>1672</v>
      </c>
      <c r="B1894" s="5" t="s">
        <v>2004</v>
      </c>
      <c r="C1894" s="5" t="s">
        <v>1686</v>
      </c>
      <c r="D1894" s="5" t="s">
        <v>492</v>
      </c>
    </row>
    <row r="1895" spans="1:4" x14ac:dyDescent="0.3">
      <c r="A1895" s="5" t="s">
        <v>1672</v>
      </c>
      <c r="B1895" s="5" t="s">
        <v>2005</v>
      </c>
      <c r="C1895" s="5" t="s">
        <v>1686</v>
      </c>
      <c r="D1895" s="5" t="s">
        <v>492</v>
      </c>
    </row>
    <row r="1896" spans="1:4" x14ac:dyDescent="0.3">
      <c r="A1896" s="5" t="s">
        <v>1672</v>
      </c>
      <c r="B1896" s="5" t="s">
        <v>2006</v>
      </c>
      <c r="C1896" s="5" t="s">
        <v>2007</v>
      </c>
      <c r="D1896" s="5" t="s">
        <v>371</v>
      </c>
    </row>
    <row r="1897" spans="1:4" x14ac:dyDescent="0.3">
      <c r="A1897" s="5" t="s">
        <v>1672</v>
      </c>
      <c r="B1897" s="5" t="s">
        <v>2008</v>
      </c>
      <c r="C1897" s="5" t="s">
        <v>2007</v>
      </c>
      <c r="D1897" s="5" t="s">
        <v>371</v>
      </c>
    </row>
    <row r="1898" spans="1:4" x14ac:dyDescent="0.3">
      <c r="A1898" s="5" t="s">
        <v>1672</v>
      </c>
      <c r="B1898" s="5" t="s">
        <v>2009</v>
      </c>
      <c r="C1898" s="5" t="s">
        <v>2007</v>
      </c>
      <c r="D1898" s="5" t="s">
        <v>371</v>
      </c>
    </row>
    <row r="1899" spans="1:4" x14ac:dyDescent="0.3">
      <c r="A1899" s="5" t="s">
        <v>1672</v>
      </c>
      <c r="B1899" s="5" t="s">
        <v>2010</v>
      </c>
      <c r="C1899" s="5" t="s">
        <v>2007</v>
      </c>
      <c r="D1899" s="5" t="s">
        <v>371</v>
      </c>
    </row>
    <row r="1900" spans="1:4" x14ac:dyDescent="0.3">
      <c r="A1900" s="5" t="s">
        <v>1672</v>
      </c>
      <c r="B1900" s="5" t="s">
        <v>2011</v>
      </c>
      <c r="C1900" s="5" t="s">
        <v>2007</v>
      </c>
      <c r="D1900" s="5" t="s">
        <v>371</v>
      </c>
    </row>
    <row r="1901" spans="1:4" x14ac:dyDescent="0.3">
      <c r="A1901" s="5" t="s">
        <v>1672</v>
      </c>
      <c r="B1901" s="5" t="s">
        <v>2012</v>
      </c>
      <c r="C1901" s="5" t="s">
        <v>2007</v>
      </c>
      <c r="D1901" s="5" t="s">
        <v>371</v>
      </c>
    </row>
    <row r="1902" spans="1:4" x14ac:dyDescent="0.3">
      <c r="A1902" s="5" t="s">
        <v>1672</v>
      </c>
      <c r="B1902" s="5" t="s">
        <v>2013</v>
      </c>
      <c r="C1902" s="5" t="s">
        <v>2007</v>
      </c>
      <c r="D1902" s="5" t="s">
        <v>317</v>
      </c>
    </row>
    <row r="1903" spans="1:4" x14ac:dyDescent="0.3">
      <c r="A1903" s="5" t="s">
        <v>1672</v>
      </c>
      <c r="B1903" s="5" t="s">
        <v>2014</v>
      </c>
      <c r="C1903" s="5" t="s">
        <v>2007</v>
      </c>
      <c r="D1903" s="5" t="s">
        <v>317</v>
      </c>
    </row>
    <row r="1904" spans="1:4" x14ac:dyDescent="0.3">
      <c r="A1904" s="5" t="s">
        <v>1672</v>
      </c>
      <c r="B1904" s="5" t="s">
        <v>2015</v>
      </c>
      <c r="C1904" s="5" t="s">
        <v>2007</v>
      </c>
      <c r="D1904" s="5" t="s">
        <v>317</v>
      </c>
    </row>
    <row r="1905" spans="1:4" x14ac:dyDescent="0.3">
      <c r="A1905" s="5" t="s">
        <v>1672</v>
      </c>
      <c r="B1905" s="5" t="s">
        <v>2016</v>
      </c>
      <c r="C1905" s="5" t="s">
        <v>2007</v>
      </c>
      <c r="D1905" s="5" t="s">
        <v>317</v>
      </c>
    </row>
    <row r="1906" spans="1:4" x14ac:dyDescent="0.3">
      <c r="A1906" s="5" t="s">
        <v>1672</v>
      </c>
      <c r="B1906" s="5" t="s">
        <v>2017</v>
      </c>
      <c r="C1906" s="5" t="s">
        <v>2007</v>
      </c>
      <c r="D1906" s="5" t="s">
        <v>317</v>
      </c>
    </row>
    <row r="1907" spans="1:4" x14ac:dyDescent="0.3">
      <c r="A1907" s="5" t="s">
        <v>1672</v>
      </c>
      <c r="B1907" s="5" t="s">
        <v>2018</v>
      </c>
      <c r="C1907" s="5" t="s">
        <v>2007</v>
      </c>
      <c r="D1907" s="5" t="s">
        <v>317</v>
      </c>
    </row>
    <row r="1908" spans="1:4" x14ac:dyDescent="0.3">
      <c r="A1908" s="5" t="s">
        <v>1672</v>
      </c>
      <c r="B1908" s="5" t="s">
        <v>2019</v>
      </c>
      <c r="C1908" s="5" t="s">
        <v>2007</v>
      </c>
      <c r="D1908" s="5" t="s">
        <v>317</v>
      </c>
    </row>
    <row r="1909" spans="1:4" x14ac:dyDescent="0.3">
      <c r="A1909" s="5" t="s">
        <v>1672</v>
      </c>
      <c r="B1909" s="5" t="s">
        <v>2020</v>
      </c>
      <c r="C1909" s="5" t="s">
        <v>2007</v>
      </c>
      <c r="D1909" s="5" t="s">
        <v>492</v>
      </c>
    </row>
    <row r="1910" spans="1:4" x14ac:dyDescent="0.3">
      <c r="A1910" s="5" t="s">
        <v>1672</v>
      </c>
      <c r="B1910" s="5" t="s">
        <v>2021</v>
      </c>
      <c r="C1910" s="5" t="s">
        <v>2007</v>
      </c>
      <c r="D1910" s="5" t="s">
        <v>492</v>
      </c>
    </row>
    <row r="1911" spans="1:4" x14ac:dyDescent="0.3">
      <c r="A1911" s="5" t="s">
        <v>1672</v>
      </c>
      <c r="B1911" s="5" t="s">
        <v>2022</v>
      </c>
      <c r="C1911" s="5" t="s">
        <v>2007</v>
      </c>
      <c r="D1911" s="5" t="s">
        <v>492</v>
      </c>
    </row>
    <row r="1912" spans="1:4" x14ac:dyDescent="0.3">
      <c r="A1912" s="5" t="s">
        <v>1672</v>
      </c>
      <c r="B1912" s="5" t="s">
        <v>2023</v>
      </c>
      <c r="C1912" s="5" t="s">
        <v>2007</v>
      </c>
      <c r="D1912" s="5" t="s">
        <v>492</v>
      </c>
    </row>
    <row r="1913" spans="1:4" x14ac:dyDescent="0.3">
      <c r="A1913" s="5" t="s">
        <v>1672</v>
      </c>
      <c r="B1913" s="5" t="s">
        <v>2024</v>
      </c>
      <c r="C1913" s="5" t="s">
        <v>2007</v>
      </c>
      <c r="D1913" s="5" t="s">
        <v>492</v>
      </c>
    </row>
    <row r="1914" spans="1:4" x14ac:dyDescent="0.3">
      <c r="A1914" s="5" t="s">
        <v>1672</v>
      </c>
      <c r="B1914" s="5" t="s">
        <v>2025</v>
      </c>
      <c r="C1914" s="5" t="s">
        <v>2007</v>
      </c>
      <c r="D1914" s="5" t="s">
        <v>492</v>
      </c>
    </row>
    <row r="1915" spans="1:4" x14ac:dyDescent="0.3">
      <c r="A1915" s="5" t="s">
        <v>1672</v>
      </c>
      <c r="B1915" s="5" t="s">
        <v>2026</v>
      </c>
      <c r="C1915" s="5" t="s">
        <v>1674</v>
      </c>
      <c r="D1915" s="5" t="s">
        <v>311</v>
      </c>
    </row>
    <row r="1916" spans="1:4" x14ac:dyDescent="0.3">
      <c r="A1916" s="5" t="s">
        <v>1672</v>
      </c>
      <c r="B1916" s="5" t="s">
        <v>2027</v>
      </c>
      <c r="C1916" s="5" t="s">
        <v>1674</v>
      </c>
      <c r="D1916" s="5" t="s">
        <v>311</v>
      </c>
    </row>
    <row r="1917" spans="1:4" x14ac:dyDescent="0.3">
      <c r="A1917" s="5" t="s">
        <v>1672</v>
      </c>
      <c r="B1917" s="5" t="s">
        <v>2028</v>
      </c>
      <c r="C1917" s="5" t="s">
        <v>1674</v>
      </c>
      <c r="D1917" s="5" t="s">
        <v>311</v>
      </c>
    </row>
    <row r="1918" spans="1:4" x14ac:dyDescent="0.3">
      <c r="A1918" s="5" t="s">
        <v>1672</v>
      </c>
      <c r="B1918" s="5" t="s">
        <v>2029</v>
      </c>
      <c r="C1918" s="5" t="s">
        <v>1674</v>
      </c>
      <c r="D1918" s="5" t="s">
        <v>311</v>
      </c>
    </row>
    <row r="1919" spans="1:4" x14ac:dyDescent="0.3">
      <c r="A1919" s="5" t="s">
        <v>1672</v>
      </c>
      <c r="B1919" s="5" t="s">
        <v>2030</v>
      </c>
      <c r="C1919" s="5" t="s">
        <v>1674</v>
      </c>
      <c r="D1919" s="5" t="s">
        <v>317</v>
      </c>
    </row>
    <row r="1920" spans="1:4" x14ac:dyDescent="0.3">
      <c r="A1920" s="5" t="s">
        <v>1672</v>
      </c>
      <c r="B1920" s="5" t="s">
        <v>2031</v>
      </c>
      <c r="C1920" s="5" t="s">
        <v>1674</v>
      </c>
      <c r="D1920" s="5" t="s">
        <v>317</v>
      </c>
    </row>
    <row r="1921" spans="1:4" x14ac:dyDescent="0.3">
      <c r="A1921" s="5" t="s">
        <v>1672</v>
      </c>
      <c r="B1921" s="5" t="s">
        <v>2032</v>
      </c>
      <c r="C1921" s="5" t="s">
        <v>1674</v>
      </c>
      <c r="D1921" s="5" t="s">
        <v>317</v>
      </c>
    </row>
    <row r="1922" spans="1:4" x14ac:dyDescent="0.3">
      <c r="A1922" s="5" t="s">
        <v>1672</v>
      </c>
      <c r="B1922" s="5" t="s">
        <v>2033</v>
      </c>
      <c r="C1922" s="5" t="s">
        <v>1696</v>
      </c>
      <c r="D1922" s="5" t="s">
        <v>317</v>
      </c>
    </row>
    <row r="1923" spans="1:4" x14ac:dyDescent="0.3">
      <c r="A1923" s="5" t="s">
        <v>1672</v>
      </c>
      <c r="B1923" s="5" t="s">
        <v>2034</v>
      </c>
      <c r="C1923" s="5" t="s">
        <v>1674</v>
      </c>
      <c r="D1923" s="5" t="s">
        <v>317</v>
      </c>
    </row>
    <row r="1924" spans="1:4" x14ac:dyDescent="0.3">
      <c r="A1924" s="5" t="s">
        <v>1672</v>
      </c>
      <c r="B1924" s="5" t="s">
        <v>2035</v>
      </c>
      <c r="C1924" s="5" t="s">
        <v>1696</v>
      </c>
      <c r="D1924" s="5" t="s">
        <v>317</v>
      </c>
    </row>
    <row r="1925" spans="1:4" x14ac:dyDescent="0.3">
      <c r="A1925" s="5" t="s">
        <v>1672</v>
      </c>
      <c r="B1925" s="5" t="s">
        <v>2036</v>
      </c>
      <c r="C1925" s="5" t="s">
        <v>1674</v>
      </c>
      <c r="D1925" s="5" t="s">
        <v>317</v>
      </c>
    </row>
    <row r="1926" spans="1:4" x14ac:dyDescent="0.3">
      <c r="A1926" s="5" t="s">
        <v>1672</v>
      </c>
      <c r="B1926" s="5" t="s">
        <v>2037</v>
      </c>
      <c r="C1926" s="5" t="s">
        <v>1696</v>
      </c>
      <c r="D1926" s="5" t="s">
        <v>317</v>
      </c>
    </row>
    <row r="1927" spans="1:4" x14ac:dyDescent="0.3">
      <c r="A1927" s="5" t="s">
        <v>1672</v>
      </c>
      <c r="B1927" s="5" t="s">
        <v>2038</v>
      </c>
      <c r="C1927" s="5" t="s">
        <v>1674</v>
      </c>
      <c r="D1927" s="5" t="s">
        <v>317</v>
      </c>
    </row>
    <row r="1928" spans="1:4" x14ac:dyDescent="0.3">
      <c r="A1928" s="5" t="s">
        <v>1672</v>
      </c>
      <c r="B1928" s="5" t="s">
        <v>2039</v>
      </c>
      <c r="C1928" s="5" t="s">
        <v>1674</v>
      </c>
      <c r="D1928" s="5" t="s">
        <v>317</v>
      </c>
    </row>
    <row r="1929" spans="1:4" x14ac:dyDescent="0.3">
      <c r="A1929" s="5" t="s">
        <v>1672</v>
      </c>
      <c r="B1929" s="5" t="s">
        <v>2040</v>
      </c>
      <c r="C1929" s="5" t="s">
        <v>1696</v>
      </c>
      <c r="D1929" s="5" t="s">
        <v>366</v>
      </c>
    </row>
    <row r="1930" spans="1:4" x14ac:dyDescent="0.3">
      <c r="A1930" s="5" t="s">
        <v>1672</v>
      </c>
      <c r="B1930" s="5" t="s">
        <v>2041</v>
      </c>
      <c r="C1930" s="5" t="s">
        <v>1674</v>
      </c>
      <c r="D1930" s="5" t="s">
        <v>366</v>
      </c>
    </row>
    <row r="1931" spans="1:4" x14ac:dyDescent="0.3">
      <c r="A1931" s="5" t="s">
        <v>1672</v>
      </c>
      <c r="B1931" s="5" t="s">
        <v>2042</v>
      </c>
      <c r="C1931" s="5" t="s">
        <v>1696</v>
      </c>
      <c r="D1931" s="5" t="s">
        <v>366</v>
      </c>
    </row>
    <row r="1932" spans="1:4" x14ac:dyDescent="0.3">
      <c r="A1932" s="5" t="s">
        <v>1672</v>
      </c>
      <c r="B1932" s="5" t="s">
        <v>2043</v>
      </c>
      <c r="C1932" s="5" t="s">
        <v>1696</v>
      </c>
      <c r="D1932" s="5" t="s">
        <v>366</v>
      </c>
    </row>
    <row r="1933" spans="1:4" x14ac:dyDescent="0.3">
      <c r="A1933" s="5" t="s">
        <v>1672</v>
      </c>
      <c r="B1933" s="5" t="s">
        <v>2044</v>
      </c>
      <c r="C1933" s="5" t="s">
        <v>1674</v>
      </c>
      <c r="D1933" s="5" t="s">
        <v>366</v>
      </c>
    </row>
    <row r="1934" spans="1:4" x14ac:dyDescent="0.3">
      <c r="A1934" s="5" t="s">
        <v>1672</v>
      </c>
      <c r="B1934" s="5" t="s">
        <v>2045</v>
      </c>
      <c r="C1934" s="5" t="s">
        <v>1674</v>
      </c>
      <c r="D1934" s="5" t="s">
        <v>366</v>
      </c>
    </row>
    <row r="1935" spans="1:4" x14ac:dyDescent="0.3">
      <c r="A1935" s="5" t="s">
        <v>1672</v>
      </c>
      <c r="B1935" s="5" t="s">
        <v>2046</v>
      </c>
      <c r="C1935" s="5" t="s">
        <v>1686</v>
      </c>
      <c r="D1935" s="5" t="s">
        <v>371</v>
      </c>
    </row>
    <row r="1936" spans="1:4" x14ac:dyDescent="0.3">
      <c r="A1936" s="5" t="s">
        <v>1672</v>
      </c>
      <c r="B1936" s="5" t="s">
        <v>2047</v>
      </c>
      <c r="C1936" s="5" t="s">
        <v>1686</v>
      </c>
      <c r="D1936" s="5" t="s">
        <v>371</v>
      </c>
    </row>
    <row r="1937" spans="1:4" x14ac:dyDescent="0.3">
      <c r="A1937" s="5" t="s">
        <v>1672</v>
      </c>
      <c r="B1937" s="5" t="s">
        <v>2048</v>
      </c>
      <c r="C1937" s="5" t="s">
        <v>1686</v>
      </c>
      <c r="D1937" s="5" t="s">
        <v>317</v>
      </c>
    </row>
    <row r="1938" spans="1:4" x14ac:dyDescent="0.3">
      <c r="A1938" s="5" t="s">
        <v>1672</v>
      </c>
      <c r="B1938" s="5" t="s">
        <v>2049</v>
      </c>
      <c r="C1938" s="5" t="s">
        <v>1686</v>
      </c>
      <c r="D1938" s="5" t="s">
        <v>317</v>
      </c>
    </row>
    <row r="1939" spans="1:4" x14ac:dyDescent="0.3">
      <c r="A1939" s="5" t="s">
        <v>1672</v>
      </c>
      <c r="B1939" s="5" t="s">
        <v>2050</v>
      </c>
      <c r="C1939" s="5" t="s">
        <v>1686</v>
      </c>
      <c r="D1939" s="5" t="s">
        <v>317</v>
      </c>
    </row>
    <row r="1940" spans="1:4" x14ac:dyDescent="0.3">
      <c r="A1940" s="5" t="s">
        <v>1672</v>
      </c>
      <c r="B1940" s="5" t="s">
        <v>2051</v>
      </c>
      <c r="C1940" s="5" t="s">
        <v>1686</v>
      </c>
      <c r="D1940" s="5" t="s">
        <v>317</v>
      </c>
    </row>
    <row r="1941" spans="1:4" x14ac:dyDescent="0.3">
      <c r="A1941" s="5" t="s">
        <v>1672</v>
      </c>
      <c r="B1941" s="5" t="s">
        <v>2052</v>
      </c>
      <c r="C1941" s="5" t="s">
        <v>1686</v>
      </c>
      <c r="D1941" s="5" t="s">
        <v>366</v>
      </c>
    </row>
    <row r="1942" spans="1:4" x14ac:dyDescent="0.3">
      <c r="A1942" s="5" t="s">
        <v>1672</v>
      </c>
      <c r="B1942" s="5" t="s">
        <v>2053</v>
      </c>
      <c r="C1942" s="5" t="s">
        <v>1674</v>
      </c>
      <c r="D1942" s="5" t="s">
        <v>311</v>
      </c>
    </row>
    <row r="1943" spans="1:4" x14ac:dyDescent="0.3">
      <c r="A1943" s="5" t="s">
        <v>1672</v>
      </c>
      <c r="B1943" s="5" t="s">
        <v>2054</v>
      </c>
      <c r="C1943" s="5" t="s">
        <v>1674</v>
      </c>
      <c r="D1943" s="5" t="s">
        <v>311</v>
      </c>
    </row>
    <row r="1944" spans="1:4" x14ac:dyDescent="0.3">
      <c r="A1944" s="5" t="s">
        <v>1672</v>
      </c>
      <c r="B1944" s="5" t="s">
        <v>2055</v>
      </c>
      <c r="C1944" s="5" t="s">
        <v>1674</v>
      </c>
      <c r="D1944" s="5" t="s">
        <v>311</v>
      </c>
    </row>
    <row r="1945" spans="1:4" x14ac:dyDescent="0.3">
      <c r="A1945" s="5" t="s">
        <v>1672</v>
      </c>
      <c r="B1945" s="5" t="s">
        <v>2056</v>
      </c>
      <c r="C1945" s="5" t="s">
        <v>1674</v>
      </c>
      <c r="D1945" s="5" t="s">
        <v>311</v>
      </c>
    </row>
    <row r="1946" spans="1:4" x14ac:dyDescent="0.3">
      <c r="A1946" s="5" t="s">
        <v>1672</v>
      </c>
      <c r="B1946" s="5" t="s">
        <v>2057</v>
      </c>
      <c r="C1946" s="5" t="s">
        <v>1696</v>
      </c>
      <c r="D1946" s="5" t="s">
        <v>371</v>
      </c>
    </row>
    <row r="1947" spans="1:4" x14ac:dyDescent="0.3">
      <c r="A1947" s="5" t="s">
        <v>1672</v>
      </c>
      <c r="B1947" s="5" t="s">
        <v>2058</v>
      </c>
      <c r="C1947" s="5" t="s">
        <v>1674</v>
      </c>
      <c r="D1947" s="5" t="s">
        <v>371</v>
      </c>
    </row>
    <row r="1948" spans="1:4" x14ac:dyDescent="0.3">
      <c r="A1948" s="5" t="s">
        <v>1672</v>
      </c>
      <c r="B1948" s="5" t="s">
        <v>2059</v>
      </c>
      <c r="C1948" s="5" t="s">
        <v>1696</v>
      </c>
      <c r="D1948" s="5" t="s">
        <v>371</v>
      </c>
    </row>
    <row r="1949" spans="1:4" x14ac:dyDescent="0.3">
      <c r="A1949" s="5" t="s">
        <v>1672</v>
      </c>
      <c r="B1949" s="5" t="s">
        <v>2060</v>
      </c>
      <c r="C1949" s="5" t="s">
        <v>1674</v>
      </c>
      <c r="D1949" s="5" t="s">
        <v>371</v>
      </c>
    </row>
    <row r="1950" spans="1:4" x14ac:dyDescent="0.3">
      <c r="A1950" s="5" t="s">
        <v>1672</v>
      </c>
      <c r="B1950" s="5" t="s">
        <v>2061</v>
      </c>
      <c r="C1950" s="5" t="s">
        <v>1696</v>
      </c>
      <c r="D1950" s="5" t="s">
        <v>371</v>
      </c>
    </row>
    <row r="1951" spans="1:4" x14ac:dyDescent="0.3">
      <c r="A1951" s="5" t="s">
        <v>1672</v>
      </c>
      <c r="B1951" s="5" t="s">
        <v>2062</v>
      </c>
      <c r="C1951" s="5" t="s">
        <v>1674</v>
      </c>
      <c r="D1951" s="5" t="s">
        <v>371</v>
      </c>
    </row>
    <row r="1952" spans="1:4" x14ac:dyDescent="0.3">
      <c r="A1952" s="5" t="s">
        <v>1672</v>
      </c>
      <c r="B1952" s="5" t="s">
        <v>2063</v>
      </c>
      <c r="C1952" s="5" t="s">
        <v>1674</v>
      </c>
      <c r="D1952" s="5" t="s">
        <v>371</v>
      </c>
    </row>
    <row r="1953" spans="1:4" x14ac:dyDescent="0.3">
      <c r="A1953" s="5" t="s">
        <v>1672</v>
      </c>
      <c r="B1953" s="5" t="s">
        <v>2064</v>
      </c>
      <c r="C1953" s="5" t="s">
        <v>1696</v>
      </c>
      <c r="D1953" s="5" t="s">
        <v>317</v>
      </c>
    </row>
    <row r="1954" spans="1:4" x14ac:dyDescent="0.3">
      <c r="A1954" s="5" t="s">
        <v>1672</v>
      </c>
      <c r="B1954" s="5" t="s">
        <v>2065</v>
      </c>
      <c r="C1954" s="5" t="s">
        <v>1674</v>
      </c>
      <c r="D1954" s="5" t="s">
        <v>317</v>
      </c>
    </row>
    <row r="1955" spans="1:4" x14ac:dyDescent="0.3">
      <c r="A1955" s="5" t="s">
        <v>1672</v>
      </c>
      <c r="B1955" s="5" t="s">
        <v>2066</v>
      </c>
      <c r="C1955" s="5" t="s">
        <v>1696</v>
      </c>
      <c r="D1955" s="5" t="s">
        <v>317</v>
      </c>
    </row>
    <row r="1956" spans="1:4" x14ac:dyDescent="0.3">
      <c r="A1956" s="5" t="s">
        <v>1672</v>
      </c>
      <c r="B1956" s="5" t="s">
        <v>2067</v>
      </c>
      <c r="C1956" s="5" t="s">
        <v>1674</v>
      </c>
      <c r="D1956" s="5" t="s">
        <v>317</v>
      </c>
    </row>
    <row r="1957" spans="1:4" x14ac:dyDescent="0.3">
      <c r="A1957" s="5" t="s">
        <v>1672</v>
      </c>
      <c r="B1957" s="5" t="s">
        <v>2068</v>
      </c>
      <c r="C1957" s="5" t="s">
        <v>1696</v>
      </c>
      <c r="D1957" s="5" t="s">
        <v>317</v>
      </c>
    </row>
    <row r="1958" spans="1:4" x14ac:dyDescent="0.3">
      <c r="A1958" s="5" t="s">
        <v>1672</v>
      </c>
      <c r="B1958" s="5" t="s">
        <v>2069</v>
      </c>
      <c r="C1958" s="5" t="s">
        <v>1674</v>
      </c>
      <c r="D1958" s="5" t="s">
        <v>317</v>
      </c>
    </row>
    <row r="1959" spans="1:4" x14ac:dyDescent="0.3">
      <c r="A1959" s="5" t="s">
        <v>1672</v>
      </c>
      <c r="B1959" s="5" t="s">
        <v>2070</v>
      </c>
      <c r="C1959" s="5" t="s">
        <v>1674</v>
      </c>
      <c r="D1959" s="5" t="s">
        <v>317</v>
      </c>
    </row>
    <row r="1960" spans="1:4" x14ac:dyDescent="0.3">
      <c r="A1960" s="5" t="s">
        <v>1672</v>
      </c>
      <c r="B1960" s="5" t="s">
        <v>2071</v>
      </c>
      <c r="C1960" s="5" t="s">
        <v>1696</v>
      </c>
      <c r="D1960" s="5" t="s">
        <v>366</v>
      </c>
    </row>
    <row r="1961" spans="1:4" x14ac:dyDescent="0.3">
      <c r="A1961" s="5" t="s">
        <v>1672</v>
      </c>
      <c r="B1961" s="5" t="s">
        <v>2072</v>
      </c>
      <c r="C1961" s="5" t="s">
        <v>1674</v>
      </c>
      <c r="D1961" s="5" t="s">
        <v>366</v>
      </c>
    </row>
    <row r="1962" spans="1:4" x14ac:dyDescent="0.3">
      <c r="A1962" s="5" t="s">
        <v>1672</v>
      </c>
      <c r="B1962" s="5" t="s">
        <v>2073</v>
      </c>
      <c r="C1962" s="5" t="s">
        <v>1696</v>
      </c>
      <c r="D1962" s="5" t="s">
        <v>366</v>
      </c>
    </row>
    <row r="1963" spans="1:4" x14ac:dyDescent="0.3">
      <c r="A1963" s="5" t="s">
        <v>1672</v>
      </c>
      <c r="B1963" s="5" t="s">
        <v>2074</v>
      </c>
      <c r="C1963" s="5" t="s">
        <v>1696</v>
      </c>
      <c r="D1963" s="5" t="s">
        <v>366</v>
      </c>
    </row>
    <row r="1964" spans="1:4" x14ac:dyDescent="0.3">
      <c r="A1964" s="5" t="s">
        <v>1672</v>
      </c>
      <c r="B1964" s="5" t="s">
        <v>2075</v>
      </c>
      <c r="C1964" s="5" t="s">
        <v>1674</v>
      </c>
      <c r="D1964" s="5" t="s">
        <v>366</v>
      </c>
    </row>
    <row r="1965" spans="1:4" x14ac:dyDescent="0.3">
      <c r="A1965" s="5" t="s">
        <v>1672</v>
      </c>
      <c r="B1965" s="5" t="s">
        <v>2076</v>
      </c>
      <c r="C1965" s="5" t="s">
        <v>1674</v>
      </c>
      <c r="D1965" s="5" t="s">
        <v>366</v>
      </c>
    </row>
    <row r="1966" spans="1:4" x14ac:dyDescent="0.3">
      <c r="A1966" s="5" t="s">
        <v>1672</v>
      </c>
      <c r="B1966" s="5" t="s">
        <v>2077</v>
      </c>
      <c r="C1966" s="5" t="s">
        <v>1696</v>
      </c>
      <c r="D1966" s="5" t="s">
        <v>492</v>
      </c>
    </row>
    <row r="1967" spans="1:4" x14ac:dyDescent="0.3">
      <c r="A1967" s="5" t="s">
        <v>1672</v>
      </c>
      <c r="B1967" s="5" t="s">
        <v>2078</v>
      </c>
      <c r="C1967" s="5" t="s">
        <v>1696</v>
      </c>
      <c r="D1967" s="5" t="s">
        <v>492</v>
      </c>
    </row>
    <row r="1968" spans="1:4" x14ac:dyDescent="0.3">
      <c r="A1968" s="5" t="s">
        <v>1672</v>
      </c>
      <c r="B1968" s="5" t="s">
        <v>2079</v>
      </c>
      <c r="C1968" s="5" t="s">
        <v>1696</v>
      </c>
      <c r="D1968" s="5" t="s">
        <v>492</v>
      </c>
    </row>
    <row r="1969" spans="1:4" x14ac:dyDescent="0.3">
      <c r="A1969" s="5" t="s">
        <v>1672</v>
      </c>
      <c r="B1969" s="5" t="s">
        <v>2080</v>
      </c>
      <c r="C1969" s="5" t="s">
        <v>1674</v>
      </c>
      <c r="D1969" s="5" t="s">
        <v>317</v>
      </c>
    </row>
    <row r="1970" spans="1:4" x14ac:dyDescent="0.3">
      <c r="A1970" s="5" t="s">
        <v>1672</v>
      </c>
      <c r="B1970" s="5" t="s">
        <v>2081</v>
      </c>
      <c r="C1970" s="5" t="s">
        <v>1674</v>
      </c>
      <c r="D1970" s="5" t="s">
        <v>317</v>
      </c>
    </row>
    <row r="1971" spans="1:4" x14ac:dyDescent="0.3">
      <c r="A1971" s="5" t="s">
        <v>1672</v>
      </c>
      <c r="B1971" s="5" t="s">
        <v>2082</v>
      </c>
      <c r="C1971" s="5" t="s">
        <v>1674</v>
      </c>
      <c r="D1971" s="5" t="s">
        <v>317</v>
      </c>
    </row>
    <row r="1972" spans="1:4" x14ac:dyDescent="0.3">
      <c r="A1972" s="5" t="s">
        <v>1672</v>
      </c>
      <c r="B1972" s="5" t="s">
        <v>2083</v>
      </c>
      <c r="C1972" s="5" t="s">
        <v>1674</v>
      </c>
      <c r="D1972" s="5" t="s">
        <v>311</v>
      </c>
    </row>
    <row r="1973" spans="1:4" x14ac:dyDescent="0.3">
      <c r="A1973" s="5" t="s">
        <v>1672</v>
      </c>
      <c r="B1973" s="5" t="s">
        <v>2084</v>
      </c>
      <c r="C1973" s="5" t="s">
        <v>1674</v>
      </c>
      <c r="D1973" s="5" t="s">
        <v>311</v>
      </c>
    </row>
    <row r="1974" spans="1:4" x14ac:dyDescent="0.3">
      <c r="A1974" s="5" t="s">
        <v>1672</v>
      </c>
      <c r="B1974" s="5" t="s">
        <v>2085</v>
      </c>
      <c r="C1974" s="5" t="s">
        <v>1674</v>
      </c>
      <c r="D1974" s="5" t="s">
        <v>311</v>
      </c>
    </row>
    <row r="1975" spans="1:4" x14ac:dyDescent="0.3">
      <c r="A1975" s="5" t="s">
        <v>1672</v>
      </c>
      <c r="B1975" s="5" t="s">
        <v>2086</v>
      </c>
      <c r="C1975" s="5" t="s">
        <v>1674</v>
      </c>
      <c r="D1975" s="5" t="s">
        <v>311</v>
      </c>
    </row>
    <row r="1976" spans="1:4" x14ac:dyDescent="0.3">
      <c r="A1976" s="5" t="s">
        <v>1672</v>
      </c>
      <c r="B1976" s="5" t="s">
        <v>2087</v>
      </c>
      <c r="C1976" s="5" t="s">
        <v>1674</v>
      </c>
      <c r="D1976" s="5" t="s">
        <v>317</v>
      </c>
    </row>
    <row r="1977" spans="1:4" x14ac:dyDescent="0.3">
      <c r="A1977" s="5" t="s">
        <v>1672</v>
      </c>
      <c r="B1977" s="5" t="s">
        <v>2088</v>
      </c>
      <c r="C1977" s="5" t="s">
        <v>1674</v>
      </c>
      <c r="D1977" s="5" t="s">
        <v>317</v>
      </c>
    </row>
    <row r="1978" spans="1:4" x14ac:dyDescent="0.3">
      <c r="A1978" s="5" t="s">
        <v>1672</v>
      </c>
      <c r="B1978" s="5" t="s">
        <v>2089</v>
      </c>
      <c r="C1978" s="5" t="s">
        <v>1674</v>
      </c>
      <c r="D1978" s="5" t="s">
        <v>317</v>
      </c>
    </row>
    <row r="1979" spans="1:4" x14ac:dyDescent="0.3">
      <c r="A1979" s="5" t="s">
        <v>1672</v>
      </c>
      <c r="B1979" s="5" t="s">
        <v>2090</v>
      </c>
      <c r="C1979" s="5" t="s">
        <v>1674</v>
      </c>
      <c r="D1979" s="5" t="s">
        <v>317</v>
      </c>
    </row>
    <row r="1980" spans="1:4" x14ac:dyDescent="0.3">
      <c r="A1980" s="5" t="s">
        <v>1672</v>
      </c>
      <c r="B1980" s="5" t="s">
        <v>2091</v>
      </c>
      <c r="C1980" s="5" t="s">
        <v>1696</v>
      </c>
      <c r="D1980" s="5" t="s">
        <v>366</v>
      </c>
    </row>
    <row r="1981" spans="1:4" x14ac:dyDescent="0.3">
      <c r="A1981" s="5" t="s">
        <v>1672</v>
      </c>
      <c r="B1981" s="5" t="s">
        <v>2092</v>
      </c>
      <c r="C1981" s="5" t="s">
        <v>1674</v>
      </c>
      <c r="D1981" s="5" t="s">
        <v>366</v>
      </c>
    </row>
    <row r="1982" spans="1:4" x14ac:dyDescent="0.3">
      <c r="A1982" s="5" t="s">
        <v>1672</v>
      </c>
      <c r="B1982" s="5" t="s">
        <v>2093</v>
      </c>
      <c r="C1982" s="5" t="s">
        <v>1696</v>
      </c>
      <c r="D1982" s="5" t="s">
        <v>366</v>
      </c>
    </row>
    <row r="1983" spans="1:4" x14ac:dyDescent="0.3">
      <c r="A1983" s="5" t="s">
        <v>1672</v>
      </c>
      <c r="B1983" s="5" t="s">
        <v>2094</v>
      </c>
      <c r="C1983" s="5" t="s">
        <v>1696</v>
      </c>
      <c r="D1983" s="5" t="s">
        <v>366</v>
      </c>
    </row>
    <row r="1984" spans="1:4" x14ac:dyDescent="0.3">
      <c r="A1984" s="5" t="s">
        <v>1672</v>
      </c>
      <c r="B1984" s="5" t="s">
        <v>2095</v>
      </c>
      <c r="C1984" s="5" t="s">
        <v>1674</v>
      </c>
      <c r="D1984" s="5" t="s">
        <v>366</v>
      </c>
    </row>
    <row r="1985" spans="1:4" x14ac:dyDescent="0.3">
      <c r="A1985" s="5" t="s">
        <v>1672</v>
      </c>
      <c r="B1985" s="5" t="s">
        <v>2096</v>
      </c>
      <c r="C1985" s="5" t="s">
        <v>1674</v>
      </c>
      <c r="D1985" s="5" t="s">
        <v>366</v>
      </c>
    </row>
    <row r="1986" spans="1:4" x14ac:dyDescent="0.3">
      <c r="A1986" s="5" t="s">
        <v>1672</v>
      </c>
      <c r="B1986" s="5" t="s">
        <v>2097</v>
      </c>
      <c r="C1986" s="5" t="s">
        <v>1684</v>
      </c>
      <c r="D1986" s="5" t="s">
        <v>333</v>
      </c>
    </row>
    <row r="1987" spans="1:4" x14ac:dyDescent="0.3">
      <c r="A1987" s="5" t="s">
        <v>1672</v>
      </c>
      <c r="B1987" s="5" t="s">
        <v>2098</v>
      </c>
      <c r="C1987" s="5" t="s">
        <v>1702</v>
      </c>
      <c r="D1987" s="5" t="s">
        <v>317</v>
      </c>
    </row>
    <row r="1988" spans="1:4" x14ac:dyDescent="0.3">
      <c r="A1988" s="5" t="s">
        <v>1672</v>
      </c>
      <c r="B1988" s="5" t="s">
        <v>2099</v>
      </c>
      <c r="C1988" s="5" t="s">
        <v>1702</v>
      </c>
      <c r="D1988" s="5" t="s">
        <v>317</v>
      </c>
    </row>
    <row r="1989" spans="1:4" x14ac:dyDescent="0.3">
      <c r="A1989" s="5" t="s">
        <v>1672</v>
      </c>
      <c r="B1989" s="5" t="s">
        <v>2100</v>
      </c>
      <c r="C1989" s="5" t="s">
        <v>1684</v>
      </c>
      <c r="D1989" s="5" t="s">
        <v>371</v>
      </c>
    </row>
    <row r="1990" spans="1:4" x14ac:dyDescent="0.3">
      <c r="A1990" s="5" t="s">
        <v>1672</v>
      </c>
      <c r="B1990" s="5" t="s">
        <v>2101</v>
      </c>
      <c r="C1990" s="5" t="s">
        <v>1684</v>
      </c>
      <c r="D1990" s="5" t="s">
        <v>371</v>
      </c>
    </row>
    <row r="1991" spans="1:4" x14ac:dyDescent="0.3">
      <c r="A1991" s="5" t="s">
        <v>1672</v>
      </c>
      <c r="B1991" s="5" t="s">
        <v>2102</v>
      </c>
      <c r="C1991" s="5" t="s">
        <v>2103</v>
      </c>
      <c r="D1991" s="5" t="s">
        <v>371</v>
      </c>
    </row>
    <row r="1992" spans="1:4" x14ac:dyDescent="0.3">
      <c r="A1992" s="5" t="s">
        <v>1672</v>
      </c>
      <c r="B1992" s="5" t="s">
        <v>2104</v>
      </c>
      <c r="C1992" s="5" t="s">
        <v>2103</v>
      </c>
      <c r="D1992" s="5" t="s">
        <v>492</v>
      </c>
    </row>
    <row r="1993" spans="1:4" x14ac:dyDescent="0.3">
      <c r="A1993" s="5" t="s">
        <v>1672</v>
      </c>
      <c r="B1993" s="5" t="s">
        <v>2105</v>
      </c>
      <c r="C1993" s="5" t="s">
        <v>62</v>
      </c>
      <c r="D1993" s="5" t="s">
        <v>333</v>
      </c>
    </row>
    <row r="1994" spans="1:4" x14ac:dyDescent="0.3">
      <c r="A1994" s="5" t="s">
        <v>1672</v>
      </c>
      <c r="B1994" s="5" t="s">
        <v>2106</v>
      </c>
      <c r="C1994" s="5" t="s">
        <v>62</v>
      </c>
      <c r="D1994" s="5" t="s">
        <v>333</v>
      </c>
    </row>
    <row r="1995" spans="1:4" x14ac:dyDescent="0.3">
      <c r="A1995" s="5" t="s">
        <v>1672</v>
      </c>
      <c r="B1995" s="5" t="s">
        <v>2107</v>
      </c>
      <c r="C1995" s="5" t="s">
        <v>62</v>
      </c>
      <c r="D1995" s="5" t="s">
        <v>333</v>
      </c>
    </row>
    <row r="1996" spans="1:4" x14ac:dyDescent="0.3">
      <c r="A1996" s="5" t="s">
        <v>1672</v>
      </c>
      <c r="B1996" s="5" t="s">
        <v>2108</v>
      </c>
      <c r="C1996" s="5" t="s">
        <v>62</v>
      </c>
      <c r="D1996" s="5" t="s">
        <v>333</v>
      </c>
    </row>
    <row r="1997" spans="1:4" x14ac:dyDescent="0.3">
      <c r="A1997" s="5" t="s">
        <v>1672</v>
      </c>
      <c r="B1997" s="5" t="s">
        <v>2109</v>
      </c>
      <c r="C1997" s="5" t="s">
        <v>62</v>
      </c>
      <c r="D1997" s="5" t="s">
        <v>333</v>
      </c>
    </row>
    <row r="1998" spans="1:4" x14ac:dyDescent="0.3">
      <c r="A1998" s="5" t="s">
        <v>1672</v>
      </c>
      <c r="B1998" s="5" t="s">
        <v>2110</v>
      </c>
      <c r="C1998" s="5" t="s">
        <v>62</v>
      </c>
      <c r="D1998" s="5" t="s">
        <v>333</v>
      </c>
    </row>
    <row r="1999" spans="1:4" x14ac:dyDescent="0.3">
      <c r="A1999" s="5" t="s">
        <v>1672</v>
      </c>
      <c r="B1999" s="5" t="s">
        <v>2111</v>
      </c>
      <c r="C1999" s="5" t="s">
        <v>62</v>
      </c>
      <c r="D1999" s="5" t="s">
        <v>333</v>
      </c>
    </row>
    <row r="2000" spans="1:4" x14ac:dyDescent="0.3">
      <c r="A2000" s="5" t="s">
        <v>1672</v>
      </c>
      <c r="B2000" s="5" t="s">
        <v>2112</v>
      </c>
      <c r="C2000" s="5" t="s">
        <v>62</v>
      </c>
      <c r="D2000" s="5" t="s">
        <v>333</v>
      </c>
    </row>
    <row r="2001" spans="1:4" x14ac:dyDescent="0.3">
      <c r="A2001" s="5" t="s">
        <v>1672</v>
      </c>
      <c r="B2001" s="5" t="s">
        <v>2113</v>
      </c>
      <c r="C2001" s="5" t="s">
        <v>62</v>
      </c>
      <c r="D2001" s="5" t="s">
        <v>333</v>
      </c>
    </row>
    <row r="2002" spans="1:4" x14ac:dyDescent="0.3">
      <c r="A2002" s="5" t="s">
        <v>1672</v>
      </c>
      <c r="B2002" s="5" t="s">
        <v>2114</v>
      </c>
      <c r="C2002" s="5" t="s">
        <v>62</v>
      </c>
      <c r="D2002" s="5" t="s">
        <v>333</v>
      </c>
    </row>
    <row r="2003" spans="1:4" x14ac:dyDescent="0.3">
      <c r="A2003" s="5" t="s">
        <v>1672</v>
      </c>
      <c r="B2003" s="5" t="s">
        <v>2115</v>
      </c>
      <c r="C2003" s="5" t="s">
        <v>62</v>
      </c>
      <c r="D2003" s="5" t="s">
        <v>333</v>
      </c>
    </row>
    <row r="2004" spans="1:4" x14ac:dyDescent="0.3">
      <c r="A2004" s="5" t="s">
        <v>1672</v>
      </c>
      <c r="B2004" s="5" t="s">
        <v>2116</v>
      </c>
      <c r="C2004" s="5" t="s">
        <v>62</v>
      </c>
      <c r="D2004" s="5" t="s">
        <v>333</v>
      </c>
    </row>
    <row r="2005" spans="1:4" x14ac:dyDescent="0.3">
      <c r="A2005" s="5" t="s">
        <v>1672</v>
      </c>
      <c r="B2005" s="5" t="s">
        <v>2117</v>
      </c>
      <c r="C2005" s="5" t="s">
        <v>62</v>
      </c>
      <c r="D2005" s="5" t="s">
        <v>333</v>
      </c>
    </row>
    <row r="2006" spans="1:4" x14ac:dyDescent="0.3">
      <c r="A2006" s="5" t="s">
        <v>1672</v>
      </c>
      <c r="B2006" s="5" t="s">
        <v>2118</v>
      </c>
      <c r="C2006" s="5" t="s">
        <v>62</v>
      </c>
      <c r="D2006" s="5" t="s">
        <v>333</v>
      </c>
    </row>
    <row r="2007" spans="1:4" x14ac:dyDescent="0.3">
      <c r="A2007" s="5" t="s">
        <v>1672</v>
      </c>
      <c r="B2007" s="5" t="s">
        <v>2119</v>
      </c>
      <c r="C2007" s="5" t="s">
        <v>62</v>
      </c>
      <c r="D2007" s="5" t="s">
        <v>333</v>
      </c>
    </row>
    <row r="2008" spans="1:4" x14ac:dyDescent="0.3">
      <c r="A2008" s="5" t="s">
        <v>1672</v>
      </c>
      <c r="B2008" s="5" t="s">
        <v>2120</v>
      </c>
      <c r="C2008" s="5" t="s">
        <v>62</v>
      </c>
      <c r="D2008" s="5" t="s">
        <v>333</v>
      </c>
    </row>
    <row r="2009" spans="1:4" x14ac:dyDescent="0.3">
      <c r="A2009" s="5" t="s">
        <v>1672</v>
      </c>
      <c r="B2009" s="5" t="s">
        <v>2121</v>
      </c>
      <c r="C2009" s="5" t="s">
        <v>62</v>
      </c>
      <c r="D2009" s="5" t="s">
        <v>333</v>
      </c>
    </row>
    <row r="2010" spans="1:4" x14ac:dyDescent="0.3">
      <c r="A2010" s="5" t="s">
        <v>1672</v>
      </c>
      <c r="B2010" s="5" t="s">
        <v>2122</v>
      </c>
      <c r="C2010" s="5" t="s">
        <v>62</v>
      </c>
      <c r="D2010" s="5" t="s">
        <v>333</v>
      </c>
    </row>
    <row r="2011" spans="1:4" x14ac:dyDescent="0.3">
      <c r="A2011" s="5" t="s">
        <v>1672</v>
      </c>
      <c r="B2011" s="5" t="s">
        <v>2123</v>
      </c>
      <c r="C2011" s="5" t="s">
        <v>62</v>
      </c>
      <c r="D2011" s="5" t="s">
        <v>333</v>
      </c>
    </row>
    <row r="2012" spans="1:4" x14ac:dyDescent="0.3">
      <c r="A2012" s="5" t="s">
        <v>1672</v>
      </c>
      <c r="B2012" s="5" t="s">
        <v>2124</v>
      </c>
      <c r="C2012" s="5" t="s">
        <v>62</v>
      </c>
      <c r="D2012" s="5" t="s">
        <v>333</v>
      </c>
    </row>
    <row r="2013" spans="1:4" x14ac:dyDescent="0.3">
      <c r="A2013" s="5" t="s">
        <v>1672</v>
      </c>
      <c r="B2013" s="5" t="s">
        <v>2125</v>
      </c>
      <c r="C2013" s="5" t="s">
        <v>62</v>
      </c>
      <c r="D2013" s="5" t="s">
        <v>333</v>
      </c>
    </row>
    <row r="2014" spans="1:4" x14ac:dyDescent="0.3">
      <c r="A2014" s="5" t="s">
        <v>1672</v>
      </c>
      <c r="B2014" s="5" t="s">
        <v>2126</v>
      </c>
      <c r="C2014" s="5" t="s">
        <v>62</v>
      </c>
      <c r="D2014" s="5" t="s">
        <v>333</v>
      </c>
    </row>
    <row r="2015" spans="1:4" x14ac:dyDescent="0.3">
      <c r="A2015" s="5" t="s">
        <v>1672</v>
      </c>
      <c r="B2015" s="5" t="s">
        <v>2127</v>
      </c>
      <c r="C2015" s="5" t="s">
        <v>62</v>
      </c>
      <c r="D2015" s="5" t="s">
        <v>333</v>
      </c>
    </row>
    <row r="2016" spans="1:4" x14ac:dyDescent="0.3">
      <c r="A2016" s="5" t="s">
        <v>1672</v>
      </c>
      <c r="B2016" s="5" t="s">
        <v>2128</v>
      </c>
      <c r="C2016" s="5" t="s">
        <v>62</v>
      </c>
      <c r="D2016" s="5" t="s">
        <v>333</v>
      </c>
    </row>
    <row r="2017" spans="1:4" x14ac:dyDescent="0.3">
      <c r="A2017" s="5" t="s">
        <v>1672</v>
      </c>
      <c r="B2017" s="5" t="s">
        <v>2129</v>
      </c>
      <c r="C2017" s="5" t="s">
        <v>62</v>
      </c>
      <c r="D2017" s="5" t="s">
        <v>333</v>
      </c>
    </row>
    <row r="2018" spans="1:4" x14ac:dyDescent="0.3">
      <c r="A2018" s="5" t="s">
        <v>1672</v>
      </c>
      <c r="B2018" s="5" t="s">
        <v>2130</v>
      </c>
      <c r="C2018" s="5" t="s">
        <v>62</v>
      </c>
      <c r="D2018" s="5" t="s">
        <v>333</v>
      </c>
    </row>
    <row r="2019" spans="1:4" x14ac:dyDescent="0.3">
      <c r="A2019" s="5" t="s">
        <v>1672</v>
      </c>
      <c r="B2019" s="5" t="s">
        <v>2131</v>
      </c>
      <c r="C2019" s="5" t="s">
        <v>62</v>
      </c>
      <c r="D2019" s="5" t="s">
        <v>333</v>
      </c>
    </row>
    <row r="2020" spans="1:4" x14ac:dyDescent="0.3">
      <c r="A2020" s="5" t="s">
        <v>1672</v>
      </c>
      <c r="B2020" s="5" t="s">
        <v>2132</v>
      </c>
      <c r="C2020" s="5" t="s">
        <v>62</v>
      </c>
      <c r="D2020" s="5" t="s">
        <v>333</v>
      </c>
    </row>
    <row r="2021" spans="1:4" x14ac:dyDescent="0.3">
      <c r="A2021" s="5" t="s">
        <v>1672</v>
      </c>
      <c r="B2021" s="5" t="s">
        <v>2133</v>
      </c>
      <c r="C2021" s="5" t="s">
        <v>62</v>
      </c>
      <c r="D2021" s="5" t="s">
        <v>333</v>
      </c>
    </row>
    <row r="2022" spans="1:4" x14ac:dyDescent="0.3">
      <c r="A2022" s="5" t="s">
        <v>1672</v>
      </c>
      <c r="B2022" s="5" t="s">
        <v>2134</v>
      </c>
      <c r="C2022" s="5" t="s">
        <v>62</v>
      </c>
      <c r="D2022" s="5" t="s">
        <v>333</v>
      </c>
    </row>
    <row r="2023" spans="1:4" x14ac:dyDescent="0.3">
      <c r="A2023" s="5" t="s">
        <v>1672</v>
      </c>
      <c r="B2023" s="5" t="s">
        <v>2135</v>
      </c>
      <c r="C2023" s="5" t="s">
        <v>62</v>
      </c>
      <c r="D2023" s="5" t="s">
        <v>333</v>
      </c>
    </row>
    <row r="2024" spans="1:4" x14ac:dyDescent="0.3">
      <c r="A2024" s="5" t="s">
        <v>1672</v>
      </c>
      <c r="B2024" s="5" t="s">
        <v>2136</v>
      </c>
      <c r="C2024" s="5" t="s">
        <v>62</v>
      </c>
      <c r="D2024" s="5" t="s">
        <v>333</v>
      </c>
    </row>
    <row r="2025" spans="1:4" x14ac:dyDescent="0.3">
      <c r="A2025" s="5" t="s">
        <v>1672</v>
      </c>
      <c r="B2025" s="5" t="s">
        <v>2137</v>
      </c>
      <c r="C2025" s="5" t="s">
        <v>62</v>
      </c>
      <c r="D2025" s="5" t="s">
        <v>333</v>
      </c>
    </row>
    <row r="2026" spans="1:4" x14ac:dyDescent="0.3">
      <c r="A2026" s="5" t="s">
        <v>1672</v>
      </c>
      <c r="B2026" s="5" t="s">
        <v>2138</v>
      </c>
      <c r="C2026" s="5" t="s">
        <v>62</v>
      </c>
      <c r="D2026" s="5" t="s">
        <v>333</v>
      </c>
    </row>
    <row r="2027" spans="1:4" x14ac:dyDescent="0.3">
      <c r="A2027" s="5" t="s">
        <v>1672</v>
      </c>
      <c r="B2027" s="5" t="s">
        <v>2139</v>
      </c>
      <c r="C2027" s="5" t="s">
        <v>62</v>
      </c>
      <c r="D2027" s="5" t="s">
        <v>333</v>
      </c>
    </row>
    <row r="2028" spans="1:4" x14ac:dyDescent="0.3">
      <c r="A2028" s="5" t="s">
        <v>1672</v>
      </c>
      <c r="B2028" s="5" t="s">
        <v>2140</v>
      </c>
      <c r="C2028" s="5" t="s">
        <v>62</v>
      </c>
      <c r="D2028" s="5" t="s">
        <v>333</v>
      </c>
    </row>
    <row r="2029" spans="1:4" x14ac:dyDescent="0.3">
      <c r="A2029" s="5" t="s">
        <v>1672</v>
      </c>
      <c r="B2029" s="5" t="s">
        <v>2141</v>
      </c>
      <c r="C2029" s="5" t="s">
        <v>62</v>
      </c>
      <c r="D2029" s="5" t="s">
        <v>333</v>
      </c>
    </row>
    <row r="2030" spans="1:4" x14ac:dyDescent="0.3">
      <c r="A2030" s="5" t="s">
        <v>1672</v>
      </c>
      <c r="B2030" s="5" t="s">
        <v>2142</v>
      </c>
      <c r="C2030" s="5" t="s">
        <v>62</v>
      </c>
      <c r="D2030" s="5" t="s">
        <v>333</v>
      </c>
    </row>
    <row r="2031" spans="1:4" x14ac:dyDescent="0.3">
      <c r="A2031" s="5" t="s">
        <v>1672</v>
      </c>
      <c r="B2031" s="5" t="s">
        <v>2143</v>
      </c>
      <c r="C2031" s="5" t="s">
        <v>62</v>
      </c>
      <c r="D2031" s="5" t="s">
        <v>333</v>
      </c>
    </row>
    <row r="2032" spans="1:4" x14ac:dyDescent="0.3">
      <c r="A2032" s="5" t="s">
        <v>1672</v>
      </c>
      <c r="B2032" s="5" t="s">
        <v>2144</v>
      </c>
      <c r="C2032" s="5" t="s">
        <v>1681</v>
      </c>
      <c r="D2032" s="5" t="s">
        <v>371</v>
      </c>
    </row>
    <row r="2033" spans="1:4" x14ac:dyDescent="0.3">
      <c r="A2033" s="5" t="s">
        <v>1672</v>
      </c>
      <c r="B2033" s="5" t="s">
        <v>2145</v>
      </c>
      <c r="C2033" s="5" t="s">
        <v>1681</v>
      </c>
      <c r="D2033" s="5" t="s">
        <v>371</v>
      </c>
    </row>
    <row r="2034" spans="1:4" x14ac:dyDescent="0.3">
      <c r="A2034" s="5" t="s">
        <v>1672</v>
      </c>
      <c r="B2034" s="5" t="s">
        <v>2146</v>
      </c>
      <c r="C2034" s="5" t="s">
        <v>1681</v>
      </c>
      <c r="D2034" s="5" t="s">
        <v>371</v>
      </c>
    </row>
    <row r="2035" spans="1:4" x14ac:dyDescent="0.3">
      <c r="A2035" s="5" t="s">
        <v>1672</v>
      </c>
      <c r="B2035" s="5" t="s">
        <v>2147</v>
      </c>
      <c r="C2035" s="5" t="s">
        <v>1681</v>
      </c>
      <c r="D2035" s="5" t="s">
        <v>371</v>
      </c>
    </row>
    <row r="2036" spans="1:4" x14ac:dyDescent="0.3">
      <c r="A2036" s="5" t="s">
        <v>1672</v>
      </c>
      <c r="B2036" s="5" t="s">
        <v>2148</v>
      </c>
      <c r="C2036" s="5" t="s">
        <v>1707</v>
      </c>
      <c r="D2036" s="5" t="s">
        <v>554</v>
      </c>
    </row>
    <row r="2037" spans="1:4" x14ac:dyDescent="0.3">
      <c r="A2037" s="5" t="s">
        <v>1672</v>
      </c>
      <c r="B2037" s="5" t="s">
        <v>2149</v>
      </c>
      <c r="C2037" s="5" t="s">
        <v>1707</v>
      </c>
      <c r="D2037" s="5" t="s">
        <v>519</v>
      </c>
    </row>
    <row r="2038" spans="1:4" x14ac:dyDescent="0.3">
      <c r="A2038" s="5" t="s">
        <v>1672</v>
      </c>
      <c r="B2038" s="5" t="s">
        <v>2150</v>
      </c>
      <c r="C2038" s="5" t="s">
        <v>1707</v>
      </c>
      <c r="D2038" s="5" t="s">
        <v>481</v>
      </c>
    </row>
    <row r="2039" spans="1:4" x14ac:dyDescent="0.3">
      <c r="A2039" s="5" t="s">
        <v>1672</v>
      </c>
      <c r="B2039" s="5" t="s">
        <v>2151</v>
      </c>
      <c r="C2039" s="5" t="s">
        <v>1679</v>
      </c>
      <c r="D2039" s="5" t="s">
        <v>554</v>
      </c>
    </row>
    <row r="2040" spans="1:4" x14ac:dyDescent="0.3">
      <c r="A2040" s="5" t="s">
        <v>1672</v>
      </c>
      <c r="B2040" s="5" t="s">
        <v>2152</v>
      </c>
      <c r="C2040" s="5" t="s">
        <v>1679</v>
      </c>
      <c r="D2040" s="5" t="s">
        <v>554</v>
      </c>
    </row>
    <row r="2041" spans="1:4" x14ac:dyDescent="0.3">
      <c r="A2041" s="5" t="s">
        <v>1672</v>
      </c>
      <c r="B2041" s="5" t="s">
        <v>2153</v>
      </c>
      <c r="C2041" s="5" t="s">
        <v>1679</v>
      </c>
      <c r="D2041" s="5" t="s">
        <v>478</v>
      </c>
    </row>
    <row r="2042" spans="1:4" x14ac:dyDescent="0.3">
      <c r="A2042" s="5" t="s">
        <v>1672</v>
      </c>
      <c r="B2042" s="5" t="s">
        <v>2154</v>
      </c>
      <c r="C2042" s="5" t="s">
        <v>1679</v>
      </c>
      <c r="D2042" s="5" t="s">
        <v>478</v>
      </c>
    </row>
    <row r="2043" spans="1:4" x14ac:dyDescent="0.3">
      <c r="A2043" s="5" t="s">
        <v>1672</v>
      </c>
      <c r="B2043" s="5" t="s">
        <v>2155</v>
      </c>
      <c r="C2043" s="5" t="s">
        <v>1679</v>
      </c>
      <c r="D2043" s="5" t="s">
        <v>519</v>
      </c>
    </row>
    <row r="2044" spans="1:4" x14ac:dyDescent="0.3">
      <c r="A2044" s="5" t="s">
        <v>1672</v>
      </c>
      <c r="B2044" s="5" t="s">
        <v>2156</v>
      </c>
      <c r="C2044" s="5" t="s">
        <v>1679</v>
      </c>
      <c r="D2044" s="5" t="s">
        <v>519</v>
      </c>
    </row>
    <row r="2045" spans="1:4" x14ac:dyDescent="0.3">
      <c r="A2045" s="5" t="s">
        <v>1672</v>
      </c>
      <c r="B2045" s="5" t="s">
        <v>2157</v>
      </c>
      <c r="C2045" s="5" t="s">
        <v>1679</v>
      </c>
      <c r="D2045" s="5" t="s">
        <v>371</v>
      </c>
    </row>
    <row r="2046" spans="1:4" x14ac:dyDescent="0.3">
      <c r="A2046" s="5" t="s">
        <v>1672</v>
      </c>
      <c r="B2046" s="5" t="s">
        <v>2158</v>
      </c>
      <c r="C2046" s="5" t="s">
        <v>1679</v>
      </c>
      <c r="D2046" s="5" t="s">
        <v>371</v>
      </c>
    </row>
    <row r="2047" spans="1:4" x14ac:dyDescent="0.3">
      <c r="A2047" s="5" t="s">
        <v>1672</v>
      </c>
      <c r="B2047" s="5" t="s">
        <v>2159</v>
      </c>
      <c r="C2047" s="5" t="s">
        <v>1679</v>
      </c>
      <c r="D2047" s="5" t="s">
        <v>492</v>
      </c>
    </row>
    <row r="2048" spans="1:4" x14ac:dyDescent="0.3">
      <c r="A2048" s="5" t="s">
        <v>1672</v>
      </c>
      <c r="B2048" s="5" t="s">
        <v>2160</v>
      </c>
      <c r="C2048" s="5" t="s">
        <v>1679</v>
      </c>
      <c r="D2048" s="5" t="s">
        <v>492</v>
      </c>
    </row>
    <row r="2049" spans="1:4" x14ac:dyDescent="0.3">
      <c r="A2049" s="5" t="s">
        <v>1672</v>
      </c>
      <c r="B2049" s="5" t="s">
        <v>2161</v>
      </c>
      <c r="C2049" s="5" t="s">
        <v>1679</v>
      </c>
      <c r="D2049" s="5" t="s">
        <v>481</v>
      </c>
    </row>
    <row r="2050" spans="1:4" x14ac:dyDescent="0.3">
      <c r="A2050" s="5" t="s">
        <v>1672</v>
      </c>
      <c r="B2050" s="5" t="s">
        <v>2162</v>
      </c>
      <c r="C2050" s="5" t="s">
        <v>1679</v>
      </c>
      <c r="D2050" s="5" t="s">
        <v>481</v>
      </c>
    </row>
    <row r="2051" spans="1:4" x14ac:dyDescent="0.3">
      <c r="A2051" s="5" t="s">
        <v>1672</v>
      </c>
      <c r="B2051" s="5" t="s">
        <v>2163</v>
      </c>
      <c r="C2051" s="5" t="s">
        <v>1679</v>
      </c>
      <c r="D2051" s="5" t="s">
        <v>492</v>
      </c>
    </row>
    <row r="2052" spans="1:4" x14ac:dyDescent="0.3">
      <c r="A2052" s="5" t="s">
        <v>1672</v>
      </c>
      <c r="B2052" s="5" t="s">
        <v>2164</v>
      </c>
      <c r="C2052" s="5" t="s">
        <v>1679</v>
      </c>
      <c r="D2052" s="5" t="s">
        <v>492</v>
      </c>
    </row>
    <row r="2053" spans="1:4" x14ac:dyDescent="0.3">
      <c r="A2053" s="5" t="s">
        <v>1672</v>
      </c>
      <c r="B2053" s="5" t="s">
        <v>2165</v>
      </c>
      <c r="C2053" s="5" t="s">
        <v>1707</v>
      </c>
      <c r="D2053" s="5" t="s">
        <v>554</v>
      </c>
    </row>
    <row r="2054" spans="1:4" x14ac:dyDescent="0.3">
      <c r="A2054" s="5" t="s">
        <v>1672</v>
      </c>
      <c r="B2054" s="5" t="s">
        <v>2166</v>
      </c>
      <c r="C2054" s="5" t="s">
        <v>1707</v>
      </c>
      <c r="D2054" s="5" t="s">
        <v>371</v>
      </c>
    </row>
    <row r="2055" spans="1:4" x14ac:dyDescent="0.3">
      <c r="A2055" s="5" t="s">
        <v>1672</v>
      </c>
      <c r="B2055" s="5" t="s">
        <v>2167</v>
      </c>
      <c r="C2055" s="5" t="s">
        <v>1707</v>
      </c>
      <c r="D2055" s="5" t="s">
        <v>371</v>
      </c>
    </row>
    <row r="2056" spans="1:4" x14ac:dyDescent="0.3">
      <c r="A2056" s="5" t="s">
        <v>1672</v>
      </c>
      <c r="B2056" s="5" t="s">
        <v>2168</v>
      </c>
      <c r="C2056" s="5" t="s">
        <v>1707</v>
      </c>
      <c r="D2056" s="5" t="s">
        <v>492</v>
      </c>
    </row>
    <row r="2057" spans="1:4" x14ac:dyDescent="0.3">
      <c r="A2057" s="5" t="s">
        <v>1672</v>
      </c>
      <c r="B2057" s="5" t="s">
        <v>2169</v>
      </c>
      <c r="C2057" s="5" t="s">
        <v>1707</v>
      </c>
      <c r="D2057" s="5" t="s">
        <v>333</v>
      </c>
    </row>
    <row r="2058" spans="1:4" x14ac:dyDescent="0.3">
      <c r="A2058" s="5" t="s">
        <v>1672</v>
      </c>
      <c r="B2058" s="5" t="s">
        <v>2170</v>
      </c>
      <c r="C2058" s="5" t="s">
        <v>1707</v>
      </c>
      <c r="D2058" s="5" t="s">
        <v>492</v>
      </c>
    </row>
    <row r="2059" spans="1:4" x14ac:dyDescent="0.3">
      <c r="A2059" s="5" t="s">
        <v>1672</v>
      </c>
      <c r="B2059" s="5" t="s">
        <v>2171</v>
      </c>
      <c r="C2059" s="5" t="s">
        <v>1694</v>
      </c>
      <c r="D2059" s="5" t="s">
        <v>371</v>
      </c>
    </row>
    <row r="2060" spans="1:4" x14ac:dyDescent="0.3">
      <c r="A2060" s="5" t="s">
        <v>1672</v>
      </c>
      <c r="B2060" s="5" t="s">
        <v>2172</v>
      </c>
      <c r="C2060" s="5" t="s">
        <v>1759</v>
      </c>
      <c r="D2060" s="5" t="s">
        <v>371</v>
      </c>
    </row>
    <row r="2061" spans="1:4" x14ac:dyDescent="0.3">
      <c r="A2061" s="5" t="s">
        <v>1672</v>
      </c>
      <c r="B2061" s="5" t="s">
        <v>2173</v>
      </c>
      <c r="C2061" s="5" t="s">
        <v>1759</v>
      </c>
      <c r="D2061" s="5" t="s">
        <v>371</v>
      </c>
    </row>
    <row r="2062" spans="1:4" x14ac:dyDescent="0.3">
      <c r="A2062" s="5" t="s">
        <v>1672</v>
      </c>
      <c r="B2062" s="5" t="s">
        <v>2174</v>
      </c>
      <c r="C2062" s="5" t="s">
        <v>1781</v>
      </c>
      <c r="D2062" s="5" t="s">
        <v>371</v>
      </c>
    </row>
    <row r="2063" spans="1:4" x14ac:dyDescent="0.3">
      <c r="A2063" s="5" t="s">
        <v>1672</v>
      </c>
      <c r="B2063" s="5" t="s">
        <v>2175</v>
      </c>
      <c r="C2063" s="5" t="s">
        <v>1781</v>
      </c>
      <c r="D2063" s="5" t="s">
        <v>371</v>
      </c>
    </row>
    <row r="2064" spans="1:4" x14ac:dyDescent="0.3">
      <c r="A2064" s="5" t="s">
        <v>1672</v>
      </c>
      <c r="B2064" s="5" t="s">
        <v>2176</v>
      </c>
      <c r="C2064" s="5" t="s">
        <v>1930</v>
      </c>
      <c r="D2064" s="5" t="s">
        <v>371</v>
      </c>
    </row>
    <row r="2065" spans="1:4" x14ac:dyDescent="0.3">
      <c r="A2065" s="5" t="s">
        <v>1672</v>
      </c>
      <c r="B2065" s="5" t="s">
        <v>2176</v>
      </c>
      <c r="C2065" s="5" t="s">
        <v>1781</v>
      </c>
      <c r="D2065" s="5" t="s">
        <v>371</v>
      </c>
    </row>
    <row r="2066" spans="1:4" x14ac:dyDescent="0.3">
      <c r="A2066" s="5" t="s">
        <v>1672</v>
      </c>
      <c r="B2066" s="5" t="s">
        <v>2177</v>
      </c>
      <c r="C2066" s="5" t="s">
        <v>1781</v>
      </c>
      <c r="D2066" s="5" t="s">
        <v>317</v>
      </c>
    </row>
    <row r="2067" spans="1:4" x14ac:dyDescent="0.3">
      <c r="A2067" s="5" t="s">
        <v>1672</v>
      </c>
      <c r="B2067" s="5" t="s">
        <v>2178</v>
      </c>
      <c r="C2067" s="5" t="s">
        <v>1781</v>
      </c>
      <c r="D2067" s="5" t="s">
        <v>317</v>
      </c>
    </row>
    <row r="2068" spans="1:4" x14ac:dyDescent="0.3">
      <c r="A2068" s="5" t="s">
        <v>1672</v>
      </c>
      <c r="B2068" s="5" t="s">
        <v>2179</v>
      </c>
      <c r="C2068" s="5" t="s">
        <v>1781</v>
      </c>
      <c r="D2068" s="5" t="s">
        <v>317</v>
      </c>
    </row>
    <row r="2069" spans="1:4" x14ac:dyDescent="0.3">
      <c r="A2069" s="5" t="s">
        <v>1672</v>
      </c>
      <c r="B2069" s="5" t="s">
        <v>2180</v>
      </c>
      <c r="C2069" s="5" t="s">
        <v>1781</v>
      </c>
      <c r="D2069" s="5" t="s">
        <v>366</v>
      </c>
    </row>
    <row r="2070" spans="1:4" x14ac:dyDescent="0.3">
      <c r="A2070" s="5" t="s">
        <v>1672</v>
      </c>
      <c r="B2070" s="5" t="s">
        <v>2181</v>
      </c>
      <c r="C2070" s="5" t="s">
        <v>1781</v>
      </c>
      <c r="D2070" s="5" t="s">
        <v>366</v>
      </c>
    </row>
    <row r="2071" spans="1:4" x14ac:dyDescent="0.3">
      <c r="A2071" s="5" t="s">
        <v>1672</v>
      </c>
      <c r="B2071" s="5" t="s">
        <v>2182</v>
      </c>
      <c r="C2071" s="5" t="s">
        <v>1679</v>
      </c>
      <c r="D2071" s="5" t="s">
        <v>492</v>
      </c>
    </row>
    <row r="2072" spans="1:4" x14ac:dyDescent="0.3">
      <c r="A2072" s="5" t="s">
        <v>1672</v>
      </c>
      <c r="B2072" s="5" t="s">
        <v>2183</v>
      </c>
      <c r="C2072" s="5" t="s">
        <v>1679</v>
      </c>
      <c r="D2072" s="5" t="s">
        <v>492</v>
      </c>
    </row>
    <row r="2073" spans="1:4" x14ac:dyDescent="0.3">
      <c r="A2073" s="5" t="s">
        <v>1672</v>
      </c>
      <c r="B2073" s="5" t="s">
        <v>2184</v>
      </c>
      <c r="C2073" s="5" t="s">
        <v>1679</v>
      </c>
      <c r="D2073" s="5" t="s">
        <v>492</v>
      </c>
    </row>
    <row r="2074" spans="1:4" x14ac:dyDescent="0.3">
      <c r="A2074" s="5" t="s">
        <v>1672</v>
      </c>
      <c r="B2074" s="5" t="s">
        <v>2185</v>
      </c>
      <c r="C2074" s="5" t="s">
        <v>1679</v>
      </c>
      <c r="D2074" s="5" t="s">
        <v>492</v>
      </c>
    </row>
    <row r="2075" spans="1:4" x14ac:dyDescent="0.3">
      <c r="A2075" s="5" t="s">
        <v>1672</v>
      </c>
      <c r="B2075" s="5" t="s">
        <v>2186</v>
      </c>
      <c r="C2075" s="5" t="s">
        <v>1679</v>
      </c>
      <c r="D2075" s="5" t="s">
        <v>492</v>
      </c>
    </row>
    <row r="2076" spans="1:4" x14ac:dyDescent="0.3">
      <c r="A2076" s="5" t="s">
        <v>1672</v>
      </c>
      <c r="B2076" s="5" t="s">
        <v>2187</v>
      </c>
      <c r="C2076" s="5" t="s">
        <v>1679</v>
      </c>
      <c r="D2076" s="5" t="s">
        <v>492</v>
      </c>
    </row>
    <row r="2077" spans="1:4" x14ac:dyDescent="0.3">
      <c r="A2077" s="5" t="s">
        <v>1672</v>
      </c>
      <c r="B2077" s="5" t="s">
        <v>2188</v>
      </c>
      <c r="C2077" s="5" t="s">
        <v>1679</v>
      </c>
      <c r="D2077" s="5" t="s">
        <v>492</v>
      </c>
    </row>
    <row r="2078" spans="1:4" x14ac:dyDescent="0.3">
      <c r="A2078" s="5" t="s">
        <v>1672</v>
      </c>
      <c r="B2078" s="5" t="s">
        <v>2189</v>
      </c>
      <c r="C2078" s="5" t="s">
        <v>1679</v>
      </c>
      <c r="D2078" s="5" t="s">
        <v>492</v>
      </c>
    </row>
    <row r="2079" spans="1:4" x14ac:dyDescent="0.3">
      <c r="A2079" s="5" t="s">
        <v>1672</v>
      </c>
      <c r="B2079" s="5" t="s">
        <v>2190</v>
      </c>
      <c r="C2079" s="5" t="s">
        <v>1679</v>
      </c>
      <c r="D2079" s="5" t="s">
        <v>492</v>
      </c>
    </row>
    <row r="2080" spans="1:4" x14ac:dyDescent="0.3">
      <c r="A2080" s="5" t="s">
        <v>1672</v>
      </c>
      <c r="B2080" s="5" t="s">
        <v>2191</v>
      </c>
      <c r="C2080" s="5" t="s">
        <v>1679</v>
      </c>
      <c r="D2080" s="5" t="s">
        <v>492</v>
      </c>
    </row>
    <row r="2081" spans="1:4" x14ac:dyDescent="0.3">
      <c r="A2081" s="5" t="s">
        <v>1672</v>
      </c>
      <c r="B2081" s="5" t="s">
        <v>2192</v>
      </c>
      <c r="C2081" s="5" t="s">
        <v>1679</v>
      </c>
      <c r="D2081" s="5" t="s">
        <v>492</v>
      </c>
    </row>
    <row r="2082" spans="1:4" x14ac:dyDescent="0.3">
      <c r="A2082" s="5" t="s">
        <v>1672</v>
      </c>
      <c r="B2082" s="5" t="s">
        <v>2193</v>
      </c>
      <c r="C2082" s="5" t="s">
        <v>1707</v>
      </c>
      <c r="D2082" s="5" t="s">
        <v>478</v>
      </c>
    </row>
    <row r="2083" spans="1:4" x14ac:dyDescent="0.3">
      <c r="A2083" s="5" t="s">
        <v>1672</v>
      </c>
      <c r="B2083" s="5" t="s">
        <v>2194</v>
      </c>
      <c r="C2083" s="5" t="s">
        <v>1707</v>
      </c>
      <c r="D2083" s="5" t="s">
        <v>478</v>
      </c>
    </row>
    <row r="2084" spans="1:4" x14ac:dyDescent="0.3">
      <c r="A2084" s="5" t="s">
        <v>1672</v>
      </c>
      <c r="B2084" s="5" t="s">
        <v>2195</v>
      </c>
      <c r="C2084" s="5" t="s">
        <v>1707</v>
      </c>
      <c r="D2084" s="5" t="s">
        <v>478</v>
      </c>
    </row>
    <row r="2085" spans="1:4" x14ac:dyDescent="0.3">
      <c r="A2085" s="5" t="s">
        <v>1672</v>
      </c>
      <c r="B2085" s="5" t="s">
        <v>2196</v>
      </c>
      <c r="C2085" s="5" t="s">
        <v>1707</v>
      </c>
      <c r="D2085" s="5" t="s">
        <v>519</v>
      </c>
    </row>
    <row r="2086" spans="1:4" x14ac:dyDescent="0.3">
      <c r="A2086" s="5" t="s">
        <v>1672</v>
      </c>
      <c r="B2086" s="5" t="s">
        <v>2197</v>
      </c>
      <c r="C2086" s="5" t="s">
        <v>1707</v>
      </c>
      <c r="D2086" s="5" t="s">
        <v>371</v>
      </c>
    </row>
    <row r="2087" spans="1:4" x14ac:dyDescent="0.3">
      <c r="A2087" s="5" t="s">
        <v>1672</v>
      </c>
      <c r="B2087" s="5" t="s">
        <v>2198</v>
      </c>
      <c r="C2087" s="5" t="s">
        <v>1707</v>
      </c>
      <c r="D2087" s="5" t="s">
        <v>478</v>
      </c>
    </row>
    <row r="2088" spans="1:4" x14ac:dyDescent="0.3">
      <c r="A2088" s="5" t="s">
        <v>1672</v>
      </c>
      <c r="B2088" s="5" t="s">
        <v>2199</v>
      </c>
      <c r="C2088" s="5" t="s">
        <v>1707</v>
      </c>
      <c r="D2088" s="5" t="s">
        <v>492</v>
      </c>
    </row>
    <row r="2089" spans="1:4" x14ac:dyDescent="0.3">
      <c r="A2089" s="5" t="s">
        <v>1672</v>
      </c>
      <c r="B2089" s="5" t="s">
        <v>2200</v>
      </c>
      <c r="C2089" s="5" t="s">
        <v>1707</v>
      </c>
      <c r="D2089" s="5" t="s">
        <v>478</v>
      </c>
    </row>
    <row r="2090" spans="1:4" x14ac:dyDescent="0.3">
      <c r="A2090" s="5" t="s">
        <v>1672</v>
      </c>
      <c r="B2090" s="5" t="s">
        <v>2201</v>
      </c>
      <c r="C2090" s="5" t="s">
        <v>1707</v>
      </c>
      <c r="D2090" s="5" t="s">
        <v>519</v>
      </c>
    </row>
    <row r="2091" spans="1:4" x14ac:dyDescent="0.3">
      <c r="A2091" s="5" t="s">
        <v>1672</v>
      </c>
      <c r="B2091" s="5" t="s">
        <v>2202</v>
      </c>
      <c r="C2091" s="5" t="s">
        <v>1707</v>
      </c>
      <c r="D2091" s="5" t="s">
        <v>371</v>
      </c>
    </row>
    <row r="2092" spans="1:4" x14ac:dyDescent="0.3">
      <c r="A2092" s="5" t="s">
        <v>1672</v>
      </c>
      <c r="B2092" s="5" t="s">
        <v>2203</v>
      </c>
      <c r="C2092" s="5" t="s">
        <v>1707</v>
      </c>
      <c r="D2092" s="5" t="s">
        <v>492</v>
      </c>
    </row>
    <row r="2093" spans="1:4" x14ac:dyDescent="0.3">
      <c r="A2093" s="5" t="s">
        <v>1672</v>
      </c>
      <c r="B2093" s="5" t="s">
        <v>2204</v>
      </c>
      <c r="C2093" s="5" t="s">
        <v>1707</v>
      </c>
      <c r="D2093" s="5" t="s">
        <v>1955</v>
      </c>
    </row>
    <row r="2094" spans="1:4" x14ac:dyDescent="0.3">
      <c r="A2094" s="5" t="s">
        <v>1672</v>
      </c>
      <c r="B2094" s="5" t="s">
        <v>2205</v>
      </c>
      <c r="C2094" s="5" t="s">
        <v>1707</v>
      </c>
      <c r="D2094" s="5" t="s">
        <v>2206</v>
      </c>
    </row>
    <row r="2095" spans="1:4" x14ac:dyDescent="0.3">
      <c r="A2095" s="5" t="s">
        <v>1672</v>
      </c>
      <c r="B2095" s="5" t="s">
        <v>2207</v>
      </c>
      <c r="C2095" s="5" t="s">
        <v>1707</v>
      </c>
      <c r="D2095" s="5" t="s">
        <v>1955</v>
      </c>
    </row>
    <row r="2096" spans="1:4" x14ac:dyDescent="0.3">
      <c r="A2096" s="5" t="s">
        <v>1672</v>
      </c>
      <c r="B2096" s="5" t="s">
        <v>2208</v>
      </c>
      <c r="C2096" s="5" t="s">
        <v>1707</v>
      </c>
      <c r="D2096" s="5" t="s">
        <v>1955</v>
      </c>
    </row>
    <row r="2097" spans="1:4" x14ac:dyDescent="0.3">
      <c r="A2097" s="5" t="s">
        <v>1672</v>
      </c>
      <c r="B2097" s="5" t="s">
        <v>2209</v>
      </c>
      <c r="C2097" s="5" t="s">
        <v>1684</v>
      </c>
      <c r="D2097" s="5" t="s">
        <v>371</v>
      </c>
    </row>
    <row r="2098" spans="1:4" x14ac:dyDescent="0.3">
      <c r="A2098" s="5" t="s">
        <v>1672</v>
      </c>
      <c r="B2098" s="5" t="s">
        <v>2210</v>
      </c>
      <c r="C2098" s="5" t="s">
        <v>2211</v>
      </c>
      <c r="D2098" s="5" t="s">
        <v>383</v>
      </c>
    </row>
    <row r="2099" spans="1:4" x14ac:dyDescent="0.3">
      <c r="A2099" s="5" t="s">
        <v>1672</v>
      </c>
      <c r="B2099" s="5" t="s">
        <v>2212</v>
      </c>
      <c r="C2099" s="5" t="s">
        <v>2211</v>
      </c>
      <c r="D2099" s="5" t="s">
        <v>2213</v>
      </c>
    </row>
    <row r="2100" spans="1:4" x14ac:dyDescent="0.3">
      <c r="A2100" s="5" t="s">
        <v>1672</v>
      </c>
      <c r="B2100" s="5" t="s">
        <v>2214</v>
      </c>
      <c r="C2100" s="5" t="s">
        <v>2211</v>
      </c>
      <c r="D2100" s="5" t="s">
        <v>2213</v>
      </c>
    </row>
    <row r="2101" spans="1:4" x14ac:dyDescent="0.3">
      <c r="A2101" s="5" t="s">
        <v>1672</v>
      </c>
      <c r="B2101" s="5" t="s">
        <v>2215</v>
      </c>
      <c r="C2101" s="5" t="s">
        <v>2216</v>
      </c>
      <c r="D2101" s="5" t="s">
        <v>326</v>
      </c>
    </row>
    <row r="2102" spans="1:4" x14ac:dyDescent="0.3">
      <c r="A2102" s="5" t="s">
        <v>1672</v>
      </c>
      <c r="B2102" s="5" t="s">
        <v>2217</v>
      </c>
      <c r="C2102" s="5" t="s">
        <v>2216</v>
      </c>
      <c r="D2102" s="5" t="s">
        <v>326</v>
      </c>
    </row>
    <row r="2103" spans="1:4" x14ac:dyDescent="0.3">
      <c r="A2103" s="5" t="s">
        <v>1672</v>
      </c>
      <c r="B2103" s="5" t="s">
        <v>2218</v>
      </c>
      <c r="C2103" s="5" t="s">
        <v>2216</v>
      </c>
      <c r="D2103" s="5" t="s">
        <v>326</v>
      </c>
    </row>
    <row r="2104" spans="1:4" x14ac:dyDescent="0.3">
      <c r="A2104" s="5" t="s">
        <v>1672</v>
      </c>
      <c r="B2104" s="5" t="s">
        <v>2219</v>
      </c>
      <c r="C2104" s="5" t="s">
        <v>1692</v>
      </c>
      <c r="D2104" s="5" t="s">
        <v>519</v>
      </c>
    </row>
    <row r="2105" spans="1:4" x14ac:dyDescent="0.3">
      <c r="A2105" s="5" t="s">
        <v>1672</v>
      </c>
      <c r="B2105" s="5" t="s">
        <v>2220</v>
      </c>
      <c r="C2105" s="5" t="s">
        <v>1692</v>
      </c>
      <c r="D2105" s="5" t="s">
        <v>519</v>
      </c>
    </row>
    <row r="2106" spans="1:4" x14ac:dyDescent="0.3">
      <c r="A2106" s="5" t="s">
        <v>1672</v>
      </c>
      <c r="B2106" s="5" t="s">
        <v>2221</v>
      </c>
      <c r="C2106" s="5" t="s">
        <v>1684</v>
      </c>
      <c r="D2106" s="5" t="s">
        <v>371</v>
      </c>
    </row>
    <row r="2107" spans="1:4" x14ac:dyDescent="0.3">
      <c r="A2107" s="5" t="s">
        <v>1672</v>
      </c>
      <c r="B2107" s="5" t="s">
        <v>2222</v>
      </c>
      <c r="C2107" s="5" t="s">
        <v>62</v>
      </c>
      <c r="D2107" s="5" t="s">
        <v>333</v>
      </c>
    </row>
    <row r="2108" spans="1:4" x14ac:dyDescent="0.3">
      <c r="A2108" s="5" t="s">
        <v>1672</v>
      </c>
      <c r="B2108" s="5" t="s">
        <v>2223</v>
      </c>
      <c r="C2108" s="5" t="s">
        <v>62</v>
      </c>
      <c r="D2108" s="5" t="s">
        <v>333</v>
      </c>
    </row>
    <row r="2109" spans="1:4" x14ac:dyDescent="0.3">
      <c r="A2109" s="5" t="s">
        <v>1672</v>
      </c>
      <c r="B2109" s="5" t="s">
        <v>2224</v>
      </c>
      <c r="C2109" s="5" t="s">
        <v>62</v>
      </c>
      <c r="D2109" s="5" t="s">
        <v>333</v>
      </c>
    </row>
    <row r="2110" spans="1:4" x14ac:dyDescent="0.3">
      <c r="A2110" s="5" t="s">
        <v>1672</v>
      </c>
      <c r="B2110" s="5" t="s">
        <v>2225</v>
      </c>
      <c r="C2110" s="5" t="s">
        <v>62</v>
      </c>
      <c r="D2110" s="5" t="s">
        <v>333</v>
      </c>
    </row>
    <row r="2111" spans="1:4" x14ac:dyDescent="0.3">
      <c r="A2111" s="5" t="s">
        <v>1672</v>
      </c>
      <c r="B2111" s="5" t="s">
        <v>2226</v>
      </c>
      <c r="C2111" s="5" t="s">
        <v>62</v>
      </c>
      <c r="D2111" s="5" t="s">
        <v>333</v>
      </c>
    </row>
    <row r="2112" spans="1:4" x14ac:dyDescent="0.3">
      <c r="A2112" s="5" t="s">
        <v>1672</v>
      </c>
      <c r="B2112" s="5" t="s">
        <v>2227</v>
      </c>
      <c r="C2112" s="5" t="s">
        <v>62</v>
      </c>
      <c r="D2112" s="5" t="s">
        <v>333</v>
      </c>
    </row>
    <row r="2113" spans="1:4" x14ac:dyDescent="0.3">
      <c r="A2113" s="5" t="s">
        <v>1672</v>
      </c>
      <c r="B2113" s="5" t="s">
        <v>2228</v>
      </c>
      <c r="C2113" s="5" t="s">
        <v>62</v>
      </c>
      <c r="D2113" s="5" t="s">
        <v>333</v>
      </c>
    </row>
    <row r="2114" spans="1:4" x14ac:dyDescent="0.3">
      <c r="A2114" s="5" t="s">
        <v>1672</v>
      </c>
      <c r="B2114" s="5" t="s">
        <v>2229</v>
      </c>
      <c r="C2114" s="5" t="s">
        <v>62</v>
      </c>
      <c r="D2114" s="5" t="s">
        <v>333</v>
      </c>
    </row>
    <row r="2115" spans="1:4" x14ac:dyDescent="0.3">
      <c r="A2115" s="5" t="s">
        <v>1672</v>
      </c>
      <c r="B2115" s="5" t="s">
        <v>2230</v>
      </c>
      <c r="C2115" s="5" t="s">
        <v>62</v>
      </c>
      <c r="D2115" s="5" t="s">
        <v>333</v>
      </c>
    </row>
    <row r="2116" spans="1:4" x14ac:dyDescent="0.3">
      <c r="A2116" s="5" t="s">
        <v>1672</v>
      </c>
      <c r="B2116" s="5" t="s">
        <v>2231</v>
      </c>
      <c r="C2116" s="5" t="s">
        <v>62</v>
      </c>
      <c r="D2116" s="5" t="s">
        <v>333</v>
      </c>
    </row>
    <row r="2117" spans="1:4" x14ac:dyDescent="0.3">
      <c r="A2117" s="5" t="s">
        <v>1672</v>
      </c>
      <c r="B2117" s="5" t="s">
        <v>2232</v>
      </c>
      <c r="C2117" s="5" t="s">
        <v>62</v>
      </c>
      <c r="D2117" s="5" t="s">
        <v>333</v>
      </c>
    </row>
    <row r="2118" spans="1:4" x14ac:dyDescent="0.3">
      <c r="A2118" s="5" t="s">
        <v>1672</v>
      </c>
      <c r="B2118" s="5" t="s">
        <v>2233</v>
      </c>
      <c r="C2118" s="5" t="s">
        <v>62</v>
      </c>
      <c r="D2118" s="5" t="s">
        <v>333</v>
      </c>
    </row>
    <row r="2119" spans="1:4" x14ac:dyDescent="0.3">
      <c r="A2119" s="5" t="s">
        <v>1672</v>
      </c>
      <c r="B2119" s="5" t="s">
        <v>2234</v>
      </c>
      <c r="C2119" s="5" t="s">
        <v>62</v>
      </c>
      <c r="D2119" s="5" t="s">
        <v>333</v>
      </c>
    </row>
    <row r="2120" spans="1:4" x14ac:dyDescent="0.3">
      <c r="A2120" s="5" t="s">
        <v>1672</v>
      </c>
      <c r="B2120" s="5" t="s">
        <v>2235</v>
      </c>
      <c r="C2120" s="5" t="s">
        <v>62</v>
      </c>
      <c r="D2120" s="5" t="s">
        <v>333</v>
      </c>
    </row>
    <row r="2121" spans="1:4" x14ac:dyDescent="0.3">
      <c r="A2121" s="5" t="s">
        <v>1672</v>
      </c>
      <c r="B2121" s="5" t="s">
        <v>2236</v>
      </c>
      <c r="C2121" s="5" t="s">
        <v>62</v>
      </c>
      <c r="D2121" s="5" t="s">
        <v>333</v>
      </c>
    </row>
    <row r="2122" spans="1:4" x14ac:dyDescent="0.3">
      <c r="A2122" s="5" t="s">
        <v>1672</v>
      </c>
      <c r="B2122" s="5" t="s">
        <v>2237</v>
      </c>
      <c r="C2122" s="5" t="s">
        <v>62</v>
      </c>
      <c r="D2122" s="5" t="s">
        <v>333</v>
      </c>
    </row>
    <row r="2123" spans="1:4" x14ac:dyDescent="0.3">
      <c r="A2123" s="5" t="s">
        <v>1672</v>
      </c>
      <c r="B2123" s="5" t="s">
        <v>2238</v>
      </c>
      <c r="C2123" s="5" t="s">
        <v>62</v>
      </c>
      <c r="D2123" s="5" t="s">
        <v>333</v>
      </c>
    </row>
    <row r="2124" spans="1:4" x14ac:dyDescent="0.3">
      <c r="A2124" s="5" t="s">
        <v>1672</v>
      </c>
      <c r="B2124" s="5" t="s">
        <v>2239</v>
      </c>
      <c r="C2124" s="5" t="s">
        <v>62</v>
      </c>
      <c r="D2124" s="5" t="s">
        <v>333</v>
      </c>
    </row>
    <row r="2125" spans="1:4" x14ac:dyDescent="0.3">
      <c r="A2125" s="5" t="s">
        <v>1672</v>
      </c>
      <c r="B2125" s="5" t="s">
        <v>2240</v>
      </c>
      <c r="C2125" s="5" t="s">
        <v>62</v>
      </c>
      <c r="D2125" s="5" t="s">
        <v>333</v>
      </c>
    </row>
    <row r="2126" spans="1:4" x14ac:dyDescent="0.3">
      <c r="A2126" s="5" t="s">
        <v>1672</v>
      </c>
      <c r="B2126" s="5" t="s">
        <v>2241</v>
      </c>
      <c r="C2126" s="5" t="s">
        <v>62</v>
      </c>
      <c r="D2126" s="5" t="s">
        <v>333</v>
      </c>
    </row>
    <row r="2127" spans="1:4" x14ac:dyDescent="0.3">
      <c r="A2127" s="5" t="s">
        <v>1672</v>
      </c>
      <c r="B2127" s="5" t="s">
        <v>2242</v>
      </c>
      <c r="C2127" s="5" t="s">
        <v>62</v>
      </c>
      <c r="D2127" s="5" t="s">
        <v>333</v>
      </c>
    </row>
    <row r="2128" spans="1:4" x14ac:dyDescent="0.3">
      <c r="A2128" s="5" t="s">
        <v>1672</v>
      </c>
      <c r="B2128" s="5" t="s">
        <v>2243</v>
      </c>
      <c r="C2128" s="5" t="s">
        <v>62</v>
      </c>
      <c r="D2128" s="5" t="s">
        <v>333</v>
      </c>
    </row>
    <row r="2129" spans="1:4" x14ac:dyDescent="0.3">
      <c r="A2129" s="5" t="s">
        <v>1672</v>
      </c>
      <c r="B2129" s="5" t="s">
        <v>2244</v>
      </c>
      <c r="C2129" s="5" t="s">
        <v>62</v>
      </c>
      <c r="D2129" s="5" t="s">
        <v>333</v>
      </c>
    </row>
    <row r="2130" spans="1:4" x14ac:dyDescent="0.3">
      <c r="A2130" s="5" t="s">
        <v>1672</v>
      </c>
      <c r="B2130" s="5" t="s">
        <v>2245</v>
      </c>
      <c r="C2130" s="5" t="s">
        <v>62</v>
      </c>
      <c r="D2130" s="5" t="s">
        <v>333</v>
      </c>
    </row>
    <row r="2131" spans="1:4" x14ac:dyDescent="0.3">
      <c r="A2131" s="5" t="s">
        <v>1672</v>
      </c>
      <c r="B2131" s="5" t="s">
        <v>2246</v>
      </c>
      <c r="C2131" s="5" t="s">
        <v>62</v>
      </c>
      <c r="D2131" s="5" t="s">
        <v>333</v>
      </c>
    </row>
    <row r="2132" spans="1:4" x14ac:dyDescent="0.3">
      <c r="A2132" s="5" t="s">
        <v>1672</v>
      </c>
      <c r="B2132" s="5" t="s">
        <v>2247</v>
      </c>
      <c r="C2132" s="5" t="s">
        <v>62</v>
      </c>
      <c r="D2132" s="5" t="s">
        <v>333</v>
      </c>
    </row>
    <row r="2133" spans="1:4" x14ac:dyDescent="0.3">
      <c r="A2133" s="5" t="s">
        <v>1672</v>
      </c>
      <c r="B2133" s="5" t="s">
        <v>2248</v>
      </c>
      <c r="C2133" s="5" t="s">
        <v>62</v>
      </c>
      <c r="D2133" s="5" t="s">
        <v>333</v>
      </c>
    </row>
    <row r="2134" spans="1:4" x14ac:dyDescent="0.3">
      <c r="A2134" s="5" t="s">
        <v>1672</v>
      </c>
      <c r="B2134" s="5" t="s">
        <v>2249</v>
      </c>
      <c r="C2134" s="5" t="s">
        <v>62</v>
      </c>
      <c r="D2134" s="5" t="s">
        <v>333</v>
      </c>
    </row>
    <row r="2135" spans="1:4" x14ac:dyDescent="0.3">
      <c r="A2135" s="5" t="s">
        <v>1672</v>
      </c>
      <c r="B2135" s="5" t="s">
        <v>2250</v>
      </c>
      <c r="C2135" s="5" t="s">
        <v>62</v>
      </c>
      <c r="D2135" s="5" t="s">
        <v>333</v>
      </c>
    </row>
    <row r="2136" spans="1:4" x14ac:dyDescent="0.3">
      <c r="A2136" s="5" t="s">
        <v>1672</v>
      </c>
      <c r="B2136" s="5" t="s">
        <v>2251</v>
      </c>
      <c r="C2136" s="5" t="s">
        <v>2252</v>
      </c>
      <c r="D2136" s="5" t="s">
        <v>311</v>
      </c>
    </row>
    <row r="2137" spans="1:4" x14ac:dyDescent="0.3">
      <c r="A2137" s="5" t="s">
        <v>1672</v>
      </c>
      <c r="B2137" s="5" t="s">
        <v>2253</v>
      </c>
      <c r="C2137" s="5" t="s">
        <v>2252</v>
      </c>
      <c r="D2137" s="5" t="s">
        <v>366</v>
      </c>
    </row>
    <row r="2138" spans="1:4" x14ac:dyDescent="0.3">
      <c r="A2138" s="5" t="s">
        <v>1672</v>
      </c>
      <c r="B2138" s="5" t="s">
        <v>2254</v>
      </c>
      <c r="C2138" s="5" t="s">
        <v>2252</v>
      </c>
      <c r="D2138" s="5" t="s">
        <v>492</v>
      </c>
    </row>
    <row r="2139" spans="1:4" x14ac:dyDescent="0.3">
      <c r="A2139" s="5" t="s">
        <v>1672</v>
      </c>
      <c r="B2139" s="5" t="s">
        <v>2255</v>
      </c>
      <c r="C2139" s="5" t="s">
        <v>2103</v>
      </c>
      <c r="D2139" s="5" t="s">
        <v>492</v>
      </c>
    </row>
    <row r="2140" spans="1:4" x14ac:dyDescent="0.3">
      <c r="A2140" s="5" t="s">
        <v>1672</v>
      </c>
      <c r="B2140" s="5" t="s">
        <v>2256</v>
      </c>
      <c r="C2140" s="5" t="s">
        <v>62</v>
      </c>
      <c r="D2140" s="5" t="s">
        <v>333</v>
      </c>
    </row>
    <row r="2141" spans="1:4" x14ac:dyDescent="0.3">
      <c r="A2141" s="5" t="s">
        <v>1672</v>
      </c>
      <c r="B2141" s="5" t="s">
        <v>2257</v>
      </c>
      <c r="C2141" s="5" t="s">
        <v>1702</v>
      </c>
      <c r="D2141" s="5" t="s">
        <v>492</v>
      </c>
    </row>
    <row r="2142" spans="1:4" x14ac:dyDescent="0.3">
      <c r="A2142" s="5" t="s">
        <v>1672</v>
      </c>
      <c r="B2142" s="5" t="s">
        <v>2258</v>
      </c>
      <c r="C2142" s="5" t="s">
        <v>1681</v>
      </c>
      <c r="D2142" s="5" t="s">
        <v>492</v>
      </c>
    </row>
    <row r="2143" spans="1:4" x14ac:dyDescent="0.3">
      <c r="A2143" s="5" t="s">
        <v>1672</v>
      </c>
      <c r="B2143" s="5" t="s">
        <v>2259</v>
      </c>
      <c r="C2143" s="5" t="s">
        <v>1692</v>
      </c>
      <c r="D2143" s="5" t="s">
        <v>519</v>
      </c>
    </row>
    <row r="2144" spans="1:4" x14ac:dyDescent="0.3">
      <c r="A2144" s="5" t="s">
        <v>1672</v>
      </c>
      <c r="B2144" s="5" t="s">
        <v>2260</v>
      </c>
      <c r="C2144" s="5" t="s">
        <v>1681</v>
      </c>
      <c r="D2144" s="5" t="s">
        <v>371</v>
      </c>
    </row>
    <row r="2145" spans="1:4" x14ac:dyDescent="0.3">
      <c r="A2145" s="5" t="s">
        <v>1672</v>
      </c>
      <c r="B2145" s="5" t="s">
        <v>2261</v>
      </c>
      <c r="C2145" s="5" t="s">
        <v>1681</v>
      </c>
      <c r="D2145" s="5" t="s">
        <v>492</v>
      </c>
    </row>
    <row r="2146" spans="1:4" x14ac:dyDescent="0.3">
      <c r="A2146" s="5" t="s">
        <v>1672</v>
      </c>
      <c r="B2146" s="5" t="s">
        <v>2262</v>
      </c>
      <c r="C2146" s="5" t="s">
        <v>1681</v>
      </c>
      <c r="D2146" s="5" t="s">
        <v>492</v>
      </c>
    </row>
    <row r="2147" spans="1:4" x14ac:dyDescent="0.3">
      <c r="A2147" s="5" t="s">
        <v>1672</v>
      </c>
      <c r="B2147" s="5" t="s">
        <v>2263</v>
      </c>
      <c r="C2147" s="5" t="s">
        <v>1690</v>
      </c>
      <c r="D2147" s="5" t="s">
        <v>371</v>
      </c>
    </row>
    <row r="2148" spans="1:4" x14ac:dyDescent="0.3">
      <c r="A2148" s="5" t="s">
        <v>1672</v>
      </c>
      <c r="B2148" s="5" t="s">
        <v>2264</v>
      </c>
      <c r="C2148" s="5" t="s">
        <v>1858</v>
      </c>
      <c r="D2148" s="5" t="s">
        <v>371</v>
      </c>
    </row>
    <row r="2149" spans="1:4" x14ac:dyDescent="0.3">
      <c r="A2149" s="5" t="s">
        <v>1672</v>
      </c>
      <c r="B2149" s="5" t="s">
        <v>2265</v>
      </c>
      <c r="C2149" s="5" t="s">
        <v>1725</v>
      </c>
      <c r="D2149" s="5" t="s">
        <v>371</v>
      </c>
    </row>
    <row r="2150" spans="1:4" x14ac:dyDescent="0.3">
      <c r="A2150" s="5" t="s">
        <v>1672</v>
      </c>
      <c r="B2150" s="5" t="s">
        <v>2266</v>
      </c>
      <c r="C2150" s="5" t="s">
        <v>1741</v>
      </c>
      <c r="D2150" s="5" t="s">
        <v>371</v>
      </c>
    </row>
    <row r="2151" spans="1:4" x14ac:dyDescent="0.3">
      <c r="A2151" s="5" t="s">
        <v>1672</v>
      </c>
      <c r="B2151" s="5" t="s">
        <v>2267</v>
      </c>
      <c r="C2151" s="5" t="s">
        <v>1690</v>
      </c>
      <c r="D2151" s="5" t="s">
        <v>371</v>
      </c>
    </row>
    <row r="2152" spans="1:4" x14ac:dyDescent="0.3">
      <c r="A2152" s="5" t="s">
        <v>1672</v>
      </c>
      <c r="B2152" s="5" t="s">
        <v>2268</v>
      </c>
      <c r="C2152" s="5" t="s">
        <v>1858</v>
      </c>
      <c r="D2152" s="5" t="s">
        <v>371</v>
      </c>
    </row>
    <row r="2153" spans="1:4" x14ac:dyDescent="0.3">
      <c r="A2153" s="5" t="s">
        <v>1672</v>
      </c>
      <c r="B2153" s="5" t="s">
        <v>2269</v>
      </c>
      <c r="C2153" s="5" t="s">
        <v>1725</v>
      </c>
      <c r="D2153" s="5" t="s">
        <v>371</v>
      </c>
    </row>
    <row r="2154" spans="1:4" x14ac:dyDescent="0.3">
      <c r="A2154" s="5" t="s">
        <v>1672</v>
      </c>
      <c r="B2154" s="5" t="s">
        <v>2270</v>
      </c>
      <c r="C2154" s="5" t="s">
        <v>1741</v>
      </c>
      <c r="D2154" s="5" t="s">
        <v>371</v>
      </c>
    </row>
    <row r="2155" spans="1:4" x14ac:dyDescent="0.3">
      <c r="A2155" s="5" t="s">
        <v>1672</v>
      </c>
      <c r="B2155" s="5" t="s">
        <v>2271</v>
      </c>
      <c r="C2155" s="5" t="s">
        <v>1690</v>
      </c>
      <c r="D2155" s="5" t="s">
        <v>371</v>
      </c>
    </row>
    <row r="2156" spans="1:4" x14ac:dyDescent="0.3">
      <c r="A2156" s="5" t="s">
        <v>1672</v>
      </c>
      <c r="B2156" s="5" t="s">
        <v>2272</v>
      </c>
      <c r="C2156" s="5" t="s">
        <v>1858</v>
      </c>
      <c r="D2156" s="5" t="s">
        <v>371</v>
      </c>
    </row>
    <row r="2157" spans="1:4" x14ac:dyDescent="0.3">
      <c r="A2157" s="5" t="s">
        <v>1672</v>
      </c>
      <c r="B2157" s="5" t="s">
        <v>2273</v>
      </c>
      <c r="C2157" s="5" t="s">
        <v>1725</v>
      </c>
      <c r="D2157" s="5" t="s">
        <v>371</v>
      </c>
    </row>
    <row r="2158" spans="1:4" x14ac:dyDescent="0.3">
      <c r="A2158" s="5" t="s">
        <v>1672</v>
      </c>
      <c r="B2158" s="5" t="s">
        <v>2274</v>
      </c>
      <c r="C2158" s="5" t="s">
        <v>1741</v>
      </c>
      <c r="D2158" s="5" t="s">
        <v>371</v>
      </c>
    </row>
    <row r="2159" spans="1:4" x14ac:dyDescent="0.3">
      <c r="A2159" s="5" t="s">
        <v>1672</v>
      </c>
      <c r="B2159" s="5" t="s">
        <v>2275</v>
      </c>
      <c r="C2159" s="5" t="s">
        <v>1690</v>
      </c>
      <c r="D2159" s="5" t="s">
        <v>371</v>
      </c>
    </row>
    <row r="2160" spans="1:4" x14ac:dyDescent="0.3">
      <c r="A2160" s="5" t="s">
        <v>1672</v>
      </c>
      <c r="B2160" s="5" t="s">
        <v>2276</v>
      </c>
      <c r="C2160" s="5" t="s">
        <v>1725</v>
      </c>
      <c r="D2160" s="5" t="s">
        <v>371</v>
      </c>
    </row>
    <row r="2161" spans="1:4" x14ac:dyDescent="0.3">
      <c r="A2161" s="5" t="s">
        <v>1672</v>
      </c>
      <c r="B2161" s="5" t="s">
        <v>2277</v>
      </c>
      <c r="C2161" s="5" t="s">
        <v>1741</v>
      </c>
      <c r="D2161" s="5" t="s">
        <v>371</v>
      </c>
    </row>
    <row r="2162" spans="1:4" x14ac:dyDescent="0.3">
      <c r="A2162" s="5" t="s">
        <v>1672</v>
      </c>
      <c r="B2162" s="5" t="s">
        <v>2278</v>
      </c>
      <c r="C2162" s="5" t="s">
        <v>1690</v>
      </c>
      <c r="D2162" s="5" t="s">
        <v>371</v>
      </c>
    </row>
    <row r="2163" spans="1:4" x14ac:dyDescent="0.3">
      <c r="A2163" s="5" t="s">
        <v>1672</v>
      </c>
      <c r="B2163" s="5" t="s">
        <v>2278</v>
      </c>
      <c r="C2163" s="5" t="s">
        <v>2279</v>
      </c>
      <c r="D2163" s="5" t="s">
        <v>371</v>
      </c>
    </row>
    <row r="2164" spans="1:4" x14ac:dyDescent="0.3">
      <c r="A2164" s="5" t="s">
        <v>1672</v>
      </c>
      <c r="B2164" s="5" t="s">
        <v>2280</v>
      </c>
      <c r="C2164" s="5" t="s">
        <v>1725</v>
      </c>
      <c r="D2164" s="5" t="s">
        <v>371</v>
      </c>
    </row>
    <row r="2165" spans="1:4" x14ac:dyDescent="0.3">
      <c r="A2165" s="5" t="s">
        <v>1672</v>
      </c>
      <c r="B2165" s="5" t="s">
        <v>2281</v>
      </c>
      <c r="C2165" s="5" t="s">
        <v>1741</v>
      </c>
      <c r="D2165" s="5" t="s">
        <v>371</v>
      </c>
    </row>
    <row r="2166" spans="1:4" x14ac:dyDescent="0.3">
      <c r="A2166" s="5" t="s">
        <v>1672</v>
      </c>
      <c r="B2166" s="5" t="s">
        <v>2282</v>
      </c>
      <c r="C2166" s="5" t="s">
        <v>1690</v>
      </c>
      <c r="D2166" s="5" t="s">
        <v>317</v>
      </c>
    </row>
    <row r="2167" spans="1:4" x14ac:dyDescent="0.3">
      <c r="A2167" s="5" t="s">
        <v>1672</v>
      </c>
      <c r="B2167" s="5" t="s">
        <v>2283</v>
      </c>
      <c r="C2167" s="5" t="s">
        <v>1858</v>
      </c>
      <c r="D2167" s="5" t="s">
        <v>317</v>
      </c>
    </row>
    <row r="2168" spans="1:4" x14ac:dyDescent="0.3">
      <c r="A2168" s="5" t="s">
        <v>1672</v>
      </c>
      <c r="B2168" s="5" t="s">
        <v>2284</v>
      </c>
      <c r="C2168" s="5" t="s">
        <v>1725</v>
      </c>
      <c r="D2168" s="5" t="s">
        <v>317</v>
      </c>
    </row>
    <row r="2169" spans="1:4" x14ac:dyDescent="0.3">
      <c r="A2169" s="5" t="s">
        <v>1672</v>
      </c>
      <c r="B2169" s="5" t="s">
        <v>2285</v>
      </c>
      <c r="C2169" s="5" t="s">
        <v>1741</v>
      </c>
      <c r="D2169" s="5" t="s">
        <v>317</v>
      </c>
    </row>
    <row r="2170" spans="1:4" x14ac:dyDescent="0.3">
      <c r="A2170" s="5" t="s">
        <v>1672</v>
      </c>
      <c r="B2170" s="5" t="s">
        <v>2286</v>
      </c>
      <c r="C2170" s="5" t="s">
        <v>1690</v>
      </c>
      <c r="D2170" s="5" t="s">
        <v>317</v>
      </c>
    </row>
    <row r="2171" spans="1:4" x14ac:dyDescent="0.3">
      <c r="A2171" s="5" t="s">
        <v>1672</v>
      </c>
      <c r="B2171" s="5" t="s">
        <v>2287</v>
      </c>
      <c r="C2171" s="5" t="s">
        <v>1858</v>
      </c>
      <c r="D2171" s="5" t="s">
        <v>317</v>
      </c>
    </row>
    <row r="2172" spans="1:4" x14ac:dyDescent="0.3">
      <c r="A2172" s="5" t="s">
        <v>1672</v>
      </c>
      <c r="B2172" s="5" t="s">
        <v>2288</v>
      </c>
      <c r="C2172" s="5" t="s">
        <v>1725</v>
      </c>
      <c r="D2172" s="5" t="s">
        <v>317</v>
      </c>
    </row>
    <row r="2173" spans="1:4" x14ac:dyDescent="0.3">
      <c r="A2173" s="5" t="s">
        <v>1672</v>
      </c>
      <c r="B2173" s="5" t="s">
        <v>2289</v>
      </c>
      <c r="C2173" s="5" t="s">
        <v>1741</v>
      </c>
      <c r="D2173" s="5" t="s">
        <v>317</v>
      </c>
    </row>
    <row r="2174" spans="1:4" x14ac:dyDescent="0.3">
      <c r="A2174" s="5" t="s">
        <v>1672</v>
      </c>
      <c r="B2174" s="5" t="s">
        <v>2290</v>
      </c>
      <c r="C2174" s="5" t="s">
        <v>1690</v>
      </c>
      <c r="D2174" s="5" t="s">
        <v>317</v>
      </c>
    </row>
    <row r="2175" spans="1:4" x14ac:dyDescent="0.3">
      <c r="A2175" s="5" t="s">
        <v>1672</v>
      </c>
      <c r="B2175" s="5" t="s">
        <v>2291</v>
      </c>
      <c r="C2175" s="5" t="s">
        <v>1858</v>
      </c>
      <c r="D2175" s="5" t="s">
        <v>317</v>
      </c>
    </row>
    <row r="2176" spans="1:4" x14ac:dyDescent="0.3">
      <c r="A2176" s="5" t="s">
        <v>1672</v>
      </c>
      <c r="B2176" s="5" t="s">
        <v>2292</v>
      </c>
      <c r="C2176" s="5" t="s">
        <v>1725</v>
      </c>
      <c r="D2176" s="5" t="s">
        <v>317</v>
      </c>
    </row>
    <row r="2177" spans="1:4" x14ac:dyDescent="0.3">
      <c r="A2177" s="5" t="s">
        <v>1672</v>
      </c>
      <c r="B2177" s="5" t="s">
        <v>2293</v>
      </c>
      <c r="C2177" s="5" t="s">
        <v>1741</v>
      </c>
      <c r="D2177" s="5" t="s">
        <v>317</v>
      </c>
    </row>
    <row r="2178" spans="1:4" x14ac:dyDescent="0.3">
      <c r="A2178" s="5" t="s">
        <v>1672</v>
      </c>
      <c r="B2178" s="5" t="s">
        <v>2294</v>
      </c>
      <c r="C2178" s="5" t="s">
        <v>1690</v>
      </c>
      <c r="D2178" s="5" t="s">
        <v>317</v>
      </c>
    </row>
    <row r="2179" spans="1:4" x14ac:dyDescent="0.3">
      <c r="A2179" s="5" t="s">
        <v>1672</v>
      </c>
      <c r="B2179" s="5" t="s">
        <v>2295</v>
      </c>
      <c r="C2179" s="5" t="s">
        <v>1725</v>
      </c>
      <c r="D2179" s="5" t="s">
        <v>317</v>
      </c>
    </row>
    <row r="2180" spans="1:4" x14ac:dyDescent="0.3">
      <c r="A2180" s="5" t="s">
        <v>1672</v>
      </c>
      <c r="B2180" s="5" t="s">
        <v>2296</v>
      </c>
      <c r="C2180" s="5" t="s">
        <v>1741</v>
      </c>
      <c r="D2180" s="5" t="s">
        <v>317</v>
      </c>
    </row>
    <row r="2181" spans="1:4" x14ac:dyDescent="0.3">
      <c r="A2181" s="5" t="s">
        <v>1672</v>
      </c>
      <c r="B2181" s="5" t="s">
        <v>2297</v>
      </c>
      <c r="C2181" s="5" t="s">
        <v>1690</v>
      </c>
      <c r="D2181" s="5" t="s">
        <v>317</v>
      </c>
    </row>
    <row r="2182" spans="1:4" x14ac:dyDescent="0.3">
      <c r="A2182" s="5" t="s">
        <v>1672</v>
      </c>
      <c r="B2182" s="5" t="s">
        <v>2297</v>
      </c>
      <c r="C2182" s="5" t="s">
        <v>598</v>
      </c>
      <c r="D2182" s="5" t="s">
        <v>317</v>
      </c>
    </row>
    <row r="2183" spans="1:4" x14ac:dyDescent="0.3">
      <c r="A2183" s="5" t="s">
        <v>1672</v>
      </c>
      <c r="B2183" s="5" t="s">
        <v>2298</v>
      </c>
      <c r="C2183" s="5" t="s">
        <v>1725</v>
      </c>
      <c r="D2183" s="5" t="s">
        <v>317</v>
      </c>
    </row>
    <row r="2184" spans="1:4" x14ac:dyDescent="0.3">
      <c r="A2184" s="5" t="s">
        <v>1672</v>
      </c>
      <c r="B2184" s="5" t="s">
        <v>2299</v>
      </c>
      <c r="C2184" s="5" t="s">
        <v>1741</v>
      </c>
      <c r="D2184" s="5" t="s">
        <v>317</v>
      </c>
    </row>
    <row r="2185" spans="1:4" x14ac:dyDescent="0.3">
      <c r="A2185" s="5" t="s">
        <v>1672</v>
      </c>
      <c r="B2185" s="5" t="s">
        <v>2300</v>
      </c>
      <c r="C2185" s="5" t="s">
        <v>1690</v>
      </c>
      <c r="D2185" s="5" t="s">
        <v>317</v>
      </c>
    </row>
    <row r="2186" spans="1:4" x14ac:dyDescent="0.3">
      <c r="A2186" s="5" t="s">
        <v>1672</v>
      </c>
      <c r="B2186" s="5" t="s">
        <v>2301</v>
      </c>
      <c r="C2186" s="5" t="s">
        <v>1690</v>
      </c>
      <c r="D2186" s="5" t="s">
        <v>317</v>
      </c>
    </row>
    <row r="2187" spans="1:4" x14ac:dyDescent="0.3">
      <c r="A2187" s="5" t="s">
        <v>1672</v>
      </c>
      <c r="B2187" s="5" t="s">
        <v>2302</v>
      </c>
      <c r="C2187" s="5" t="s">
        <v>1725</v>
      </c>
      <c r="D2187" s="5" t="s">
        <v>317</v>
      </c>
    </row>
    <row r="2188" spans="1:4" x14ac:dyDescent="0.3">
      <c r="A2188" s="5" t="s">
        <v>1672</v>
      </c>
      <c r="B2188" s="5" t="s">
        <v>2303</v>
      </c>
      <c r="C2188" s="5" t="s">
        <v>1690</v>
      </c>
      <c r="D2188" s="5" t="s">
        <v>366</v>
      </c>
    </row>
    <row r="2189" spans="1:4" x14ac:dyDescent="0.3">
      <c r="A2189" s="5" t="s">
        <v>1672</v>
      </c>
      <c r="B2189" s="5" t="s">
        <v>2304</v>
      </c>
      <c r="C2189" s="5" t="s">
        <v>1725</v>
      </c>
      <c r="D2189" s="5" t="s">
        <v>366</v>
      </c>
    </row>
    <row r="2190" spans="1:4" x14ac:dyDescent="0.3">
      <c r="A2190" s="5" t="s">
        <v>1672</v>
      </c>
      <c r="B2190" s="5" t="s">
        <v>2305</v>
      </c>
      <c r="C2190" s="5" t="s">
        <v>1741</v>
      </c>
      <c r="D2190" s="5" t="s">
        <v>366</v>
      </c>
    </row>
    <row r="2191" spans="1:4" x14ac:dyDescent="0.3">
      <c r="A2191" s="5" t="s">
        <v>1672</v>
      </c>
      <c r="B2191" s="5" t="s">
        <v>2306</v>
      </c>
      <c r="C2191" s="5" t="s">
        <v>1690</v>
      </c>
      <c r="D2191" s="5" t="s">
        <v>366</v>
      </c>
    </row>
    <row r="2192" spans="1:4" x14ac:dyDescent="0.3">
      <c r="A2192" s="5" t="s">
        <v>1672</v>
      </c>
      <c r="B2192" s="5" t="s">
        <v>2307</v>
      </c>
      <c r="C2192" s="5" t="s">
        <v>1725</v>
      </c>
      <c r="D2192" s="5" t="s">
        <v>366</v>
      </c>
    </row>
    <row r="2193" spans="1:4" x14ac:dyDescent="0.3">
      <c r="A2193" s="5" t="s">
        <v>1672</v>
      </c>
      <c r="B2193" s="5" t="s">
        <v>2308</v>
      </c>
      <c r="C2193" s="5" t="s">
        <v>1741</v>
      </c>
      <c r="D2193" s="5" t="s">
        <v>366</v>
      </c>
    </row>
    <row r="2194" spans="1:4" x14ac:dyDescent="0.3">
      <c r="A2194" s="5" t="s">
        <v>1672</v>
      </c>
      <c r="B2194" s="5" t="s">
        <v>2309</v>
      </c>
      <c r="C2194" s="5" t="s">
        <v>1690</v>
      </c>
      <c r="D2194" s="5" t="s">
        <v>366</v>
      </c>
    </row>
    <row r="2195" spans="1:4" x14ac:dyDescent="0.3">
      <c r="A2195" s="5" t="s">
        <v>1672</v>
      </c>
      <c r="B2195" s="5" t="s">
        <v>2309</v>
      </c>
      <c r="C2195" s="5" t="s">
        <v>598</v>
      </c>
      <c r="D2195" s="5" t="s">
        <v>366</v>
      </c>
    </row>
    <row r="2196" spans="1:4" x14ac:dyDescent="0.3">
      <c r="A2196" s="5" t="s">
        <v>1672</v>
      </c>
      <c r="B2196" s="5" t="s">
        <v>2310</v>
      </c>
      <c r="C2196" s="5" t="s">
        <v>1725</v>
      </c>
      <c r="D2196" s="5" t="s">
        <v>366</v>
      </c>
    </row>
    <row r="2197" spans="1:4" x14ac:dyDescent="0.3">
      <c r="A2197" s="5" t="s">
        <v>1672</v>
      </c>
      <c r="B2197" s="5" t="s">
        <v>2311</v>
      </c>
      <c r="C2197" s="5" t="s">
        <v>1741</v>
      </c>
      <c r="D2197" s="5" t="s">
        <v>366</v>
      </c>
    </row>
    <row r="2198" spans="1:4" x14ac:dyDescent="0.3">
      <c r="A2198" s="5" t="s">
        <v>1672</v>
      </c>
      <c r="B2198" s="5" t="s">
        <v>2312</v>
      </c>
      <c r="C2198" s="5" t="s">
        <v>1690</v>
      </c>
      <c r="D2198" s="5" t="s">
        <v>371</v>
      </c>
    </row>
    <row r="2199" spans="1:4" x14ac:dyDescent="0.3">
      <c r="A2199" s="5" t="s">
        <v>1672</v>
      </c>
      <c r="B2199" s="5" t="s">
        <v>2313</v>
      </c>
      <c r="C2199" s="5" t="s">
        <v>1858</v>
      </c>
      <c r="D2199" s="5" t="s">
        <v>371</v>
      </c>
    </row>
    <row r="2200" spans="1:4" x14ac:dyDescent="0.3">
      <c r="A2200" s="5" t="s">
        <v>1672</v>
      </c>
      <c r="B2200" s="5" t="s">
        <v>2314</v>
      </c>
      <c r="C2200" s="5" t="s">
        <v>1858</v>
      </c>
      <c r="D2200" s="5" t="s">
        <v>371</v>
      </c>
    </row>
    <row r="2201" spans="1:4" x14ac:dyDescent="0.3">
      <c r="A2201" s="5" t="s">
        <v>1672</v>
      </c>
      <c r="B2201" s="5" t="s">
        <v>2315</v>
      </c>
      <c r="C2201" s="5" t="s">
        <v>1690</v>
      </c>
      <c r="D2201" s="5" t="s">
        <v>371</v>
      </c>
    </row>
    <row r="2202" spans="1:4" x14ac:dyDescent="0.3">
      <c r="A2202" s="5" t="s">
        <v>1672</v>
      </c>
      <c r="B2202" s="5" t="s">
        <v>2315</v>
      </c>
      <c r="C2202" s="5" t="s">
        <v>2279</v>
      </c>
      <c r="D2202" s="5" t="s">
        <v>371</v>
      </c>
    </row>
    <row r="2203" spans="1:4" x14ac:dyDescent="0.3">
      <c r="A2203" s="5" t="s">
        <v>1672</v>
      </c>
      <c r="B2203" s="5" t="s">
        <v>2316</v>
      </c>
      <c r="C2203" s="5" t="s">
        <v>2317</v>
      </c>
      <c r="D2203" s="5" t="s">
        <v>371</v>
      </c>
    </row>
    <row r="2204" spans="1:4" x14ac:dyDescent="0.3">
      <c r="A2204" s="5" t="s">
        <v>1672</v>
      </c>
      <c r="B2204" s="5" t="s">
        <v>2318</v>
      </c>
      <c r="C2204" s="5" t="s">
        <v>1858</v>
      </c>
      <c r="D2204" s="5" t="s">
        <v>1766</v>
      </c>
    </row>
    <row r="2205" spans="1:4" x14ac:dyDescent="0.3">
      <c r="A2205" s="5" t="s">
        <v>1672</v>
      </c>
      <c r="B2205" s="5" t="s">
        <v>2319</v>
      </c>
      <c r="C2205" s="5" t="s">
        <v>1858</v>
      </c>
      <c r="D2205" s="5" t="s">
        <v>1766</v>
      </c>
    </row>
    <row r="2206" spans="1:4" x14ac:dyDescent="0.3">
      <c r="A2206" s="5" t="s">
        <v>1672</v>
      </c>
      <c r="B2206" s="5" t="s">
        <v>2320</v>
      </c>
      <c r="C2206" s="5" t="s">
        <v>1702</v>
      </c>
      <c r="D2206" s="5" t="s">
        <v>371</v>
      </c>
    </row>
    <row r="2207" spans="1:4" x14ac:dyDescent="0.3">
      <c r="A2207" s="5" t="s">
        <v>1672</v>
      </c>
      <c r="B2207" s="5" t="s">
        <v>2321</v>
      </c>
      <c r="C2207" s="5" t="s">
        <v>1702</v>
      </c>
      <c r="D2207" s="5" t="s">
        <v>371</v>
      </c>
    </row>
    <row r="2208" spans="1:4" x14ac:dyDescent="0.3">
      <c r="A2208" s="5" t="s">
        <v>1672</v>
      </c>
      <c r="B2208" s="5" t="s">
        <v>2322</v>
      </c>
      <c r="C2208" s="5" t="s">
        <v>1702</v>
      </c>
      <c r="D2208" s="5" t="s">
        <v>1766</v>
      </c>
    </row>
    <row r="2209" spans="1:4" x14ac:dyDescent="0.3">
      <c r="A2209" s="5" t="s">
        <v>1672</v>
      </c>
      <c r="B2209" s="5" t="s">
        <v>2323</v>
      </c>
      <c r="C2209" s="5" t="s">
        <v>1702</v>
      </c>
      <c r="D2209" s="5" t="s">
        <v>1766</v>
      </c>
    </row>
    <row r="2210" spans="1:4" x14ac:dyDescent="0.3">
      <c r="A2210" s="5" t="s">
        <v>1672</v>
      </c>
      <c r="B2210" s="5" t="s">
        <v>2324</v>
      </c>
      <c r="C2210" s="5" t="s">
        <v>1702</v>
      </c>
      <c r="D2210" s="5" t="s">
        <v>492</v>
      </c>
    </row>
    <row r="2211" spans="1:4" x14ac:dyDescent="0.3">
      <c r="A2211" s="5" t="s">
        <v>1672</v>
      </c>
      <c r="B2211" s="5" t="s">
        <v>2325</v>
      </c>
      <c r="C2211" s="5" t="s">
        <v>1702</v>
      </c>
      <c r="D2211" s="5" t="s">
        <v>492</v>
      </c>
    </row>
    <row r="2212" spans="1:4" x14ac:dyDescent="0.3">
      <c r="A2212" s="5" t="s">
        <v>1672</v>
      </c>
      <c r="B2212" s="5" t="s">
        <v>2326</v>
      </c>
      <c r="C2212" s="5" t="s">
        <v>1702</v>
      </c>
      <c r="D2212" s="5" t="s">
        <v>492</v>
      </c>
    </row>
    <row r="2213" spans="1:4" x14ac:dyDescent="0.3">
      <c r="A2213" s="5" t="s">
        <v>1672</v>
      </c>
      <c r="B2213" s="5" t="s">
        <v>2327</v>
      </c>
      <c r="C2213" s="5" t="s">
        <v>2328</v>
      </c>
      <c r="D2213" s="5" t="s">
        <v>371</v>
      </c>
    </row>
    <row r="2214" spans="1:4" x14ac:dyDescent="0.3">
      <c r="A2214" s="5" t="s">
        <v>1672</v>
      </c>
      <c r="B2214" s="5" t="s">
        <v>2329</v>
      </c>
      <c r="C2214" s="5" t="s">
        <v>1684</v>
      </c>
      <c r="D2214" s="5" t="s">
        <v>371</v>
      </c>
    </row>
    <row r="2215" spans="1:4" x14ac:dyDescent="0.3">
      <c r="A2215" s="5" t="s">
        <v>1672</v>
      </c>
      <c r="B2215" s="5" t="s">
        <v>2330</v>
      </c>
      <c r="C2215" s="5" t="s">
        <v>2328</v>
      </c>
      <c r="D2215" s="5" t="s">
        <v>371</v>
      </c>
    </row>
    <row r="2216" spans="1:4" x14ac:dyDescent="0.3">
      <c r="A2216" s="5" t="s">
        <v>1672</v>
      </c>
      <c r="B2216" s="5" t="s">
        <v>2331</v>
      </c>
      <c r="C2216" s="5" t="s">
        <v>1684</v>
      </c>
      <c r="D2216" s="5" t="s">
        <v>317</v>
      </c>
    </row>
    <row r="2217" spans="1:4" x14ac:dyDescent="0.3">
      <c r="A2217" s="5" t="s">
        <v>1672</v>
      </c>
      <c r="B2217" s="5" t="s">
        <v>2332</v>
      </c>
      <c r="C2217" s="5" t="s">
        <v>2328</v>
      </c>
      <c r="D2217" s="5" t="s">
        <v>492</v>
      </c>
    </row>
    <row r="2218" spans="1:4" x14ac:dyDescent="0.3">
      <c r="A2218" s="5" t="s">
        <v>1672</v>
      </c>
      <c r="B2218" s="5" t="s">
        <v>2333</v>
      </c>
      <c r="C2218" s="5" t="s">
        <v>1684</v>
      </c>
      <c r="D2218" s="5" t="s">
        <v>492</v>
      </c>
    </row>
    <row r="2219" spans="1:4" x14ac:dyDescent="0.3">
      <c r="A2219" s="5" t="s">
        <v>1672</v>
      </c>
      <c r="B2219" s="5" t="s">
        <v>2334</v>
      </c>
      <c r="C2219" s="5" t="s">
        <v>2328</v>
      </c>
      <c r="D2219" s="5" t="s">
        <v>492</v>
      </c>
    </row>
    <row r="2220" spans="1:4" x14ac:dyDescent="0.3">
      <c r="A2220" s="5" t="s">
        <v>1672</v>
      </c>
      <c r="B2220" s="5" t="s">
        <v>2335</v>
      </c>
      <c r="C2220" s="5" t="s">
        <v>2328</v>
      </c>
      <c r="D2220" s="5" t="s">
        <v>371</v>
      </c>
    </row>
    <row r="2221" spans="1:4" x14ac:dyDescent="0.3">
      <c r="A2221" s="5" t="s">
        <v>1672</v>
      </c>
      <c r="B2221" s="5" t="s">
        <v>2336</v>
      </c>
      <c r="C2221" s="5" t="s">
        <v>1684</v>
      </c>
      <c r="D2221" s="5" t="s">
        <v>371</v>
      </c>
    </row>
    <row r="2222" spans="1:4" x14ac:dyDescent="0.3">
      <c r="A2222" s="5" t="s">
        <v>1672</v>
      </c>
      <c r="B2222" s="5" t="s">
        <v>2337</v>
      </c>
      <c r="C2222" s="5" t="s">
        <v>2328</v>
      </c>
      <c r="D2222" s="5" t="s">
        <v>371</v>
      </c>
    </row>
    <row r="2223" spans="1:4" x14ac:dyDescent="0.3">
      <c r="A2223" s="5" t="s">
        <v>1672</v>
      </c>
      <c r="B2223" s="5" t="s">
        <v>2338</v>
      </c>
      <c r="C2223" s="5" t="s">
        <v>2328</v>
      </c>
      <c r="D2223" s="5" t="s">
        <v>317</v>
      </c>
    </row>
    <row r="2224" spans="1:4" x14ac:dyDescent="0.3">
      <c r="A2224" s="5" t="s">
        <v>1672</v>
      </c>
      <c r="B2224" s="5" t="s">
        <v>2339</v>
      </c>
      <c r="C2224" s="5" t="s">
        <v>1684</v>
      </c>
      <c r="D2224" s="5" t="s">
        <v>317</v>
      </c>
    </row>
    <row r="2225" spans="1:4" x14ac:dyDescent="0.3">
      <c r="A2225" s="5" t="s">
        <v>1672</v>
      </c>
      <c r="B2225" s="5" t="s">
        <v>2340</v>
      </c>
      <c r="C2225" s="5" t="s">
        <v>2328</v>
      </c>
      <c r="D2225" s="5" t="s">
        <v>317</v>
      </c>
    </row>
    <row r="2226" spans="1:4" x14ac:dyDescent="0.3">
      <c r="A2226" s="5" t="s">
        <v>1672</v>
      </c>
      <c r="B2226" s="5" t="s">
        <v>2341</v>
      </c>
      <c r="C2226" s="5" t="s">
        <v>1684</v>
      </c>
      <c r="D2226" s="5" t="s">
        <v>492</v>
      </c>
    </row>
    <row r="2227" spans="1:4" x14ac:dyDescent="0.3">
      <c r="A2227" s="5" t="s">
        <v>1672</v>
      </c>
      <c r="B2227" s="5" t="s">
        <v>2342</v>
      </c>
      <c r="C2227" s="5" t="s">
        <v>2328</v>
      </c>
      <c r="D2227" s="5" t="s">
        <v>492</v>
      </c>
    </row>
    <row r="2228" spans="1:4" x14ac:dyDescent="0.3">
      <c r="A2228" s="5" t="s">
        <v>1672</v>
      </c>
      <c r="B2228" s="5" t="s">
        <v>2343</v>
      </c>
      <c r="C2228" s="5" t="s">
        <v>1684</v>
      </c>
      <c r="D2228" s="5" t="s">
        <v>492</v>
      </c>
    </row>
    <row r="2229" spans="1:4" x14ac:dyDescent="0.3">
      <c r="A2229" s="5" t="s">
        <v>1672</v>
      </c>
      <c r="B2229" s="5" t="s">
        <v>2344</v>
      </c>
      <c r="C2229" s="5" t="s">
        <v>2328</v>
      </c>
      <c r="D2229" s="5" t="s">
        <v>492</v>
      </c>
    </row>
    <row r="2230" spans="1:4" x14ac:dyDescent="0.3">
      <c r="A2230" s="5" t="s">
        <v>1672</v>
      </c>
      <c r="B2230" s="5" t="s">
        <v>2345</v>
      </c>
      <c r="C2230" s="5" t="s">
        <v>1690</v>
      </c>
      <c r="D2230" s="5" t="s">
        <v>371</v>
      </c>
    </row>
    <row r="2231" spans="1:4" x14ac:dyDescent="0.3">
      <c r="A2231" s="5" t="s">
        <v>1672</v>
      </c>
      <c r="B2231" s="5" t="s">
        <v>2346</v>
      </c>
      <c r="C2231" s="5" t="s">
        <v>1858</v>
      </c>
      <c r="D2231" s="5" t="s">
        <v>371</v>
      </c>
    </row>
    <row r="2232" spans="1:4" x14ac:dyDescent="0.3">
      <c r="A2232" s="5" t="s">
        <v>1672</v>
      </c>
      <c r="B2232" s="5" t="s">
        <v>2347</v>
      </c>
      <c r="C2232" s="5" t="s">
        <v>1725</v>
      </c>
      <c r="D2232" s="5" t="s">
        <v>371</v>
      </c>
    </row>
    <row r="2233" spans="1:4" x14ac:dyDescent="0.3">
      <c r="A2233" s="5" t="s">
        <v>1672</v>
      </c>
      <c r="B2233" s="5" t="s">
        <v>2348</v>
      </c>
      <c r="C2233" s="5" t="s">
        <v>1741</v>
      </c>
      <c r="D2233" s="5" t="s">
        <v>371</v>
      </c>
    </row>
    <row r="2234" spans="1:4" x14ac:dyDescent="0.3">
      <c r="A2234" s="5" t="s">
        <v>1672</v>
      </c>
      <c r="B2234" s="5" t="s">
        <v>2349</v>
      </c>
      <c r="C2234" s="5" t="s">
        <v>1690</v>
      </c>
      <c r="D2234" s="5" t="s">
        <v>371</v>
      </c>
    </row>
    <row r="2235" spans="1:4" x14ac:dyDescent="0.3">
      <c r="A2235" s="5" t="s">
        <v>1672</v>
      </c>
      <c r="B2235" s="5" t="s">
        <v>2350</v>
      </c>
      <c r="C2235" s="5" t="s">
        <v>1858</v>
      </c>
      <c r="D2235" s="5" t="s">
        <v>371</v>
      </c>
    </row>
    <row r="2236" spans="1:4" x14ac:dyDescent="0.3">
      <c r="A2236" s="5" t="s">
        <v>1672</v>
      </c>
      <c r="B2236" s="5" t="s">
        <v>2351</v>
      </c>
      <c r="C2236" s="5" t="s">
        <v>1725</v>
      </c>
      <c r="D2236" s="5" t="s">
        <v>371</v>
      </c>
    </row>
    <row r="2237" spans="1:4" x14ac:dyDescent="0.3">
      <c r="A2237" s="5" t="s">
        <v>1672</v>
      </c>
      <c r="B2237" s="5" t="s">
        <v>2352</v>
      </c>
      <c r="C2237" s="5" t="s">
        <v>1741</v>
      </c>
      <c r="D2237" s="5" t="s">
        <v>371</v>
      </c>
    </row>
    <row r="2238" spans="1:4" x14ac:dyDescent="0.3">
      <c r="A2238" s="5" t="s">
        <v>1672</v>
      </c>
      <c r="B2238" s="5" t="s">
        <v>2353</v>
      </c>
      <c r="C2238" s="5" t="s">
        <v>1690</v>
      </c>
      <c r="D2238" s="5" t="s">
        <v>371</v>
      </c>
    </row>
    <row r="2239" spans="1:4" x14ac:dyDescent="0.3">
      <c r="A2239" s="5" t="s">
        <v>1672</v>
      </c>
      <c r="B2239" s="5" t="s">
        <v>2354</v>
      </c>
      <c r="C2239" s="5" t="s">
        <v>1858</v>
      </c>
      <c r="D2239" s="5" t="s">
        <v>371</v>
      </c>
    </row>
    <row r="2240" spans="1:4" x14ac:dyDescent="0.3">
      <c r="A2240" s="5" t="s">
        <v>1672</v>
      </c>
      <c r="B2240" s="5" t="s">
        <v>2355</v>
      </c>
      <c r="C2240" s="5" t="s">
        <v>1741</v>
      </c>
      <c r="D2240" s="5" t="s">
        <v>371</v>
      </c>
    </row>
    <row r="2241" spans="1:4" x14ac:dyDescent="0.3">
      <c r="A2241" s="5" t="s">
        <v>1672</v>
      </c>
      <c r="B2241" s="5" t="s">
        <v>2356</v>
      </c>
      <c r="C2241" s="5" t="s">
        <v>1725</v>
      </c>
      <c r="D2241" s="5" t="s">
        <v>371</v>
      </c>
    </row>
    <row r="2242" spans="1:4" x14ac:dyDescent="0.3">
      <c r="A2242" s="5" t="s">
        <v>1672</v>
      </c>
      <c r="B2242" s="5" t="s">
        <v>2357</v>
      </c>
      <c r="C2242" s="5" t="s">
        <v>1741</v>
      </c>
      <c r="D2242" s="5" t="s">
        <v>371</v>
      </c>
    </row>
    <row r="2243" spans="1:4" x14ac:dyDescent="0.3">
      <c r="A2243" s="5" t="s">
        <v>1672</v>
      </c>
      <c r="B2243" s="5" t="s">
        <v>2358</v>
      </c>
      <c r="C2243" s="5" t="s">
        <v>1690</v>
      </c>
      <c r="D2243" s="5" t="s">
        <v>371</v>
      </c>
    </row>
    <row r="2244" spans="1:4" x14ac:dyDescent="0.3">
      <c r="A2244" s="5" t="s">
        <v>1672</v>
      </c>
      <c r="B2244" s="5" t="s">
        <v>2359</v>
      </c>
      <c r="C2244" s="5" t="s">
        <v>1725</v>
      </c>
      <c r="D2244" s="5" t="s">
        <v>371</v>
      </c>
    </row>
    <row r="2245" spans="1:4" x14ac:dyDescent="0.3">
      <c r="A2245" s="5" t="s">
        <v>1672</v>
      </c>
      <c r="B2245" s="5" t="s">
        <v>2360</v>
      </c>
      <c r="C2245" s="5" t="s">
        <v>1741</v>
      </c>
      <c r="D2245" s="5" t="s">
        <v>371</v>
      </c>
    </row>
    <row r="2246" spans="1:4" x14ac:dyDescent="0.3">
      <c r="A2246" s="5" t="s">
        <v>1672</v>
      </c>
      <c r="B2246" s="5" t="s">
        <v>2361</v>
      </c>
      <c r="C2246" s="5" t="s">
        <v>1690</v>
      </c>
      <c r="D2246" s="5" t="s">
        <v>371</v>
      </c>
    </row>
    <row r="2247" spans="1:4" x14ac:dyDescent="0.3">
      <c r="A2247" s="5" t="s">
        <v>1672</v>
      </c>
      <c r="B2247" s="5" t="s">
        <v>2361</v>
      </c>
      <c r="C2247" s="5" t="s">
        <v>2279</v>
      </c>
      <c r="D2247" s="5" t="s">
        <v>371</v>
      </c>
    </row>
    <row r="2248" spans="1:4" x14ac:dyDescent="0.3">
      <c r="A2248" s="5" t="s">
        <v>1672</v>
      </c>
      <c r="B2248" s="5" t="s">
        <v>2362</v>
      </c>
      <c r="C2248" s="5" t="s">
        <v>1725</v>
      </c>
      <c r="D2248" s="5" t="s">
        <v>371</v>
      </c>
    </row>
    <row r="2249" spans="1:4" x14ac:dyDescent="0.3">
      <c r="A2249" s="5" t="s">
        <v>1672</v>
      </c>
      <c r="B2249" s="5" t="s">
        <v>2363</v>
      </c>
      <c r="C2249" s="5" t="s">
        <v>1741</v>
      </c>
      <c r="D2249" s="5" t="s">
        <v>371</v>
      </c>
    </row>
    <row r="2250" spans="1:4" x14ac:dyDescent="0.3">
      <c r="A2250" s="5" t="s">
        <v>1672</v>
      </c>
      <c r="B2250" s="5" t="s">
        <v>2364</v>
      </c>
      <c r="C2250" s="5" t="s">
        <v>1690</v>
      </c>
      <c r="D2250" s="5" t="s">
        <v>317</v>
      </c>
    </row>
    <row r="2251" spans="1:4" x14ac:dyDescent="0.3">
      <c r="A2251" s="5" t="s">
        <v>1672</v>
      </c>
      <c r="B2251" s="5" t="s">
        <v>2365</v>
      </c>
      <c r="C2251" s="5" t="s">
        <v>1858</v>
      </c>
      <c r="D2251" s="5" t="s">
        <v>317</v>
      </c>
    </row>
    <row r="2252" spans="1:4" x14ac:dyDescent="0.3">
      <c r="A2252" s="5" t="s">
        <v>1672</v>
      </c>
      <c r="B2252" s="5" t="s">
        <v>2366</v>
      </c>
      <c r="C2252" s="5" t="s">
        <v>1725</v>
      </c>
      <c r="D2252" s="5" t="s">
        <v>317</v>
      </c>
    </row>
    <row r="2253" spans="1:4" x14ac:dyDescent="0.3">
      <c r="A2253" s="5" t="s">
        <v>1672</v>
      </c>
      <c r="B2253" s="5" t="s">
        <v>2367</v>
      </c>
      <c r="C2253" s="5" t="s">
        <v>1741</v>
      </c>
      <c r="D2253" s="5" t="s">
        <v>317</v>
      </c>
    </row>
    <row r="2254" spans="1:4" x14ac:dyDescent="0.3">
      <c r="A2254" s="5" t="s">
        <v>1672</v>
      </c>
      <c r="B2254" s="5" t="s">
        <v>2368</v>
      </c>
      <c r="C2254" s="5" t="s">
        <v>1690</v>
      </c>
      <c r="D2254" s="5" t="s">
        <v>317</v>
      </c>
    </row>
    <row r="2255" spans="1:4" x14ac:dyDescent="0.3">
      <c r="A2255" s="5" t="s">
        <v>1672</v>
      </c>
      <c r="B2255" s="5" t="s">
        <v>2369</v>
      </c>
      <c r="C2255" s="5" t="s">
        <v>1858</v>
      </c>
      <c r="D2255" s="5" t="s">
        <v>317</v>
      </c>
    </row>
    <row r="2256" spans="1:4" x14ac:dyDescent="0.3">
      <c r="A2256" s="5" t="s">
        <v>1672</v>
      </c>
      <c r="B2256" s="5" t="s">
        <v>2370</v>
      </c>
      <c r="C2256" s="5" t="s">
        <v>1725</v>
      </c>
      <c r="D2256" s="5" t="s">
        <v>317</v>
      </c>
    </row>
    <row r="2257" spans="1:4" x14ac:dyDescent="0.3">
      <c r="A2257" s="5" t="s">
        <v>1672</v>
      </c>
      <c r="B2257" s="5" t="s">
        <v>2371</v>
      </c>
      <c r="C2257" s="5" t="s">
        <v>1741</v>
      </c>
      <c r="D2257" s="5" t="s">
        <v>317</v>
      </c>
    </row>
    <row r="2258" spans="1:4" x14ac:dyDescent="0.3">
      <c r="A2258" s="5" t="s">
        <v>1672</v>
      </c>
      <c r="B2258" s="5" t="s">
        <v>2372</v>
      </c>
      <c r="C2258" s="5" t="s">
        <v>1690</v>
      </c>
      <c r="D2258" s="5" t="s">
        <v>317</v>
      </c>
    </row>
    <row r="2259" spans="1:4" x14ac:dyDescent="0.3">
      <c r="A2259" s="5" t="s">
        <v>1672</v>
      </c>
      <c r="B2259" s="5" t="s">
        <v>2373</v>
      </c>
      <c r="C2259" s="5" t="s">
        <v>1858</v>
      </c>
      <c r="D2259" s="5" t="s">
        <v>317</v>
      </c>
    </row>
    <row r="2260" spans="1:4" x14ac:dyDescent="0.3">
      <c r="A2260" s="5" t="s">
        <v>1672</v>
      </c>
      <c r="B2260" s="5" t="s">
        <v>2374</v>
      </c>
      <c r="C2260" s="5" t="s">
        <v>1725</v>
      </c>
      <c r="D2260" s="5" t="s">
        <v>317</v>
      </c>
    </row>
    <row r="2261" spans="1:4" x14ac:dyDescent="0.3">
      <c r="A2261" s="5" t="s">
        <v>1672</v>
      </c>
      <c r="B2261" s="5" t="s">
        <v>2375</v>
      </c>
      <c r="C2261" s="5" t="s">
        <v>1741</v>
      </c>
      <c r="D2261" s="5" t="s">
        <v>317</v>
      </c>
    </row>
    <row r="2262" spans="1:4" x14ac:dyDescent="0.3">
      <c r="A2262" s="5" t="s">
        <v>1672</v>
      </c>
      <c r="B2262" s="5" t="s">
        <v>2376</v>
      </c>
      <c r="C2262" s="5" t="s">
        <v>1690</v>
      </c>
      <c r="D2262" s="5" t="s">
        <v>317</v>
      </c>
    </row>
    <row r="2263" spans="1:4" x14ac:dyDescent="0.3">
      <c r="A2263" s="5" t="s">
        <v>1672</v>
      </c>
      <c r="B2263" s="5" t="s">
        <v>2377</v>
      </c>
      <c r="C2263" s="5" t="s">
        <v>1725</v>
      </c>
      <c r="D2263" s="5" t="s">
        <v>317</v>
      </c>
    </row>
    <row r="2264" spans="1:4" x14ac:dyDescent="0.3">
      <c r="A2264" s="5" t="s">
        <v>1672</v>
      </c>
      <c r="B2264" s="5" t="s">
        <v>2378</v>
      </c>
      <c r="C2264" s="5" t="s">
        <v>1741</v>
      </c>
      <c r="D2264" s="5" t="s">
        <v>317</v>
      </c>
    </row>
    <row r="2265" spans="1:4" x14ac:dyDescent="0.3">
      <c r="A2265" s="5" t="s">
        <v>1672</v>
      </c>
      <c r="B2265" s="5" t="s">
        <v>2379</v>
      </c>
      <c r="C2265" s="5" t="s">
        <v>1690</v>
      </c>
      <c r="D2265" s="5" t="s">
        <v>317</v>
      </c>
    </row>
    <row r="2266" spans="1:4" x14ac:dyDescent="0.3">
      <c r="A2266" s="5" t="s">
        <v>1672</v>
      </c>
      <c r="B2266" s="5" t="s">
        <v>2379</v>
      </c>
      <c r="C2266" s="5" t="s">
        <v>2279</v>
      </c>
      <c r="D2266" s="5" t="s">
        <v>317</v>
      </c>
    </row>
    <row r="2267" spans="1:4" x14ac:dyDescent="0.3">
      <c r="A2267" s="5" t="s">
        <v>1672</v>
      </c>
      <c r="B2267" s="5" t="s">
        <v>2380</v>
      </c>
      <c r="C2267" s="5" t="s">
        <v>1725</v>
      </c>
      <c r="D2267" s="5" t="s">
        <v>317</v>
      </c>
    </row>
    <row r="2268" spans="1:4" x14ac:dyDescent="0.3">
      <c r="A2268" s="5" t="s">
        <v>1672</v>
      </c>
      <c r="B2268" s="5" t="s">
        <v>2381</v>
      </c>
      <c r="C2268" s="5" t="s">
        <v>1741</v>
      </c>
      <c r="D2268" s="5" t="s">
        <v>317</v>
      </c>
    </row>
    <row r="2269" spans="1:4" x14ac:dyDescent="0.3">
      <c r="A2269" s="5" t="s">
        <v>1672</v>
      </c>
      <c r="B2269" s="5" t="s">
        <v>2382</v>
      </c>
      <c r="C2269" s="5" t="s">
        <v>1690</v>
      </c>
      <c r="D2269" s="5" t="s">
        <v>366</v>
      </c>
    </row>
    <row r="2270" spans="1:4" x14ac:dyDescent="0.3">
      <c r="A2270" s="5" t="s">
        <v>1672</v>
      </c>
      <c r="B2270" s="5" t="s">
        <v>2383</v>
      </c>
      <c r="C2270" s="5" t="s">
        <v>1725</v>
      </c>
      <c r="D2270" s="5" t="s">
        <v>366</v>
      </c>
    </row>
    <row r="2271" spans="1:4" x14ac:dyDescent="0.3">
      <c r="A2271" s="5" t="s">
        <v>1672</v>
      </c>
      <c r="B2271" s="5" t="s">
        <v>2384</v>
      </c>
      <c r="C2271" s="5" t="s">
        <v>1741</v>
      </c>
      <c r="D2271" s="5" t="s">
        <v>366</v>
      </c>
    </row>
    <row r="2272" spans="1:4" x14ac:dyDescent="0.3">
      <c r="A2272" s="5" t="s">
        <v>1672</v>
      </c>
      <c r="B2272" s="5" t="s">
        <v>2385</v>
      </c>
      <c r="C2272" s="5" t="s">
        <v>1690</v>
      </c>
      <c r="D2272" s="5" t="s">
        <v>366</v>
      </c>
    </row>
    <row r="2273" spans="1:4" x14ac:dyDescent="0.3">
      <c r="A2273" s="5" t="s">
        <v>1672</v>
      </c>
      <c r="B2273" s="5" t="s">
        <v>2386</v>
      </c>
      <c r="C2273" s="5" t="s">
        <v>1725</v>
      </c>
      <c r="D2273" s="5" t="s">
        <v>366</v>
      </c>
    </row>
    <row r="2274" spans="1:4" x14ac:dyDescent="0.3">
      <c r="A2274" s="5" t="s">
        <v>1672</v>
      </c>
      <c r="B2274" s="5" t="s">
        <v>2387</v>
      </c>
      <c r="C2274" s="5" t="s">
        <v>1741</v>
      </c>
      <c r="D2274" s="5" t="s">
        <v>366</v>
      </c>
    </row>
    <row r="2275" spans="1:4" x14ac:dyDescent="0.3">
      <c r="A2275" s="5" t="s">
        <v>1672</v>
      </c>
      <c r="B2275" s="5" t="s">
        <v>2388</v>
      </c>
      <c r="C2275" s="5" t="s">
        <v>1690</v>
      </c>
      <c r="D2275" s="5" t="s">
        <v>366</v>
      </c>
    </row>
    <row r="2276" spans="1:4" x14ac:dyDescent="0.3">
      <c r="A2276" s="5" t="s">
        <v>1672</v>
      </c>
      <c r="B2276" s="5" t="s">
        <v>2389</v>
      </c>
      <c r="C2276" s="5" t="s">
        <v>1725</v>
      </c>
      <c r="D2276" s="5" t="s">
        <v>366</v>
      </c>
    </row>
    <row r="2277" spans="1:4" x14ac:dyDescent="0.3">
      <c r="A2277" s="5" t="s">
        <v>1672</v>
      </c>
      <c r="B2277" s="5" t="s">
        <v>2390</v>
      </c>
      <c r="C2277" s="5" t="s">
        <v>1741</v>
      </c>
      <c r="D2277" s="5" t="s">
        <v>366</v>
      </c>
    </row>
    <row r="2278" spans="1:4" x14ac:dyDescent="0.3">
      <c r="A2278" s="5" t="s">
        <v>1672</v>
      </c>
      <c r="B2278" s="5" t="s">
        <v>2391</v>
      </c>
      <c r="C2278" s="5" t="s">
        <v>2103</v>
      </c>
      <c r="D2278" s="5" t="s">
        <v>371</v>
      </c>
    </row>
    <row r="2279" spans="1:4" x14ac:dyDescent="0.3">
      <c r="A2279" s="5" t="s">
        <v>1672</v>
      </c>
      <c r="B2279" s="5" t="s">
        <v>2392</v>
      </c>
      <c r="C2279" s="5" t="s">
        <v>2103</v>
      </c>
      <c r="D2279" s="5" t="s">
        <v>317</v>
      </c>
    </row>
    <row r="2280" spans="1:4" x14ac:dyDescent="0.3">
      <c r="A2280" s="5" t="s">
        <v>1672</v>
      </c>
      <c r="B2280" s="5" t="s">
        <v>2393</v>
      </c>
      <c r="C2280" s="5" t="s">
        <v>2103</v>
      </c>
      <c r="D2280" s="5" t="s">
        <v>333</v>
      </c>
    </row>
    <row r="2281" spans="1:4" x14ac:dyDescent="0.3">
      <c r="A2281" s="5" t="s">
        <v>1672</v>
      </c>
      <c r="B2281" s="5" t="s">
        <v>2394</v>
      </c>
      <c r="C2281" s="5" t="s">
        <v>2103</v>
      </c>
      <c r="D2281" s="5" t="s">
        <v>492</v>
      </c>
    </row>
    <row r="2282" spans="1:4" x14ac:dyDescent="0.3">
      <c r="A2282" s="5" t="s">
        <v>1672</v>
      </c>
      <c r="B2282" s="5" t="s">
        <v>2395</v>
      </c>
      <c r="C2282" s="5" t="s">
        <v>1702</v>
      </c>
      <c r="D2282" s="5" t="s">
        <v>371</v>
      </c>
    </row>
    <row r="2283" spans="1:4" x14ac:dyDescent="0.3">
      <c r="A2283" s="5" t="s">
        <v>1672</v>
      </c>
      <c r="B2283" s="5" t="s">
        <v>2396</v>
      </c>
      <c r="C2283" s="5" t="s">
        <v>2397</v>
      </c>
      <c r="D2283" s="5" t="s">
        <v>371</v>
      </c>
    </row>
    <row r="2284" spans="1:4" x14ac:dyDescent="0.3">
      <c r="A2284" s="5" t="s">
        <v>1672</v>
      </c>
      <c r="B2284" s="5" t="s">
        <v>2398</v>
      </c>
      <c r="C2284" s="5" t="s">
        <v>1702</v>
      </c>
      <c r="D2284" s="5" t="s">
        <v>371</v>
      </c>
    </row>
    <row r="2285" spans="1:4" x14ac:dyDescent="0.3">
      <c r="A2285" s="5" t="s">
        <v>1672</v>
      </c>
      <c r="B2285" s="5" t="s">
        <v>2398</v>
      </c>
      <c r="C2285" s="5" t="s">
        <v>2397</v>
      </c>
      <c r="D2285" s="5" t="s">
        <v>371</v>
      </c>
    </row>
    <row r="2286" spans="1:4" x14ac:dyDescent="0.3">
      <c r="A2286" s="5" t="s">
        <v>1672</v>
      </c>
      <c r="B2286" s="5" t="s">
        <v>2399</v>
      </c>
      <c r="C2286" s="5" t="s">
        <v>2397</v>
      </c>
      <c r="D2286" s="5" t="s">
        <v>371</v>
      </c>
    </row>
    <row r="2287" spans="1:4" x14ac:dyDescent="0.3">
      <c r="A2287" s="5" t="s">
        <v>1672</v>
      </c>
      <c r="B2287" s="5" t="s">
        <v>2400</v>
      </c>
      <c r="C2287" s="5" t="s">
        <v>1702</v>
      </c>
      <c r="D2287" s="5" t="s">
        <v>317</v>
      </c>
    </row>
    <row r="2288" spans="1:4" x14ac:dyDescent="0.3">
      <c r="A2288" s="5" t="s">
        <v>1672</v>
      </c>
      <c r="B2288" s="5" t="s">
        <v>2401</v>
      </c>
      <c r="C2288" s="5" t="s">
        <v>1702</v>
      </c>
      <c r="D2288" s="5" t="s">
        <v>317</v>
      </c>
    </row>
    <row r="2289" spans="1:4" x14ac:dyDescent="0.3">
      <c r="A2289" s="5" t="s">
        <v>1672</v>
      </c>
      <c r="B2289" s="5" t="s">
        <v>2402</v>
      </c>
      <c r="C2289" s="5" t="s">
        <v>1702</v>
      </c>
      <c r="D2289" s="5" t="s">
        <v>317</v>
      </c>
    </row>
    <row r="2290" spans="1:4" x14ac:dyDescent="0.3">
      <c r="A2290" s="5" t="s">
        <v>1672</v>
      </c>
      <c r="B2290" s="5" t="s">
        <v>2402</v>
      </c>
      <c r="C2290" s="5" t="s">
        <v>2397</v>
      </c>
      <c r="D2290" s="5" t="s">
        <v>317</v>
      </c>
    </row>
    <row r="2291" spans="1:4" x14ac:dyDescent="0.3">
      <c r="A2291" s="5" t="s">
        <v>1672</v>
      </c>
      <c r="B2291" s="5" t="s">
        <v>2403</v>
      </c>
      <c r="C2291" s="5" t="s">
        <v>2397</v>
      </c>
      <c r="D2291" s="5" t="s">
        <v>317</v>
      </c>
    </row>
    <row r="2292" spans="1:4" x14ac:dyDescent="0.3">
      <c r="A2292" s="5" t="s">
        <v>1672</v>
      </c>
      <c r="B2292" s="5" t="s">
        <v>2404</v>
      </c>
      <c r="C2292" s="5" t="s">
        <v>1702</v>
      </c>
      <c r="D2292" s="5" t="s">
        <v>317</v>
      </c>
    </row>
    <row r="2293" spans="1:4" x14ac:dyDescent="0.3">
      <c r="A2293" s="5" t="s">
        <v>1672</v>
      </c>
      <c r="B2293" s="5" t="s">
        <v>2405</v>
      </c>
      <c r="C2293" s="5" t="s">
        <v>1702</v>
      </c>
      <c r="D2293" s="5" t="s">
        <v>317</v>
      </c>
    </row>
    <row r="2294" spans="1:4" x14ac:dyDescent="0.3">
      <c r="A2294" s="5" t="s">
        <v>1672</v>
      </c>
      <c r="B2294" s="5" t="s">
        <v>2405</v>
      </c>
      <c r="C2294" s="5" t="s">
        <v>2397</v>
      </c>
      <c r="D2294" s="5" t="s">
        <v>317</v>
      </c>
    </row>
    <row r="2295" spans="1:4" x14ac:dyDescent="0.3">
      <c r="A2295" s="5" t="s">
        <v>1672</v>
      </c>
      <c r="B2295" s="5" t="s">
        <v>2406</v>
      </c>
      <c r="C2295" s="5" t="s">
        <v>1858</v>
      </c>
      <c r="D2295" s="5" t="s">
        <v>317</v>
      </c>
    </row>
    <row r="2296" spans="1:4" x14ac:dyDescent="0.3">
      <c r="A2296" s="5" t="s">
        <v>1672</v>
      </c>
      <c r="B2296" s="5" t="s">
        <v>2407</v>
      </c>
      <c r="C2296" s="5" t="s">
        <v>2397</v>
      </c>
      <c r="D2296" s="5" t="s">
        <v>317</v>
      </c>
    </row>
    <row r="2297" spans="1:4" x14ac:dyDescent="0.3">
      <c r="A2297" s="5" t="s">
        <v>1672</v>
      </c>
      <c r="B2297" s="5" t="s">
        <v>2408</v>
      </c>
      <c r="C2297" s="5" t="s">
        <v>2397</v>
      </c>
      <c r="D2297" s="5" t="s">
        <v>366</v>
      </c>
    </row>
    <row r="2298" spans="1:4" x14ac:dyDescent="0.3">
      <c r="A2298" s="5" t="s">
        <v>1672</v>
      </c>
      <c r="B2298" s="5" t="s">
        <v>2409</v>
      </c>
      <c r="C2298" s="5" t="s">
        <v>1702</v>
      </c>
      <c r="D2298" s="5" t="s">
        <v>492</v>
      </c>
    </row>
    <row r="2299" spans="1:4" x14ac:dyDescent="0.3">
      <c r="A2299" s="5" t="s">
        <v>1672</v>
      </c>
      <c r="B2299" s="5" t="s">
        <v>2409</v>
      </c>
      <c r="C2299" s="5" t="s">
        <v>2397</v>
      </c>
      <c r="D2299" s="5" t="s">
        <v>492</v>
      </c>
    </row>
    <row r="2300" spans="1:4" x14ac:dyDescent="0.3">
      <c r="A2300" s="5" t="s">
        <v>1672</v>
      </c>
      <c r="B2300" s="5" t="s">
        <v>2410</v>
      </c>
      <c r="C2300" s="5" t="s">
        <v>2397</v>
      </c>
      <c r="D2300" s="5" t="s">
        <v>492</v>
      </c>
    </row>
    <row r="2301" spans="1:4" x14ac:dyDescent="0.3">
      <c r="A2301" s="5" t="s">
        <v>1672</v>
      </c>
      <c r="B2301" s="5" t="s">
        <v>2411</v>
      </c>
      <c r="C2301" s="5" t="s">
        <v>1702</v>
      </c>
      <c r="D2301" s="5" t="s">
        <v>492</v>
      </c>
    </row>
    <row r="2302" spans="1:4" x14ac:dyDescent="0.3">
      <c r="A2302" s="5" t="s">
        <v>1672</v>
      </c>
      <c r="B2302" s="5" t="s">
        <v>2412</v>
      </c>
      <c r="C2302" s="5" t="s">
        <v>2397</v>
      </c>
      <c r="D2302" s="5" t="s">
        <v>492</v>
      </c>
    </row>
    <row r="2303" spans="1:4" x14ac:dyDescent="0.3">
      <c r="A2303" s="5" t="s">
        <v>1672</v>
      </c>
      <c r="B2303" s="5" t="s">
        <v>2413</v>
      </c>
      <c r="C2303" s="5" t="s">
        <v>2328</v>
      </c>
      <c r="D2303" s="5" t="s">
        <v>371</v>
      </c>
    </row>
    <row r="2304" spans="1:4" x14ac:dyDescent="0.3">
      <c r="A2304" s="5" t="s">
        <v>1672</v>
      </c>
      <c r="B2304" s="5" t="s">
        <v>2414</v>
      </c>
      <c r="C2304" s="5" t="s">
        <v>1684</v>
      </c>
      <c r="D2304" s="5" t="s">
        <v>371</v>
      </c>
    </row>
    <row r="2305" spans="1:4" x14ac:dyDescent="0.3">
      <c r="A2305" s="5" t="s">
        <v>1672</v>
      </c>
      <c r="B2305" s="5" t="s">
        <v>2415</v>
      </c>
      <c r="C2305" s="5" t="s">
        <v>2328</v>
      </c>
      <c r="D2305" s="5" t="s">
        <v>371</v>
      </c>
    </row>
    <row r="2306" spans="1:4" x14ac:dyDescent="0.3">
      <c r="A2306" s="5" t="s">
        <v>1672</v>
      </c>
      <c r="B2306" s="5" t="s">
        <v>2416</v>
      </c>
      <c r="C2306" s="5" t="s">
        <v>2328</v>
      </c>
      <c r="D2306" s="5" t="s">
        <v>371</v>
      </c>
    </row>
    <row r="2307" spans="1:4" x14ac:dyDescent="0.3">
      <c r="A2307" s="5" t="s">
        <v>1672</v>
      </c>
      <c r="B2307" s="5" t="s">
        <v>2417</v>
      </c>
      <c r="C2307" s="5" t="s">
        <v>2328</v>
      </c>
      <c r="D2307" s="5" t="s">
        <v>371</v>
      </c>
    </row>
    <row r="2308" spans="1:4" x14ac:dyDescent="0.3">
      <c r="A2308" s="5" t="s">
        <v>1672</v>
      </c>
      <c r="B2308" s="5" t="s">
        <v>2418</v>
      </c>
      <c r="C2308" s="5" t="s">
        <v>2328</v>
      </c>
      <c r="D2308" s="5" t="s">
        <v>371</v>
      </c>
    </row>
    <row r="2309" spans="1:4" x14ac:dyDescent="0.3">
      <c r="A2309" s="5" t="s">
        <v>1672</v>
      </c>
      <c r="B2309" s="5" t="s">
        <v>2419</v>
      </c>
      <c r="C2309" s="5" t="s">
        <v>2328</v>
      </c>
      <c r="D2309" s="5" t="s">
        <v>371</v>
      </c>
    </row>
    <row r="2310" spans="1:4" x14ac:dyDescent="0.3">
      <c r="A2310" s="5" t="s">
        <v>1672</v>
      </c>
      <c r="B2310" s="5" t="s">
        <v>2420</v>
      </c>
      <c r="C2310" s="5" t="s">
        <v>1684</v>
      </c>
      <c r="D2310" s="5" t="s">
        <v>371</v>
      </c>
    </row>
    <row r="2311" spans="1:4" x14ac:dyDescent="0.3">
      <c r="A2311" s="5" t="s">
        <v>1672</v>
      </c>
      <c r="B2311" s="5" t="s">
        <v>2421</v>
      </c>
      <c r="C2311" s="5" t="s">
        <v>2328</v>
      </c>
      <c r="D2311" s="5" t="s">
        <v>371</v>
      </c>
    </row>
    <row r="2312" spans="1:4" x14ac:dyDescent="0.3">
      <c r="A2312" s="5" t="s">
        <v>1672</v>
      </c>
      <c r="B2312" s="5" t="s">
        <v>2422</v>
      </c>
      <c r="C2312" s="5" t="s">
        <v>2328</v>
      </c>
      <c r="D2312" s="5" t="s">
        <v>371</v>
      </c>
    </row>
    <row r="2313" spans="1:4" x14ac:dyDescent="0.3">
      <c r="A2313" s="5" t="s">
        <v>1672</v>
      </c>
      <c r="B2313" s="5" t="s">
        <v>2423</v>
      </c>
      <c r="C2313" s="5" t="s">
        <v>2328</v>
      </c>
      <c r="D2313" s="5" t="s">
        <v>317</v>
      </c>
    </row>
    <row r="2314" spans="1:4" x14ac:dyDescent="0.3">
      <c r="A2314" s="5" t="s">
        <v>1672</v>
      </c>
      <c r="B2314" s="5" t="s">
        <v>2424</v>
      </c>
      <c r="C2314" s="5" t="s">
        <v>1684</v>
      </c>
      <c r="D2314" s="5" t="s">
        <v>317</v>
      </c>
    </row>
    <row r="2315" spans="1:4" x14ac:dyDescent="0.3">
      <c r="A2315" s="5" t="s">
        <v>1672</v>
      </c>
      <c r="B2315" s="5" t="s">
        <v>2425</v>
      </c>
      <c r="C2315" s="5" t="s">
        <v>2328</v>
      </c>
      <c r="D2315" s="5" t="s">
        <v>317</v>
      </c>
    </row>
    <row r="2316" spans="1:4" x14ac:dyDescent="0.3">
      <c r="A2316" s="5" t="s">
        <v>1672</v>
      </c>
      <c r="B2316" s="5" t="s">
        <v>2426</v>
      </c>
      <c r="C2316" s="5" t="s">
        <v>2328</v>
      </c>
      <c r="D2316" s="5" t="s">
        <v>317</v>
      </c>
    </row>
    <row r="2317" spans="1:4" x14ac:dyDescent="0.3">
      <c r="A2317" s="5" t="s">
        <v>1672</v>
      </c>
      <c r="B2317" s="5" t="s">
        <v>2427</v>
      </c>
      <c r="C2317" s="5" t="s">
        <v>2328</v>
      </c>
      <c r="D2317" s="5" t="s">
        <v>317</v>
      </c>
    </row>
    <row r="2318" spans="1:4" x14ac:dyDescent="0.3">
      <c r="A2318" s="5" t="s">
        <v>1672</v>
      </c>
      <c r="B2318" s="5" t="s">
        <v>2428</v>
      </c>
      <c r="C2318" s="5" t="s">
        <v>1684</v>
      </c>
      <c r="D2318" s="5" t="s">
        <v>317</v>
      </c>
    </row>
    <row r="2319" spans="1:4" x14ac:dyDescent="0.3">
      <c r="A2319" s="5" t="s">
        <v>1672</v>
      </c>
      <c r="B2319" s="5" t="s">
        <v>2429</v>
      </c>
      <c r="C2319" s="5" t="s">
        <v>2328</v>
      </c>
      <c r="D2319" s="5" t="s">
        <v>317</v>
      </c>
    </row>
    <row r="2320" spans="1:4" x14ac:dyDescent="0.3">
      <c r="A2320" s="5" t="s">
        <v>1672</v>
      </c>
      <c r="B2320" s="5" t="s">
        <v>2430</v>
      </c>
      <c r="C2320" s="5" t="s">
        <v>2328</v>
      </c>
      <c r="D2320" s="5" t="s">
        <v>317</v>
      </c>
    </row>
    <row r="2321" spans="1:4" x14ac:dyDescent="0.3">
      <c r="A2321" s="5" t="s">
        <v>1672</v>
      </c>
      <c r="B2321" s="5" t="s">
        <v>2431</v>
      </c>
      <c r="C2321" s="5" t="s">
        <v>2328</v>
      </c>
      <c r="D2321" s="5" t="s">
        <v>317</v>
      </c>
    </row>
    <row r="2322" spans="1:4" x14ac:dyDescent="0.3">
      <c r="A2322" s="5" t="s">
        <v>1672</v>
      </c>
      <c r="B2322" s="5" t="s">
        <v>2432</v>
      </c>
      <c r="C2322" s="5" t="s">
        <v>2328</v>
      </c>
      <c r="D2322" s="5" t="s">
        <v>317</v>
      </c>
    </row>
    <row r="2323" spans="1:4" x14ac:dyDescent="0.3">
      <c r="A2323" s="5" t="s">
        <v>1672</v>
      </c>
      <c r="B2323" s="5" t="s">
        <v>2433</v>
      </c>
      <c r="C2323" s="5" t="s">
        <v>2328</v>
      </c>
      <c r="D2323" s="5" t="s">
        <v>317</v>
      </c>
    </row>
    <row r="2324" spans="1:4" x14ac:dyDescent="0.3">
      <c r="A2324" s="5" t="s">
        <v>1672</v>
      </c>
      <c r="B2324" s="5" t="s">
        <v>2434</v>
      </c>
      <c r="C2324" s="5" t="s">
        <v>2328</v>
      </c>
      <c r="D2324" s="5" t="s">
        <v>317</v>
      </c>
    </row>
    <row r="2325" spans="1:4" x14ac:dyDescent="0.3">
      <c r="A2325" s="5" t="s">
        <v>1672</v>
      </c>
      <c r="B2325" s="5" t="s">
        <v>2435</v>
      </c>
      <c r="C2325" s="5" t="s">
        <v>2328</v>
      </c>
      <c r="D2325" s="5" t="s">
        <v>317</v>
      </c>
    </row>
    <row r="2326" spans="1:4" x14ac:dyDescent="0.3">
      <c r="A2326" s="5" t="s">
        <v>1672</v>
      </c>
      <c r="B2326" s="5" t="s">
        <v>2436</v>
      </c>
      <c r="C2326" s="5" t="s">
        <v>2328</v>
      </c>
      <c r="D2326" s="5" t="s">
        <v>317</v>
      </c>
    </row>
    <row r="2327" spans="1:4" x14ac:dyDescent="0.3">
      <c r="A2327" s="5" t="s">
        <v>1672</v>
      </c>
      <c r="B2327" s="5" t="s">
        <v>2437</v>
      </c>
      <c r="C2327" s="5" t="s">
        <v>1684</v>
      </c>
      <c r="D2327" s="5" t="s">
        <v>383</v>
      </c>
    </row>
    <row r="2328" spans="1:4" x14ac:dyDescent="0.3">
      <c r="A2328" s="5" t="s">
        <v>1672</v>
      </c>
      <c r="B2328" s="5" t="s">
        <v>2438</v>
      </c>
      <c r="C2328" s="5" t="s">
        <v>2328</v>
      </c>
      <c r="D2328" s="5" t="s">
        <v>492</v>
      </c>
    </row>
    <row r="2329" spans="1:4" x14ac:dyDescent="0.3">
      <c r="A2329" s="5" t="s">
        <v>1672</v>
      </c>
      <c r="B2329" s="5" t="s">
        <v>2439</v>
      </c>
      <c r="C2329" s="5" t="s">
        <v>1684</v>
      </c>
      <c r="D2329" s="5" t="s">
        <v>492</v>
      </c>
    </row>
    <row r="2330" spans="1:4" x14ac:dyDescent="0.3">
      <c r="A2330" s="5" t="s">
        <v>1672</v>
      </c>
      <c r="B2330" s="5" t="s">
        <v>2440</v>
      </c>
      <c r="C2330" s="5" t="s">
        <v>2328</v>
      </c>
      <c r="D2330" s="5" t="s">
        <v>492</v>
      </c>
    </row>
    <row r="2331" spans="1:4" x14ac:dyDescent="0.3">
      <c r="A2331" s="5" t="s">
        <v>1672</v>
      </c>
      <c r="B2331" s="5" t="s">
        <v>2441</v>
      </c>
      <c r="C2331" s="5" t="s">
        <v>2328</v>
      </c>
      <c r="D2331" s="5" t="s">
        <v>492</v>
      </c>
    </row>
    <row r="2332" spans="1:4" x14ac:dyDescent="0.3">
      <c r="A2332" s="5" t="s">
        <v>1672</v>
      </c>
      <c r="B2332" s="5" t="s">
        <v>2442</v>
      </c>
      <c r="C2332" s="5" t="s">
        <v>2328</v>
      </c>
      <c r="D2332" s="5" t="s">
        <v>492</v>
      </c>
    </row>
    <row r="2333" spans="1:4" x14ac:dyDescent="0.3">
      <c r="A2333" s="5" t="s">
        <v>1672</v>
      </c>
      <c r="B2333" s="5" t="s">
        <v>2443</v>
      </c>
      <c r="C2333" s="5" t="s">
        <v>1684</v>
      </c>
      <c r="D2333" s="5" t="s">
        <v>492</v>
      </c>
    </row>
    <row r="2334" spans="1:4" x14ac:dyDescent="0.3">
      <c r="A2334" s="5" t="s">
        <v>1672</v>
      </c>
      <c r="B2334" s="5" t="s">
        <v>2444</v>
      </c>
      <c r="C2334" s="5" t="s">
        <v>2328</v>
      </c>
      <c r="D2334" s="5" t="s">
        <v>492</v>
      </c>
    </row>
    <row r="2335" spans="1:4" x14ac:dyDescent="0.3">
      <c r="A2335" s="5" t="s">
        <v>1672</v>
      </c>
      <c r="B2335" s="5" t="s">
        <v>2445</v>
      </c>
      <c r="C2335" s="5" t="s">
        <v>2328</v>
      </c>
      <c r="D2335" s="5" t="s">
        <v>492</v>
      </c>
    </row>
    <row r="2336" spans="1:4" x14ac:dyDescent="0.3">
      <c r="A2336" s="5" t="s">
        <v>1672</v>
      </c>
      <c r="B2336" s="5" t="s">
        <v>2446</v>
      </c>
      <c r="C2336" s="5" t="s">
        <v>2103</v>
      </c>
      <c r="D2336" s="5" t="s">
        <v>371</v>
      </c>
    </row>
    <row r="2337" spans="1:4" x14ac:dyDescent="0.3">
      <c r="A2337" s="5" t="s">
        <v>1672</v>
      </c>
      <c r="B2337" s="5" t="s">
        <v>2447</v>
      </c>
      <c r="C2337" s="5" t="s">
        <v>2103</v>
      </c>
      <c r="D2337" s="5" t="s">
        <v>317</v>
      </c>
    </row>
    <row r="2338" spans="1:4" x14ac:dyDescent="0.3">
      <c r="A2338" s="5" t="s">
        <v>1672</v>
      </c>
      <c r="B2338" s="5" t="s">
        <v>2448</v>
      </c>
      <c r="C2338" s="5" t="s">
        <v>2103</v>
      </c>
      <c r="D2338" s="5" t="s">
        <v>492</v>
      </c>
    </row>
    <row r="2339" spans="1:4" x14ac:dyDescent="0.3">
      <c r="A2339" s="5" t="s">
        <v>1672</v>
      </c>
      <c r="B2339" s="5" t="s">
        <v>2449</v>
      </c>
      <c r="C2339" s="5" t="s">
        <v>1821</v>
      </c>
      <c r="D2339" s="5" t="s">
        <v>311</v>
      </c>
    </row>
    <row r="2340" spans="1:4" x14ac:dyDescent="0.3">
      <c r="A2340" s="5" t="s">
        <v>1672</v>
      </c>
      <c r="B2340" s="5" t="s">
        <v>2450</v>
      </c>
      <c r="C2340" s="5" t="s">
        <v>1821</v>
      </c>
      <c r="D2340" s="5" t="s">
        <v>371</v>
      </c>
    </row>
    <row r="2341" spans="1:4" x14ac:dyDescent="0.3">
      <c r="A2341" s="5" t="s">
        <v>1672</v>
      </c>
      <c r="B2341" s="5" t="s">
        <v>2451</v>
      </c>
      <c r="C2341" s="5" t="s">
        <v>1821</v>
      </c>
      <c r="D2341" s="5" t="s">
        <v>371</v>
      </c>
    </row>
    <row r="2342" spans="1:4" x14ac:dyDescent="0.3">
      <c r="A2342" s="5" t="s">
        <v>1672</v>
      </c>
      <c r="B2342" s="5" t="s">
        <v>2452</v>
      </c>
      <c r="C2342" s="5" t="s">
        <v>1821</v>
      </c>
      <c r="D2342" s="5" t="s">
        <v>317</v>
      </c>
    </row>
    <row r="2343" spans="1:4" x14ac:dyDescent="0.3">
      <c r="A2343" s="5" t="s">
        <v>1672</v>
      </c>
      <c r="B2343" s="5" t="s">
        <v>2453</v>
      </c>
      <c r="C2343" s="5" t="s">
        <v>1821</v>
      </c>
      <c r="D2343" s="5" t="s">
        <v>317</v>
      </c>
    </row>
    <row r="2344" spans="1:4" x14ac:dyDescent="0.3">
      <c r="A2344" s="5" t="s">
        <v>1672</v>
      </c>
      <c r="B2344" s="5" t="s">
        <v>2454</v>
      </c>
      <c r="C2344" s="5" t="s">
        <v>1821</v>
      </c>
      <c r="D2344" s="5" t="s">
        <v>366</v>
      </c>
    </row>
    <row r="2345" spans="1:4" x14ac:dyDescent="0.3">
      <c r="A2345" s="5" t="s">
        <v>1672</v>
      </c>
      <c r="B2345" s="5" t="s">
        <v>2455</v>
      </c>
      <c r="C2345" s="5" t="s">
        <v>1690</v>
      </c>
      <c r="D2345" s="5" t="s">
        <v>317</v>
      </c>
    </row>
    <row r="2346" spans="1:4" x14ac:dyDescent="0.3">
      <c r="A2346" s="5" t="s">
        <v>1672</v>
      </c>
      <c r="B2346" s="5" t="s">
        <v>2456</v>
      </c>
      <c r="C2346" s="5" t="s">
        <v>1690</v>
      </c>
      <c r="D2346" s="5" t="s">
        <v>317</v>
      </c>
    </row>
    <row r="2347" spans="1:4" x14ac:dyDescent="0.3">
      <c r="A2347" s="5" t="s">
        <v>1672</v>
      </c>
      <c r="B2347" s="5" t="s">
        <v>2457</v>
      </c>
      <c r="C2347" s="5" t="s">
        <v>1741</v>
      </c>
      <c r="D2347" s="5" t="s">
        <v>317</v>
      </c>
    </row>
    <row r="2348" spans="1:4" x14ac:dyDescent="0.3">
      <c r="A2348" s="5" t="s">
        <v>1672</v>
      </c>
      <c r="B2348" s="5" t="s">
        <v>2458</v>
      </c>
      <c r="C2348" s="5" t="s">
        <v>1725</v>
      </c>
      <c r="D2348" s="5" t="s">
        <v>317</v>
      </c>
    </row>
    <row r="2349" spans="1:4" x14ac:dyDescent="0.3">
      <c r="A2349" s="5" t="s">
        <v>1672</v>
      </c>
      <c r="B2349" s="5" t="s">
        <v>2459</v>
      </c>
      <c r="C2349" s="5" t="s">
        <v>1858</v>
      </c>
      <c r="D2349" s="5" t="s">
        <v>371</v>
      </c>
    </row>
    <row r="2350" spans="1:4" x14ac:dyDescent="0.3">
      <c r="A2350" s="5" t="s">
        <v>1672</v>
      </c>
      <c r="B2350" s="5" t="s">
        <v>2460</v>
      </c>
      <c r="C2350" s="5" t="s">
        <v>2317</v>
      </c>
      <c r="D2350" s="5" t="s">
        <v>371</v>
      </c>
    </row>
    <row r="2351" spans="1:4" x14ac:dyDescent="0.3">
      <c r="A2351" s="5" t="s">
        <v>1672</v>
      </c>
      <c r="B2351" s="5" t="s">
        <v>2461</v>
      </c>
      <c r="C2351" s="5" t="s">
        <v>1690</v>
      </c>
      <c r="D2351" s="5" t="s">
        <v>371</v>
      </c>
    </row>
    <row r="2352" spans="1:4" x14ac:dyDescent="0.3">
      <c r="A2352" s="5" t="s">
        <v>1672</v>
      </c>
      <c r="B2352" s="5" t="s">
        <v>2462</v>
      </c>
      <c r="C2352" s="5" t="s">
        <v>1858</v>
      </c>
      <c r="D2352" s="5" t="s">
        <v>371</v>
      </c>
    </row>
    <row r="2353" spans="1:4" x14ac:dyDescent="0.3">
      <c r="A2353" s="5" t="s">
        <v>1672</v>
      </c>
      <c r="B2353" s="5" t="s">
        <v>2463</v>
      </c>
      <c r="C2353" s="5" t="s">
        <v>2317</v>
      </c>
      <c r="D2353" s="5" t="s">
        <v>371</v>
      </c>
    </row>
    <row r="2354" spans="1:4" x14ac:dyDescent="0.3">
      <c r="A2354" s="5" t="s">
        <v>1672</v>
      </c>
      <c r="B2354" s="5" t="s">
        <v>2464</v>
      </c>
      <c r="C2354" s="5" t="s">
        <v>1690</v>
      </c>
      <c r="D2354" s="5" t="s">
        <v>371</v>
      </c>
    </row>
    <row r="2355" spans="1:4" x14ac:dyDescent="0.3">
      <c r="A2355" s="5" t="s">
        <v>1672</v>
      </c>
      <c r="B2355" s="5" t="s">
        <v>2465</v>
      </c>
      <c r="C2355" s="5" t="s">
        <v>1690</v>
      </c>
      <c r="D2355" s="5" t="s">
        <v>371</v>
      </c>
    </row>
    <row r="2356" spans="1:4" x14ac:dyDescent="0.3">
      <c r="A2356" s="5" t="s">
        <v>1672</v>
      </c>
      <c r="B2356" s="5" t="s">
        <v>2465</v>
      </c>
      <c r="C2356" s="5" t="s">
        <v>2279</v>
      </c>
      <c r="D2356" s="5" t="s">
        <v>371</v>
      </c>
    </row>
    <row r="2357" spans="1:4" x14ac:dyDescent="0.3">
      <c r="A2357" s="5" t="s">
        <v>1672</v>
      </c>
      <c r="B2357" s="5" t="s">
        <v>2466</v>
      </c>
      <c r="C2357" s="5" t="s">
        <v>2317</v>
      </c>
      <c r="D2357" s="5" t="s">
        <v>371</v>
      </c>
    </row>
    <row r="2358" spans="1:4" x14ac:dyDescent="0.3">
      <c r="A2358" s="5" t="s">
        <v>1672</v>
      </c>
      <c r="B2358" s="5" t="s">
        <v>2467</v>
      </c>
      <c r="C2358" s="5" t="s">
        <v>1858</v>
      </c>
      <c r="D2358" s="5" t="s">
        <v>317</v>
      </c>
    </row>
    <row r="2359" spans="1:4" x14ac:dyDescent="0.3">
      <c r="A2359" s="5" t="s">
        <v>1672</v>
      </c>
      <c r="B2359" s="5" t="s">
        <v>2468</v>
      </c>
      <c r="C2359" s="5" t="s">
        <v>2317</v>
      </c>
      <c r="D2359" s="5" t="s">
        <v>317</v>
      </c>
    </row>
    <row r="2360" spans="1:4" x14ac:dyDescent="0.3">
      <c r="A2360" s="5" t="s">
        <v>1672</v>
      </c>
      <c r="B2360" s="5" t="s">
        <v>2469</v>
      </c>
      <c r="C2360" s="5" t="s">
        <v>1725</v>
      </c>
      <c r="D2360" s="5" t="s">
        <v>317</v>
      </c>
    </row>
    <row r="2361" spans="1:4" x14ac:dyDescent="0.3">
      <c r="A2361" s="5" t="s">
        <v>1672</v>
      </c>
      <c r="B2361" s="5" t="s">
        <v>2470</v>
      </c>
      <c r="C2361" s="5" t="s">
        <v>1741</v>
      </c>
      <c r="D2361" s="5" t="s">
        <v>317</v>
      </c>
    </row>
    <row r="2362" spans="1:4" x14ac:dyDescent="0.3">
      <c r="A2362" s="5" t="s">
        <v>1672</v>
      </c>
      <c r="B2362" s="5" t="s">
        <v>2471</v>
      </c>
      <c r="C2362" s="5" t="s">
        <v>1690</v>
      </c>
      <c r="D2362" s="5" t="s">
        <v>371</v>
      </c>
    </row>
    <row r="2363" spans="1:4" x14ac:dyDescent="0.3">
      <c r="A2363" s="5" t="s">
        <v>1672</v>
      </c>
      <c r="B2363" s="5" t="s">
        <v>2472</v>
      </c>
      <c r="C2363" s="5" t="s">
        <v>1858</v>
      </c>
      <c r="D2363" s="5" t="s">
        <v>317</v>
      </c>
    </row>
    <row r="2364" spans="1:4" x14ac:dyDescent="0.3">
      <c r="A2364" s="5" t="s">
        <v>1672</v>
      </c>
      <c r="B2364" s="5" t="s">
        <v>2473</v>
      </c>
      <c r="C2364" s="5" t="s">
        <v>2317</v>
      </c>
      <c r="D2364" s="5" t="s">
        <v>317</v>
      </c>
    </row>
    <row r="2365" spans="1:4" x14ac:dyDescent="0.3">
      <c r="A2365" s="5" t="s">
        <v>1672</v>
      </c>
      <c r="B2365" s="5" t="s">
        <v>2474</v>
      </c>
      <c r="C2365" s="5" t="s">
        <v>1690</v>
      </c>
      <c r="D2365" s="5" t="s">
        <v>317</v>
      </c>
    </row>
    <row r="2366" spans="1:4" x14ac:dyDescent="0.3">
      <c r="A2366" s="5" t="s">
        <v>1672</v>
      </c>
      <c r="B2366" s="5" t="s">
        <v>2475</v>
      </c>
      <c r="C2366" s="5" t="s">
        <v>2317</v>
      </c>
      <c r="D2366" s="5" t="s">
        <v>317</v>
      </c>
    </row>
    <row r="2367" spans="1:4" x14ac:dyDescent="0.3">
      <c r="A2367" s="5" t="s">
        <v>1672</v>
      </c>
      <c r="B2367" s="5" t="s">
        <v>2476</v>
      </c>
      <c r="C2367" s="5" t="s">
        <v>1690</v>
      </c>
      <c r="D2367" s="5" t="s">
        <v>366</v>
      </c>
    </row>
    <row r="2368" spans="1:4" x14ac:dyDescent="0.3">
      <c r="A2368" s="5" t="s">
        <v>1672</v>
      </c>
      <c r="B2368" s="5" t="s">
        <v>2477</v>
      </c>
      <c r="C2368" s="5" t="s">
        <v>2317</v>
      </c>
      <c r="D2368" s="5" t="s">
        <v>366</v>
      </c>
    </row>
    <row r="2369" spans="1:4" x14ac:dyDescent="0.3">
      <c r="A2369" s="5" t="s">
        <v>1672</v>
      </c>
      <c r="B2369" s="5" t="s">
        <v>2478</v>
      </c>
      <c r="C2369" s="5" t="s">
        <v>1694</v>
      </c>
      <c r="D2369" s="5" t="s">
        <v>463</v>
      </c>
    </row>
    <row r="2370" spans="1:4" x14ac:dyDescent="0.3">
      <c r="A2370" s="5" t="s">
        <v>1672</v>
      </c>
      <c r="B2370" s="5" t="s">
        <v>2479</v>
      </c>
      <c r="C2370" s="5" t="s">
        <v>1694</v>
      </c>
      <c r="D2370" s="5" t="s">
        <v>371</v>
      </c>
    </row>
    <row r="2371" spans="1:4" x14ac:dyDescent="0.3">
      <c r="A2371" s="5" t="s">
        <v>1672</v>
      </c>
      <c r="B2371" s="5" t="s">
        <v>2480</v>
      </c>
      <c r="C2371" s="5" t="s">
        <v>1694</v>
      </c>
      <c r="D2371" s="5" t="s">
        <v>371</v>
      </c>
    </row>
    <row r="2372" spans="1:4" x14ac:dyDescent="0.3">
      <c r="A2372" s="5" t="s">
        <v>1672</v>
      </c>
      <c r="B2372" s="5" t="s">
        <v>2481</v>
      </c>
      <c r="C2372" s="5" t="s">
        <v>1694</v>
      </c>
      <c r="D2372" s="5" t="s">
        <v>371</v>
      </c>
    </row>
    <row r="2373" spans="1:4" x14ac:dyDescent="0.3">
      <c r="A2373" s="5" t="s">
        <v>1672</v>
      </c>
      <c r="B2373" s="5" t="s">
        <v>2482</v>
      </c>
      <c r="C2373" s="5" t="s">
        <v>1694</v>
      </c>
      <c r="D2373" s="5" t="s">
        <v>317</v>
      </c>
    </row>
    <row r="2374" spans="1:4" x14ac:dyDescent="0.3">
      <c r="A2374" s="5" t="s">
        <v>1672</v>
      </c>
      <c r="B2374" s="5" t="s">
        <v>2483</v>
      </c>
      <c r="C2374" s="5" t="s">
        <v>1694</v>
      </c>
      <c r="D2374" s="5" t="s">
        <v>317</v>
      </c>
    </row>
    <row r="2375" spans="1:4" x14ac:dyDescent="0.3">
      <c r="A2375" s="5" t="s">
        <v>1672</v>
      </c>
      <c r="B2375" s="5" t="s">
        <v>2484</v>
      </c>
      <c r="C2375" s="5" t="s">
        <v>1694</v>
      </c>
      <c r="D2375" s="5" t="s">
        <v>317</v>
      </c>
    </row>
    <row r="2376" spans="1:4" x14ac:dyDescent="0.3">
      <c r="A2376" s="5" t="s">
        <v>1672</v>
      </c>
      <c r="B2376" s="5" t="s">
        <v>2485</v>
      </c>
      <c r="C2376" s="5" t="s">
        <v>1694</v>
      </c>
      <c r="D2376" s="5" t="s">
        <v>317</v>
      </c>
    </row>
    <row r="2377" spans="1:4" x14ac:dyDescent="0.3">
      <c r="A2377" s="5" t="s">
        <v>1672</v>
      </c>
      <c r="B2377" s="5" t="s">
        <v>2486</v>
      </c>
      <c r="C2377" s="5" t="s">
        <v>1694</v>
      </c>
      <c r="D2377" s="5" t="s">
        <v>317</v>
      </c>
    </row>
    <row r="2378" spans="1:4" x14ac:dyDescent="0.3">
      <c r="A2378" s="5" t="s">
        <v>1672</v>
      </c>
      <c r="B2378" s="5" t="s">
        <v>2487</v>
      </c>
      <c r="C2378" s="5" t="s">
        <v>1694</v>
      </c>
      <c r="D2378" s="5" t="s">
        <v>317</v>
      </c>
    </row>
    <row r="2379" spans="1:4" x14ac:dyDescent="0.3">
      <c r="A2379" s="5" t="s">
        <v>1672</v>
      </c>
      <c r="B2379" s="5" t="s">
        <v>2488</v>
      </c>
      <c r="C2379" s="5" t="s">
        <v>1858</v>
      </c>
      <c r="D2379" s="5" t="s">
        <v>371</v>
      </c>
    </row>
    <row r="2380" spans="1:4" x14ac:dyDescent="0.3">
      <c r="A2380" s="5" t="s">
        <v>1672</v>
      </c>
      <c r="B2380" s="5" t="s">
        <v>2489</v>
      </c>
      <c r="C2380" s="5" t="s">
        <v>2317</v>
      </c>
      <c r="D2380" s="5" t="s">
        <v>371</v>
      </c>
    </row>
    <row r="2381" spans="1:4" x14ac:dyDescent="0.3">
      <c r="A2381" s="5" t="s">
        <v>1672</v>
      </c>
      <c r="B2381" s="5" t="s">
        <v>2490</v>
      </c>
      <c r="C2381" s="5" t="s">
        <v>1690</v>
      </c>
      <c r="D2381" s="5" t="s">
        <v>371</v>
      </c>
    </row>
    <row r="2382" spans="1:4" x14ac:dyDescent="0.3">
      <c r="A2382" s="5" t="s">
        <v>1672</v>
      </c>
      <c r="B2382" s="5" t="s">
        <v>2491</v>
      </c>
      <c r="C2382" s="5" t="s">
        <v>1858</v>
      </c>
      <c r="D2382" s="5" t="s">
        <v>371</v>
      </c>
    </row>
    <row r="2383" spans="1:4" x14ac:dyDescent="0.3">
      <c r="A2383" s="5" t="s">
        <v>1672</v>
      </c>
      <c r="B2383" s="5" t="s">
        <v>2492</v>
      </c>
      <c r="C2383" s="5" t="s">
        <v>2317</v>
      </c>
      <c r="D2383" s="5" t="s">
        <v>371</v>
      </c>
    </row>
    <row r="2384" spans="1:4" x14ac:dyDescent="0.3">
      <c r="A2384" s="5" t="s">
        <v>1672</v>
      </c>
      <c r="B2384" s="5" t="s">
        <v>2493</v>
      </c>
      <c r="C2384" s="5" t="s">
        <v>1690</v>
      </c>
      <c r="D2384" s="5" t="s">
        <v>371</v>
      </c>
    </row>
    <row r="2385" spans="1:4" x14ac:dyDescent="0.3">
      <c r="A2385" s="5" t="s">
        <v>1672</v>
      </c>
      <c r="B2385" s="5" t="s">
        <v>2494</v>
      </c>
      <c r="C2385" s="5" t="s">
        <v>1690</v>
      </c>
      <c r="D2385" s="5" t="s">
        <v>371</v>
      </c>
    </row>
    <row r="2386" spans="1:4" x14ac:dyDescent="0.3">
      <c r="A2386" s="5" t="s">
        <v>1672</v>
      </c>
      <c r="B2386" s="5" t="s">
        <v>2494</v>
      </c>
      <c r="C2386" s="5" t="s">
        <v>2279</v>
      </c>
      <c r="D2386" s="5" t="s">
        <v>371</v>
      </c>
    </row>
    <row r="2387" spans="1:4" x14ac:dyDescent="0.3">
      <c r="A2387" s="5" t="s">
        <v>1672</v>
      </c>
      <c r="B2387" s="5" t="s">
        <v>2495</v>
      </c>
      <c r="C2387" s="5" t="s">
        <v>2317</v>
      </c>
      <c r="D2387" s="5" t="s">
        <v>371</v>
      </c>
    </row>
    <row r="2388" spans="1:4" x14ac:dyDescent="0.3">
      <c r="A2388" s="5" t="s">
        <v>1672</v>
      </c>
      <c r="B2388" s="5" t="s">
        <v>2496</v>
      </c>
      <c r="C2388" s="5" t="s">
        <v>1858</v>
      </c>
      <c r="D2388" s="5" t="s">
        <v>317</v>
      </c>
    </row>
    <row r="2389" spans="1:4" x14ac:dyDescent="0.3">
      <c r="A2389" s="5" t="s">
        <v>1672</v>
      </c>
      <c r="B2389" s="5" t="s">
        <v>2497</v>
      </c>
      <c r="C2389" s="5" t="s">
        <v>2317</v>
      </c>
      <c r="D2389" s="5" t="s">
        <v>317</v>
      </c>
    </row>
    <row r="2390" spans="1:4" x14ac:dyDescent="0.3">
      <c r="A2390" s="5" t="s">
        <v>1672</v>
      </c>
      <c r="B2390" s="5" t="s">
        <v>2498</v>
      </c>
      <c r="C2390" s="5" t="s">
        <v>1690</v>
      </c>
      <c r="D2390" s="5" t="s">
        <v>317</v>
      </c>
    </row>
    <row r="2391" spans="1:4" x14ac:dyDescent="0.3">
      <c r="A2391" s="5" t="s">
        <v>1672</v>
      </c>
      <c r="B2391" s="5" t="s">
        <v>2499</v>
      </c>
      <c r="C2391" s="5" t="s">
        <v>1858</v>
      </c>
      <c r="D2391" s="5" t="s">
        <v>317</v>
      </c>
    </row>
    <row r="2392" spans="1:4" x14ac:dyDescent="0.3">
      <c r="A2392" s="5" t="s">
        <v>1672</v>
      </c>
      <c r="B2392" s="5" t="s">
        <v>2500</v>
      </c>
      <c r="C2392" s="5" t="s">
        <v>2317</v>
      </c>
      <c r="D2392" s="5" t="s">
        <v>317</v>
      </c>
    </row>
    <row r="2393" spans="1:4" x14ac:dyDescent="0.3">
      <c r="A2393" s="5" t="s">
        <v>1672</v>
      </c>
      <c r="B2393" s="5" t="s">
        <v>2501</v>
      </c>
      <c r="C2393" s="5" t="s">
        <v>1690</v>
      </c>
      <c r="D2393" s="5" t="s">
        <v>317</v>
      </c>
    </row>
    <row r="2394" spans="1:4" x14ac:dyDescent="0.3">
      <c r="A2394" s="5" t="s">
        <v>1672</v>
      </c>
      <c r="B2394" s="5" t="s">
        <v>2501</v>
      </c>
      <c r="C2394" s="5" t="s">
        <v>598</v>
      </c>
      <c r="D2394" s="5" t="s">
        <v>317</v>
      </c>
    </row>
    <row r="2395" spans="1:4" x14ac:dyDescent="0.3">
      <c r="A2395" s="5" t="s">
        <v>1672</v>
      </c>
      <c r="B2395" s="5" t="s">
        <v>2502</v>
      </c>
      <c r="C2395" s="5" t="s">
        <v>2317</v>
      </c>
      <c r="D2395" s="5" t="s">
        <v>317</v>
      </c>
    </row>
    <row r="2396" spans="1:4" x14ac:dyDescent="0.3">
      <c r="A2396" s="5" t="s">
        <v>1672</v>
      </c>
      <c r="B2396" s="5" t="s">
        <v>2503</v>
      </c>
      <c r="C2396" s="5" t="s">
        <v>1690</v>
      </c>
      <c r="D2396" s="5" t="s">
        <v>366</v>
      </c>
    </row>
    <row r="2397" spans="1:4" x14ac:dyDescent="0.3">
      <c r="A2397" s="5" t="s">
        <v>1672</v>
      </c>
      <c r="B2397" s="5" t="s">
        <v>2503</v>
      </c>
      <c r="C2397" s="5" t="s">
        <v>2279</v>
      </c>
      <c r="D2397" s="5" t="s">
        <v>366</v>
      </c>
    </row>
    <row r="2398" spans="1:4" x14ac:dyDescent="0.3">
      <c r="A2398" s="5" t="s">
        <v>1672</v>
      </c>
      <c r="B2398" s="5" t="s">
        <v>2504</v>
      </c>
      <c r="C2398" s="5" t="s">
        <v>2317</v>
      </c>
      <c r="D2398" s="5" t="s">
        <v>366</v>
      </c>
    </row>
    <row r="2399" spans="1:4" x14ac:dyDescent="0.3">
      <c r="A2399" s="5" t="s">
        <v>1672</v>
      </c>
      <c r="B2399" s="5" t="s">
        <v>2505</v>
      </c>
      <c r="C2399" s="5" t="s">
        <v>1725</v>
      </c>
      <c r="D2399" s="5" t="s">
        <v>366</v>
      </c>
    </row>
    <row r="2400" spans="1:4" x14ac:dyDescent="0.3">
      <c r="A2400" s="5" t="s">
        <v>1672</v>
      </c>
      <c r="B2400" s="5" t="s">
        <v>2506</v>
      </c>
      <c r="C2400" s="5" t="s">
        <v>1741</v>
      </c>
      <c r="D2400" s="5" t="s">
        <v>366</v>
      </c>
    </row>
    <row r="2401" spans="1:4" x14ac:dyDescent="0.3">
      <c r="A2401" s="5" t="s">
        <v>1672</v>
      </c>
      <c r="B2401" s="5" t="s">
        <v>2507</v>
      </c>
      <c r="C2401" s="5" t="s">
        <v>1690</v>
      </c>
      <c r="D2401" s="5" t="s">
        <v>371</v>
      </c>
    </row>
    <row r="2402" spans="1:4" x14ac:dyDescent="0.3">
      <c r="A2402" s="5" t="s">
        <v>1672</v>
      </c>
      <c r="B2402" s="5" t="s">
        <v>2508</v>
      </c>
      <c r="C2402" s="5" t="s">
        <v>1725</v>
      </c>
      <c r="D2402" s="5" t="s">
        <v>371</v>
      </c>
    </row>
    <row r="2403" spans="1:4" x14ac:dyDescent="0.3">
      <c r="A2403" s="5" t="s">
        <v>1672</v>
      </c>
      <c r="B2403" s="5" t="s">
        <v>2509</v>
      </c>
      <c r="C2403" s="5" t="s">
        <v>1725</v>
      </c>
      <c r="D2403" s="5" t="s">
        <v>371</v>
      </c>
    </row>
    <row r="2404" spans="1:4" x14ac:dyDescent="0.3">
      <c r="A2404" s="5" t="s">
        <v>1672</v>
      </c>
      <c r="B2404" s="5" t="s">
        <v>2510</v>
      </c>
      <c r="C2404" s="5" t="s">
        <v>1725</v>
      </c>
      <c r="D2404" s="5" t="s">
        <v>371</v>
      </c>
    </row>
    <row r="2405" spans="1:4" x14ac:dyDescent="0.3">
      <c r="A2405" s="5" t="s">
        <v>1672</v>
      </c>
      <c r="B2405" s="5" t="s">
        <v>2511</v>
      </c>
      <c r="C2405" s="5" t="s">
        <v>1725</v>
      </c>
      <c r="D2405" s="5" t="s">
        <v>317</v>
      </c>
    </row>
    <row r="2406" spans="1:4" x14ac:dyDescent="0.3">
      <c r="A2406" s="5" t="s">
        <v>1672</v>
      </c>
      <c r="B2406" s="5" t="s">
        <v>2512</v>
      </c>
      <c r="C2406" s="5" t="s">
        <v>1725</v>
      </c>
      <c r="D2406" s="5" t="s">
        <v>317</v>
      </c>
    </row>
    <row r="2407" spans="1:4" x14ac:dyDescent="0.3">
      <c r="A2407" s="5" t="s">
        <v>1672</v>
      </c>
      <c r="B2407" s="5" t="s">
        <v>2513</v>
      </c>
      <c r="C2407" s="5" t="s">
        <v>1725</v>
      </c>
      <c r="D2407" s="5" t="s">
        <v>317</v>
      </c>
    </row>
    <row r="2408" spans="1:4" x14ac:dyDescent="0.3">
      <c r="A2408" s="5" t="s">
        <v>1672</v>
      </c>
      <c r="B2408" s="5" t="s">
        <v>2514</v>
      </c>
      <c r="C2408" s="5" t="s">
        <v>1725</v>
      </c>
      <c r="D2408" s="5" t="s">
        <v>366</v>
      </c>
    </row>
    <row r="2409" spans="1:4" x14ac:dyDescent="0.3">
      <c r="A2409" s="5" t="s">
        <v>1672</v>
      </c>
      <c r="B2409" s="5" t="s">
        <v>2515</v>
      </c>
      <c r="C2409" s="5" t="s">
        <v>1725</v>
      </c>
      <c r="D2409" s="5" t="s">
        <v>317</v>
      </c>
    </row>
    <row r="2410" spans="1:4" x14ac:dyDescent="0.3">
      <c r="A2410" s="5" t="s">
        <v>1672</v>
      </c>
      <c r="B2410" s="5" t="s">
        <v>2516</v>
      </c>
      <c r="C2410" s="5" t="s">
        <v>1741</v>
      </c>
      <c r="D2410" s="5" t="s">
        <v>366</v>
      </c>
    </row>
    <row r="2411" spans="1:4" x14ac:dyDescent="0.3">
      <c r="A2411" s="5" t="s">
        <v>1672</v>
      </c>
      <c r="B2411" s="5" t="s">
        <v>2517</v>
      </c>
      <c r="C2411" s="5" t="s">
        <v>1741</v>
      </c>
      <c r="D2411" s="5" t="s">
        <v>366</v>
      </c>
    </row>
    <row r="2412" spans="1:4" x14ac:dyDescent="0.3">
      <c r="A2412" s="5" t="s">
        <v>1672</v>
      </c>
      <c r="B2412" s="5" t="s">
        <v>2518</v>
      </c>
      <c r="C2412" s="5" t="s">
        <v>1725</v>
      </c>
      <c r="D2412" s="5" t="s">
        <v>371</v>
      </c>
    </row>
    <row r="2413" spans="1:4" x14ac:dyDescent="0.3">
      <c r="A2413" s="5" t="s">
        <v>1672</v>
      </c>
      <c r="B2413" s="5" t="s">
        <v>2519</v>
      </c>
      <c r="C2413" s="5" t="s">
        <v>1725</v>
      </c>
      <c r="D2413" s="5" t="s">
        <v>371</v>
      </c>
    </row>
    <row r="2414" spans="1:4" x14ac:dyDescent="0.3">
      <c r="A2414" s="5" t="s">
        <v>1672</v>
      </c>
      <c r="B2414" s="5" t="s">
        <v>2520</v>
      </c>
      <c r="C2414" s="5" t="s">
        <v>1741</v>
      </c>
      <c r="D2414" s="5" t="s">
        <v>371</v>
      </c>
    </row>
    <row r="2415" spans="1:4" x14ac:dyDescent="0.3">
      <c r="A2415" s="5" t="s">
        <v>1672</v>
      </c>
      <c r="B2415" s="5" t="s">
        <v>2521</v>
      </c>
      <c r="C2415" s="5" t="s">
        <v>1725</v>
      </c>
      <c r="D2415" s="5" t="s">
        <v>371</v>
      </c>
    </row>
    <row r="2416" spans="1:4" x14ac:dyDescent="0.3">
      <c r="A2416" s="5" t="s">
        <v>1672</v>
      </c>
      <c r="B2416" s="5" t="s">
        <v>2522</v>
      </c>
      <c r="C2416" s="5" t="s">
        <v>1725</v>
      </c>
      <c r="D2416" s="5" t="s">
        <v>317</v>
      </c>
    </row>
    <row r="2417" spans="1:4" x14ac:dyDescent="0.3">
      <c r="A2417" s="5" t="s">
        <v>1672</v>
      </c>
      <c r="B2417" s="5" t="s">
        <v>2523</v>
      </c>
      <c r="C2417" s="5" t="s">
        <v>1725</v>
      </c>
      <c r="D2417" s="5" t="s">
        <v>317</v>
      </c>
    </row>
    <row r="2418" spans="1:4" x14ac:dyDescent="0.3">
      <c r="A2418" s="5" t="s">
        <v>1672</v>
      </c>
      <c r="B2418" s="5" t="s">
        <v>2524</v>
      </c>
      <c r="C2418" s="5" t="s">
        <v>1725</v>
      </c>
      <c r="D2418" s="5" t="s">
        <v>317</v>
      </c>
    </row>
    <row r="2419" spans="1:4" x14ac:dyDescent="0.3">
      <c r="A2419" s="5" t="s">
        <v>1672</v>
      </c>
      <c r="B2419" s="5" t="s">
        <v>2525</v>
      </c>
      <c r="C2419" s="5" t="s">
        <v>1725</v>
      </c>
      <c r="D2419" s="5" t="s">
        <v>366</v>
      </c>
    </row>
    <row r="2420" spans="1:4" x14ac:dyDescent="0.3">
      <c r="A2420" s="5" t="s">
        <v>1672</v>
      </c>
      <c r="B2420" s="5" t="s">
        <v>2526</v>
      </c>
      <c r="C2420" s="5" t="s">
        <v>1741</v>
      </c>
      <c r="D2420" s="5" t="s">
        <v>371</v>
      </c>
    </row>
    <row r="2421" spans="1:4" x14ac:dyDescent="0.3">
      <c r="A2421" s="5" t="s">
        <v>1672</v>
      </c>
      <c r="B2421" s="5" t="s">
        <v>2527</v>
      </c>
      <c r="C2421" s="5" t="s">
        <v>1741</v>
      </c>
      <c r="D2421" s="5" t="s">
        <v>371</v>
      </c>
    </row>
    <row r="2422" spans="1:4" x14ac:dyDescent="0.3">
      <c r="A2422" s="5" t="s">
        <v>1672</v>
      </c>
      <c r="B2422" s="5" t="s">
        <v>2528</v>
      </c>
      <c r="C2422" s="5" t="s">
        <v>1741</v>
      </c>
      <c r="D2422" s="5" t="s">
        <v>371</v>
      </c>
    </row>
    <row r="2423" spans="1:4" x14ac:dyDescent="0.3">
      <c r="A2423" s="5" t="s">
        <v>1672</v>
      </c>
      <c r="B2423" s="5" t="s">
        <v>2529</v>
      </c>
      <c r="C2423" s="5" t="s">
        <v>1741</v>
      </c>
      <c r="D2423" s="5" t="s">
        <v>371</v>
      </c>
    </row>
    <row r="2424" spans="1:4" x14ac:dyDescent="0.3">
      <c r="A2424" s="5" t="s">
        <v>1672</v>
      </c>
      <c r="B2424" s="5" t="s">
        <v>2530</v>
      </c>
      <c r="C2424" s="5" t="s">
        <v>1741</v>
      </c>
      <c r="D2424" s="5" t="s">
        <v>371</v>
      </c>
    </row>
    <row r="2425" spans="1:4" x14ac:dyDescent="0.3">
      <c r="A2425" s="5" t="s">
        <v>1672</v>
      </c>
      <c r="B2425" s="5" t="s">
        <v>2531</v>
      </c>
      <c r="C2425" s="5" t="s">
        <v>1725</v>
      </c>
      <c r="D2425" s="5" t="s">
        <v>371</v>
      </c>
    </row>
    <row r="2426" spans="1:4" x14ac:dyDescent="0.3">
      <c r="A2426" s="5" t="s">
        <v>1672</v>
      </c>
      <c r="B2426" s="5" t="s">
        <v>2532</v>
      </c>
      <c r="C2426" s="5" t="s">
        <v>1741</v>
      </c>
      <c r="D2426" s="5" t="s">
        <v>371</v>
      </c>
    </row>
    <row r="2427" spans="1:4" x14ac:dyDescent="0.3">
      <c r="A2427" s="5" t="s">
        <v>1672</v>
      </c>
      <c r="B2427" s="5" t="s">
        <v>2533</v>
      </c>
      <c r="C2427" s="5" t="s">
        <v>1741</v>
      </c>
      <c r="D2427" s="5" t="s">
        <v>317</v>
      </c>
    </row>
    <row r="2428" spans="1:4" x14ac:dyDescent="0.3">
      <c r="A2428" s="5" t="s">
        <v>1672</v>
      </c>
      <c r="B2428" s="5" t="s">
        <v>2534</v>
      </c>
      <c r="C2428" s="5" t="s">
        <v>1741</v>
      </c>
      <c r="D2428" s="5" t="s">
        <v>317</v>
      </c>
    </row>
    <row r="2429" spans="1:4" x14ac:dyDescent="0.3">
      <c r="A2429" s="5" t="s">
        <v>1672</v>
      </c>
      <c r="B2429" s="5" t="s">
        <v>2535</v>
      </c>
      <c r="C2429" s="5" t="s">
        <v>1741</v>
      </c>
      <c r="D2429" s="5" t="s">
        <v>317</v>
      </c>
    </row>
    <row r="2430" spans="1:4" x14ac:dyDescent="0.3">
      <c r="A2430" s="5" t="s">
        <v>1672</v>
      </c>
      <c r="B2430" s="5" t="s">
        <v>2536</v>
      </c>
      <c r="C2430" s="5" t="s">
        <v>1741</v>
      </c>
      <c r="D2430" s="5" t="s">
        <v>317</v>
      </c>
    </row>
    <row r="2431" spans="1:4" x14ac:dyDescent="0.3">
      <c r="A2431" s="5" t="s">
        <v>1672</v>
      </c>
      <c r="B2431" s="5" t="s">
        <v>2537</v>
      </c>
      <c r="C2431" s="5" t="s">
        <v>1741</v>
      </c>
      <c r="D2431" s="5" t="s">
        <v>317</v>
      </c>
    </row>
    <row r="2432" spans="1:4" x14ac:dyDescent="0.3">
      <c r="A2432" s="5" t="s">
        <v>1672</v>
      </c>
      <c r="B2432" s="5" t="s">
        <v>2538</v>
      </c>
      <c r="C2432" s="5" t="s">
        <v>1741</v>
      </c>
      <c r="D2432" s="5" t="s">
        <v>317</v>
      </c>
    </row>
    <row r="2433" spans="1:4" x14ac:dyDescent="0.3">
      <c r="A2433" s="5" t="s">
        <v>1672</v>
      </c>
      <c r="B2433" s="5" t="s">
        <v>2539</v>
      </c>
      <c r="C2433" s="5" t="s">
        <v>1741</v>
      </c>
      <c r="D2433" s="5" t="s">
        <v>366</v>
      </c>
    </row>
    <row r="2434" spans="1:4" x14ac:dyDescent="0.3">
      <c r="A2434" s="5" t="s">
        <v>1672</v>
      </c>
      <c r="B2434" s="5" t="s">
        <v>2540</v>
      </c>
      <c r="C2434" s="5" t="s">
        <v>1741</v>
      </c>
      <c r="D2434" s="5" t="s">
        <v>366</v>
      </c>
    </row>
    <row r="2435" spans="1:4" x14ac:dyDescent="0.3">
      <c r="A2435" s="5" t="s">
        <v>1672</v>
      </c>
      <c r="B2435" s="5" t="s">
        <v>2541</v>
      </c>
      <c r="C2435" s="5" t="s">
        <v>1741</v>
      </c>
      <c r="D2435" s="5" t="s">
        <v>371</v>
      </c>
    </row>
    <row r="2436" spans="1:4" x14ac:dyDescent="0.3">
      <c r="A2436" s="5" t="s">
        <v>1672</v>
      </c>
      <c r="B2436" s="5" t="s">
        <v>2542</v>
      </c>
      <c r="C2436" s="5" t="s">
        <v>1741</v>
      </c>
      <c r="D2436" s="5" t="s">
        <v>371</v>
      </c>
    </row>
    <row r="2437" spans="1:4" x14ac:dyDescent="0.3">
      <c r="A2437" s="5" t="s">
        <v>1672</v>
      </c>
      <c r="B2437" s="5" t="s">
        <v>2543</v>
      </c>
      <c r="C2437" s="5" t="s">
        <v>1741</v>
      </c>
      <c r="D2437" s="5" t="s">
        <v>371</v>
      </c>
    </row>
    <row r="2438" spans="1:4" x14ac:dyDescent="0.3">
      <c r="A2438" s="5" t="s">
        <v>1672</v>
      </c>
      <c r="B2438" s="5" t="s">
        <v>2544</v>
      </c>
      <c r="C2438" s="5" t="s">
        <v>1741</v>
      </c>
      <c r="D2438" s="5" t="s">
        <v>371</v>
      </c>
    </row>
    <row r="2439" spans="1:4" x14ac:dyDescent="0.3">
      <c r="A2439" s="5" t="s">
        <v>1672</v>
      </c>
      <c r="B2439" s="5" t="s">
        <v>2545</v>
      </c>
      <c r="C2439" s="5" t="s">
        <v>1741</v>
      </c>
      <c r="D2439" s="5" t="s">
        <v>371</v>
      </c>
    </row>
    <row r="2440" spans="1:4" x14ac:dyDescent="0.3">
      <c r="A2440" s="5" t="s">
        <v>1672</v>
      </c>
      <c r="B2440" s="5" t="s">
        <v>2546</v>
      </c>
      <c r="C2440" s="5" t="s">
        <v>1741</v>
      </c>
      <c r="D2440" s="5" t="s">
        <v>371</v>
      </c>
    </row>
    <row r="2441" spans="1:4" x14ac:dyDescent="0.3">
      <c r="A2441" s="5" t="s">
        <v>1672</v>
      </c>
      <c r="B2441" s="5" t="s">
        <v>2547</v>
      </c>
      <c r="C2441" s="5" t="s">
        <v>1741</v>
      </c>
      <c r="D2441" s="5" t="s">
        <v>317</v>
      </c>
    </row>
    <row r="2442" spans="1:4" x14ac:dyDescent="0.3">
      <c r="A2442" s="5" t="s">
        <v>1672</v>
      </c>
      <c r="B2442" s="5" t="s">
        <v>2548</v>
      </c>
      <c r="C2442" s="5" t="s">
        <v>1741</v>
      </c>
      <c r="D2442" s="5" t="s">
        <v>317</v>
      </c>
    </row>
    <row r="2443" spans="1:4" x14ac:dyDescent="0.3">
      <c r="A2443" s="5" t="s">
        <v>1672</v>
      </c>
      <c r="B2443" s="5" t="s">
        <v>2549</v>
      </c>
      <c r="C2443" s="5" t="s">
        <v>1741</v>
      </c>
      <c r="D2443" s="5" t="s">
        <v>317</v>
      </c>
    </row>
    <row r="2444" spans="1:4" x14ac:dyDescent="0.3">
      <c r="A2444" s="5" t="s">
        <v>1672</v>
      </c>
      <c r="B2444" s="5" t="s">
        <v>2550</v>
      </c>
      <c r="C2444" s="5" t="s">
        <v>1741</v>
      </c>
      <c r="D2444" s="5" t="s">
        <v>317</v>
      </c>
    </row>
    <row r="2445" spans="1:4" x14ac:dyDescent="0.3">
      <c r="A2445" s="5" t="s">
        <v>1672</v>
      </c>
      <c r="B2445" s="5" t="s">
        <v>2551</v>
      </c>
      <c r="C2445" s="5" t="s">
        <v>1741</v>
      </c>
      <c r="D2445" s="5" t="s">
        <v>317</v>
      </c>
    </row>
    <row r="2446" spans="1:4" x14ac:dyDescent="0.3">
      <c r="A2446" s="5" t="s">
        <v>1672</v>
      </c>
      <c r="B2446" s="5" t="s">
        <v>2552</v>
      </c>
      <c r="C2446" s="5" t="s">
        <v>1741</v>
      </c>
      <c r="D2446" s="5" t="s">
        <v>317</v>
      </c>
    </row>
    <row r="2447" spans="1:4" x14ac:dyDescent="0.3">
      <c r="A2447" s="5" t="s">
        <v>1672</v>
      </c>
      <c r="B2447" s="5" t="s">
        <v>2553</v>
      </c>
      <c r="C2447" s="5" t="s">
        <v>1741</v>
      </c>
      <c r="D2447" s="5" t="s">
        <v>366</v>
      </c>
    </row>
    <row r="2448" spans="1:4" x14ac:dyDescent="0.3">
      <c r="A2448" s="5" t="s">
        <v>1672</v>
      </c>
      <c r="B2448" s="5" t="s">
        <v>2554</v>
      </c>
      <c r="C2448" s="5" t="s">
        <v>1725</v>
      </c>
      <c r="D2448" s="5" t="s">
        <v>366</v>
      </c>
    </row>
    <row r="2449" spans="1:4" x14ac:dyDescent="0.3">
      <c r="A2449" s="5" t="s">
        <v>1672</v>
      </c>
      <c r="B2449" s="5" t="s">
        <v>2555</v>
      </c>
      <c r="C2449" s="5" t="s">
        <v>1741</v>
      </c>
      <c r="D2449" s="5" t="s">
        <v>366</v>
      </c>
    </row>
    <row r="2450" spans="1:4" x14ac:dyDescent="0.3">
      <c r="A2450" s="5" t="s">
        <v>1672</v>
      </c>
      <c r="B2450" s="5" t="s">
        <v>2556</v>
      </c>
      <c r="C2450" s="5" t="s">
        <v>1702</v>
      </c>
      <c r="D2450" s="5" t="s">
        <v>333</v>
      </c>
    </row>
    <row r="2451" spans="1:4" x14ac:dyDescent="0.3">
      <c r="A2451" s="5" t="s">
        <v>1672</v>
      </c>
      <c r="B2451" s="5" t="s">
        <v>2557</v>
      </c>
      <c r="C2451" s="5" t="s">
        <v>62</v>
      </c>
      <c r="D2451" s="5" t="s">
        <v>333</v>
      </c>
    </row>
    <row r="2452" spans="1:4" x14ac:dyDescent="0.3">
      <c r="A2452" s="5" t="s">
        <v>1672</v>
      </c>
      <c r="B2452" s="5" t="s">
        <v>2558</v>
      </c>
      <c r="C2452" s="5" t="s">
        <v>62</v>
      </c>
      <c r="D2452" s="5" t="s">
        <v>333</v>
      </c>
    </row>
    <row r="2453" spans="1:4" x14ac:dyDescent="0.3">
      <c r="A2453" s="5" t="s">
        <v>1672</v>
      </c>
      <c r="B2453" s="5" t="s">
        <v>2559</v>
      </c>
      <c r="C2453" s="5" t="s">
        <v>62</v>
      </c>
      <c r="D2453" s="5" t="s">
        <v>333</v>
      </c>
    </row>
    <row r="2454" spans="1:4" x14ac:dyDescent="0.3">
      <c r="A2454" s="5" t="s">
        <v>1672</v>
      </c>
      <c r="B2454" s="5" t="s">
        <v>2560</v>
      </c>
      <c r="C2454" s="5" t="s">
        <v>62</v>
      </c>
      <c r="D2454" s="5" t="s">
        <v>333</v>
      </c>
    </row>
    <row r="2455" spans="1:4" x14ac:dyDescent="0.3">
      <c r="A2455" s="5" t="s">
        <v>1672</v>
      </c>
      <c r="B2455" s="5" t="s">
        <v>2561</v>
      </c>
      <c r="C2455" s="5" t="s">
        <v>1690</v>
      </c>
      <c r="D2455" s="5" t="s">
        <v>366</v>
      </c>
    </row>
    <row r="2456" spans="1:4" x14ac:dyDescent="0.3">
      <c r="A2456" s="5" t="s">
        <v>1672</v>
      </c>
      <c r="B2456" s="5" t="s">
        <v>2562</v>
      </c>
      <c r="C2456" s="5" t="s">
        <v>1681</v>
      </c>
      <c r="D2456" s="5" t="s">
        <v>492</v>
      </c>
    </row>
    <row r="2457" spans="1:4" x14ac:dyDescent="0.3">
      <c r="A2457" s="5" t="s">
        <v>1672</v>
      </c>
      <c r="B2457" s="5" t="s">
        <v>2563</v>
      </c>
      <c r="C2457" s="5" t="s">
        <v>1707</v>
      </c>
      <c r="D2457" s="5" t="s">
        <v>371</v>
      </c>
    </row>
    <row r="2458" spans="1:4" x14ac:dyDescent="0.3">
      <c r="A2458" s="5" t="s">
        <v>1672</v>
      </c>
      <c r="B2458" s="5" t="s">
        <v>2564</v>
      </c>
      <c r="C2458" s="5" t="s">
        <v>1686</v>
      </c>
      <c r="D2458" s="5" t="s">
        <v>492</v>
      </c>
    </row>
    <row r="2459" spans="1:4" x14ac:dyDescent="0.3">
      <c r="A2459" s="5" t="s">
        <v>1672</v>
      </c>
      <c r="B2459" s="5" t="s">
        <v>2565</v>
      </c>
      <c r="C2459" s="5" t="s">
        <v>1686</v>
      </c>
      <c r="D2459" s="5" t="s">
        <v>492</v>
      </c>
    </row>
    <row r="2460" spans="1:4" x14ac:dyDescent="0.3">
      <c r="A2460" s="5" t="s">
        <v>1672</v>
      </c>
      <c r="B2460" s="5" t="s">
        <v>2566</v>
      </c>
      <c r="C2460" s="5" t="s">
        <v>1694</v>
      </c>
      <c r="D2460" s="5" t="s">
        <v>317</v>
      </c>
    </row>
    <row r="2461" spans="1:4" x14ac:dyDescent="0.3">
      <c r="A2461" s="5" t="s">
        <v>1672</v>
      </c>
      <c r="B2461" s="5" t="s">
        <v>2567</v>
      </c>
      <c r="C2461" s="5" t="s">
        <v>1684</v>
      </c>
      <c r="D2461" s="5" t="s">
        <v>492</v>
      </c>
    </row>
    <row r="2462" spans="1:4" x14ac:dyDescent="0.3">
      <c r="A2462" s="5" t="s">
        <v>1672</v>
      </c>
      <c r="B2462" s="5" t="s">
        <v>2568</v>
      </c>
      <c r="C2462" s="5" t="s">
        <v>1698</v>
      </c>
      <c r="D2462" s="5" t="s">
        <v>371</v>
      </c>
    </row>
    <row r="2463" spans="1:4" x14ac:dyDescent="0.3">
      <c r="A2463" s="5" t="s">
        <v>1672</v>
      </c>
      <c r="B2463" s="5" t="s">
        <v>2569</v>
      </c>
      <c r="C2463" s="5" t="s">
        <v>1725</v>
      </c>
      <c r="D2463" s="5" t="s">
        <v>317</v>
      </c>
    </row>
    <row r="2464" spans="1:4" x14ac:dyDescent="0.3">
      <c r="A2464" s="5" t="s">
        <v>1672</v>
      </c>
      <c r="B2464" s="5" t="s">
        <v>2570</v>
      </c>
      <c r="C2464" s="5" t="s">
        <v>2328</v>
      </c>
      <c r="D2464" s="5" t="s">
        <v>492</v>
      </c>
    </row>
    <row r="2465" spans="1:4" x14ac:dyDescent="0.3">
      <c r="A2465" s="5" t="s">
        <v>1672</v>
      </c>
      <c r="B2465" s="5" t="s">
        <v>2571</v>
      </c>
      <c r="C2465" s="5" t="s">
        <v>1674</v>
      </c>
      <c r="D2465" s="5" t="s">
        <v>333</v>
      </c>
    </row>
    <row r="2466" spans="1:4" x14ac:dyDescent="0.3">
      <c r="A2466" s="5" t="s">
        <v>1672</v>
      </c>
      <c r="B2466" s="5" t="s">
        <v>2572</v>
      </c>
      <c r="C2466" s="5" t="s">
        <v>1679</v>
      </c>
      <c r="D2466" s="5" t="s">
        <v>519</v>
      </c>
    </row>
    <row r="2467" spans="1:4" x14ac:dyDescent="0.3">
      <c r="A2467" s="5" t="s">
        <v>1672</v>
      </c>
      <c r="B2467" s="5" t="s">
        <v>2573</v>
      </c>
      <c r="C2467" s="5" t="s">
        <v>1692</v>
      </c>
      <c r="D2467" s="5" t="s">
        <v>333</v>
      </c>
    </row>
    <row r="2468" spans="1:4" x14ac:dyDescent="0.3">
      <c r="A2468" s="5" t="s">
        <v>1672</v>
      </c>
      <c r="B2468" s="5" t="s">
        <v>2574</v>
      </c>
      <c r="C2468" s="5" t="s">
        <v>1674</v>
      </c>
      <c r="D2468" s="5" t="s">
        <v>317</v>
      </c>
    </row>
    <row r="2469" spans="1:4" x14ac:dyDescent="0.3">
      <c r="A2469" s="5" t="s">
        <v>1672</v>
      </c>
      <c r="B2469" s="5" t="s">
        <v>2575</v>
      </c>
      <c r="C2469" s="5" t="s">
        <v>1674</v>
      </c>
      <c r="D2469" s="5" t="s">
        <v>317</v>
      </c>
    </row>
    <row r="2470" spans="1:4" x14ac:dyDescent="0.3">
      <c r="A2470" s="5" t="s">
        <v>1672</v>
      </c>
      <c r="B2470" s="5" t="s">
        <v>2576</v>
      </c>
      <c r="C2470" s="5" t="s">
        <v>1674</v>
      </c>
      <c r="D2470" s="5" t="s">
        <v>383</v>
      </c>
    </row>
    <row r="2471" spans="1:4" x14ac:dyDescent="0.3">
      <c r="A2471" s="5" t="s">
        <v>1672</v>
      </c>
      <c r="B2471" s="5" t="s">
        <v>2577</v>
      </c>
      <c r="C2471" s="5" t="s">
        <v>1674</v>
      </c>
      <c r="D2471" s="5" t="s">
        <v>333</v>
      </c>
    </row>
    <row r="2472" spans="1:4" x14ac:dyDescent="0.3">
      <c r="A2472" s="5" t="s">
        <v>1672</v>
      </c>
      <c r="B2472" s="5" t="s">
        <v>2578</v>
      </c>
      <c r="C2472" s="5" t="s">
        <v>1702</v>
      </c>
      <c r="D2472" s="5" t="s">
        <v>333</v>
      </c>
    </row>
    <row r="2473" spans="1:4" x14ac:dyDescent="0.3">
      <c r="A2473" s="5" t="s">
        <v>1672</v>
      </c>
      <c r="B2473" s="5" t="s">
        <v>2579</v>
      </c>
      <c r="C2473" s="5" t="s">
        <v>1745</v>
      </c>
      <c r="D2473" s="5" t="s">
        <v>317</v>
      </c>
    </row>
    <row r="2474" spans="1:4" x14ac:dyDescent="0.3">
      <c r="A2474" s="5" t="s">
        <v>1672</v>
      </c>
      <c r="B2474" s="5" t="s">
        <v>2580</v>
      </c>
      <c r="C2474" s="5" t="s">
        <v>1745</v>
      </c>
      <c r="D2474" s="5" t="s">
        <v>317</v>
      </c>
    </row>
    <row r="2475" spans="1:4" x14ac:dyDescent="0.3">
      <c r="A2475" s="5" t="s">
        <v>1672</v>
      </c>
      <c r="B2475" s="5" t="s">
        <v>2581</v>
      </c>
      <c r="C2475" s="5" t="s">
        <v>1698</v>
      </c>
      <c r="D2475" s="5" t="s">
        <v>371</v>
      </c>
    </row>
    <row r="2476" spans="1:4" x14ac:dyDescent="0.3">
      <c r="A2476" s="5" t="s">
        <v>1672</v>
      </c>
      <c r="B2476" s="5" t="s">
        <v>2582</v>
      </c>
      <c r="C2476" s="5" t="s">
        <v>1698</v>
      </c>
      <c r="D2476" s="5" t="s">
        <v>371</v>
      </c>
    </row>
    <row r="2477" spans="1:4" x14ac:dyDescent="0.3">
      <c r="A2477" s="5" t="s">
        <v>1672</v>
      </c>
      <c r="B2477" s="5" t="s">
        <v>2583</v>
      </c>
      <c r="C2477" s="5" t="s">
        <v>1698</v>
      </c>
      <c r="D2477" s="5" t="s">
        <v>371</v>
      </c>
    </row>
    <row r="2478" spans="1:4" x14ac:dyDescent="0.3">
      <c r="A2478" s="5" t="s">
        <v>1672</v>
      </c>
      <c r="B2478" s="5" t="s">
        <v>2584</v>
      </c>
      <c r="C2478" s="5" t="s">
        <v>1676</v>
      </c>
      <c r="D2478" s="5" t="s">
        <v>492</v>
      </c>
    </row>
    <row r="2479" spans="1:4" x14ac:dyDescent="0.3">
      <c r="A2479" s="5" t="s">
        <v>1672</v>
      </c>
      <c r="B2479" s="5" t="s">
        <v>2585</v>
      </c>
      <c r="C2479" s="5" t="s">
        <v>1702</v>
      </c>
      <c r="D2479" s="5" t="s">
        <v>492</v>
      </c>
    </row>
    <row r="2480" spans="1:4" x14ac:dyDescent="0.3">
      <c r="A2480" s="5" t="s">
        <v>1672</v>
      </c>
      <c r="B2480" s="5" t="s">
        <v>2585</v>
      </c>
      <c r="C2480" s="5" t="s">
        <v>2397</v>
      </c>
      <c r="D2480" s="5" t="s">
        <v>492</v>
      </c>
    </row>
    <row r="2481" spans="1:4" x14ac:dyDescent="0.3">
      <c r="A2481" s="5" t="s">
        <v>1672</v>
      </c>
      <c r="B2481" s="5" t="s">
        <v>2586</v>
      </c>
      <c r="C2481" s="5" t="s">
        <v>1684</v>
      </c>
      <c r="D2481" s="5" t="s">
        <v>492</v>
      </c>
    </row>
    <row r="2482" spans="1:4" x14ac:dyDescent="0.3">
      <c r="A2482" s="5" t="s">
        <v>1672</v>
      </c>
      <c r="B2482" s="5" t="s">
        <v>2587</v>
      </c>
      <c r="C2482" s="5" t="s">
        <v>1684</v>
      </c>
      <c r="D2482" s="5" t="s">
        <v>333</v>
      </c>
    </row>
    <row r="2483" spans="1:4" x14ac:dyDescent="0.3">
      <c r="A2483" s="5" t="s">
        <v>1672</v>
      </c>
      <c r="B2483" s="5" t="s">
        <v>2588</v>
      </c>
      <c r="C2483" s="5" t="s">
        <v>1725</v>
      </c>
      <c r="D2483" s="5" t="s">
        <v>371</v>
      </c>
    </row>
    <row r="2484" spans="1:4" x14ac:dyDescent="0.3">
      <c r="A2484" s="5" t="s">
        <v>1672</v>
      </c>
      <c r="B2484" s="5" t="s">
        <v>2589</v>
      </c>
      <c r="C2484" s="5" t="s">
        <v>1741</v>
      </c>
      <c r="D2484" s="5" t="s">
        <v>371</v>
      </c>
    </row>
    <row r="2485" spans="1:4" x14ac:dyDescent="0.3">
      <c r="A2485" s="5" t="s">
        <v>1672</v>
      </c>
      <c r="B2485" s="5" t="s">
        <v>2590</v>
      </c>
      <c r="C2485" s="5" t="s">
        <v>1674</v>
      </c>
      <c r="D2485" s="5" t="s">
        <v>311</v>
      </c>
    </row>
    <row r="2486" spans="1:4" x14ac:dyDescent="0.3">
      <c r="A2486" s="5" t="s">
        <v>1672</v>
      </c>
      <c r="B2486" s="5" t="s">
        <v>2591</v>
      </c>
      <c r="C2486" s="5" t="s">
        <v>1684</v>
      </c>
      <c r="D2486" s="5" t="s">
        <v>492</v>
      </c>
    </row>
    <row r="2487" spans="1:4" x14ac:dyDescent="0.3">
      <c r="A2487" s="5" t="s">
        <v>1672</v>
      </c>
      <c r="B2487" s="5" t="s">
        <v>2592</v>
      </c>
      <c r="C2487" s="5" t="s">
        <v>1684</v>
      </c>
      <c r="D2487" s="5" t="s">
        <v>492</v>
      </c>
    </row>
    <row r="2488" spans="1:4" x14ac:dyDescent="0.3">
      <c r="A2488" s="5" t="s">
        <v>1672</v>
      </c>
      <c r="B2488" s="5" t="s">
        <v>2593</v>
      </c>
      <c r="C2488" s="5" t="s">
        <v>1702</v>
      </c>
      <c r="D2488" s="5" t="s">
        <v>333</v>
      </c>
    </row>
    <row r="2489" spans="1:4" x14ac:dyDescent="0.3">
      <c r="A2489" s="5" t="s">
        <v>1672</v>
      </c>
      <c r="B2489" s="5" t="s">
        <v>2594</v>
      </c>
      <c r="C2489" s="5" t="s">
        <v>1702</v>
      </c>
      <c r="D2489" s="5" t="s">
        <v>333</v>
      </c>
    </row>
    <row r="2490" spans="1:4" x14ac:dyDescent="0.3">
      <c r="A2490" s="5" t="s">
        <v>1672</v>
      </c>
      <c r="B2490" s="5" t="s">
        <v>2595</v>
      </c>
      <c r="C2490" s="5" t="s">
        <v>1702</v>
      </c>
      <c r="D2490" s="5" t="s">
        <v>333</v>
      </c>
    </row>
    <row r="2491" spans="1:4" x14ac:dyDescent="0.3">
      <c r="A2491" s="5" t="s">
        <v>1672</v>
      </c>
      <c r="B2491" s="5" t="s">
        <v>2596</v>
      </c>
      <c r="C2491" s="5" t="s">
        <v>2597</v>
      </c>
      <c r="D2491" s="5" t="s">
        <v>371</v>
      </c>
    </row>
    <row r="2492" spans="1:4" x14ac:dyDescent="0.3">
      <c r="A2492" s="5" t="s">
        <v>1672</v>
      </c>
      <c r="B2492" s="5" t="s">
        <v>2598</v>
      </c>
      <c r="C2492" s="5" t="s">
        <v>2597</v>
      </c>
      <c r="D2492" s="5" t="s">
        <v>333</v>
      </c>
    </row>
    <row r="2493" spans="1:4" x14ac:dyDescent="0.3">
      <c r="A2493" s="5" t="s">
        <v>1672</v>
      </c>
      <c r="B2493" s="5" t="s">
        <v>2599</v>
      </c>
      <c r="C2493" s="5" t="s">
        <v>2597</v>
      </c>
      <c r="D2493" s="5" t="s">
        <v>371</v>
      </c>
    </row>
    <row r="2494" spans="1:4" x14ac:dyDescent="0.3">
      <c r="A2494" s="5" t="s">
        <v>1672</v>
      </c>
      <c r="B2494" s="5" t="s">
        <v>2600</v>
      </c>
      <c r="C2494" s="5" t="s">
        <v>2597</v>
      </c>
      <c r="D2494" s="5" t="s">
        <v>371</v>
      </c>
    </row>
    <row r="2495" spans="1:4" x14ac:dyDescent="0.3">
      <c r="A2495" s="5" t="s">
        <v>1672</v>
      </c>
      <c r="B2495" s="5" t="s">
        <v>2601</v>
      </c>
      <c r="C2495" s="5" t="s">
        <v>2597</v>
      </c>
      <c r="D2495" s="5" t="s">
        <v>333</v>
      </c>
    </row>
    <row r="2496" spans="1:4" x14ac:dyDescent="0.3">
      <c r="A2496" s="5" t="s">
        <v>1672</v>
      </c>
      <c r="B2496" s="5" t="s">
        <v>2602</v>
      </c>
      <c r="C2496" s="5" t="s">
        <v>2597</v>
      </c>
      <c r="D2496" s="5" t="s">
        <v>333</v>
      </c>
    </row>
    <row r="2497" spans="1:4" x14ac:dyDescent="0.3">
      <c r="A2497" s="5" t="s">
        <v>1672</v>
      </c>
      <c r="B2497" s="5" t="s">
        <v>2603</v>
      </c>
      <c r="C2497" s="5" t="s">
        <v>2597</v>
      </c>
      <c r="D2497" s="5" t="s">
        <v>371</v>
      </c>
    </row>
    <row r="2498" spans="1:4" x14ac:dyDescent="0.3">
      <c r="A2498" s="5" t="s">
        <v>1672</v>
      </c>
      <c r="B2498" s="5" t="s">
        <v>2604</v>
      </c>
      <c r="C2498" s="5" t="s">
        <v>2597</v>
      </c>
      <c r="D2498" s="5" t="s">
        <v>371</v>
      </c>
    </row>
    <row r="2499" spans="1:4" x14ac:dyDescent="0.3">
      <c r="A2499" s="5" t="s">
        <v>1672</v>
      </c>
      <c r="B2499" s="5" t="s">
        <v>2605</v>
      </c>
      <c r="C2499" s="5" t="s">
        <v>1707</v>
      </c>
      <c r="D2499" s="5" t="s">
        <v>333</v>
      </c>
    </row>
    <row r="2500" spans="1:4" x14ac:dyDescent="0.3">
      <c r="A2500" s="5" t="s">
        <v>1672</v>
      </c>
      <c r="B2500" s="5" t="s">
        <v>2606</v>
      </c>
      <c r="C2500" s="5" t="s">
        <v>2607</v>
      </c>
      <c r="D2500" s="5" t="s">
        <v>333</v>
      </c>
    </row>
    <row r="2501" spans="1:4" x14ac:dyDescent="0.3">
      <c r="A2501" s="5" t="s">
        <v>1672</v>
      </c>
      <c r="B2501" s="5" t="s">
        <v>2608</v>
      </c>
      <c r="C2501" s="5" t="s">
        <v>1686</v>
      </c>
      <c r="D2501" s="5" t="s">
        <v>333</v>
      </c>
    </row>
    <row r="2502" spans="1:4" x14ac:dyDescent="0.3">
      <c r="A2502" s="5" t="s">
        <v>1672</v>
      </c>
      <c r="B2502" s="5" t="s">
        <v>2609</v>
      </c>
      <c r="C2502" s="5" t="s">
        <v>1674</v>
      </c>
      <c r="D2502" s="5" t="s">
        <v>371</v>
      </c>
    </row>
    <row r="2503" spans="1:4" x14ac:dyDescent="0.3">
      <c r="A2503" s="5" t="s">
        <v>1672</v>
      </c>
      <c r="B2503" s="5" t="s">
        <v>2610</v>
      </c>
      <c r="C2503" s="5" t="s">
        <v>2611</v>
      </c>
      <c r="D2503" s="5" t="s">
        <v>317</v>
      </c>
    </row>
    <row r="2504" spans="1:4" x14ac:dyDescent="0.3">
      <c r="A2504" s="5" t="s">
        <v>1672</v>
      </c>
      <c r="B2504" s="5" t="s">
        <v>2612</v>
      </c>
      <c r="C2504" s="5" t="s">
        <v>2611</v>
      </c>
      <c r="D2504" s="5" t="s">
        <v>317</v>
      </c>
    </row>
    <row r="2505" spans="1:4" x14ac:dyDescent="0.3">
      <c r="A2505" s="5" t="s">
        <v>1672</v>
      </c>
      <c r="B2505" s="5" t="s">
        <v>2613</v>
      </c>
      <c r="C2505" s="5" t="s">
        <v>2611</v>
      </c>
      <c r="D2505" s="5" t="s">
        <v>317</v>
      </c>
    </row>
    <row r="2506" spans="1:4" x14ac:dyDescent="0.3">
      <c r="A2506" s="5" t="s">
        <v>1672</v>
      </c>
      <c r="B2506" s="5" t="s">
        <v>2614</v>
      </c>
      <c r="C2506" s="5" t="s">
        <v>2611</v>
      </c>
      <c r="D2506" s="5" t="s">
        <v>317</v>
      </c>
    </row>
    <row r="2507" spans="1:4" x14ac:dyDescent="0.3">
      <c r="A2507" s="5" t="s">
        <v>1672</v>
      </c>
      <c r="B2507" s="5" t="s">
        <v>2615</v>
      </c>
      <c r="C2507" s="5" t="s">
        <v>2611</v>
      </c>
      <c r="D2507" s="5" t="s">
        <v>317</v>
      </c>
    </row>
    <row r="2508" spans="1:4" x14ac:dyDescent="0.3">
      <c r="A2508" s="5" t="s">
        <v>1672</v>
      </c>
      <c r="B2508" s="5" t="s">
        <v>2616</v>
      </c>
      <c r="C2508" s="5" t="s">
        <v>2611</v>
      </c>
      <c r="D2508" s="5" t="s">
        <v>317</v>
      </c>
    </row>
    <row r="2509" spans="1:4" x14ac:dyDescent="0.3">
      <c r="A2509" s="5" t="s">
        <v>1672</v>
      </c>
      <c r="B2509" s="5" t="s">
        <v>2617</v>
      </c>
      <c r="C2509" s="5" t="s">
        <v>2611</v>
      </c>
      <c r="D2509" s="5" t="s">
        <v>317</v>
      </c>
    </row>
    <row r="2510" spans="1:4" x14ac:dyDescent="0.3">
      <c r="A2510" s="5" t="s">
        <v>1672</v>
      </c>
      <c r="B2510" s="5" t="s">
        <v>2618</v>
      </c>
      <c r="C2510" s="5" t="s">
        <v>2611</v>
      </c>
      <c r="D2510" s="5" t="s">
        <v>317</v>
      </c>
    </row>
    <row r="2511" spans="1:4" x14ac:dyDescent="0.3">
      <c r="A2511" s="5" t="s">
        <v>1672</v>
      </c>
      <c r="B2511" s="5" t="s">
        <v>2619</v>
      </c>
      <c r="C2511" s="5" t="s">
        <v>2611</v>
      </c>
      <c r="D2511" s="5" t="s">
        <v>366</v>
      </c>
    </row>
    <row r="2512" spans="1:4" x14ac:dyDescent="0.3">
      <c r="A2512" s="5" t="s">
        <v>1672</v>
      </c>
      <c r="B2512" s="5" t="s">
        <v>2620</v>
      </c>
      <c r="C2512" s="5" t="s">
        <v>2611</v>
      </c>
      <c r="D2512" s="5" t="s">
        <v>366</v>
      </c>
    </row>
    <row r="2513" spans="1:4" x14ac:dyDescent="0.3">
      <c r="A2513" s="5" t="s">
        <v>1672</v>
      </c>
      <c r="B2513" s="5" t="s">
        <v>2621</v>
      </c>
      <c r="C2513" s="5" t="s">
        <v>2611</v>
      </c>
      <c r="D2513" s="5" t="s">
        <v>366</v>
      </c>
    </row>
    <row r="2514" spans="1:4" x14ac:dyDescent="0.3">
      <c r="A2514" s="5" t="s">
        <v>1672</v>
      </c>
      <c r="B2514" s="5" t="s">
        <v>2622</v>
      </c>
      <c r="C2514" s="5" t="s">
        <v>2611</v>
      </c>
      <c r="D2514" s="5" t="s">
        <v>366</v>
      </c>
    </row>
    <row r="2515" spans="1:4" x14ac:dyDescent="0.3">
      <c r="A2515" s="5" t="s">
        <v>1672</v>
      </c>
      <c r="B2515" s="5" t="s">
        <v>2623</v>
      </c>
      <c r="C2515" s="5" t="s">
        <v>2611</v>
      </c>
      <c r="D2515" s="5" t="s">
        <v>366</v>
      </c>
    </row>
    <row r="2516" spans="1:4" x14ac:dyDescent="0.3">
      <c r="A2516" s="5" t="s">
        <v>1672</v>
      </c>
      <c r="B2516" s="5" t="s">
        <v>2624</v>
      </c>
      <c r="C2516" s="5" t="s">
        <v>2611</v>
      </c>
      <c r="D2516" s="5" t="s">
        <v>366</v>
      </c>
    </row>
    <row r="2517" spans="1:4" x14ac:dyDescent="0.3">
      <c r="A2517" s="5" t="s">
        <v>1672</v>
      </c>
      <c r="B2517" s="5" t="s">
        <v>2625</v>
      </c>
      <c r="C2517" s="5" t="s">
        <v>2611</v>
      </c>
      <c r="D2517" s="5" t="s">
        <v>366</v>
      </c>
    </row>
    <row r="2518" spans="1:4" x14ac:dyDescent="0.3">
      <c r="A2518" s="5" t="s">
        <v>1672</v>
      </c>
      <c r="B2518" s="5" t="s">
        <v>2626</v>
      </c>
      <c r="C2518" s="5" t="s">
        <v>2611</v>
      </c>
      <c r="D2518" s="5" t="s">
        <v>366</v>
      </c>
    </row>
    <row r="2519" spans="1:4" x14ac:dyDescent="0.3">
      <c r="A2519" s="5" t="s">
        <v>1672</v>
      </c>
      <c r="B2519" s="5" t="s">
        <v>2627</v>
      </c>
      <c r="C2519" s="5" t="s">
        <v>2611</v>
      </c>
      <c r="D2519" s="5" t="s">
        <v>366</v>
      </c>
    </row>
    <row r="2520" spans="1:4" x14ac:dyDescent="0.3">
      <c r="A2520" s="5" t="s">
        <v>1672</v>
      </c>
      <c r="B2520" s="5" t="s">
        <v>2628</v>
      </c>
      <c r="C2520" s="5" t="s">
        <v>2611</v>
      </c>
      <c r="D2520" s="5" t="s">
        <v>366</v>
      </c>
    </row>
    <row r="2521" spans="1:4" x14ac:dyDescent="0.3">
      <c r="A2521" s="5" t="s">
        <v>1672</v>
      </c>
      <c r="B2521" s="5" t="s">
        <v>2629</v>
      </c>
      <c r="C2521" s="5" t="s">
        <v>2611</v>
      </c>
      <c r="D2521" s="5" t="s">
        <v>366</v>
      </c>
    </row>
    <row r="2522" spans="1:4" x14ac:dyDescent="0.3">
      <c r="A2522" s="5" t="s">
        <v>1672</v>
      </c>
      <c r="B2522" s="5" t="s">
        <v>2630</v>
      </c>
      <c r="C2522" s="5" t="s">
        <v>2611</v>
      </c>
      <c r="D2522" s="5" t="s">
        <v>366</v>
      </c>
    </row>
    <row r="2523" spans="1:4" x14ac:dyDescent="0.3">
      <c r="A2523" s="5" t="s">
        <v>1672</v>
      </c>
      <c r="B2523" s="5" t="s">
        <v>2631</v>
      </c>
      <c r="C2523" s="5" t="s">
        <v>2611</v>
      </c>
      <c r="D2523" s="5" t="s">
        <v>366</v>
      </c>
    </row>
    <row r="2524" spans="1:4" x14ac:dyDescent="0.3">
      <c r="A2524" s="5" t="s">
        <v>1672</v>
      </c>
      <c r="B2524" s="5" t="s">
        <v>2632</v>
      </c>
      <c r="C2524" s="5" t="s">
        <v>2611</v>
      </c>
      <c r="D2524" s="5" t="s">
        <v>366</v>
      </c>
    </row>
    <row r="2525" spans="1:4" x14ac:dyDescent="0.3">
      <c r="A2525" s="5" t="s">
        <v>1672</v>
      </c>
      <c r="B2525" s="5" t="s">
        <v>2633</v>
      </c>
      <c r="C2525" s="5" t="s">
        <v>2611</v>
      </c>
      <c r="D2525" s="5" t="s">
        <v>366</v>
      </c>
    </row>
    <row r="2526" spans="1:4" x14ac:dyDescent="0.3">
      <c r="A2526" s="5" t="s">
        <v>1672</v>
      </c>
      <c r="B2526" s="5" t="s">
        <v>2634</v>
      </c>
      <c r="C2526" s="5" t="s">
        <v>2611</v>
      </c>
      <c r="D2526" s="5" t="s">
        <v>366</v>
      </c>
    </row>
    <row r="2527" spans="1:4" x14ac:dyDescent="0.3">
      <c r="A2527" s="5" t="s">
        <v>1672</v>
      </c>
      <c r="B2527" s="5" t="s">
        <v>2635</v>
      </c>
      <c r="C2527" s="5" t="s">
        <v>2611</v>
      </c>
      <c r="D2527" s="5" t="s">
        <v>366</v>
      </c>
    </row>
    <row r="2528" spans="1:4" x14ac:dyDescent="0.3">
      <c r="A2528" s="5" t="s">
        <v>1672</v>
      </c>
      <c r="B2528" s="5" t="s">
        <v>2636</v>
      </c>
      <c r="C2528" s="5" t="s">
        <v>2611</v>
      </c>
      <c r="D2528" s="5" t="s">
        <v>366</v>
      </c>
    </row>
    <row r="2529" spans="1:4" x14ac:dyDescent="0.3">
      <c r="A2529" s="5" t="s">
        <v>1672</v>
      </c>
      <c r="B2529" s="5" t="s">
        <v>2637</v>
      </c>
      <c r="C2529" s="5" t="s">
        <v>2611</v>
      </c>
      <c r="D2529" s="5" t="s">
        <v>317</v>
      </c>
    </row>
    <row r="2530" spans="1:4" x14ac:dyDescent="0.3">
      <c r="A2530" s="5" t="s">
        <v>1672</v>
      </c>
      <c r="B2530" s="5" t="s">
        <v>2638</v>
      </c>
      <c r="C2530" s="5" t="s">
        <v>2611</v>
      </c>
      <c r="D2530" s="5" t="s">
        <v>366</v>
      </c>
    </row>
    <row r="2531" spans="1:4" x14ac:dyDescent="0.3">
      <c r="A2531" s="5" t="s">
        <v>1672</v>
      </c>
      <c r="B2531" s="5" t="s">
        <v>2639</v>
      </c>
      <c r="C2531" s="5" t="s">
        <v>2611</v>
      </c>
      <c r="D2531" s="5" t="s">
        <v>366</v>
      </c>
    </row>
    <row r="2532" spans="1:4" x14ac:dyDescent="0.3">
      <c r="A2532" s="5" t="s">
        <v>1672</v>
      </c>
      <c r="B2532" s="5" t="s">
        <v>2640</v>
      </c>
      <c r="C2532" s="5" t="s">
        <v>2611</v>
      </c>
      <c r="D2532" s="5" t="s">
        <v>317</v>
      </c>
    </row>
    <row r="2533" spans="1:4" x14ac:dyDescent="0.3">
      <c r="A2533" s="5" t="s">
        <v>1672</v>
      </c>
      <c r="B2533" s="5" t="s">
        <v>2641</v>
      </c>
      <c r="C2533" s="5" t="s">
        <v>2611</v>
      </c>
      <c r="D2533" s="5" t="s">
        <v>366</v>
      </c>
    </row>
    <row r="2534" spans="1:4" x14ac:dyDescent="0.3">
      <c r="A2534" s="5" t="s">
        <v>1672</v>
      </c>
      <c r="B2534" s="5" t="s">
        <v>2642</v>
      </c>
      <c r="C2534" s="5" t="s">
        <v>2611</v>
      </c>
      <c r="D2534" s="5" t="s">
        <v>366</v>
      </c>
    </row>
    <row r="2535" spans="1:4" x14ac:dyDescent="0.3">
      <c r="A2535" s="5" t="s">
        <v>1672</v>
      </c>
      <c r="B2535" s="5" t="s">
        <v>2643</v>
      </c>
      <c r="C2535" s="5" t="s">
        <v>2611</v>
      </c>
      <c r="D2535" s="5" t="s">
        <v>366</v>
      </c>
    </row>
    <row r="2536" spans="1:4" x14ac:dyDescent="0.3">
      <c r="A2536" s="5" t="s">
        <v>1672</v>
      </c>
      <c r="B2536" s="5" t="s">
        <v>2644</v>
      </c>
      <c r="C2536" s="5" t="s">
        <v>2611</v>
      </c>
      <c r="D2536" s="5" t="s">
        <v>317</v>
      </c>
    </row>
    <row r="2537" spans="1:4" x14ac:dyDescent="0.3">
      <c r="A2537" s="5" t="s">
        <v>1672</v>
      </c>
      <c r="B2537" s="5" t="s">
        <v>2645</v>
      </c>
      <c r="C2537" s="5" t="s">
        <v>2611</v>
      </c>
      <c r="D2537" s="5" t="s">
        <v>317</v>
      </c>
    </row>
    <row r="2538" spans="1:4" x14ac:dyDescent="0.3">
      <c r="A2538" s="5" t="s">
        <v>1672</v>
      </c>
      <c r="B2538" s="5" t="s">
        <v>2646</v>
      </c>
      <c r="C2538" s="5" t="s">
        <v>2611</v>
      </c>
      <c r="D2538" s="5" t="s">
        <v>366</v>
      </c>
    </row>
    <row r="2539" spans="1:4" x14ac:dyDescent="0.3">
      <c r="A2539" s="5" t="s">
        <v>1672</v>
      </c>
      <c r="B2539" s="5" t="s">
        <v>2647</v>
      </c>
      <c r="C2539" s="5" t="s">
        <v>2611</v>
      </c>
      <c r="D2539" s="5" t="s">
        <v>366</v>
      </c>
    </row>
    <row r="2540" spans="1:4" x14ac:dyDescent="0.3">
      <c r="A2540" s="5" t="s">
        <v>1672</v>
      </c>
      <c r="B2540" s="5" t="s">
        <v>2648</v>
      </c>
      <c r="C2540" s="5" t="s">
        <v>2611</v>
      </c>
      <c r="D2540" s="5" t="s">
        <v>366</v>
      </c>
    </row>
    <row r="2541" spans="1:4" x14ac:dyDescent="0.3">
      <c r="A2541" s="5" t="s">
        <v>1672</v>
      </c>
      <c r="B2541" s="5" t="s">
        <v>2649</v>
      </c>
      <c r="C2541" s="5" t="s">
        <v>2650</v>
      </c>
      <c r="D2541" s="5" t="s">
        <v>371</v>
      </c>
    </row>
    <row r="2542" spans="1:4" x14ac:dyDescent="0.3">
      <c r="A2542" s="5" t="s">
        <v>1672</v>
      </c>
      <c r="B2542" s="5" t="s">
        <v>2651</v>
      </c>
      <c r="C2542" s="5" t="s">
        <v>2650</v>
      </c>
      <c r="D2542" s="5" t="s">
        <v>371</v>
      </c>
    </row>
    <row r="2543" spans="1:4" x14ac:dyDescent="0.3">
      <c r="A2543" s="5" t="s">
        <v>1672</v>
      </c>
      <c r="B2543" s="5" t="s">
        <v>2652</v>
      </c>
      <c r="C2543" s="5" t="s">
        <v>2650</v>
      </c>
      <c r="D2543" s="5" t="s">
        <v>371</v>
      </c>
    </row>
    <row r="2544" spans="1:4" x14ac:dyDescent="0.3">
      <c r="A2544" s="5" t="s">
        <v>1672</v>
      </c>
      <c r="B2544" s="5" t="s">
        <v>2653</v>
      </c>
      <c r="C2544" s="5" t="s">
        <v>2650</v>
      </c>
      <c r="D2544" s="5" t="s">
        <v>371</v>
      </c>
    </row>
    <row r="2545" spans="1:4" x14ac:dyDescent="0.3">
      <c r="A2545" s="5" t="s">
        <v>1672</v>
      </c>
      <c r="B2545" s="5" t="s">
        <v>2654</v>
      </c>
      <c r="C2545" s="5" t="s">
        <v>2655</v>
      </c>
      <c r="D2545" s="5" t="s">
        <v>317</v>
      </c>
    </row>
    <row r="2546" spans="1:4" x14ac:dyDescent="0.3">
      <c r="A2546" s="5" t="s">
        <v>1672</v>
      </c>
      <c r="B2546" s="5" t="s">
        <v>2656</v>
      </c>
      <c r="C2546" s="5" t="s">
        <v>2655</v>
      </c>
      <c r="D2546" s="5" t="s">
        <v>366</v>
      </c>
    </row>
    <row r="2547" spans="1:4" x14ac:dyDescent="0.3">
      <c r="A2547" s="5" t="s">
        <v>1672</v>
      </c>
      <c r="B2547" s="5" t="s">
        <v>2657</v>
      </c>
      <c r="C2547" s="5" t="s">
        <v>2655</v>
      </c>
      <c r="D2547" s="5" t="s">
        <v>317</v>
      </c>
    </row>
    <row r="2548" spans="1:4" x14ac:dyDescent="0.3">
      <c r="A2548" s="5" t="s">
        <v>1672</v>
      </c>
      <c r="B2548" s="5" t="s">
        <v>2658</v>
      </c>
      <c r="C2548" s="5" t="s">
        <v>2655</v>
      </c>
      <c r="D2548" s="5" t="s">
        <v>366</v>
      </c>
    </row>
    <row r="2549" spans="1:4" x14ac:dyDescent="0.3">
      <c r="A2549" s="5" t="s">
        <v>1672</v>
      </c>
      <c r="B2549" s="5" t="s">
        <v>2659</v>
      </c>
      <c r="C2549" s="5" t="s">
        <v>2655</v>
      </c>
      <c r="D2549" s="5" t="s">
        <v>366</v>
      </c>
    </row>
    <row r="2550" spans="1:4" x14ac:dyDescent="0.3">
      <c r="A2550" s="5" t="s">
        <v>1672</v>
      </c>
      <c r="B2550" s="5" t="s">
        <v>2660</v>
      </c>
      <c r="C2550" s="5" t="s">
        <v>2661</v>
      </c>
      <c r="D2550" s="5" t="s">
        <v>311</v>
      </c>
    </row>
    <row r="2551" spans="1:4" x14ac:dyDescent="0.3">
      <c r="A2551" s="5" t="s">
        <v>1672</v>
      </c>
      <c r="B2551" s="5" t="s">
        <v>2662</v>
      </c>
      <c r="C2551" s="5" t="s">
        <v>2661</v>
      </c>
      <c r="D2551" s="5" t="s">
        <v>311</v>
      </c>
    </row>
    <row r="2552" spans="1:4" x14ac:dyDescent="0.3">
      <c r="A2552" s="5" t="s">
        <v>1672</v>
      </c>
      <c r="B2552" s="5" t="s">
        <v>2663</v>
      </c>
      <c r="C2552" s="5" t="s">
        <v>2661</v>
      </c>
      <c r="D2552" s="5" t="s">
        <v>311</v>
      </c>
    </row>
    <row r="2553" spans="1:4" x14ac:dyDescent="0.3">
      <c r="A2553" s="5" t="s">
        <v>1672</v>
      </c>
      <c r="B2553" s="5" t="s">
        <v>2664</v>
      </c>
      <c r="C2553" s="5" t="s">
        <v>2661</v>
      </c>
      <c r="D2553" s="5" t="s">
        <v>311</v>
      </c>
    </row>
    <row r="2554" spans="1:4" x14ac:dyDescent="0.3">
      <c r="A2554" s="5" t="s">
        <v>1672</v>
      </c>
      <c r="B2554" s="5" t="s">
        <v>2665</v>
      </c>
      <c r="C2554" s="5" t="s">
        <v>2661</v>
      </c>
      <c r="D2554" s="5" t="s">
        <v>311</v>
      </c>
    </row>
    <row r="2555" spans="1:4" x14ac:dyDescent="0.3">
      <c r="A2555" s="5" t="s">
        <v>1672</v>
      </c>
      <c r="B2555" s="5" t="s">
        <v>2666</v>
      </c>
      <c r="C2555" s="5" t="s">
        <v>2666</v>
      </c>
      <c r="D2555" s="5" t="s">
        <v>311</v>
      </c>
    </row>
    <row r="2556" spans="1:4" x14ac:dyDescent="0.3">
      <c r="A2556" s="5" t="s">
        <v>1672</v>
      </c>
      <c r="B2556" s="5" t="s">
        <v>2667</v>
      </c>
      <c r="C2556" s="5" t="s">
        <v>2666</v>
      </c>
      <c r="D2556" s="5" t="s">
        <v>560</v>
      </c>
    </row>
    <row r="2557" spans="1:4" x14ac:dyDescent="0.3">
      <c r="A2557" s="5" t="s">
        <v>1672</v>
      </c>
      <c r="B2557" s="5" t="s">
        <v>2668</v>
      </c>
      <c r="C2557" s="5" t="s">
        <v>2666</v>
      </c>
      <c r="D2557" s="5" t="s">
        <v>317</v>
      </c>
    </row>
    <row r="2558" spans="1:4" x14ac:dyDescent="0.3">
      <c r="A2558" s="5" t="s">
        <v>1672</v>
      </c>
      <c r="B2558" s="5" t="s">
        <v>2669</v>
      </c>
      <c r="C2558" s="5" t="s">
        <v>2666</v>
      </c>
      <c r="D2558" s="5" t="s">
        <v>317</v>
      </c>
    </row>
    <row r="2559" spans="1:4" x14ac:dyDescent="0.3">
      <c r="A2559" s="5" t="s">
        <v>1672</v>
      </c>
      <c r="B2559" s="5" t="s">
        <v>2670</v>
      </c>
      <c r="C2559" s="5" t="s">
        <v>2666</v>
      </c>
      <c r="D2559" s="5" t="s">
        <v>311</v>
      </c>
    </row>
    <row r="2560" spans="1:4" x14ac:dyDescent="0.3">
      <c r="A2560" s="5" t="s">
        <v>1672</v>
      </c>
      <c r="B2560" s="5" t="s">
        <v>2671</v>
      </c>
      <c r="C2560" s="5" t="s">
        <v>2671</v>
      </c>
      <c r="D2560" s="5" t="s">
        <v>311</v>
      </c>
    </row>
    <row r="2561" spans="1:4" x14ac:dyDescent="0.3">
      <c r="A2561" s="5" t="s">
        <v>1672</v>
      </c>
      <c r="B2561" s="5" t="s">
        <v>2672</v>
      </c>
      <c r="C2561" s="5" t="s">
        <v>2671</v>
      </c>
      <c r="D2561" s="5" t="s">
        <v>311</v>
      </c>
    </row>
    <row r="2562" spans="1:4" x14ac:dyDescent="0.3">
      <c r="A2562" s="5" t="s">
        <v>1672</v>
      </c>
      <c r="B2562" s="5" t="s">
        <v>2673</v>
      </c>
      <c r="C2562" s="5" t="s">
        <v>2671</v>
      </c>
      <c r="D2562" s="5" t="s">
        <v>311</v>
      </c>
    </row>
    <row r="2563" spans="1:4" x14ac:dyDescent="0.3">
      <c r="A2563" s="5" t="s">
        <v>1672</v>
      </c>
      <c r="B2563" s="5" t="s">
        <v>2674</v>
      </c>
      <c r="C2563" s="5" t="s">
        <v>2671</v>
      </c>
      <c r="D2563" s="5" t="s">
        <v>311</v>
      </c>
    </row>
    <row r="2564" spans="1:4" x14ac:dyDescent="0.3">
      <c r="A2564" s="5" t="s">
        <v>1672</v>
      </c>
      <c r="B2564" s="5" t="s">
        <v>2675</v>
      </c>
      <c r="C2564" s="5" t="s">
        <v>2671</v>
      </c>
      <c r="D2564" s="5" t="s">
        <v>311</v>
      </c>
    </row>
    <row r="2565" spans="1:4" x14ac:dyDescent="0.3">
      <c r="A2565" s="5" t="s">
        <v>1672</v>
      </c>
      <c r="B2565" s="5" t="s">
        <v>2676</v>
      </c>
      <c r="C2565" s="5" t="s">
        <v>2671</v>
      </c>
      <c r="D2565" s="5" t="s">
        <v>311</v>
      </c>
    </row>
    <row r="2566" spans="1:4" x14ac:dyDescent="0.3">
      <c r="A2566" s="5" t="s">
        <v>1672</v>
      </c>
      <c r="B2566" s="5" t="s">
        <v>2677</v>
      </c>
      <c r="C2566" s="5" t="s">
        <v>2671</v>
      </c>
      <c r="D2566" s="5" t="s">
        <v>371</v>
      </c>
    </row>
    <row r="2567" spans="1:4" x14ac:dyDescent="0.3">
      <c r="A2567" s="5" t="s">
        <v>1672</v>
      </c>
      <c r="B2567" s="5" t="s">
        <v>2678</v>
      </c>
      <c r="C2567" s="5" t="s">
        <v>2252</v>
      </c>
      <c r="D2567" s="5" t="s">
        <v>361</v>
      </c>
    </row>
    <row r="2568" spans="1:4" x14ac:dyDescent="0.3">
      <c r="A2568" s="5" t="s">
        <v>1672</v>
      </c>
      <c r="B2568" s="5" t="s">
        <v>2679</v>
      </c>
      <c r="C2568" s="5" t="s">
        <v>2252</v>
      </c>
      <c r="D2568" s="5" t="s">
        <v>311</v>
      </c>
    </row>
    <row r="2569" spans="1:4" x14ac:dyDescent="0.3">
      <c r="A2569" s="5" t="s">
        <v>1672</v>
      </c>
      <c r="B2569" s="5" t="s">
        <v>2680</v>
      </c>
      <c r="C2569" s="5" t="s">
        <v>2252</v>
      </c>
      <c r="D2569" s="5" t="s">
        <v>366</v>
      </c>
    </row>
    <row r="2570" spans="1:4" x14ac:dyDescent="0.3">
      <c r="A2570" s="5" t="s">
        <v>1672</v>
      </c>
      <c r="B2570" s="5" t="s">
        <v>2681</v>
      </c>
      <c r="C2570" s="5" t="s">
        <v>2252</v>
      </c>
      <c r="D2570" s="5" t="s">
        <v>366</v>
      </c>
    </row>
    <row r="2571" spans="1:4" x14ac:dyDescent="0.3">
      <c r="A2571" s="5" t="s">
        <v>1672</v>
      </c>
      <c r="B2571" s="5" t="s">
        <v>2682</v>
      </c>
      <c r="C2571" s="5" t="s">
        <v>2682</v>
      </c>
      <c r="D2571" s="5" t="s">
        <v>311</v>
      </c>
    </row>
    <row r="2572" spans="1:4" x14ac:dyDescent="0.3">
      <c r="A2572" s="5" t="s">
        <v>1672</v>
      </c>
      <c r="B2572" s="5" t="s">
        <v>2683</v>
      </c>
      <c r="C2572" s="5" t="s">
        <v>2682</v>
      </c>
      <c r="D2572" s="5" t="s">
        <v>311</v>
      </c>
    </row>
    <row r="2573" spans="1:4" x14ac:dyDescent="0.3">
      <c r="A2573" s="5" t="s">
        <v>1672</v>
      </c>
      <c r="B2573" s="5" t="s">
        <v>2684</v>
      </c>
      <c r="C2573" s="5" t="s">
        <v>2682</v>
      </c>
      <c r="D2573" s="5" t="s">
        <v>311</v>
      </c>
    </row>
    <row r="2574" spans="1:4" x14ac:dyDescent="0.3">
      <c r="A2574" s="5" t="s">
        <v>1672</v>
      </c>
      <c r="B2574" s="5" t="s">
        <v>2685</v>
      </c>
      <c r="C2574" s="5" t="s">
        <v>2682</v>
      </c>
      <c r="D2574" s="5" t="s">
        <v>311</v>
      </c>
    </row>
    <row r="2575" spans="1:4" x14ac:dyDescent="0.3">
      <c r="A2575" s="5" t="s">
        <v>1672</v>
      </c>
      <c r="B2575" s="5" t="s">
        <v>2686</v>
      </c>
      <c r="C2575" s="5" t="s">
        <v>2682</v>
      </c>
      <c r="D2575" s="5" t="s">
        <v>311</v>
      </c>
    </row>
    <row r="2576" spans="1:4" x14ac:dyDescent="0.3">
      <c r="A2576" s="5" t="s">
        <v>1672</v>
      </c>
      <c r="B2576" s="5" t="s">
        <v>2687</v>
      </c>
      <c r="C2576" s="5" t="s">
        <v>1694</v>
      </c>
      <c r="D2576" s="5" t="s">
        <v>371</v>
      </c>
    </row>
    <row r="2577" spans="1:4" x14ac:dyDescent="0.3">
      <c r="A2577" s="5" t="s">
        <v>1672</v>
      </c>
      <c r="B2577" s="5" t="s">
        <v>2688</v>
      </c>
      <c r="C2577" s="5" t="s">
        <v>1681</v>
      </c>
      <c r="D2577" s="5" t="s">
        <v>594</v>
      </c>
    </row>
    <row r="2578" spans="1:4" x14ac:dyDescent="0.3">
      <c r="A2578" s="5" t="s">
        <v>1672</v>
      </c>
      <c r="B2578" s="5" t="s">
        <v>2689</v>
      </c>
      <c r="C2578" s="5" t="s">
        <v>1821</v>
      </c>
      <c r="D2578" s="5" t="s">
        <v>317</v>
      </c>
    </row>
    <row r="2579" spans="1:4" x14ac:dyDescent="0.3">
      <c r="A2579" s="5" t="s">
        <v>1672</v>
      </c>
      <c r="B2579" s="5" t="s">
        <v>2690</v>
      </c>
      <c r="C2579" s="5" t="s">
        <v>2211</v>
      </c>
      <c r="D2579" s="5" t="s">
        <v>333</v>
      </c>
    </row>
    <row r="2580" spans="1:4" x14ac:dyDescent="0.3">
      <c r="A2580" s="5" t="s">
        <v>1672</v>
      </c>
      <c r="B2580" s="5" t="s">
        <v>2691</v>
      </c>
      <c r="C2580" s="5" t="s">
        <v>2211</v>
      </c>
      <c r="D2580" s="5" t="s">
        <v>333</v>
      </c>
    </row>
    <row r="2581" spans="1:4" x14ac:dyDescent="0.3">
      <c r="A2581" s="5" t="s">
        <v>1672</v>
      </c>
      <c r="B2581" s="5" t="s">
        <v>2692</v>
      </c>
      <c r="C2581" s="5" t="s">
        <v>1684</v>
      </c>
      <c r="D2581" s="5" t="s">
        <v>333</v>
      </c>
    </row>
    <row r="2582" spans="1:4" x14ac:dyDescent="0.3">
      <c r="A2582" s="5" t="s">
        <v>1672</v>
      </c>
      <c r="B2582" s="5" t="s">
        <v>2693</v>
      </c>
      <c r="C2582" s="5" t="s">
        <v>2211</v>
      </c>
      <c r="D2582" s="5" t="s">
        <v>383</v>
      </c>
    </row>
    <row r="2583" spans="1:4" x14ac:dyDescent="0.3">
      <c r="A2583" s="5" t="s">
        <v>1672</v>
      </c>
      <c r="B2583" s="5" t="s">
        <v>2694</v>
      </c>
      <c r="C2583" s="5" t="s">
        <v>2211</v>
      </c>
      <c r="D2583" s="5" t="s">
        <v>317</v>
      </c>
    </row>
    <row r="2584" spans="1:4" x14ac:dyDescent="0.3">
      <c r="A2584" s="5" t="s">
        <v>1672</v>
      </c>
      <c r="B2584" s="5" t="s">
        <v>2695</v>
      </c>
      <c r="C2584" s="5" t="s">
        <v>2211</v>
      </c>
      <c r="D2584" s="5" t="s">
        <v>317</v>
      </c>
    </row>
    <row r="2585" spans="1:4" x14ac:dyDescent="0.3">
      <c r="A2585" s="5" t="s">
        <v>1672</v>
      </c>
      <c r="B2585" s="5" t="s">
        <v>2696</v>
      </c>
      <c r="C2585" s="5" t="s">
        <v>2211</v>
      </c>
      <c r="D2585" s="5" t="s">
        <v>2213</v>
      </c>
    </row>
    <row r="2586" spans="1:4" x14ac:dyDescent="0.3">
      <c r="A2586" s="5" t="s">
        <v>1672</v>
      </c>
      <c r="B2586" s="5" t="s">
        <v>2697</v>
      </c>
      <c r="C2586" s="5" t="s">
        <v>1681</v>
      </c>
      <c r="D2586" s="5" t="s">
        <v>2213</v>
      </c>
    </row>
    <row r="2587" spans="1:4" x14ac:dyDescent="0.3">
      <c r="A2587" s="5" t="s">
        <v>1672</v>
      </c>
      <c r="B2587" s="5" t="s">
        <v>2697</v>
      </c>
      <c r="C2587" s="5" t="s">
        <v>2211</v>
      </c>
      <c r="D2587" s="5" t="s">
        <v>2213</v>
      </c>
    </row>
    <row r="2588" spans="1:4" x14ac:dyDescent="0.3">
      <c r="A2588" s="5" t="s">
        <v>1672</v>
      </c>
      <c r="B2588" s="5" t="s">
        <v>2698</v>
      </c>
      <c r="C2588" s="5" t="s">
        <v>2211</v>
      </c>
      <c r="D2588" s="5" t="s">
        <v>333</v>
      </c>
    </row>
    <row r="2589" spans="1:4" x14ac:dyDescent="0.3">
      <c r="A2589" s="5" t="s">
        <v>1672</v>
      </c>
      <c r="B2589" s="5" t="s">
        <v>2699</v>
      </c>
      <c r="C2589" s="5" t="s">
        <v>2216</v>
      </c>
      <c r="D2589" s="5" t="s">
        <v>326</v>
      </c>
    </row>
    <row r="2590" spans="1:4" x14ac:dyDescent="0.3">
      <c r="A2590" s="5" t="s">
        <v>1672</v>
      </c>
      <c r="B2590" s="5" t="s">
        <v>2700</v>
      </c>
      <c r="C2590" s="5" t="s">
        <v>1698</v>
      </c>
      <c r="D2590" s="5" t="s">
        <v>333</v>
      </c>
    </row>
    <row r="2591" spans="1:4" x14ac:dyDescent="0.3">
      <c r="A2591" s="5" t="s">
        <v>1672</v>
      </c>
      <c r="B2591" s="5" t="s">
        <v>2701</v>
      </c>
      <c r="C2591" s="5" t="s">
        <v>1674</v>
      </c>
      <c r="D2591" s="5" t="s">
        <v>366</v>
      </c>
    </row>
    <row r="2592" spans="1:4" x14ac:dyDescent="0.3">
      <c r="A2592" s="5" t="s">
        <v>1672</v>
      </c>
      <c r="B2592" s="5" t="s">
        <v>2702</v>
      </c>
      <c r="C2592" s="5" t="s">
        <v>1681</v>
      </c>
      <c r="D2592" s="5" t="s">
        <v>333</v>
      </c>
    </row>
    <row r="2593" spans="1:4" x14ac:dyDescent="0.3">
      <c r="A2593" s="5" t="s">
        <v>1672</v>
      </c>
      <c r="B2593" s="5" t="s">
        <v>2703</v>
      </c>
      <c r="C2593" s="5" t="s">
        <v>1674</v>
      </c>
      <c r="D2593" s="5" t="s">
        <v>333</v>
      </c>
    </row>
    <row r="2594" spans="1:4" x14ac:dyDescent="0.3">
      <c r="A2594" s="5" t="s">
        <v>1672</v>
      </c>
      <c r="B2594" s="5" t="s">
        <v>2704</v>
      </c>
      <c r="C2594" s="5" t="s">
        <v>1702</v>
      </c>
      <c r="D2594" s="5" t="s">
        <v>333</v>
      </c>
    </row>
    <row r="2595" spans="1:4" x14ac:dyDescent="0.3">
      <c r="A2595" s="5" t="s">
        <v>1672</v>
      </c>
      <c r="B2595" s="5" t="s">
        <v>2705</v>
      </c>
      <c r="C2595" s="5" t="s">
        <v>1698</v>
      </c>
      <c r="D2595" s="5" t="s">
        <v>333</v>
      </c>
    </row>
    <row r="2596" spans="1:4" x14ac:dyDescent="0.3">
      <c r="A2596" s="5" t="s">
        <v>1672</v>
      </c>
      <c r="B2596" s="5" t="s">
        <v>2706</v>
      </c>
      <c r="C2596" s="5" t="s">
        <v>1686</v>
      </c>
      <c r="D2596" s="5" t="s">
        <v>333</v>
      </c>
    </row>
    <row r="2597" spans="1:4" x14ac:dyDescent="0.3">
      <c r="A2597" s="5" t="s">
        <v>1672</v>
      </c>
      <c r="B2597" s="5" t="s">
        <v>2707</v>
      </c>
      <c r="C2597" s="5" t="s">
        <v>1702</v>
      </c>
      <c r="D2597" s="5" t="s">
        <v>317</v>
      </c>
    </row>
    <row r="2598" spans="1:4" x14ac:dyDescent="0.3">
      <c r="A2598" s="5" t="s">
        <v>1672</v>
      </c>
      <c r="B2598" s="5" t="s">
        <v>2708</v>
      </c>
      <c r="C2598" s="5" t="s">
        <v>1702</v>
      </c>
      <c r="D2598" s="5" t="s">
        <v>317</v>
      </c>
    </row>
    <row r="2599" spans="1:4" x14ac:dyDescent="0.3">
      <c r="A2599" s="5" t="s">
        <v>1672</v>
      </c>
      <c r="B2599" s="5" t="s">
        <v>2709</v>
      </c>
      <c r="C2599" s="5" t="s">
        <v>1696</v>
      </c>
      <c r="D2599" s="5" t="s">
        <v>333</v>
      </c>
    </row>
    <row r="2600" spans="1:4" x14ac:dyDescent="0.3">
      <c r="A2600" s="5" t="s">
        <v>1672</v>
      </c>
      <c r="B2600" s="5" t="s">
        <v>2710</v>
      </c>
      <c r="C2600" s="5" t="s">
        <v>1686</v>
      </c>
      <c r="D2600" s="5" t="s">
        <v>492</v>
      </c>
    </row>
    <row r="2601" spans="1:4" x14ac:dyDescent="0.3">
      <c r="A2601" s="5" t="s">
        <v>1672</v>
      </c>
      <c r="B2601" s="5" t="s">
        <v>2711</v>
      </c>
      <c r="C2601" s="5" t="s">
        <v>1684</v>
      </c>
      <c r="D2601" s="5" t="s">
        <v>333</v>
      </c>
    </row>
    <row r="2602" spans="1:4" x14ac:dyDescent="0.3">
      <c r="A2602" s="5" t="s">
        <v>1672</v>
      </c>
      <c r="B2602" s="5" t="s">
        <v>2712</v>
      </c>
      <c r="C2602" s="5" t="s">
        <v>1696</v>
      </c>
      <c r="D2602" s="5" t="s">
        <v>317</v>
      </c>
    </row>
    <row r="2603" spans="1:4" x14ac:dyDescent="0.3">
      <c r="A2603" s="5" t="s">
        <v>1672</v>
      </c>
      <c r="B2603" s="5" t="s">
        <v>2713</v>
      </c>
      <c r="C2603" s="5" t="s">
        <v>1696</v>
      </c>
      <c r="D2603" s="5" t="s">
        <v>317</v>
      </c>
    </row>
    <row r="2604" spans="1:4" x14ac:dyDescent="0.3">
      <c r="A2604" s="5" t="s">
        <v>1672</v>
      </c>
      <c r="B2604" s="5" t="s">
        <v>2714</v>
      </c>
      <c r="C2604" s="5" t="s">
        <v>1674</v>
      </c>
      <c r="D2604" s="5" t="s">
        <v>317</v>
      </c>
    </row>
    <row r="2605" spans="1:4" x14ac:dyDescent="0.3">
      <c r="A2605" s="5" t="s">
        <v>1672</v>
      </c>
      <c r="B2605" s="5" t="s">
        <v>2715</v>
      </c>
      <c r="C2605" s="5" t="s">
        <v>1674</v>
      </c>
      <c r="D2605" s="5" t="s">
        <v>317</v>
      </c>
    </row>
    <row r="2606" spans="1:4" x14ac:dyDescent="0.3">
      <c r="A2606" s="5" t="s">
        <v>1672</v>
      </c>
      <c r="B2606" s="5" t="s">
        <v>2716</v>
      </c>
      <c r="C2606" s="5" t="s">
        <v>1674</v>
      </c>
      <c r="D2606" s="5" t="s">
        <v>317</v>
      </c>
    </row>
    <row r="2607" spans="1:4" x14ac:dyDescent="0.3">
      <c r="A2607" s="5" t="s">
        <v>1672</v>
      </c>
      <c r="B2607" s="5" t="s">
        <v>2717</v>
      </c>
      <c r="C2607" s="5" t="s">
        <v>2007</v>
      </c>
      <c r="D2607" s="5" t="s">
        <v>383</v>
      </c>
    </row>
    <row r="2608" spans="1:4" x14ac:dyDescent="0.3">
      <c r="A2608" s="5" t="s">
        <v>1672</v>
      </c>
      <c r="B2608" s="5" t="s">
        <v>2718</v>
      </c>
      <c r="C2608" s="5" t="s">
        <v>2007</v>
      </c>
      <c r="D2608" s="5" t="s">
        <v>317</v>
      </c>
    </row>
    <row r="2609" spans="1:4" x14ac:dyDescent="0.3">
      <c r="A2609" s="5" t="s">
        <v>1672</v>
      </c>
      <c r="B2609" s="5" t="s">
        <v>2719</v>
      </c>
      <c r="C2609" s="5" t="s">
        <v>1679</v>
      </c>
      <c r="D2609" s="5" t="s">
        <v>492</v>
      </c>
    </row>
    <row r="2610" spans="1:4" x14ac:dyDescent="0.3">
      <c r="A2610" s="5" t="s">
        <v>1672</v>
      </c>
      <c r="B2610" s="5" t="s">
        <v>2720</v>
      </c>
      <c r="C2610" s="5" t="s">
        <v>1684</v>
      </c>
      <c r="D2610" s="5" t="s">
        <v>371</v>
      </c>
    </row>
    <row r="2611" spans="1:4" x14ac:dyDescent="0.3">
      <c r="A2611" s="5" t="s">
        <v>1672</v>
      </c>
      <c r="B2611" s="5" t="s">
        <v>2721</v>
      </c>
      <c r="C2611" s="5" t="s">
        <v>1692</v>
      </c>
      <c r="D2611" s="5" t="s">
        <v>492</v>
      </c>
    </row>
    <row r="2612" spans="1:4" x14ac:dyDescent="0.3">
      <c r="A2612" s="5" t="s">
        <v>1672</v>
      </c>
      <c r="B2612" s="5" t="s">
        <v>2722</v>
      </c>
      <c r="C2612" s="5" t="s">
        <v>1674</v>
      </c>
      <c r="D2612" s="5" t="s">
        <v>317</v>
      </c>
    </row>
    <row r="2613" spans="1:4" x14ac:dyDescent="0.3">
      <c r="A2613" s="5" t="s">
        <v>1672</v>
      </c>
      <c r="B2613" s="5" t="s">
        <v>2723</v>
      </c>
      <c r="C2613" s="5" t="s">
        <v>1674</v>
      </c>
      <c r="D2613" s="5" t="s">
        <v>317</v>
      </c>
    </row>
    <row r="2614" spans="1:4" x14ac:dyDescent="0.3">
      <c r="A2614" s="5" t="s">
        <v>1672</v>
      </c>
      <c r="B2614" s="5" t="s">
        <v>2724</v>
      </c>
      <c r="C2614" s="5" t="s">
        <v>1674</v>
      </c>
      <c r="D2614" s="5" t="s">
        <v>317</v>
      </c>
    </row>
    <row r="2615" spans="1:4" x14ac:dyDescent="0.3">
      <c r="A2615" s="5" t="s">
        <v>1672</v>
      </c>
      <c r="B2615" s="5" t="s">
        <v>2725</v>
      </c>
      <c r="C2615" s="5" t="s">
        <v>1684</v>
      </c>
      <c r="D2615" s="5" t="s">
        <v>333</v>
      </c>
    </row>
    <row r="2616" spans="1:4" x14ac:dyDescent="0.3">
      <c r="A2616" s="5" t="s">
        <v>1672</v>
      </c>
      <c r="B2616" s="5" t="s">
        <v>2726</v>
      </c>
      <c r="C2616" s="5" t="s">
        <v>1702</v>
      </c>
      <c r="D2616" s="5" t="s">
        <v>333</v>
      </c>
    </row>
    <row r="2617" spans="1:4" x14ac:dyDescent="0.3">
      <c r="A2617" s="5" t="s">
        <v>45</v>
      </c>
      <c r="B2617" s="5" t="s">
        <v>2727</v>
      </c>
      <c r="C2617" s="5" t="s">
        <v>2728</v>
      </c>
      <c r="D2617" s="5" t="s">
        <v>317</v>
      </c>
    </row>
    <row r="2618" spans="1:4" x14ac:dyDescent="0.3">
      <c r="A2618" s="5" t="s">
        <v>45</v>
      </c>
      <c r="B2618" s="5" t="s">
        <v>2729</v>
      </c>
      <c r="C2618" s="5" t="s">
        <v>82</v>
      </c>
      <c r="D2618" s="5" t="s">
        <v>383</v>
      </c>
    </row>
    <row r="2619" spans="1:4" x14ac:dyDescent="0.3">
      <c r="A2619" s="5" t="s">
        <v>45</v>
      </c>
      <c r="B2619" s="5" t="s">
        <v>300</v>
      </c>
      <c r="C2619" s="5" t="s">
        <v>46</v>
      </c>
      <c r="D2619" s="5" t="s">
        <v>317</v>
      </c>
    </row>
    <row r="2620" spans="1:4" x14ac:dyDescent="0.3">
      <c r="A2620" s="5" t="s">
        <v>45</v>
      </c>
      <c r="B2620" s="5" t="s">
        <v>47</v>
      </c>
      <c r="C2620" s="5" t="s">
        <v>46</v>
      </c>
      <c r="D2620" s="5" t="s">
        <v>371</v>
      </c>
    </row>
    <row r="2621" spans="1:4" x14ac:dyDescent="0.3">
      <c r="A2621" s="5" t="s">
        <v>45</v>
      </c>
      <c r="B2621" s="5" t="s">
        <v>2730</v>
      </c>
      <c r="C2621" s="5" t="s">
        <v>46</v>
      </c>
      <c r="D2621" s="5" t="s">
        <v>371</v>
      </c>
    </row>
    <row r="2622" spans="1:4" x14ac:dyDescent="0.3">
      <c r="A2622" s="5" t="s">
        <v>45</v>
      </c>
      <c r="B2622" s="5" t="s">
        <v>2731</v>
      </c>
      <c r="C2622" s="5" t="s">
        <v>46</v>
      </c>
      <c r="D2622" s="5" t="s">
        <v>371</v>
      </c>
    </row>
    <row r="2623" spans="1:4" x14ac:dyDescent="0.3">
      <c r="A2623" s="5" t="s">
        <v>45</v>
      </c>
      <c r="B2623" s="5" t="s">
        <v>2732</v>
      </c>
      <c r="C2623" s="5" t="s">
        <v>46</v>
      </c>
      <c r="D2623" s="5" t="s">
        <v>317</v>
      </c>
    </row>
    <row r="2624" spans="1:4" x14ac:dyDescent="0.3">
      <c r="A2624" s="5" t="s">
        <v>45</v>
      </c>
      <c r="B2624" s="5" t="s">
        <v>2733</v>
      </c>
      <c r="C2624" s="5" t="s">
        <v>46</v>
      </c>
      <c r="D2624" s="5" t="s">
        <v>317</v>
      </c>
    </row>
    <row r="2625" spans="1:4" x14ac:dyDescent="0.3">
      <c r="A2625" s="5" t="s">
        <v>45</v>
      </c>
      <c r="B2625" s="5" t="s">
        <v>2734</v>
      </c>
      <c r="C2625" s="5" t="s">
        <v>46</v>
      </c>
      <c r="D2625" s="5" t="s">
        <v>317</v>
      </c>
    </row>
    <row r="2626" spans="1:4" x14ac:dyDescent="0.3">
      <c r="A2626" s="5" t="s">
        <v>45</v>
      </c>
      <c r="B2626" s="5" t="s">
        <v>2735</v>
      </c>
      <c r="C2626" s="5" t="s">
        <v>46</v>
      </c>
      <c r="D2626" s="5" t="s">
        <v>366</v>
      </c>
    </row>
    <row r="2627" spans="1:4" x14ac:dyDescent="0.3">
      <c r="A2627" s="5" t="s">
        <v>45</v>
      </c>
      <c r="B2627" s="5" t="s">
        <v>2736</v>
      </c>
      <c r="C2627" s="5" t="s">
        <v>46</v>
      </c>
      <c r="D2627" s="5" t="s">
        <v>366</v>
      </c>
    </row>
    <row r="2628" spans="1:4" x14ac:dyDescent="0.3">
      <c r="A2628" s="5" t="s">
        <v>45</v>
      </c>
      <c r="B2628" s="5" t="s">
        <v>2737</v>
      </c>
      <c r="C2628" s="5" t="s">
        <v>46</v>
      </c>
      <c r="D2628" s="5" t="s">
        <v>371</v>
      </c>
    </row>
    <row r="2629" spans="1:4" x14ac:dyDescent="0.3">
      <c r="A2629" s="5" t="s">
        <v>45</v>
      </c>
      <c r="B2629" s="5" t="s">
        <v>2738</v>
      </c>
      <c r="C2629" s="5" t="s">
        <v>46</v>
      </c>
      <c r="D2629" s="5" t="s">
        <v>371</v>
      </c>
    </row>
    <row r="2630" spans="1:4" x14ac:dyDescent="0.3">
      <c r="A2630" s="5" t="s">
        <v>45</v>
      </c>
      <c r="B2630" s="5" t="s">
        <v>2739</v>
      </c>
      <c r="C2630" s="5" t="s">
        <v>46</v>
      </c>
      <c r="D2630" s="5" t="s">
        <v>317</v>
      </c>
    </row>
    <row r="2631" spans="1:4" x14ac:dyDescent="0.3">
      <c r="A2631" s="5" t="s">
        <v>45</v>
      </c>
      <c r="B2631" s="5" t="s">
        <v>2740</v>
      </c>
      <c r="C2631" s="5" t="s">
        <v>46</v>
      </c>
      <c r="D2631" s="5" t="s">
        <v>317</v>
      </c>
    </row>
    <row r="2632" spans="1:4" x14ac:dyDescent="0.3">
      <c r="A2632" s="5" t="s">
        <v>45</v>
      </c>
      <c r="B2632" s="5" t="s">
        <v>2741</v>
      </c>
      <c r="C2632" s="5" t="s">
        <v>46</v>
      </c>
      <c r="D2632" s="5" t="s">
        <v>317</v>
      </c>
    </row>
    <row r="2633" spans="1:4" x14ac:dyDescent="0.3">
      <c r="A2633" s="5" t="s">
        <v>45</v>
      </c>
      <c r="B2633" s="5" t="s">
        <v>2742</v>
      </c>
      <c r="C2633" s="5" t="s">
        <v>46</v>
      </c>
      <c r="D2633" s="5" t="s">
        <v>366</v>
      </c>
    </row>
    <row r="2634" spans="1:4" x14ac:dyDescent="0.3">
      <c r="A2634" s="5" t="s">
        <v>45</v>
      </c>
      <c r="B2634" s="5" t="s">
        <v>2743</v>
      </c>
      <c r="C2634" s="5" t="s">
        <v>46</v>
      </c>
      <c r="D2634" s="5" t="s">
        <v>366</v>
      </c>
    </row>
    <row r="2635" spans="1:4" x14ac:dyDescent="0.3">
      <c r="A2635" s="5" t="s">
        <v>45</v>
      </c>
      <c r="B2635" s="5" t="s">
        <v>2744</v>
      </c>
      <c r="C2635" s="5" t="s">
        <v>46</v>
      </c>
      <c r="D2635" s="5" t="s">
        <v>371</v>
      </c>
    </row>
    <row r="2636" spans="1:4" x14ac:dyDescent="0.3">
      <c r="A2636" s="5" t="s">
        <v>45</v>
      </c>
      <c r="B2636" s="5" t="s">
        <v>2745</v>
      </c>
      <c r="C2636" s="5" t="s">
        <v>46</v>
      </c>
      <c r="D2636" s="5" t="s">
        <v>371</v>
      </c>
    </row>
    <row r="2637" spans="1:4" x14ac:dyDescent="0.3">
      <c r="A2637" s="5" t="s">
        <v>45</v>
      </c>
      <c r="B2637" s="5" t="s">
        <v>2746</v>
      </c>
      <c r="C2637" s="5" t="s">
        <v>46</v>
      </c>
      <c r="D2637" s="5" t="s">
        <v>317</v>
      </c>
    </row>
    <row r="2638" spans="1:4" x14ac:dyDescent="0.3">
      <c r="A2638" s="5" t="s">
        <v>45</v>
      </c>
      <c r="B2638" s="5" t="s">
        <v>2747</v>
      </c>
      <c r="C2638" s="5" t="s">
        <v>46</v>
      </c>
      <c r="D2638" s="5" t="s">
        <v>317</v>
      </c>
    </row>
    <row r="2639" spans="1:4" x14ac:dyDescent="0.3">
      <c r="A2639" s="5" t="s">
        <v>45</v>
      </c>
      <c r="B2639" s="5" t="s">
        <v>2748</v>
      </c>
      <c r="C2639" s="5" t="s">
        <v>46</v>
      </c>
      <c r="D2639" s="5" t="s">
        <v>366</v>
      </c>
    </row>
    <row r="2640" spans="1:4" x14ac:dyDescent="0.3">
      <c r="A2640" s="5" t="s">
        <v>45</v>
      </c>
      <c r="B2640" s="5" t="s">
        <v>2749</v>
      </c>
      <c r="C2640" s="5" t="s">
        <v>46</v>
      </c>
      <c r="D2640" s="5" t="s">
        <v>366</v>
      </c>
    </row>
    <row r="2641" spans="1:4" x14ac:dyDescent="0.3">
      <c r="A2641" s="5" t="s">
        <v>45</v>
      </c>
      <c r="B2641" s="5" t="s">
        <v>2750</v>
      </c>
      <c r="C2641" s="5" t="s">
        <v>46</v>
      </c>
      <c r="D2641" s="5" t="s">
        <v>371</v>
      </c>
    </row>
    <row r="2642" spans="1:4" x14ac:dyDescent="0.3">
      <c r="A2642" s="5" t="s">
        <v>45</v>
      </c>
      <c r="B2642" s="5" t="s">
        <v>2751</v>
      </c>
      <c r="C2642" s="5" t="s">
        <v>46</v>
      </c>
      <c r="D2642" s="5" t="s">
        <v>371</v>
      </c>
    </row>
    <row r="2643" spans="1:4" x14ac:dyDescent="0.3">
      <c r="A2643" s="5" t="s">
        <v>45</v>
      </c>
      <c r="B2643" s="5" t="s">
        <v>2752</v>
      </c>
      <c r="C2643" s="5" t="s">
        <v>46</v>
      </c>
      <c r="D2643" s="5" t="s">
        <v>317</v>
      </c>
    </row>
    <row r="2644" spans="1:4" x14ac:dyDescent="0.3">
      <c r="A2644" s="5" t="s">
        <v>45</v>
      </c>
      <c r="B2644" s="5" t="s">
        <v>2753</v>
      </c>
      <c r="C2644" s="5" t="s">
        <v>46</v>
      </c>
      <c r="D2644" s="5" t="s">
        <v>317</v>
      </c>
    </row>
    <row r="2645" spans="1:4" x14ac:dyDescent="0.3">
      <c r="A2645" s="5" t="s">
        <v>45</v>
      </c>
      <c r="B2645" s="5" t="s">
        <v>2754</v>
      </c>
      <c r="C2645" s="5" t="s">
        <v>46</v>
      </c>
      <c r="D2645" s="5" t="s">
        <v>366</v>
      </c>
    </row>
    <row r="2646" spans="1:4" x14ac:dyDescent="0.3">
      <c r="A2646" s="5" t="s">
        <v>45</v>
      </c>
      <c r="B2646" s="5" t="s">
        <v>2755</v>
      </c>
      <c r="C2646" s="5" t="s">
        <v>46</v>
      </c>
      <c r="D2646" s="5" t="s">
        <v>366</v>
      </c>
    </row>
    <row r="2647" spans="1:4" x14ac:dyDescent="0.3">
      <c r="A2647" s="5" t="s">
        <v>45</v>
      </c>
      <c r="B2647" s="5" t="s">
        <v>132</v>
      </c>
      <c r="C2647" s="5" t="s">
        <v>131</v>
      </c>
      <c r="D2647" s="5" t="s">
        <v>371</v>
      </c>
    </row>
    <row r="2648" spans="1:4" x14ac:dyDescent="0.3">
      <c r="A2648" s="5" t="s">
        <v>45</v>
      </c>
      <c r="B2648" s="5" t="s">
        <v>150</v>
      </c>
      <c r="C2648" s="5" t="s">
        <v>131</v>
      </c>
      <c r="D2648" s="5" t="s">
        <v>371</v>
      </c>
    </row>
    <row r="2649" spans="1:4" x14ac:dyDescent="0.3">
      <c r="A2649" s="5" t="s">
        <v>45</v>
      </c>
      <c r="B2649" s="5" t="s">
        <v>77</v>
      </c>
      <c r="C2649" s="5" t="s">
        <v>46</v>
      </c>
      <c r="D2649" s="5" t="s">
        <v>371</v>
      </c>
    </row>
    <row r="2650" spans="1:4" x14ac:dyDescent="0.3">
      <c r="A2650" s="5" t="s">
        <v>45</v>
      </c>
      <c r="B2650" s="5" t="s">
        <v>78</v>
      </c>
      <c r="C2650" s="5" t="s">
        <v>46</v>
      </c>
      <c r="D2650" s="5" t="s">
        <v>371</v>
      </c>
    </row>
    <row r="2651" spans="1:4" x14ac:dyDescent="0.3">
      <c r="A2651" s="5" t="s">
        <v>45</v>
      </c>
      <c r="B2651" s="5" t="s">
        <v>160</v>
      </c>
      <c r="C2651" s="5" t="s">
        <v>131</v>
      </c>
      <c r="D2651" s="5" t="s">
        <v>371</v>
      </c>
    </row>
    <row r="2652" spans="1:4" x14ac:dyDescent="0.3">
      <c r="A2652" s="5" t="s">
        <v>45</v>
      </c>
      <c r="B2652" s="5" t="s">
        <v>159</v>
      </c>
      <c r="C2652" s="5" t="s">
        <v>131</v>
      </c>
      <c r="D2652" s="5" t="s">
        <v>371</v>
      </c>
    </row>
    <row r="2653" spans="1:4" x14ac:dyDescent="0.3">
      <c r="A2653" s="5" t="s">
        <v>45</v>
      </c>
      <c r="B2653" s="5" t="s">
        <v>129</v>
      </c>
      <c r="C2653" s="5" t="s">
        <v>46</v>
      </c>
      <c r="D2653" s="5" t="s">
        <v>371</v>
      </c>
    </row>
    <row r="2654" spans="1:4" x14ac:dyDescent="0.3">
      <c r="A2654" s="5" t="s">
        <v>45</v>
      </c>
      <c r="B2654" s="5" t="s">
        <v>2756</v>
      </c>
      <c r="C2654" s="5" t="s">
        <v>46</v>
      </c>
      <c r="D2654" s="5" t="s">
        <v>371</v>
      </c>
    </row>
    <row r="2655" spans="1:4" x14ac:dyDescent="0.3">
      <c r="A2655" s="5" t="s">
        <v>45</v>
      </c>
      <c r="B2655" s="5" t="s">
        <v>138</v>
      </c>
      <c r="C2655" s="5" t="s">
        <v>46</v>
      </c>
      <c r="D2655" s="5" t="s">
        <v>371</v>
      </c>
    </row>
    <row r="2656" spans="1:4" x14ac:dyDescent="0.3">
      <c r="A2656" s="5" t="s">
        <v>45</v>
      </c>
      <c r="B2656" s="5" t="s">
        <v>2757</v>
      </c>
      <c r="C2656" s="5" t="s">
        <v>46</v>
      </c>
      <c r="D2656" s="5" t="s">
        <v>371</v>
      </c>
    </row>
    <row r="2657" spans="1:4" x14ac:dyDescent="0.3">
      <c r="A2657" s="5" t="s">
        <v>45</v>
      </c>
      <c r="B2657" s="5" t="s">
        <v>2758</v>
      </c>
      <c r="C2657" s="5" t="s">
        <v>46</v>
      </c>
      <c r="D2657" s="5" t="s">
        <v>317</v>
      </c>
    </row>
    <row r="2658" spans="1:4" x14ac:dyDescent="0.3">
      <c r="A2658" s="5" t="s">
        <v>45</v>
      </c>
      <c r="B2658" s="5" t="s">
        <v>2759</v>
      </c>
      <c r="C2658" s="5" t="s">
        <v>46</v>
      </c>
      <c r="D2658" s="5" t="s">
        <v>317</v>
      </c>
    </row>
    <row r="2659" spans="1:4" x14ac:dyDescent="0.3">
      <c r="A2659" s="5" t="s">
        <v>45</v>
      </c>
      <c r="B2659" s="5" t="s">
        <v>2760</v>
      </c>
      <c r="C2659" s="5" t="s">
        <v>46</v>
      </c>
      <c r="D2659" s="5" t="s">
        <v>317</v>
      </c>
    </row>
    <row r="2660" spans="1:4" x14ac:dyDescent="0.3">
      <c r="A2660" s="5" t="s">
        <v>45</v>
      </c>
      <c r="B2660" s="5" t="s">
        <v>2761</v>
      </c>
      <c r="C2660" s="5" t="s">
        <v>46</v>
      </c>
      <c r="D2660" s="5" t="s">
        <v>317</v>
      </c>
    </row>
    <row r="2661" spans="1:4" x14ac:dyDescent="0.3">
      <c r="A2661" s="5" t="s">
        <v>45</v>
      </c>
      <c r="B2661" s="5" t="s">
        <v>306</v>
      </c>
      <c r="C2661" s="5" t="s">
        <v>131</v>
      </c>
      <c r="D2661" s="5" t="s">
        <v>317</v>
      </c>
    </row>
    <row r="2662" spans="1:4" x14ac:dyDescent="0.3">
      <c r="A2662" s="5" t="s">
        <v>45</v>
      </c>
      <c r="B2662" s="5" t="s">
        <v>295</v>
      </c>
      <c r="C2662" s="5" t="s">
        <v>131</v>
      </c>
      <c r="D2662" s="5" t="s">
        <v>317</v>
      </c>
    </row>
    <row r="2663" spans="1:4" x14ac:dyDescent="0.3">
      <c r="A2663" s="5" t="s">
        <v>45</v>
      </c>
      <c r="B2663" s="5" t="s">
        <v>2762</v>
      </c>
      <c r="C2663" s="5" t="s">
        <v>131</v>
      </c>
      <c r="D2663" s="5" t="s">
        <v>317</v>
      </c>
    </row>
    <row r="2664" spans="1:4" x14ac:dyDescent="0.3">
      <c r="A2664" s="5" t="s">
        <v>45</v>
      </c>
      <c r="B2664" s="5" t="s">
        <v>157</v>
      </c>
      <c r="C2664" s="5" t="s">
        <v>131</v>
      </c>
      <c r="D2664" s="5" t="s">
        <v>317</v>
      </c>
    </row>
    <row r="2665" spans="1:4" x14ac:dyDescent="0.3">
      <c r="A2665" s="5" t="s">
        <v>45</v>
      </c>
      <c r="B2665" s="5" t="s">
        <v>98</v>
      </c>
      <c r="C2665" s="5" t="s">
        <v>46</v>
      </c>
      <c r="D2665" s="5" t="s">
        <v>317</v>
      </c>
    </row>
    <row r="2666" spans="1:4" x14ac:dyDescent="0.3">
      <c r="A2666" s="5" t="s">
        <v>45</v>
      </c>
      <c r="B2666" s="5" t="s">
        <v>84</v>
      </c>
      <c r="C2666" s="5" t="s">
        <v>46</v>
      </c>
      <c r="D2666" s="5" t="s">
        <v>317</v>
      </c>
    </row>
    <row r="2667" spans="1:4" x14ac:dyDescent="0.3">
      <c r="A2667" s="5" t="s">
        <v>45</v>
      </c>
      <c r="B2667" s="5" t="s">
        <v>2763</v>
      </c>
      <c r="C2667" s="5" t="s">
        <v>2607</v>
      </c>
      <c r="D2667" s="5" t="s">
        <v>361</v>
      </c>
    </row>
    <row r="2668" spans="1:4" x14ac:dyDescent="0.3">
      <c r="A2668" s="5" t="s">
        <v>45</v>
      </c>
      <c r="B2668" s="5" t="s">
        <v>153</v>
      </c>
      <c r="C2668" s="5" t="s">
        <v>46</v>
      </c>
      <c r="D2668" s="5" t="s">
        <v>366</v>
      </c>
    </row>
    <row r="2669" spans="1:4" x14ac:dyDescent="0.3">
      <c r="A2669" s="5" t="s">
        <v>45</v>
      </c>
      <c r="B2669" s="5" t="s">
        <v>149</v>
      </c>
      <c r="C2669" s="5" t="s">
        <v>46</v>
      </c>
      <c r="D2669" s="5" t="s">
        <v>366</v>
      </c>
    </row>
    <row r="2670" spans="1:4" x14ac:dyDescent="0.3">
      <c r="A2670" s="5" t="s">
        <v>45</v>
      </c>
      <c r="B2670" s="5" t="s">
        <v>2764</v>
      </c>
      <c r="C2670" s="5" t="s">
        <v>46</v>
      </c>
      <c r="D2670" s="5" t="s">
        <v>371</v>
      </c>
    </row>
    <row r="2671" spans="1:4" x14ac:dyDescent="0.3">
      <c r="A2671" s="5" t="s">
        <v>45</v>
      </c>
      <c r="B2671" s="5" t="s">
        <v>286</v>
      </c>
      <c r="C2671" s="5" t="s">
        <v>131</v>
      </c>
      <c r="D2671" s="5" t="s">
        <v>371</v>
      </c>
    </row>
    <row r="2672" spans="1:4" x14ac:dyDescent="0.3">
      <c r="A2672" s="5" t="s">
        <v>45</v>
      </c>
      <c r="B2672" s="5" t="s">
        <v>147</v>
      </c>
      <c r="C2672" s="5" t="s">
        <v>131</v>
      </c>
      <c r="D2672" s="5" t="s">
        <v>371</v>
      </c>
    </row>
    <row r="2673" spans="1:4" x14ac:dyDescent="0.3">
      <c r="A2673" s="5" t="s">
        <v>45</v>
      </c>
      <c r="B2673" s="5" t="s">
        <v>79</v>
      </c>
      <c r="C2673" s="5" t="s">
        <v>46</v>
      </c>
      <c r="D2673" s="5" t="s">
        <v>371</v>
      </c>
    </row>
    <row r="2674" spans="1:4" x14ac:dyDescent="0.3">
      <c r="A2674" s="5" t="s">
        <v>45</v>
      </c>
      <c r="B2674" s="5" t="s">
        <v>114</v>
      </c>
      <c r="C2674" s="5" t="s">
        <v>46</v>
      </c>
      <c r="D2674" s="5" t="s">
        <v>371</v>
      </c>
    </row>
    <row r="2675" spans="1:4" x14ac:dyDescent="0.3">
      <c r="A2675" s="5" t="s">
        <v>45</v>
      </c>
      <c r="B2675" s="5" t="s">
        <v>2765</v>
      </c>
      <c r="C2675" s="5" t="s">
        <v>131</v>
      </c>
      <c r="D2675" s="5" t="s">
        <v>317</v>
      </c>
    </row>
    <row r="2676" spans="1:4" x14ac:dyDescent="0.3">
      <c r="A2676" s="5" t="s">
        <v>45</v>
      </c>
      <c r="B2676" s="5" t="s">
        <v>154</v>
      </c>
      <c r="C2676" s="5" t="s">
        <v>131</v>
      </c>
      <c r="D2676" s="5" t="s">
        <v>317</v>
      </c>
    </row>
    <row r="2677" spans="1:4" x14ac:dyDescent="0.3">
      <c r="A2677" s="5" t="s">
        <v>45</v>
      </c>
      <c r="B2677" s="5" t="s">
        <v>126</v>
      </c>
      <c r="C2677" s="5" t="s">
        <v>46</v>
      </c>
      <c r="D2677" s="5" t="s">
        <v>317</v>
      </c>
    </row>
    <row r="2678" spans="1:4" x14ac:dyDescent="0.3">
      <c r="A2678" s="5" t="s">
        <v>45</v>
      </c>
      <c r="B2678" s="5" t="s">
        <v>143</v>
      </c>
      <c r="C2678" s="5" t="s">
        <v>46</v>
      </c>
      <c r="D2678" s="5" t="s">
        <v>317</v>
      </c>
    </row>
    <row r="2679" spans="1:4" x14ac:dyDescent="0.3">
      <c r="A2679" s="5" t="s">
        <v>45</v>
      </c>
      <c r="B2679" s="5" t="s">
        <v>2766</v>
      </c>
      <c r="C2679" s="5" t="s">
        <v>46</v>
      </c>
      <c r="D2679" s="5" t="s">
        <v>317</v>
      </c>
    </row>
    <row r="2680" spans="1:4" x14ac:dyDescent="0.3">
      <c r="A2680" s="5" t="s">
        <v>45</v>
      </c>
      <c r="B2680" s="5" t="s">
        <v>148</v>
      </c>
      <c r="C2680" s="5" t="s">
        <v>131</v>
      </c>
      <c r="D2680" s="5" t="s">
        <v>371</v>
      </c>
    </row>
    <row r="2681" spans="1:4" x14ac:dyDescent="0.3">
      <c r="A2681" s="5" t="s">
        <v>45</v>
      </c>
      <c r="B2681" s="5" t="s">
        <v>155</v>
      </c>
      <c r="C2681" s="5" t="s">
        <v>131</v>
      </c>
      <c r="D2681" s="5" t="s">
        <v>371</v>
      </c>
    </row>
    <row r="2682" spans="1:4" x14ac:dyDescent="0.3">
      <c r="A2682" s="5" t="s">
        <v>45</v>
      </c>
      <c r="B2682" s="5" t="s">
        <v>152</v>
      </c>
      <c r="C2682" s="5" t="s">
        <v>46</v>
      </c>
      <c r="D2682" s="5" t="s">
        <v>371</v>
      </c>
    </row>
    <row r="2683" spans="1:4" x14ac:dyDescent="0.3">
      <c r="A2683" s="5" t="s">
        <v>45</v>
      </c>
      <c r="B2683" s="5" t="s">
        <v>130</v>
      </c>
      <c r="C2683" s="5" t="s">
        <v>46</v>
      </c>
      <c r="D2683" s="5" t="s">
        <v>371</v>
      </c>
    </row>
    <row r="2684" spans="1:4" x14ac:dyDescent="0.3">
      <c r="A2684" s="5" t="s">
        <v>45</v>
      </c>
      <c r="B2684" s="5" t="s">
        <v>2767</v>
      </c>
      <c r="C2684" s="5" t="s">
        <v>131</v>
      </c>
      <c r="D2684" s="5" t="s">
        <v>317</v>
      </c>
    </row>
    <row r="2685" spans="1:4" x14ac:dyDescent="0.3">
      <c r="A2685" s="5" t="s">
        <v>45</v>
      </c>
      <c r="B2685" s="5" t="s">
        <v>156</v>
      </c>
      <c r="C2685" s="5" t="s">
        <v>131</v>
      </c>
      <c r="D2685" s="5" t="s">
        <v>317</v>
      </c>
    </row>
    <row r="2686" spans="1:4" x14ac:dyDescent="0.3">
      <c r="A2686" s="5" t="s">
        <v>45</v>
      </c>
      <c r="B2686" s="5" t="s">
        <v>57</v>
      </c>
      <c r="C2686" s="5" t="s">
        <v>46</v>
      </c>
      <c r="D2686" s="5" t="s">
        <v>317</v>
      </c>
    </row>
    <row r="2687" spans="1:4" x14ac:dyDescent="0.3">
      <c r="A2687" s="5" t="s">
        <v>45</v>
      </c>
      <c r="B2687" s="5" t="s">
        <v>125</v>
      </c>
      <c r="C2687" s="5" t="s">
        <v>46</v>
      </c>
      <c r="D2687" s="5" t="s">
        <v>317</v>
      </c>
    </row>
    <row r="2688" spans="1:4" x14ac:dyDescent="0.3">
      <c r="A2688" s="5" t="s">
        <v>45</v>
      </c>
      <c r="B2688" s="5" t="s">
        <v>281</v>
      </c>
      <c r="C2688" s="5" t="s">
        <v>131</v>
      </c>
      <c r="D2688" s="5" t="s">
        <v>366</v>
      </c>
    </row>
    <row r="2689" spans="1:4" x14ac:dyDescent="0.3">
      <c r="A2689" s="5" t="s">
        <v>45</v>
      </c>
      <c r="B2689" s="5" t="s">
        <v>127</v>
      </c>
      <c r="C2689" s="5" t="s">
        <v>46</v>
      </c>
      <c r="D2689" s="5" t="s">
        <v>366</v>
      </c>
    </row>
    <row r="2690" spans="1:4" x14ac:dyDescent="0.3">
      <c r="A2690" s="5" t="s">
        <v>45</v>
      </c>
      <c r="B2690" s="5" t="s">
        <v>67</v>
      </c>
      <c r="C2690" s="5" t="s">
        <v>46</v>
      </c>
      <c r="D2690" s="5" t="s">
        <v>366</v>
      </c>
    </row>
    <row r="2691" spans="1:4" x14ac:dyDescent="0.3">
      <c r="A2691" s="5" t="s">
        <v>45</v>
      </c>
      <c r="B2691" s="5" t="s">
        <v>2768</v>
      </c>
      <c r="C2691" s="5" t="s">
        <v>46</v>
      </c>
      <c r="D2691" s="5" t="s">
        <v>366</v>
      </c>
    </row>
    <row r="2692" spans="1:4" x14ac:dyDescent="0.3">
      <c r="A2692" s="5" t="s">
        <v>45</v>
      </c>
      <c r="B2692" s="5" t="s">
        <v>2769</v>
      </c>
      <c r="C2692" s="5" t="s">
        <v>2770</v>
      </c>
      <c r="D2692" s="5" t="s">
        <v>361</v>
      </c>
    </row>
    <row r="2693" spans="1:4" x14ac:dyDescent="0.3">
      <c r="A2693" s="5" t="s">
        <v>45</v>
      </c>
      <c r="B2693" s="5" t="s">
        <v>2771</v>
      </c>
      <c r="C2693" s="5" t="s">
        <v>2770</v>
      </c>
      <c r="D2693" s="5" t="s">
        <v>361</v>
      </c>
    </row>
    <row r="2694" spans="1:4" x14ac:dyDescent="0.3">
      <c r="A2694" s="5" t="s">
        <v>45</v>
      </c>
      <c r="B2694" s="5" t="s">
        <v>2772</v>
      </c>
      <c r="C2694" s="5" t="s">
        <v>2770</v>
      </c>
      <c r="D2694" s="5" t="s">
        <v>361</v>
      </c>
    </row>
    <row r="2695" spans="1:4" x14ac:dyDescent="0.3">
      <c r="A2695" s="5" t="s">
        <v>45</v>
      </c>
      <c r="B2695" s="5" t="s">
        <v>2773</v>
      </c>
      <c r="C2695" s="5" t="s">
        <v>2770</v>
      </c>
      <c r="D2695" s="5" t="s">
        <v>361</v>
      </c>
    </row>
    <row r="2696" spans="1:4" x14ac:dyDescent="0.3">
      <c r="A2696" s="5" t="s">
        <v>45</v>
      </c>
      <c r="B2696" s="5" t="s">
        <v>2774</v>
      </c>
      <c r="C2696" s="5" t="s">
        <v>2728</v>
      </c>
      <c r="D2696" s="5" t="s">
        <v>371</v>
      </c>
    </row>
    <row r="2697" spans="1:4" x14ac:dyDescent="0.3">
      <c r="A2697" s="5" t="s">
        <v>45</v>
      </c>
      <c r="B2697" s="5" t="s">
        <v>2775</v>
      </c>
      <c r="C2697" s="5" t="s">
        <v>2728</v>
      </c>
      <c r="D2697" s="5" t="s">
        <v>371</v>
      </c>
    </row>
    <row r="2698" spans="1:4" x14ac:dyDescent="0.3">
      <c r="A2698" s="5" t="s">
        <v>45</v>
      </c>
      <c r="B2698" s="5" t="s">
        <v>2776</v>
      </c>
      <c r="C2698" s="5" t="s">
        <v>2770</v>
      </c>
      <c r="D2698" s="5" t="s">
        <v>371</v>
      </c>
    </row>
    <row r="2699" spans="1:4" x14ac:dyDescent="0.3">
      <c r="A2699" s="5" t="s">
        <v>45</v>
      </c>
      <c r="B2699" s="5" t="s">
        <v>2777</v>
      </c>
      <c r="C2699" s="5" t="s">
        <v>2728</v>
      </c>
      <c r="D2699" s="5" t="s">
        <v>317</v>
      </c>
    </row>
    <row r="2700" spans="1:4" x14ac:dyDescent="0.3">
      <c r="A2700" s="5" t="s">
        <v>45</v>
      </c>
      <c r="B2700" s="5" t="s">
        <v>2778</v>
      </c>
      <c r="C2700" s="5" t="s">
        <v>2728</v>
      </c>
      <c r="D2700" s="5" t="s">
        <v>317</v>
      </c>
    </row>
    <row r="2701" spans="1:4" x14ac:dyDescent="0.3">
      <c r="A2701" s="5" t="s">
        <v>45</v>
      </c>
      <c r="B2701" s="5" t="s">
        <v>2779</v>
      </c>
      <c r="C2701" s="5" t="s">
        <v>2728</v>
      </c>
      <c r="D2701" s="5" t="s">
        <v>492</v>
      </c>
    </row>
    <row r="2702" spans="1:4" x14ac:dyDescent="0.3">
      <c r="A2702" s="5" t="s">
        <v>45</v>
      </c>
      <c r="B2702" s="5" t="s">
        <v>2780</v>
      </c>
      <c r="C2702" s="5" t="s">
        <v>2728</v>
      </c>
      <c r="D2702" s="5" t="s">
        <v>492</v>
      </c>
    </row>
    <row r="2703" spans="1:4" x14ac:dyDescent="0.3">
      <c r="A2703" s="5" t="s">
        <v>45</v>
      </c>
      <c r="B2703" s="5" t="s">
        <v>2781</v>
      </c>
      <c r="C2703" s="5" t="s">
        <v>2728</v>
      </c>
      <c r="D2703" s="5" t="s">
        <v>311</v>
      </c>
    </row>
    <row r="2704" spans="1:4" x14ac:dyDescent="0.3">
      <c r="A2704" s="5" t="s">
        <v>45</v>
      </c>
      <c r="B2704" s="5" t="s">
        <v>2782</v>
      </c>
      <c r="C2704" s="5" t="s">
        <v>2728</v>
      </c>
      <c r="D2704" s="5" t="s">
        <v>311</v>
      </c>
    </row>
    <row r="2705" spans="1:4" x14ac:dyDescent="0.3">
      <c r="A2705" s="5" t="s">
        <v>45</v>
      </c>
      <c r="B2705" s="5" t="s">
        <v>2783</v>
      </c>
      <c r="C2705" s="5" t="s">
        <v>2728</v>
      </c>
      <c r="D2705" s="5" t="s">
        <v>371</v>
      </c>
    </row>
    <row r="2706" spans="1:4" x14ac:dyDescent="0.3">
      <c r="A2706" s="5" t="s">
        <v>45</v>
      </c>
      <c r="B2706" s="5" t="s">
        <v>2784</v>
      </c>
      <c r="C2706" s="5" t="s">
        <v>2728</v>
      </c>
      <c r="D2706" s="5" t="s">
        <v>371</v>
      </c>
    </row>
    <row r="2707" spans="1:4" x14ac:dyDescent="0.3">
      <c r="A2707" s="5" t="s">
        <v>45</v>
      </c>
      <c r="B2707" s="5" t="s">
        <v>2785</v>
      </c>
      <c r="C2707" s="5" t="s">
        <v>2770</v>
      </c>
      <c r="D2707" s="5" t="s">
        <v>371</v>
      </c>
    </row>
    <row r="2708" spans="1:4" x14ac:dyDescent="0.3">
      <c r="A2708" s="5" t="s">
        <v>45</v>
      </c>
      <c r="B2708" s="5" t="s">
        <v>2786</v>
      </c>
      <c r="C2708" s="5" t="s">
        <v>2728</v>
      </c>
      <c r="D2708" s="5" t="s">
        <v>317</v>
      </c>
    </row>
    <row r="2709" spans="1:4" x14ac:dyDescent="0.3">
      <c r="A2709" s="5" t="s">
        <v>45</v>
      </c>
      <c r="B2709" s="5" t="s">
        <v>2787</v>
      </c>
      <c r="C2709" s="5" t="s">
        <v>2728</v>
      </c>
      <c r="D2709" s="5" t="s">
        <v>317</v>
      </c>
    </row>
    <row r="2710" spans="1:4" x14ac:dyDescent="0.3">
      <c r="A2710" s="5" t="s">
        <v>45</v>
      </c>
      <c r="B2710" s="5" t="s">
        <v>2788</v>
      </c>
      <c r="C2710" s="5" t="s">
        <v>2728</v>
      </c>
      <c r="D2710" s="5" t="s">
        <v>317</v>
      </c>
    </row>
    <row r="2711" spans="1:4" x14ac:dyDescent="0.3">
      <c r="A2711" s="5" t="s">
        <v>45</v>
      </c>
      <c r="B2711" s="5" t="s">
        <v>2789</v>
      </c>
      <c r="C2711" s="5" t="s">
        <v>2728</v>
      </c>
      <c r="D2711" s="5" t="s">
        <v>492</v>
      </c>
    </row>
    <row r="2712" spans="1:4" x14ac:dyDescent="0.3">
      <c r="A2712" s="5" t="s">
        <v>45</v>
      </c>
      <c r="B2712" s="5" t="s">
        <v>2790</v>
      </c>
      <c r="C2712" s="5" t="s">
        <v>2728</v>
      </c>
      <c r="D2712" s="5" t="s">
        <v>311</v>
      </c>
    </row>
    <row r="2713" spans="1:4" x14ac:dyDescent="0.3">
      <c r="A2713" s="5" t="s">
        <v>45</v>
      </c>
      <c r="B2713" s="5" t="s">
        <v>2791</v>
      </c>
      <c r="C2713" s="5" t="s">
        <v>2728</v>
      </c>
      <c r="D2713" s="5" t="s">
        <v>317</v>
      </c>
    </row>
    <row r="2714" spans="1:4" x14ac:dyDescent="0.3">
      <c r="A2714" s="5" t="s">
        <v>45</v>
      </c>
      <c r="B2714" s="5" t="s">
        <v>2792</v>
      </c>
      <c r="C2714" s="5" t="s">
        <v>2728</v>
      </c>
      <c r="D2714" s="5" t="s">
        <v>317</v>
      </c>
    </row>
    <row r="2715" spans="1:4" x14ac:dyDescent="0.3">
      <c r="A2715" s="5" t="s">
        <v>45</v>
      </c>
      <c r="B2715" s="5" t="s">
        <v>2793</v>
      </c>
      <c r="C2715" s="5" t="s">
        <v>2728</v>
      </c>
      <c r="D2715" s="5" t="s">
        <v>311</v>
      </c>
    </row>
    <row r="2716" spans="1:4" x14ac:dyDescent="0.3">
      <c r="A2716" s="5" t="s">
        <v>45</v>
      </c>
      <c r="B2716" s="5" t="s">
        <v>2794</v>
      </c>
      <c r="C2716" s="5" t="s">
        <v>2728</v>
      </c>
      <c r="D2716" s="5" t="s">
        <v>317</v>
      </c>
    </row>
    <row r="2717" spans="1:4" x14ac:dyDescent="0.3">
      <c r="A2717" s="5" t="s">
        <v>45</v>
      </c>
      <c r="B2717" s="5" t="s">
        <v>2795</v>
      </c>
      <c r="C2717" s="5" t="s">
        <v>2728</v>
      </c>
      <c r="D2717" s="5" t="s">
        <v>317</v>
      </c>
    </row>
    <row r="2718" spans="1:4" x14ac:dyDescent="0.3">
      <c r="A2718" s="5" t="s">
        <v>45</v>
      </c>
      <c r="B2718" s="5" t="s">
        <v>2796</v>
      </c>
      <c r="C2718" s="5" t="s">
        <v>2728</v>
      </c>
      <c r="D2718" s="5" t="s">
        <v>317</v>
      </c>
    </row>
    <row r="2719" spans="1:4" x14ac:dyDescent="0.3">
      <c r="A2719" s="5" t="s">
        <v>45</v>
      </c>
      <c r="B2719" s="5" t="s">
        <v>2797</v>
      </c>
      <c r="C2719" s="5" t="s">
        <v>2728</v>
      </c>
      <c r="D2719" s="5" t="s">
        <v>317</v>
      </c>
    </row>
    <row r="2720" spans="1:4" x14ac:dyDescent="0.3">
      <c r="A2720" s="5" t="s">
        <v>45</v>
      </c>
      <c r="B2720" s="5" t="s">
        <v>2798</v>
      </c>
      <c r="C2720" s="5" t="s">
        <v>2728</v>
      </c>
      <c r="D2720" s="5" t="s">
        <v>311</v>
      </c>
    </row>
    <row r="2721" spans="1:4" x14ac:dyDescent="0.3">
      <c r="A2721" s="5" t="s">
        <v>45</v>
      </c>
      <c r="B2721" s="5" t="s">
        <v>2799</v>
      </c>
      <c r="C2721" s="5" t="s">
        <v>2770</v>
      </c>
      <c r="D2721" s="5" t="s">
        <v>311</v>
      </c>
    </row>
    <row r="2722" spans="1:4" x14ac:dyDescent="0.3">
      <c r="A2722" s="5" t="s">
        <v>45</v>
      </c>
      <c r="B2722" s="5" t="s">
        <v>2800</v>
      </c>
      <c r="C2722" s="5" t="s">
        <v>2728</v>
      </c>
      <c r="D2722" s="5" t="s">
        <v>317</v>
      </c>
    </row>
    <row r="2723" spans="1:4" x14ac:dyDescent="0.3">
      <c r="A2723" s="5" t="s">
        <v>45</v>
      </c>
      <c r="B2723" s="5" t="s">
        <v>2801</v>
      </c>
      <c r="C2723" s="5" t="s">
        <v>2728</v>
      </c>
      <c r="D2723" s="5" t="s">
        <v>492</v>
      </c>
    </row>
    <row r="2724" spans="1:4" x14ac:dyDescent="0.3">
      <c r="A2724" s="5" t="s">
        <v>45</v>
      </c>
      <c r="B2724" s="5" t="s">
        <v>2802</v>
      </c>
      <c r="C2724" s="5" t="s">
        <v>2770</v>
      </c>
      <c r="D2724" s="5" t="s">
        <v>361</v>
      </c>
    </row>
    <row r="2725" spans="1:4" x14ac:dyDescent="0.3">
      <c r="A2725" s="5" t="s">
        <v>45</v>
      </c>
      <c r="B2725" s="5" t="s">
        <v>2803</v>
      </c>
      <c r="C2725" s="5" t="s">
        <v>2728</v>
      </c>
      <c r="D2725" s="5" t="s">
        <v>311</v>
      </c>
    </row>
    <row r="2726" spans="1:4" x14ac:dyDescent="0.3">
      <c r="A2726" s="5" t="s">
        <v>45</v>
      </c>
      <c r="B2726" s="5" t="s">
        <v>2804</v>
      </c>
      <c r="C2726" s="5" t="s">
        <v>2770</v>
      </c>
      <c r="D2726" s="5" t="s">
        <v>311</v>
      </c>
    </row>
    <row r="2727" spans="1:4" x14ac:dyDescent="0.3">
      <c r="A2727" s="5" t="s">
        <v>45</v>
      </c>
      <c r="B2727" s="5" t="s">
        <v>2805</v>
      </c>
      <c r="C2727" s="5" t="s">
        <v>2728</v>
      </c>
      <c r="D2727" s="5" t="s">
        <v>317</v>
      </c>
    </row>
    <row r="2728" spans="1:4" x14ac:dyDescent="0.3">
      <c r="A2728" s="5" t="s">
        <v>45</v>
      </c>
      <c r="B2728" s="5" t="s">
        <v>2806</v>
      </c>
      <c r="C2728" s="5" t="s">
        <v>59</v>
      </c>
      <c r="D2728" s="5" t="s">
        <v>352</v>
      </c>
    </row>
    <row r="2729" spans="1:4" x14ac:dyDescent="0.3">
      <c r="A2729" s="5" t="s">
        <v>45</v>
      </c>
      <c r="B2729" s="5" t="s">
        <v>141</v>
      </c>
      <c r="C2729" s="5" t="s">
        <v>46</v>
      </c>
      <c r="D2729" s="5" t="s">
        <v>371</v>
      </c>
    </row>
    <row r="2730" spans="1:4" x14ac:dyDescent="0.3">
      <c r="A2730" s="5" t="s">
        <v>45</v>
      </c>
      <c r="B2730" s="5" t="s">
        <v>89</v>
      </c>
      <c r="C2730" s="5" t="s">
        <v>46</v>
      </c>
      <c r="D2730" s="5" t="s">
        <v>371</v>
      </c>
    </row>
    <row r="2731" spans="1:4" x14ac:dyDescent="0.3">
      <c r="A2731" s="5" t="s">
        <v>45</v>
      </c>
      <c r="B2731" s="5" t="s">
        <v>2807</v>
      </c>
      <c r="C2731" s="5" t="s">
        <v>46</v>
      </c>
      <c r="D2731" s="5" t="s">
        <v>317</v>
      </c>
    </row>
    <row r="2732" spans="1:4" x14ac:dyDescent="0.3">
      <c r="A2732" s="5" t="s">
        <v>45</v>
      </c>
      <c r="B2732" s="5" t="s">
        <v>2808</v>
      </c>
      <c r="C2732" s="5" t="s">
        <v>46</v>
      </c>
      <c r="D2732" s="5" t="s">
        <v>317</v>
      </c>
    </row>
    <row r="2733" spans="1:4" x14ac:dyDescent="0.3">
      <c r="A2733" s="5" t="s">
        <v>45</v>
      </c>
      <c r="B2733" s="5" t="s">
        <v>2809</v>
      </c>
      <c r="C2733" s="5" t="s">
        <v>46</v>
      </c>
      <c r="D2733" s="5" t="s">
        <v>371</v>
      </c>
    </row>
    <row r="2734" spans="1:4" x14ac:dyDescent="0.3">
      <c r="A2734" s="5" t="s">
        <v>45</v>
      </c>
      <c r="B2734" s="5" t="s">
        <v>2810</v>
      </c>
      <c r="C2734" s="5" t="s">
        <v>46</v>
      </c>
      <c r="D2734" s="5" t="s">
        <v>371</v>
      </c>
    </row>
    <row r="2735" spans="1:4" x14ac:dyDescent="0.3">
      <c r="A2735" s="5" t="s">
        <v>45</v>
      </c>
      <c r="B2735" s="5" t="s">
        <v>291</v>
      </c>
      <c r="C2735" s="5" t="s">
        <v>46</v>
      </c>
      <c r="D2735" s="5" t="s">
        <v>317</v>
      </c>
    </row>
    <row r="2736" spans="1:4" x14ac:dyDescent="0.3">
      <c r="A2736" s="5" t="s">
        <v>45</v>
      </c>
      <c r="B2736" s="5" t="s">
        <v>2811</v>
      </c>
      <c r="C2736" s="5" t="s">
        <v>46</v>
      </c>
      <c r="D2736" s="5" t="s">
        <v>317</v>
      </c>
    </row>
    <row r="2737" spans="1:4" x14ac:dyDescent="0.3">
      <c r="A2737" s="5" t="s">
        <v>45</v>
      </c>
      <c r="B2737" s="5" t="s">
        <v>2812</v>
      </c>
      <c r="C2737" s="5" t="s">
        <v>46</v>
      </c>
      <c r="D2737" s="5" t="s">
        <v>317</v>
      </c>
    </row>
    <row r="2738" spans="1:4" x14ac:dyDescent="0.3">
      <c r="A2738" s="5" t="s">
        <v>45</v>
      </c>
      <c r="B2738" s="5" t="s">
        <v>2813</v>
      </c>
      <c r="C2738" s="5" t="s">
        <v>46</v>
      </c>
      <c r="D2738" s="5" t="s">
        <v>366</v>
      </c>
    </row>
    <row r="2739" spans="1:4" x14ac:dyDescent="0.3">
      <c r="A2739" s="5" t="s">
        <v>45</v>
      </c>
      <c r="B2739" s="5" t="s">
        <v>293</v>
      </c>
      <c r="C2739" s="5" t="s">
        <v>46</v>
      </c>
      <c r="D2739" s="5" t="s">
        <v>366</v>
      </c>
    </row>
    <row r="2740" spans="1:4" x14ac:dyDescent="0.3">
      <c r="A2740" s="5" t="s">
        <v>45</v>
      </c>
      <c r="B2740" s="5" t="s">
        <v>298</v>
      </c>
      <c r="C2740" s="5" t="s">
        <v>131</v>
      </c>
      <c r="D2740" s="5" t="s">
        <v>371</v>
      </c>
    </row>
    <row r="2741" spans="1:4" x14ac:dyDescent="0.3">
      <c r="A2741" s="5" t="s">
        <v>45</v>
      </c>
      <c r="B2741" s="5" t="s">
        <v>2814</v>
      </c>
      <c r="C2741" s="5" t="s">
        <v>59</v>
      </c>
      <c r="D2741" s="5" t="s">
        <v>317</v>
      </c>
    </row>
    <row r="2742" spans="1:4" x14ac:dyDescent="0.3">
      <c r="A2742" s="5" t="s">
        <v>45</v>
      </c>
      <c r="B2742" s="5" t="s">
        <v>2815</v>
      </c>
      <c r="C2742" s="5" t="s">
        <v>59</v>
      </c>
      <c r="D2742" s="5" t="s">
        <v>366</v>
      </c>
    </row>
    <row r="2743" spans="1:4" x14ac:dyDescent="0.3">
      <c r="A2743" s="5" t="s">
        <v>45</v>
      </c>
      <c r="B2743" s="5" t="s">
        <v>68</v>
      </c>
      <c r="C2743" s="5" t="s">
        <v>62</v>
      </c>
      <c r="D2743" s="5" t="s">
        <v>333</v>
      </c>
    </row>
    <row r="2744" spans="1:4" x14ac:dyDescent="0.3">
      <c r="A2744" s="5" t="s">
        <v>45</v>
      </c>
      <c r="B2744" s="5" t="s">
        <v>117</v>
      </c>
      <c r="C2744" s="5" t="s">
        <v>62</v>
      </c>
      <c r="D2744" s="5" t="s">
        <v>333</v>
      </c>
    </row>
    <row r="2745" spans="1:4" x14ac:dyDescent="0.3">
      <c r="A2745" s="5" t="s">
        <v>45</v>
      </c>
      <c r="B2745" s="5" t="s">
        <v>2816</v>
      </c>
      <c r="C2745" s="5" t="s">
        <v>62</v>
      </c>
      <c r="D2745" s="5" t="s">
        <v>333</v>
      </c>
    </row>
    <row r="2746" spans="1:4" x14ac:dyDescent="0.3">
      <c r="A2746" s="5" t="s">
        <v>45</v>
      </c>
      <c r="B2746" s="5" t="s">
        <v>303</v>
      </c>
      <c r="C2746" s="5" t="s">
        <v>62</v>
      </c>
      <c r="D2746" s="5" t="s">
        <v>333</v>
      </c>
    </row>
    <row r="2747" spans="1:4" x14ac:dyDescent="0.3">
      <c r="A2747" s="5" t="s">
        <v>45</v>
      </c>
      <c r="B2747" s="5" t="s">
        <v>2817</v>
      </c>
      <c r="C2747" s="5" t="s">
        <v>62</v>
      </c>
      <c r="D2747" s="5" t="s">
        <v>333</v>
      </c>
    </row>
    <row r="2748" spans="1:4" x14ac:dyDescent="0.3">
      <c r="A2748" s="5" t="s">
        <v>45</v>
      </c>
      <c r="B2748" s="5" t="s">
        <v>2818</v>
      </c>
      <c r="C2748" s="5" t="s">
        <v>62</v>
      </c>
      <c r="D2748" s="5" t="s">
        <v>333</v>
      </c>
    </row>
    <row r="2749" spans="1:4" x14ac:dyDescent="0.3">
      <c r="A2749" s="5" t="s">
        <v>45</v>
      </c>
      <c r="B2749" s="5" t="s">
        <v>2819</v>
      </c>
      <c r="C2749" s="5" t="s">
        <v>62</v>
      </c>
      <c r="D2749" s="5" t="s">
        <v>333</v>
      </c>
    </row>
    <row r="2750" spans="1:4" x14ac:dyDescent="0.3">
      <c r="A2750" s="5" t="s">
        <v>45</v>
      </c>
      <c r="B2750" s="5" t="s">
        <v>134</v>
      </c>
      <c r="C2750" s="5" t="s">
        <v>62</v>
      </c>
      <c r="D2750" s="5" t="s">
        <v>333</v>
      </c>
    </row>
    <row r="2751" spans="1:4" x14ac:dyDescent="0.3">
      <c r="A2751" s="5" t="s">
        <v>45</v>
      </c>
      <c r="B2751" s="5" t="s">
        <v>2820</v>
      </c>
      <c r="C2751" s="5" t="s">
        <v>62</v>
      </c>
      <c r="D2751" s="5" t="s">
        <v>333</v>
      </c>
    </row>
    <row r="2752" spans="1:4" x14ac:dyDescent="0.3">
      <c r="A2752" s="5" t="s">
        <v>45</v>
      </c>
      <c r="B2752" s="5" t="s">
        <v>285</v>
      </c>
      <c r="C2752" s="5" t="s">
        <v>62</v>
      </c>
      <c r="D2752" s="5" t="s">
        <v>333</v>
      </c>
    </row>
    <row r="2753" spans="1:4" x14ac:dyDescent="0.3">
      <c r="A2753" s="5" t="s">
        <v>45</v>
      </c>
      <c r="B2753" s="5" t="s">
        <v>2821</v>
      </c>
      <c r="C2753" s="5" t="s">
        <v>62</v>
      </c>
      <c r="D2753" s="5" t="s">
        <v>333</v>
      </c>
    </row>
    <row r="2754" spans="1:4" x14ac:dyDescent="0.3">
      <c r="A2754" s="5" t="s">
        <v>45</v>
      </c>
      <c r="B2754" s="5" t="s">
        <v>2822</v>
      </c>
      <c r="C2754" s="5" t="s">
        <v>62</v>
      </c>
      <c r="D2754" s="5" t="s">
        <v>333</v>
      </c>
    </row>
    <row r="2755" spans="1:4" x14ac:dyDescent="0.3">
      <c r="A2755" s="5" t="s">
        <v>45</v>
      </c>
      <c r="B2755" s="5" t="s">
        <v>2823</v>
      </c>
      <c r="C2755" s="5" t="s">
        <v>62</v>
      </c>
      <c r="D2755" s="5" t="s">
        <v>333</v>
      </c>
    </row>
    <row r="2756" spans="1:4" x14ac:dyDescent="0.3">
      <c r="A2756" s="5" t="s">
        <v>45</v>
      </c>
      <c r="B2756" s="5" t="s">
        <v>2824</v>
      </c>
      <c r="C2756" s="5" t="s">
        <v>62</v>
      </c>
      <c r="D2756" s="5" t="s">
        <v>333</v>
      </c>
    </row>
    <row r="2757" spans="1:4" x14ac:dyDescent="0.3">
      <c r="A2757" s="5" t="s">
        <v>45</v>
      </c>
      <c r="B2757" s="5" t="s">
        <v>2825</v>
      </c>
      <c r="C2757" s="5" t="s">
        <v>62</v>
      </c>
      <c r="D2757" s="5" t="s">
        <v>333</v>
      </c>
    </row>
    <row r="2758" spans="1:4" x14ac:dyDescent="0.3">
      <c r="A2758" s="5" t="s">
        <v>45</v>
      </c>
      <c r="B2758" s="5" t="s">
        <v>2826</v>
      </c>
      <c r="C2758" s="5" t="s">
        <v>62</v>
      </c>
      <c r="D2758" s="5" t="s">
        <v>333</v>
      </c>
    </row>
    <row r="2759" spans="1:4" x14ac:dyDescent="0.3">
      <c r="A2759" s="5" t="s">
        <v>45</v>
      </c>
      <c r="B2759" s="5" t="s">
        <v>2827</v>
      </c>
      <c r="C2759" s="5" t="s">
        <v>62</v>
      </c>
      <c r="D2759" s="5" t="s">
        <v>333</v>
      </c>
    </row>
    <row r="2760" spans="1:4" x14ac:dyDescent="0.3">
      <c r="A2760" s="5" t="s">
        <v>45</v>
      </c>
      <c r="B2760" s="5" t="s">
        <v>2828</v>
      </c>
      <c r="C2760" s="5" t="s">
        <v>62</v>
      </c>
      <c r="D2760" s="5" t="s">
        <v>333</v>
      </c>
    </row>
    <row r="2761" spans="1:4" x14ac:dyDescent="0.3">
      <c r="A2761" s="5" t="s">
        <v>45</v>
      </c>
      <c r="B2761" s="5" t="s">
        <v>302</v>
      </c>
      <c r="C2761" s="5" t="s">
        <v>62</v>
      </c>
      <c r="D2761" s="5" t="s">
        <v>333</v>
      </c>
    </row>
    <row r="2762" spans="1:4" x14ac:dyDescent="0.3">
      <c r="A2762" s="5" t="s">
        <v>45</v>
      </c>
      <c r="B2762" s="5" t="s">
        <v>299</v>
      </c>
      <c r="C2762" s="5" t="s">
        <v>62</v>
      </c>
      <c r="D2762" s="5" t="s">
        <v>333</v>
      </c>
    </row>
    <row r="2763" spans="1:4" x14ac:dyDescent="0.3">
      <c r="A2763" s="5" t="s">
        <v>45</v>
      </c>
      <c r="B2763" s="5" t="s">
        <v>278</v>
      </c>
      <c r="C2763" s="5" t="s">
        <v>62</v>
      </c>
      <c r="D2763" s="5" t="s">
        <v>333</v>
      </c>
    </row>
    <row r="2764" spans="1:4" x14ac:dyDescent="0.3">
      <c r="A2764" s="5" t="s">
        <v>45</v>
      </c>
      <c r="B2764" s="5" t="s">
        <v>2829</v>
      </c>
      <c r="C2764" s="5" t="s">
        <v>62</v>
      </c>
      <c r="D2764" s="5" t="s">
        <v>333</v>
      </c>
    </row>
    <row r="2765" spans="1:4" x14ac:dyDescent="0.3">
      <c r="A2765" s="5" t="s">
        <v>45</v>
      </c>
      <c r="B2765" s="5" t="s">
        <v>288</v>
      </c>
      <c r="C2765" s="5" t="s">
        <v>62</v>
      </c>
      <c r="D2765" s="5" t="s">
        <v>333</v>
      </c>
    </row>
    <row r="2766" spans="1:4" x14ac:dyDescent="0.3">
      <c r="A2766" s="5" t="s">
        <v>45</v>
      </c>
      <c r="B2766" s="5" t="s">
        <v>296</v>
      </c>
      <c r="C2766" s="5" t="s">
        <v>62</v>
      </c>
      <c r="D2766" s="5" t="s">
        <v>333</v>
      </c>
    </row>
    <row r="2767" spans="1:4" x14ac:dyDescent="0.3">
      <c r="A2767" s="5" t="s">
        <v>45</v>
      </c>
      <c r="B2767" s="5" t="s">
        <v>289</v>
      </c>
      <c r="C2767" s="5" t="s">
        <v>62</v>
      </c>
      <c r="D2767" s="5" t="s">
        <v>333</v>
      </c>
    </row>
    <row r="2768" spans="1:4" x14ac:dyDescent="0.3">
      <c r="A2768" s="5" t="s">
        <v>45</v>
      </c>
      <c r="B2768" s="5" t="s">
        <v>287</v>
      </c>
      <c r="C2768" s="5" t="s">
        <v>62</v>
      </c>
      <c r="D2768" s="5" t="s">
        <v>333</v>
      </c>
    </row>
    <row r="2769" spans="1:4" x14ac:dyDescent="0.3">
      <c r="A2769" s="5" t="s">
        <v>45</v>
      </c>
      <c r="B2769" s="5" t="s">
        <v>76</v>
      </c>
      <c r="C2769" s="5" t="s">
        <v>62</v>
      </c>
      <c r="D2769" s="5" t="s">
        <v>333</v>
      </c>
    </row>
    <row r="2770" spans="1:4" x14ac:dyDescent="0.3">
      <c r="A2770" s="5" t="s">
        <v>45</v>
      </c>
      <c r="B2770" s="5" t="s">
        <v>136</v>
      </c>
      <c r="C2770" s="5" t="s">
        <v>62</v>
      </c>
      <c r="D2770" s="5" t="s">
        <v>333</v>
      </c>
    </row>
    <row r="2771" spans="1:4" x14ac:dyDescent="0.3">
      <c r="A2771" s="5" t="s">
        <v>45</v>
      </c>
      <c r="B2771" s="5" t="s">
        <v>99</v>
      </c>
      <c r="C2771" s="5" t="s">
        <v>62</v>
      </c>
      <c r="D2771" s="5" t="s">
        <v>333</v>
      </c>
    </row>
    <row r="2772" spans="1:4" x14ac:dyDescent="0.3">
      <c r="A2772" s="5" t="s">
        <v>45</v>
      </c>
      <c r="B2772" s="5" t="s">
        <v>96</v>
      </c>
      <c r="C2772" s="5" t="s">
        <v>62</v>
      </c>
      <c r="D2772" s="5" t="s">
        <v>333</v>
      </c>
    </row>
    <row r="2773" spans="1:4" x14ac:dyDescent="0.3">
      <c r="A2773" s="5" t="s">
        <v>45</v>
      </c>
      <c r="B2773" s="5" t="s">
        <v>95</v>
      </c>
      <c r="C2773" s="5" t="s">
        <v>62</v>
      </c>
      <c r="D2773" s="5" t="s">
        <v>333</v>
      </c>
    </row>
    <row r="2774" spans="1:4" x14ac:dyDescent="0.3">
      <c r="A2774" s="5" t="s">
        <v>45</v>
      </c>
      <c r="B2774" s="5" t="s">
        <v>63</v>
      </c>
      <c r="C2774" s="5" t="s">
        <v>62</v>
      </c>
      <c r="D2774" s="5" t="s">
        <v>333</v>
      </c>
    </row>
    <row r="2775" spans="1:4" x14ac:dyDescent="0.3">
      <c r="A2775" s="5" t="s">
        <v>45</v>
      </c>
      <c r="B2775" s="5" t="s">
        <v>283</v>
      </c>
      <c r="C2775" s="5" t="s">
        <v>59</v>
      </c>
      <c r="D2775" s="5" t="s">
        <v>361</v>
      </c>
    </row>
    <row r="2776" spans="1:4" x14ac:dyDescent="0.3">
      <c r="A2776" s="5" t="s">
        <v>45</v>
      </c>
      <c r="B2776" s="5" t="s">
        <v>75</v>
      </c>
      <c r="C2776" s="5" t="s">
        <v>59</v>
      </c>
      <c r="D2776" s="5" t="s">
        <v>361</v>
      </c>
    </row>
    <row r="2777" spans="1:4" x14ac:dyDescent="0.3">
      <c r="A2777" s="5" t="s">
        <v>45</v>
      </c>
      <c r="B2777" s="5" t="s">
        <v>163</v>
      </c>
      <c r="C2777" s="5" t="s">
        <v>59</v>
      </c>
      <c r="D2777" s="5" t="s">
        <v>311</v>
      </c>
    </row>
    <row r="2778" spans="1:4" x14ac:dyDescent="0.3">
      <c r="A2778" s="5" t="s">
        <v>45</v>
      </c>
      <c r="B2778" s="5" t="s">
        <v>61</v>
      </c>
      <c r="C2778" s="5" t="s">
        <v>59</v>
      </c>
      <c r="D2778" s="5" t="s">
        <v>311</v>
      </c>
    </row>
    <row r="2779" spans="1:4" x14ac:dyDescent="0.3">
      <c r="A2779" s="5" t="s">
        <v>45</v>
      </c>
      <c r="B2779" s="5" t="s">
        <v>70</v>
      </c>
      <c r="C2779" s="5" t="s">
        <v>59</v>
      </c>
      <c r="D2779" s="5" t="s">
        <v>317</v>
      </c>
    </row>
    <row r="2780" spans="1:4" x14ac:dyDescent="0.3">
      <c r="A2780" s="5" t="s">
        <v>45</v>
      </c>
      <c r="B2780" s="5" t="s">
        <v>66</v>
      </c>
      <c r="C2780" s="5" t="s">
        <v>59</v>
      </c>
      <c r="D2780" s="5" t="s">
        <v>317</v>
      </c>
    </row>
    <row r="2781" spans="1:4" x14ac:dyDescent="0.3">
      <c r="A2781" s="5" t="s">
        <v>45</v>
      </c>
      <c r="B2781" s="5" t="s">
        <v>2830</v>
      </c>
      <c r="C2781" s="5" t="s">
        <v>59</v>
      </c>
      <c r="D2781" s="5" t="s">
        <v>333</v>
      </c>
    </row>
    <row r="2782" spans="1:4" x14ac:dyDescent="0.3">
      <c r="A2782" s="5" t="s">
        <v>45</v>
      </c>
      <c r="B2782" s="5" t="s">
        <v>111</v>
      </c>
      <c r="C2782" s="5" t="s">
        <v>59</v>
      </c>
      <c r="D2782" s="5" t="s">
        <v>366</v>
      </c>
    </row>
    <row r="2783" spans="1:4" x14ac:dyDescent="0.3">
      <c r="A2783" s="5" t="s">
        <v>45</v>
      </c>
      <c r="B2783" s="5" t="s">
        <v>109</v>
      </c>
      <c r="C2783" s="5" t="s">
        <v>59</v>
      </c>
      <c r="D2783" s="5" t="s">
        <v>366</v>
      </c>
    </row>
    <row r="2784" spans="1:4" x14ac:dyDescent="0.3">
      <c r="A2784" s="5" t="s">
        <v>45</v>
      </c>
      <c r="B2784" s="5" t="s">
        <v>284</v>
      </c>
      <c r="C2784" s="5" t="s">
        <v>59</v>
      </c>
      <c r="D2784" s="5" t="s">
        <v>352</v>
      </c>
    </row>
    <row r="2785" spans="1:4" x14ac:dyDescent="0.3">
      <c r="A2785" s="5" t="s">
        <v>45</v>
      </c>
      <c r="B2785" s="5" t="s">
        <v>60</v>
      </c>
      <c r="C2785" s="5" t="s">
        <v>59</v>
      </c>
      <c r="D2785" s="5" t="s">
        <v>352</v>
      </c>
    </row>
    <row r="2786" spans="1:4" x14ac:dyDescent="0.3">
      <c r="A2786" s="5" t="s">
        <v>45</v>
      </c>
      <c r="B2786" s="5" t="s">
        <v>113</v>
      </c>
      <c r="C2786" s="5" t="s">
        <v>59</v>
      </c>
      <c r="D2786" s="5" t="s">
        <v>361</v>
      </c>
    </row>
    <row r="2787" spans="1:4" x14ac:dyDescent="0.3">
      <c r="A2787" s="5" t="s">
        <v>45</v>
      </c>
      <c r="B2787" s="5" t="s">
        <v>124</v>
      </c>
      <c r="C2787" s="5" t="s">
        <v>59</v>
      </c>
      <c r="D2787" s="5" t="s">
        <v>361</v>
      </c>
    </row>
    <row r="2788" spans="1:4" x14ac:dyDescent="0.3">
      <c r="A2788" s="5" t="s">
        <v>45</v>
      </c>
      <c r="B2788" s="5" t="s">
        <v>2831</v>
      </c>
      <c r="C2788" s="5" t="s">
        <v>59</v>
      </c>
      <c r="D2788" s="5" t="s">
        <v>311</v>
      </c>
    </row>
    <row r="2789" spans="1:4" x14ac:dyDescent="0.3">
      <c r="A2789" s="5" t="s">
        <v>45</v>
      </c>
      <c r="B2789" s="5" t="s">
        <v>123</v>
      </c>
      <c r="C2789" s="5" t="s">
        <v>59</v>
      </c>
      <c r="D2789" s="5" t="s">
        <v>311</v>
      </c>
    </row>
    <row r="2790" spans="1:4" x14ac:dyDescent="0.3">
      <c r="A2790" s="5" t="s">
        <v>45</v>
      </c>
      <c r="B2790" s="5" t="s">
        <v>112</v>
      </c>
      <c r="C2790" s="5" t="s">
        <v>59</v>
      </c>
      <c r="D2790" s="5" t="s">
        <v>366</v>
      </c>
    </row>
    <row r="2791" spans="1:4" x14ac:dyDescent="0.3">
      <c r="A2791" s="5" t="s">
        <v>45</v>
      </c>
      <c r="B2791" s="5" t="s">
        <v>71</v>
      </c>
      <c r="C2791" s="5" t="s">
        <v>59</v>
      </c>
      <c r="D2791" s="5" t="s">
        <v>366</v>
      </c>
    </row>
    <row r="2792" spans="1:4" x14ac:dyDescent="0.3">
      <c r="A2792" s="5" t="s">
        <v>45</v>
      </c>
      <c r="B2792" s="5" t="s">
        <v>2832</v>
      </c>
      <c r="C2792" s="5" t="s">
        <v>82</v>
      </c>
      <c r="D2792" s="5" t="s">
        <v>333</v>
      </c>
    </row>
    <row r="2793" spans="1:4" x14ac:dyDescent="0.3">
      <c r="A2793" s="5" t="s">
        <v>45</v>
      </c>
      <c r="B2793" s="5" t="s">
        <v>2833</v>
      </c>
      <c r="C2793" s="5" t="s">
        <v>82</v>
      </c>
      <c r="D2793" s="5" t="s">
        <v>311</v>
      </c>
    </row>
    <row r="2794" spans="1:4" x14ac:dyDescent="0.3">
      <c r="A2794" s="5" t="s">
        <v>45</v>
      </c>
      <c r="B2794" s="5" t="s">
        <v>2834</v>
      </c>
      <c r="C2794" s="5" t="s">
        <v>82</v>
      </c>
      <c r="D2794" s="5" t="s">
        <v>311</v>
      </c>
    </row>
    <row r="2795" spans="1:4" x14ac:dyDescent="0.3">
      <c r="A2795" s="5" t="s">
        <v>45</v>
      </c>
      <c r="B2795" s="5" t="s">
        <v>2835</v>
      </c>
      <c r="C2795" s="5" t="s">
        <v>82</v>
      </c>
      <c r="D2795" s="5" t="s">
        <v>371</v>
      </c>
    </row>
    <row r="2796" spans="1:4" x14ac:dyDescent="0.3">
      <c r="A2796" s="5" t="s">
        <v>45</v>
      </c>
      <c r="B2796" s="5" t="s">
        <v>2836</v>
      </c>
      <c r="C2796" s="5" t="s">
        <v>82</v>
      </c>
      <c r="D2796" s="5" t="s">
        <v>371</v>
      </c>
    </row>
    <row r="2797" spans="1:4" x14ac:dyDescent="0.3">
      <c r="A2797" s="5" t="s">
        <v>45</v>
      </c>
      <c r="B2797" s="5" t="s">
        <v>85</v>
      </c>
      <c r="C2797" s="5" t="s">
        <v>3243</v>
      </c>
      <c r="D2797" s="5" t="s">
        <v>371</v>
      </c>
    </row>
    <row r="2798" spans="1:4" x14ac:dyDescent="0.3">
      <c r="A2798" s="5" t="s">
        <v>45</v>
      </c>
      <c r="B2798" s="5" t="s">
        <v>85</v>
      </c>
      <c r="C2798" s="5" t="s">
        <v>82</v>
      </c>
      <c r="D2798" s="5" t="s">
        <v>371</v>
      </c>
    </row>
    <row r="2799" spans="1:4" x14ac:dyDescent="0.3">
      <c r="A2799" s="5" t="s">
        <v>45</v>
      </c>
      <c r="B2799" s="5" t="s">
        <v>151</v>
      </c>
      <c r="C2799" s="5" t="s">
        <v>3244</v>
      </c>
      <c r="D2799" s="5" t="s">
        <v>371</v>
      </c>
    </row>
    <row r="2800" spans="1:4" x14ac:dyDescent="0.3">
      <c r="A2800" s="5" t="s">
        <v>45</v>
      </c>
      <c r="B2800" s="5" t="s">
        <v>151</v>
      </c>
      <c r="C2800" s="5" t="s">
        <v>82</v>
      </c>
      <c r="D2800" s="5" t="s">
        <v>371</v>
      </c>
    </row>
    <row r="2801" spans="1:4" x14ac:dyDescent="0.3">
      <c r="A2801" s="5" t="s">
        <v>45</v>
      </c>
      <c r="B2801" s="5" t="s">
        <v>2837</v>
      </c>
      <c r="C2801" s="5" t="s">
        <v>82</v>
      </c>
      <c r="D2801" s="5" t="s">
        <v>317</v>
      </c>
    </row>
    <row r="2802" spans="1:4" x14ac:dyDescent="0.3">
      <c r="A2802" s="5" t="s">
        <v>45</v>
      </c>
      <c r="B2802" s="5" t="s">
        <v>2838</v>
      </c>
      <c r="C2802" s="5" t="s">
        <v>82</v>
      </c>
      <c r="D2802" s="5" t="s">
        <v>317</v>
      </c>
    </row>
    <row r="2803" spans="1:4" x14ac:dyDescent="0.3">
      <c r="A2803" s="5" t="s">
        <v>45</v>
      </c>
      <c r="B2803" s="5" t="s">
        <v>2839</v>
      </c>
      <c r="C2803" s="5" t="s">
        <v>82</v>
      </c>
      <c r="D2803" s="5" t="s">
        <v>317</v>
      </c>
    </row>
    <row r="2804" spans="1:4" x14ac:dyDescent="0.3">
      <c r="A2804" s="5" t="s">
        <v>45</v>
      </c>
      <c r="B2804" s="5" t="s">
        <v>2840</v>
      </c>
      <c r="C2804" s="5" t="s">
        <v>82</v>
      </c>
      <c r="D2804" s="5" t="s">
        <v>317</v>
      </c>
    </row>
    <row r="2805" spans="1:4" x14ac:dyDescent="0.3">
      <c r="A2805" s="5" t="s">
        <v>45</v>
      </c>
      <c r="B2805" s="5" t="s">
        <v>142</v>
      </c>
      <c r="C2805" s="5" t="s">
        <v>3243</v>
      </c>
      <c r="D2805" s="5" t="s">
        <v>317</v>
      </c>
    </row>
    <row r="2806" spans="1:4" x14ac:dyDescent="0.3">
      <c r="A2806" s="5" t="s">
        <v>45</v>
      </c>
      <c r="B2806" s="5" t="s">
        <v>142</v>
      </c>
      <c r="C2806" s="5" t="s">
        <v>82</v>
      </c>
      <c r="D2806" s="5" t="s">
        <v>317</v>
      </c>
    </row>
    <row r="2807" spans="1:4" x14ac:dyDescent="0.3">
      <c r="A2807" s="5" t="s">
        <v>45</v>
      </c>
      <c r="B2807" s="5" t="s">
        <v>161</v>
      </c>
      <c r="C2807" s="5" t="s">
        <v>3244</v>
      </c>
      <c r="D2807" s="5" t="s">
        <v>317</v>
      </c>
    </row>
    <row r="2808" spans="1:4" x14ac:dyDescent="0.3">
      <c r="A2808" s="5" t="s">
        <v>45</v>
      </c>
      <c r="B2808" s="5" t="s">
        <v>161</v>
      </c>
      <c r="C2808" s="5" t="s">
        <v>82</v>
      </c>
      <c r="D2808" s="5" t="s">
        <v>317</v>
      </c>
    </row>
    <row r="2809" spans="1:4" x14ac:dyDescent="0.3">
      <c r="A2809" s="5" t="s">
        <v>45</v>
      </c>
      <c r="B2809" s="5" t="s">
        <v>164</v>
      </c>
      <c r="C2809" s="5" t="s">
        <v>82</v>
      </c>
      <c r="D2809" s="5" t="s">
        <v>383</v>
      </c>
    </row>
    <row r="2810" spans="1:4" x14ac:dyDescent="0.3">
      <c r="A2810" s="5" t="s">
        <v>45</v>
      </c>
      <c r="B2810" s="5" t="s">
        <v>162</v>
      </c>
      <c r="C2810" s="5" t="s">
        <v>3244</v>
      </c>
      <c r="D2810" s="5" t="s">
        <v>383</v>
      </c>
    </row>
    <row r="2811" spans="1:4" x14ac:dyDescent="0.3">
      <c r="A2811" s="5" t="s">
        <v>45</v>
      </c>
      <c r="B2811" s="5" t="s">
        <v>162</v>
      </c>
      <c r="C2811" s="5" t="s">
        <v>82</v>
      </c>
      <c r="D2811" s="5" t="s">
        <v>383</v>
      </c>
    </row>
    <row r="2812" spans="1:4" x14ac:dyDescent="0.3">
      <c r="A2812" s="5" t="s">
        <v>45</v>
      </c>
      <c r="B2812" s="5" t="s">
        <v>2841</v>
      </c>
      <c r="C2812" s="5" t="s">
        <v>82</v>
      </c>
      <c r="D2812" s="5" t="s">
        <v>383</v>
      </c>
    </row>
    <row r="2813" spans="1:4" x14ac:dyDescent="0.3">
      <c r="A2813" s="5" t="s">
        <v>45</v>
      </c>
      <c r="B2813" s="5" t="s">
        <v>2842</v>
      </c>
      <c r="C2813" s="5" t="s">
        <v>82</v>
      </c>
      <c r="D2813" s="5" t="s">
        <v>326</v>
      </c>
    </row>
    <row r="2814" spans="1:4" x14ac:dyDescent="0.3">
      <c r="A2814" s="5" t="s">
        <v>45</v>
      </c>
      <c r="B2814" s="5" t="s">
        <v>83</v>
      </c>
      <c r="C2814" s="5" t="s">
        <v>3243</v>
      </c>
      <c r="D2814" s="5" t="s">
        <v>326</v>
      </c>
    </row>
    <row r="2815" spans="1:4" x14ac:dyDescent="0.3">
      <c r="A2815" s="5" t="s">
        <v>45</v>
      </c>
      <c r="B2815" s="5" t="s">
        <v>83</v>
      </c>
      <c r="C2815" s="5" t="s">
        <v>82</v>
      </c>
      <c r="D2815" s="5" t="s">
        <v>326</v>
      </c>
    </row>
    <row r="2816" spans="1:4" x14ac:dyDescent="0.3">
      <c r="A2816" s="5" t="s">
        <v>45</v>
      </c>
      <c r="B2816" s="5" t="s">
        <v>3245</v>
      </c>
      <c r="C2816" s="5" t="s">
        <v>3243</v>
      </c>
      <c r="D2816" s="5" t="s">
        <v>333</v>
      </c>
    </row>
    <row r="2817" spans="1:4" x14ac:dyDescent="0.3">
      <c r="A2817" s="5" t="s">
        <v>45</v>
      </c>
      <c r="B2817" s="5" t="s">
        <v>3246</v>
      </c>
      <c r="C2817" s="5" t="s">
        <v>3244</v>
      </c>
      <c r="D2817" s="5" t="s">
        <v>333</v>
      </c>
    </row>
    <row r="2818" spans="1:4" x14ac:dyDescent="0.3">
      <c r="A2818" s="5" t="s">
        <v>45</v>
      </c>
      <c r="B2818" s="5" t="s">
        <v>139</v>
      </c>
      <c r="C2818" s="5" t="s">
        <v>62</v>
      </c>
      <c r="D2818" s="5" t="s">
        <v>333</v>
      </c>
    </row>
    <row r="2819" spans="1:4" x14ac:dyDescent="0.3">
      <c r="A2819" s="5" t="s">
        <v>45</v>
      </c>
      <c r="B2819" s="5" t="s">
        <v>2843</v>
      </c>
      <c r="C2819" s="5" t="s">
        <v>2844</v>
      </c>
      <c r="D2819" s="5" t="s">
        <v>317</v>
      </c>
    </row>
    <row r="2820" spans="1:4" x14ac:dyDescent="0.3">
      <c r="A2820" s="5" t="s">
        <v>45</v>
      </c>
      <c r="B2820" s="5" t="s">
        <v>2845</v>
      </c>
      <c r="C2820" s="5" t="s">
        <v>2844</v>
      </c>
      <c r="D2820" s="5" t="s">
        <v>317</v>
      </c>
    </row>
    <row r="2821" spans="1:4" x14ac:dyDescent="0.3">
      <c r="A2821" s="5" t="s">
        <v>45</v>
      </c>
      <c r="B2821" s="5" t="s">
        <v>2846</v>
      </c>
      <c r="C2821" s="5" t="s">
        <v>2770</v>
      </c>
      <c r="D2821" s="5" t="s">
        <v>371</v>
      </c>
    </row>
    <row r="2822" spans="1:4" x14ac:dyDescent="0.3">
      <c r="A2822" s="5" t="s">
        <v>45</v>
      </c>
      <c r="B2822" s="5" t="s">
        <v>2847</v>
      </c>
      <c r="C2822" s="5" t="s">
        <v>2770</v>
      </c>
      <c r="D2822" s="5" t="s">
        <v>371</v>
      </c>
    </row>
    <row r="2823" spans="1:4" x14ac:dyDescent="0.3">
      <c r="A2823" s="5" t="s">
        <v>45</v>
      </c>
      <c r="B2823" s="5" t="s">
        <v>2848</v>
      </c>
      <c r="C2823" s="5" t="s">
        <v>2848</v>
      </c>
      <c r="D2823" s="5" t="s">
        <v>311</v>
      </c>
    </row>
    <row r="2824" spans="1:4" x14ac:dyDescent="0.3">
      <c r="A2824" s="5" t="s">
        <v>45</v>
      </c>
      <c r="B2824" s="5" t="s">
        <v>2849</v>
      </c>
      <c r="C2824" s="5" t="s">
        <v>2848</v>
      </c>
      <c r="D2824" s="5" t="s">
        <v>317</v>
      </c>
    </row>
    <row r="2825" spans="1:4" x14ac:dyDescent="0.3">
      <c r="A2825" s="5" t="s">
        <v>45</v>
      </c>
      <c r="B2825" s="5" t="s">
        <v>2850</v>
      </c>
      <c r="C2825" s="5" t="s">
        <v>2848</v>
      </c>
      <c r="D2825" s="5" t="s">
        <v>317</v>
      </c>
    </row>
    <row r="2826" spans="1:4" x14ac:dyDescent="0.3">
      <c r="A2826" s="5" t="s">
        <v>45</v>
      </c>
      <c r="B2826" s="5" t="s">
        <v>2851</v>
      </c>
      <c r="C2826" s="5" t="s">
        <v>2848</v>
      </c>
      <c r="D2826" s="5" t="s">
        <v>317</v>
      </c>
    </row>
    <row r="2827" spans="1:4" x14ac:dyDescent="0.3">
      <c r="A2827" s="5" t="s">
        <v>45</v>
      </c>
      <c r="B2827" s="5" t="s">
        <v>2852</v>
      </c>
      <c r="C2827" s="5" t="s">
        <v>2848</v>
      </c>
      <c r="D2827" s="5" t="s">
        <v>317</v>
      </c>
    </row>
    <row r="2828" spans="1:4" x14ac:dyDescent="0.3">
      <c r="A2828" s="5" t="s">
        <v>45</v>
      </c>
      <c r="B2828" s="5" t="s">
        <v>2853</v>
      </c>
      <c r="C2828" s="5" t="s">
        <v>2848</v>
      </c>
      <c r="D2828" s="5" t="s">
        <v>317</v>
      </c>
    </row>
    <row r="2829" spans="1:4" x14ac:dyDescent="0.3">
      <c r="A2829" s="5" t="s">
        <v>45</v>
      </c>
      <c r="B2829" s="5" t="s">
        <v>2854</v>
      </c>
      <c r="C2829" s="5" t="s">
        <v>2848</v>
      </c>
      <c r="D2829" s="5" t="s">
        <v>317</v>
      </c>
    </row>
    <row r="2830" spans="1:4" x14ac:dyDescent="0.3">
      <c r="A2830" s="5" t="s">
        <v>45</v>
      </c>
      <c r="B2830" s="5" t="s">
        <v>2855</v>
      </c>
      <c r="C2830" s="5" t="s">
        <v>2848</v>
      </c>
      <c r="D2830" s="5" t="s">
        <v>317</v>
      </c>
    </row>
    <row r="2831" spans="1:4" x14ac:dyDescent="0.3">
      <c r="A2831" s="5" t="s">
        <v>45</v>
      </c>
      <c r="B2831" s="5" t="s">
        <v>2856</v>
      </c>
      <c r="C2831" s="5" t="s">
        <v>2848</v>
      </c>
      <c r="D2831" s="5" t="s">
        <v>317</v>
      </c>
    </row>
    <row r="2832" spans="1:4" x14ac:dyDescent="0.3">
      <c r="A2832" s="5" t="s">
        <v>45</v>
      </c>
      <c r="B2832" s="5" t="s">
        <v>2857</v>
      </c>
      <c r="C2832" s="5" t="s">
        <v>2857</v>
      </c>
      <c r="D2832" s="5" t="s">
        <v>311</v>
      </c>
    </row>
    <row r="2833" spans="1:4" x14ac:dyDescent="0.3">
      <c r="A2833" s="5" t="s">
        <v>45</v>
      </c>
      <c r="B2833" s="5" t="s">
        <v>2858</v>
      </c>
      <c r="C2833" s="5" t="s">
        <v>2857</v>
      </c>
      <c r="D2833" s="5" t="s">
        <v>371</v>
      </c>
    </row>
    <row r="2834" spans="1:4" x14ac:dyDescent="0.3">
      <c r="A2834" s="5" t="s">
        <v>45</v>
      </c>
      <c r="B2834" s="5" t="s">
        <v>2859</v>
      </c>
      <c r="C2834" s="5" t="s">
        <v>2857</v>
      </c>
      <c r="D2834" s="5" t="s">
        <v>311</v>
      </c>
    </row>
    <row r="2835" spans="1:4" x14ac:dyDescent="0.3">
      <c r="A2835" s="5" t="s">
        <v>45</v>
      </c>
      <c r="B2835" s="5" t="s">
        <v>2860</v>
      </c>
      <c r="C2835" s="5" t="s">
        <v>2857</v>
      </c>
      <c r="D2835" s="5" t="s">
        <v>311</v>
      </c>
    </row>
    <row r="2836" spans="1:4" x14ac:dyDescent="0.3">
      <c r="A2836" s="5" t="s">
        <v>45</v>
      </c>
      <c r="B2836" s="5" t="s">
        <v>2861</v>
      </c>
      <c r="C2836" s="5" t="s">
        <v>2857</v>
      </c>
      <c r="D2836" s="5" t="s">
        <v>317</v>
      </c>
    </row>
    <row r="2837" spans="1:4" x14ac:dyDescent="0.3">
      <c r="A2837" s="5" t="s">
        <v>45</v>
      </c>
      <c r="B2837" s="5" t="s">
        <v>2862</v>
      </c>
      <c r="C2837" s="5" t="s">
        <v>2862</v>
      </c>
      <c r="D2837" s="5" t="s">
        <v>311</v>
      </c>
    </row>
    <row r="2838" spans="1:4" x14ac:dyDescent="0.3">
      <c r="A2838" s="5" t="s">
        <v>45</v>
      </c>
      <c r="B2838" s="5" t="s">
        <v>2863</v>
      </c>
      <c r="C2838" s="5" t="s">
        <v>2862</v>
      </c>
      <c r="D2838" s="5" t="s">
        <v>311</v>
      </c>
    </row>
    <row r="2839" spans="1:4" x14ac:dyDescent="0.3">
      <c r="A2839" s="5" t="s">
        <v>45</v>
      </c>
      <c r="B2839" s="5" t="s">
        <v>2864</v>
      </c>
      <c r="C2839" s="5" t="s">
        <v>2770</v>
      </c>
      <c r="D2839" s="5" t="s">
        <v>371</v>
      </c>
    </row>
    <row r="2840" spans="1:4" x14ac:dyDescent="0.3">
      <c r="A2840" s="5" t="s">
        <v>45</v>
      </c>
      <c r="B2840" s="5" t="s">
        <v>2865</v>
      </c>
      <c r="C2840" s="5" t="s">
        <v>2862</v>
      </c>
      <c r="D2840" s="5" t="s">
        <v>311</v>
      </c>
    </row>
    <row r="2841" spans="1:4" x14ac:dyDescent="0.3">
      <c r="A2841" s="5" t="s">
        <v>45</v>
      </c>
      <c r="B2841" s="5" t="s">
        <v>2866</v>
      </c>
      <c r="C2841" s="5" t="s">
        <v>59</v>
      </c>
      <c r="D2841" s="5" t="s">
        <v>333</v>
      </c>
    </row>
    <row r="2842" spans="1:4" x14ac:dyDescent="0.3">
      <c r="A2842" s="5" t="s">
        <v>45</v>
      </c>
      <c r="B2842" s="5" t="s">
        <v>74</v>
      </c>
      <c r="C2842" s="5" t="s">
        <v>46</v>
      </c>
      <c r="D2842" s="5" t="s">
        <v>333</v>
      </c>
    </row>
    <row r="2843" spans="1:4" x14ac:dyDescent="0.3">
      <c r="A2843" s="5" t="s">
        <v>45</v>
      </c>
      <c r="B2843" s="5" t="s">
        <v>133</v>
      </c>
      <c r="C2843" s="5" t="s">
        <v>46</v>
      </c>
      <c r="D2843" s="5" t="s">
        <v>333</v>
      </c>
    </row>
    <row r="2844" spans="1:4" x14ac:dyDescent="0.3">
      <c r="A2844" s="5" t="s">
        <v>2867</v>
      </c>
      <c r="B2844" s="5" t="s">
        <v>2868</v>
      </c>
      <c r="C2844" s="5" t="s">
        <v>2869</v>
      </c>
      <c r="D2844" s="5" t="s">
        <v>311</v>
      </c>
    </row>
    <row r="2845" spans="1:4" x14ac:dyDescent="0.3">
      <c r="A2845" s="5" t="s">
        <v>2867</v>
      </c>
      <c r="B2845" s="5" t="s">
        <v>2870</v>
      </c>
      <c r="C2845" s="5" t="s">
        <v>2869</v>
      </c>
      <c r="D2845" s="5" t="s">
        <v>311</v>
      </c>
    </row>
    <row r="2846" spans="1:4" x14ac:dyDescent="0.3">
      <c r="A2846" s="5" t="s">
        <v>2867</v>
      </c>
      <c r="B2846" s="5" t="s">
        <v>2871</v>
      </c>
      <c r="C2846" s="5" t="s">
        <v>2872</v>
      </c>
      <c r="D2846" s="5" t="s">
        <v>2873</v>
      </c>
    </row>
    <row r="2847" spans="1:4" x14ac:dyDescent="0.3">
      <c r="A2847" s="5" t="s">
        <v>2867</v>
      </c>
      <c r="B2847" s="5" t="s">
        <v>2874</v>
      </c>
      <c r="C2847" s="5" t="s">
        <v>2872</v>
      </c>
      <c r="D2847" s="5" t="s">
        <v>366</v>
      </c>
    </row>
    <row r="2848" spans="1:4" x14ac:dyDescent="0.3">
      <c r="A2848" s="5" t="s">
        <v>2867</v>
      </c>
      <c r="B2848" s="5" t="s">
        <v>2875</v>
      </c>
      <c r="C2848" s="5" t="s">
        <v>2872</v>
      </c>
      <c r="D2848" s="5" t="s">
        <v>2873</v>
      </c>
    </row>
    <row r="2849" spans="1:4" x14ac:dyDescent="0.3">
      <c r="A2849" s="5" t="s">
        <v>2867</v>
      </c>
      <c r="B2849" s="5" t="s">
        <v>2876</v>
      </c>
      <c r="C2849" s="5" t="s">
        <v>2872</v>
      </c>
      <c r="D2849" s="5" t="s">
        <v>2873</v>
      </c>
    </row>
    <row r="2850" spans="1:4" x14ac:dyDescent="0.3">
      <c r="A2850" s="5" t="s">
        <v>2867</v>
      </c>
      <c r="B2850" s="5" t="s">
        <v>2877</v>
      </c>
      <c r="C2850" s="5" t="s">
        <v>2872</v>
      </c>
      <c r="D2850" s="5" t="s">
        <v>2873</v>
      </c>
    </row>
    <row r="2851" spans="1:4" x14ac:dyDescent="0.3">
      <c r="A2851" s="5" t="s">
        <v>2867</v>
      </c>
      <c r="B2851" s="5" t="s">
        <v>2878</v>
      </c>
      <c r="C2851" s="5" t="s">
        <v>2872</v>
      </c>
      <c r="D2851" s="5" t="s">
        <v>366</v>
      </c>
    </row>
    <row r="2852" spans="1:4" x14ac:dyDescent="0.3">
      <c r="A2852" s="5" t="s">
        <v>2867</v>
      </c>
      <c r="B2852" s="5" t="s">
        <v>2879</v>
      </c>
      <c r="C2852" s="5" t="s">
        <v>2872</v>
      </c>
      <c r="D2852" s="5" t="s">
        <v>2873</v>
      </c>
    </row>
    <row r="2853" spans="1:4" x14ac:dyDescent="0.3">
      <c r="A2853" s="5" t="s">
        <v>2867</v>
      </c>
      <c r="B2853" s="5" t="s">
        <v>2880</v>
      </c>
      <c r="C2853" s="5" t="s">
        <v>2872</v>
      </c>
      <c r="D2853" s="5" t="s">
        <v>366</v>
      </c>
    </row>
    <row r="2854" spans="1:4" x14ac:dyDescent="0.3">
      <c r="A2854" s="5" t="s">
        <v>2867</v>
      </c>
      <c r="B2854" s="5" t="s">
        <v>2881</v>
      </c>
      <c r="C2854" s="5" t="s">
        <v>2872</v>
      </c>
      <c r="D2854" s="5" t="s">
        <v>2873</v>
      </c>
    </row>
    <row r="2855" spans="1:4" x14ac:dyDescent="0.3">
      <c r="A2855" s="5" t="s">
        <v>2867</v>
      </c>
      <c r="B2855" s="5" t="s">
        <v>2882</v>
      </c>
      <c r="C2855" s="5" t="s">
        <v>2872</v>
      </c>
      <c r="D2855" s="5" t="s">
        <v>2873</v>
      </c>
    </row>
    <row r="2856" spans="1:4" x14ac:dyDescent="0.3">
      <c r="A2856" s="5" t="s">
        <v>2867</v>
      </c>
      <c r="B2856" s="5" t="s">
        <v>2883</v>
      </c>
      <c r="C2856" s="5" t="s">
        <v>2872</v>
      </c>
      <c r="D2856" s="5" t="s">
        <v>2873</v>
      </c>
    </row>
    <row r="2857" spans="1:4" x14ac:dyDescent="0.3">
      <c r="A2857" s="5" t="s">
        <v>2867</v>
      </c>
      <c r="B2857" s="5" t="s">
        <v>2884</v>
      </c>
      <c r="C2857" s="5" t="s">
        <v>2885</v>
      </c>
      <c r="D2857" s="5" t="s">
        <v>2873</v>
      </c>
    </row>
    <row r="2858" spans="1:4" x14ac:dyDescent="0.3">
      <c r="A2858" s="5" t="s">
        <v>2867</v>
      </c>
      <c r="B2858" s="5" t="s">
        <v>2886</v>
      </c>
      <c r="C2858" s="5" t="s">
        <v>2885</v>
      </c>
      <c r="D2858" s="5" t="s">
        <v>2873</v>
      </c>
    </row>
    <row r="2859" spans="1:4" x14ac:dyDescent="0.3">
      <c r="A2859" s="5" t="s">
        <v>2867</v>
      </c>
      <c r="B2859" s="5" t="s">
        <v>2887</v>
      </c>
      <c r="C2859" s="5" t="s">
        <v>2872</v>
      </c>
      <c r="D2859" s="5" t="s">
        <v>2873</v>
      </c>
    </row>
    <row r="2860" spans="1:4" x14ac:dyDescent="0.3">
      <c r="A2860" s="5" t="s">
        <v>2867</v>
      </c>
      <c r="B2860" s="5" t="s">
        <v>2888</v>
      </c>
      <c r="C2860" s="5" t="s">
        <v>2872</v>
      </c>
      <c r="D2860" s="5" t="s">
        <v>2873</v>
      </c>
    </row>
    <row r="2861" spans="1:4" x14ac:dyDescent="0.3">
      <c r="A2861" s="5" t="s">
        <v>2867</v>
      </c>
      <c r="B2861" s="5" t="s">
        <v>2889</v>
      </c>
      <c r="C2861" s="5" t="s">
        <v>2872</v>
      </c>
      <c r="D2861" s="5" t="s">
        <v>2873</v>
      </c>
    </row>
    <row r="2862" spans="1:4" x14ac:dyDescent="0.3">
      <c r="A2862" s="5" t="s">
        <v>2867</v>
      </c>
      <c r="B2862" s="5" t="s">
        <v>2890</v>
      </c>
      <c r="C2862" s="5" t="s">
        <v>2885</v>
      </c>
      <c r="D2862" s="5" t="s">
        <v>2873</v>
      </c>
    </row>
    <row r="2863" spans="1:4" x14ac:dyDescent="0.3">
      <c r="A2863" s="5" t="s">
        <v>2867</v>
      </c>
      <c r="B2863" s="5" t="s">
        <v>2891</v>
      </c>
      <c r="C2863" s="5" t="s">
        <v>2885</v>
      </c>
      <c r="D2863" s="5" t="s">
        <v>2873</v>
      </c>
    </row>
    <row r="2864" spans="1:4" x14ac:dyDescent="0.3">
      <c r="A2864" s="5" t="s">
        <v>2867</v>
      </c>
      <c r="B2864" s="5" t="s">
        <v>2892</v>
      </c>
      <c r="C2864" s="5" t="s">
        <v>2872</v>
      </c>
      <c r="D2864" s="5" t="s">
        <v>2873</v>
      </c>
    </row>
    <row r="2865" spans="1:4" x14ac:dyDescent="0.3">
      <c r="A2865" s="5" t="s">
        <v>2867</v>
      </c>
      <c r="B2865" s="5" t="s">
        <v>2893</v>
      </c>
      <c r="C2865" s="5" t="s">
        <v>2872</v>
      </c>
      <c r="D2865" s="5" t="s">
        <v>2873</v>
      </c>
    </row>
    <row r="2866" spans="1:4" x14ac:dyDescent="0.3">
      <c r="A2866" s="5" t="s">
        <v>2867</v>
      </c>
      <c r="B2866" s="5" t="s">
        <v>2894</v>
      </c>
      <c r="C2866" s="5" t="s">
        <v>2872</v>
      </c>
      <c r="D2866" s="5" t="s">
        <v>2873</v>
      </c>
    </row>
    <row r="2867" spans="1:4" x14ac:dyDescent="0.3">
      <c r="A2867" s="5" t="s">
        <v>2867</v>
      </c>
      <c r="B2867" s="5" t="s">
        <v>2895</v>
      </c>
      <c r="C2867" s="5" t="s">
        <v>2872</v>
      </c>
      <c r="D2867" s="5" t="s">
        <v>2873</v>
      </c>
    </row>
    <row r="2868" spans="1:4" x14ac:dyDescent="0.3">
      <c r="A2868" s="5" t="s">
        <v>2867</v>
      </c>
      <c r="B2868" s="5" t="s">
        <v>2896</v>
      </c>
      <c r="C2868" s="5" t="s">
        <v>2872</v>
      </c>
      <c r="D2868" s="5" t="s">
        <v>2873</v>
      </c>
    </row>
    <row r="2869" spans="1:4" x14ac:dyDescent="0.3">
      <c r="A2869" s="5" t="s">
        <v>2867</v>
      </c>
      <c r="B2869" s="5" t="s">
        <v>2897</v>
      </c>
      <c r="C2869" s="5" t="s">
        <v>2872</v>
      </c>
      <c r="D2869" s="5" t="s">
        <v>2873</v>
      </c>
    </row>
    <row r="2870" spans="1:4" x14ac:dyDescent="0.3">
      <c r="A2870" s="5" t="s">
        <v>2867</v>
      </c>
      <c r="B2870" s="5" t="s">
        <v>2898</v>
      </c>
      <c r="C2870" s="5" t="s">
        <v>2872</v>
      </c>
      <c r="D2870" s="5" t="s">
        <v>366</v>
      </c>
    </row>
    <row r="2871" spans="1:4" x14ac:dyDescent="0.3">
      <c r="A2871" s="5" t="s">
        <v>2867</v>
      </c>
      <c r="B2871" s="5" t="s">
        <v>2899</v>
      </c>
      <c r="C2871" s="5" t="s">
        <v>2872</v>
      </c>
      <c r="D2871" s="5" t="s">
        <v>2873</v>
      </c>
    </row>
    <row r="2872" spans="1:4" x14ac:dyDescent="0.3">
      <c r="A2872" s="5" t="s">
        <v>2867</v>
      </c>
      <c r="B2872" s="5" t="s">
        <v>2900</v>
      </c>
      <c r="C2872" s="5" t="s">
        <v>2872</v>
      </c>
      <c r="D2872" s="5" t="s">
        <v>2873</v>
      </c>
    </row>
    <row r="2873" spans="1:4" x14ac:dyDescent="0.3">
      <c r="A2873" s="5" t="s">
        <v>2867</v>
      </c>
      <c r="B2873" s="5" t="s">
        <v>2901</v>
      </c>
      <c r="C2873" s="5" t="s">
        <v>2872</v>
      </c>
      <c r="D2873" s="5" t="s">
        <v>2873</v>
      </c>
    </row>
    <row r="2874" spans="1:4" x14ac:dyDescent="0.3">
      <c r="A2874" s="5" t="s">
        <v>2867</v>
      </c>
      <c r="B2874" s="5" t="s">
        <v>2902</v>
      </c>
      <c r="C2874" s="5" t="s">
        <v>2872</v>
      </c>
      <c r="D2874" s="5" t="s">
        <v>2873</v>
      </c>
    </row>
    <row r="2875" spans="1:4" x14ac:dyDescent="0.3">
      <c r="A2875" s="5" t="s">
        <v>2867</v>
      </c>
      <c r="B2875" s="5" t="s">
        <v>2903</v>
      </c>
      <c r="C2875" s="5" t="s">
        <v>2872</v>
      </c>
      <c r="D2875" s="5" t="s">
        <v>2873</v>
      </c>
    </row>
    <row r="2876" spans="1:4" x14ac:dyDescent="0.3">
      <c r="A2876" s="5" t="s">
        <v>2867</v>
      </c>
      <c r="B2876" s="5" t="s">
        <v>2904</v>
      </c>
      <c r="C2876" s="5" t="s">
        <v>2872</v>
      </c>
      <c r="D2876" s="5" t="s">
        <v>2873</v>
      </c>
    </row>
    <row r="2877" spans="1:4" x14ac:dyDescent="0.3">
      <c r="A2877" s="5" t="s">
        <v>2867</v>
      </c>
      <c r="B2877" s="5" t="s">
        <v>2905</v>
      </c>
      <c r="C2877" s="5" t="s">
        <v>2872</v>
      </c>
      <c r="D2877" s="5" t="s">
        <v>2873</v>
      </c>
    </row>
    <row r="2878" spans="1:4" x14ac:dyDescent="0.3">
      <c r="A2878" s="5" t="s">
        <v>2867</v>
      </c>
      <c r="B2878" s="5" t="s">
        <v>2906</v>
      </c>
      <c r="C2878" s="5" t="s">
        <v>2872</v>
      </c>
      <c r="D2878" s="5" t="s">
        <v>366</v>
      </c>
    </row>
    <row r="2879" spans="1:4" x14ac:dyDescent="0.3">
      <c r="A2879" s="5" t="s">
        <v>2867</v>
      </c>
      <c r="B2879" s="5" t="s">
        <v>2907</v>
      </c>
      <c r="C2879" s="5" t="s">
        <v>2872</v>
      </c>
      <c r="D2879" s="5" t="s">
        <v>2873</v>
      </c>
    </row>
    <row r="2880" spans="1:4" x14ac:dyDescent="0.3">
      <c r="A2880" s="5" t="s">
        <v>2867</v>
      </c>
      <c r="B2880" s="5" t="s">
        <v>2908</v>
      </c>
      <c r="C2880" s="5" t="s">
        <v>2872</v>
      </c>
      <c r="D2880" s="5" t="s">
        <v>2873</v>
      </c>
    </row>
    <row r="2881" spans="1:4" x14ac:dyDescent="0.3">
      <c r="A2881" s="5" t="s">
        <v>2867</v>
      </c>
      <c r="B2881" s="5" t="s">
        <v>2909</v>
      </c>
      <c r="C2881" s="5" t="s">
        <v>2910</v>
      </c>
      <c r="D2881" s="5" t="s">
        <v>311</v>
      </c>
    </row>
    <row r="2882" spans="1:4" x14ac:dyDescent="0.3">
      <c r="A2882" s="5" t="s">
        <v>2867</v>
      </c>
      <c r="B2882" s="5" t="s">
        <v>2911</v>
      </c>
      <c r="C2882" s="5" t="s">
        <v>2912</v>
      </c>
      <c r="D2882" s="5" t="s">
        <v>311</v>
      </c>
    </row>
    <row r="2883" spans="1:4" x14ac:dyDescent="0.3">
      <c r="A2883" s="5" t="s">
        <v>2867</v>
      </c>
      <c r="B2883" s="5" t="s">
        <v>2913</v>
      </c>
      <c r="C2883" s="5" t="s">
        <v>2872</v>
      </c>
      <c r="D2883" s="5" t="s">
        <v>2873</v>
      </c>
    </row>
    <row r="2884" spans="1:4" x14ac:dyDescent="0.3">
      <c r="A2884" s="5" t="s">
        <v>2867</v>
      </c>
      <c r="B2884" s="5" t="s">
        <v>2914</v>
      </c>
      <c r="C2884" s="5" t="s">
        <v>2872</v>
      </c>
      <c r="D2884" s="5" t="s">
        <v>2873</v>
      </c>
    </row>
    <row r="2885" spans="1:4" x14ac:dyDescent="0.3">
      <c r="A2885" s="5" t="s">
        <v>2867</v>
      </c>
      <c r="B2885" s="5" t="s">
        <v>2915</v>
      </c>
      <c r="C2885" s="5" t="s">
        <v>2872</v>
      </c>
      <c r="D2885" s="5" t="s">
        <v>2873</v>
      </c>
    </row>
    <row r="2886" spans="1:4" x14ac:dyDescent="0.3">
      <c r="A2886" s="5" t="s">
        <v>2867</v>
      </c>
      <c r="B2886" s="5" t="s">
        <v>2916</v>
      </c>
      <c r="C2886" s="5" t="s">
        <v>2872</v>
      </c>
      <c r="D2886" s="5" t="s">
        <v>2873</v>
      </c>
    </row>
    <row r="2887" spans="1:4" x14ac:dyDescent="0.3">
      <c r="A2887" s="5" t="s">
        <v>2867</v>
      </c>
      <c r="B2887" s="5" t="s">
        <v>2917</v>
      </c>
      <c r="C2887" s="5" t="s">
        <v>2872</v>
      </c>
      <c r="D2887" s="5" t="s">
        <v>2873</v>
      </c>
    </row>
    <row r="2888" spans="1:4" x14ac:dyDescent="0.3">
      <c r="A2888" s="5" t="s">
        <v>2867</v>
      </c>
      <c r="B2888" s="5" t="s">
        <v>2918</v>
      </c>
      <c r="C2888" s="5" t="s">
        <v>2872</v>
      </c>
      <c r="D2888" s="5" t="s">
        <v>2873</v>
      </c>
    </row>
    <row r="2889" spans="1:4" x14ac:dyDescent="0.3">
      <c r="A2889" s="5" t="s">
        <v>2867</v>
      </c>
      <c r="B2889" s="5" t="s">
        <v>2919</v>
      </c>
      <c r="C2889" s="5" t="s">
        <v>2920</v>
      </c>
      <c r="D2889" s="5" t="s">
        <v>2921</v>
      </c>
    </row>
    <row r="2890" spans="1:4" x14ac:dyDescent="0.3">
      <c r="A2890" s="5" t="s">
        <v>2867</v>
      </c>
      <c r="B2890" s="5" t="s">
        <v>2922</v>
      </c>
      <c r="C2890" s="5" t="s">
        <v>2920</v>
      </c>
      <c r="D2890" s="5" t="s">
        <v>2213</v>
      </c>
    </row>
    <row r="2891" spans="1:4" x14ac:dyDescent="0.3">
      <c r="A2891" s="5" t="s">
        <v>2867</v>
      </c>
      <c r="B2891" s="5" t="s">
        <v>2923</v>
      </c>
      <c r="C2891" s="5" t="s">
        <v>2920</v>
      </c>
      <c r="D2891" s="5" t="s">
        <v>326</v>
      </c>
    </row>
    <row r="2892" spans="1:4" x14ac:dyDescent="0.3">
      <c r="A2892" s="5" t="s">
        <v>2867</v>
      </c>
      <c r="B2892" s="5" t="s">
        <v>2923</v>
      </c>
      <c r="C2892" s="5" t="s">
        <v>1684</v>
      </c>
      <c r="D2892" s="5" t="s">
        <v>326</v>
      </c>
    </row>
    <row r="2893" spans="1:4" x14ac:dyDescent="0.3">
      <c r="A2893" s="5" t="s">
        <v>2867</v>
      </c>
      <c r="B2893" s="5" t="s">
        <v>2924</v>
      </c>
      <c r="C2893" s="5" t="s">
        <v>2920</v>
      </c>
      <c r="D2893" s="5" t="s">
        <v>2925</v>
      </c>
    </row>
    <row r="2894" spans="1:4" x14ac:dyDescent="0.3">
      <c r="A2894" s="5" t="s">
        <v>2867</v>
      </c>
      <c r="B2894" s="5" t="s">
        <v>2926</v>
      </c>
      <c r="C2894" s="5" t="s">
        <v>2920</v>
      </c>
      <c r="D2894" s="5" t="s">
        <v>326</v>
      </c>
    </row>
    <row r="2895" spans="1:4" x14ac:dyDescent="0.3">
      <c r="A2895" s="5" t="s">
        <v>2867</v>
      </c>
      <c r="B2895" s="5" t="s">
        <v>2927</v>
      </c>
      <c r="C2895" s="5" t="s">
        <v>2920</v>
      </c>
      <c r="D2895" s="5" t="s">
        <v>326</v>
      </c>
    </row>
    <row r="2896" spans="1:4" x14ac:dyDescent="0.3">
      <c r="A2896" s="5" t="s">
        <v>2867</v>
      </c>
      <c r="B2896" s="5" t="s">
        <v>2928</v>
      </c>
      <c r="C2896" s="5" t="s">
        <v>2920</v>
      </c>
      <c r="D2896" s="5" t="s">
        <v>2925</v>
      </c>
    </row>
    <row r="2897" spans="1:4" x14ac:dyDescent="0.3">
      <c r="A2897" s="5" t="s">
        <v>2867</v>
      </c>
      <c r="B2897" s="5" t="s">
        <v>2929</v>
      </c>
      <c r="C2897" s="5" t="s">
        <v>2920</v>
      </c>
      <c r="D2897" s="5" t="s">
        <v>326</v>
      </c>
    </row>
    <row r="2898" spans="1:4" x14ac:dyDescent="0.3">
      <c r="A2898" s="5" t="s">
        <v>2867</v>
      </c>
      <c r="B2898" s="5" t="s">
        <v>2930</v>
      </c>
      <c r="C2898" s="5" t="s">
        <v>2920</v>
      </c>
      <c r="D2898" s="5" t="s">
        <v>326</v>
      </c>
    </row>
    <row r="2899" spans="1:4" x14ac:dyDescent="0.3">
      <c r="A2899" s="5" t="s">
        <v>2867</v>
      </c>
      <c r="B2899" s="5" t="s">
        <v>2931</v>
      </c>
      <c r="C2899" s="5" t="s">
        <v>2920</v>
      </c>
      <c r="D2899" s="5" t="s">
        <v>326</v>
      </c>
    </row>
    <row r="2900" spans="1:4" x14ac:dyDescent="0.3">
      <c r="A2900" s="5" t="s">
        <v>2867</v>
      </c>
      <c r="B2900" s="5" t="s">
        <v>2932</v>
      </c>
      <c r="C2900" s="5" t="s">
        <v>2920</v>
      </c>
      <c r="D2900" s="5" t="s">
        <v>326</v>
      </c>
    </row>
    <row r="2901" spans="1:4" x14ac:dyDescent="0.3">
      <c r="A2901" s="5" t="s">
        <v>2867</v>
      </c>
      <c r="B2901" s="5" t="s">
        <v>2932</v>
      </c>
      <c r="C2901" s="5" t="s">
        <v>1684</v>
      </c>
      <c r="D2901" s="5" t="s">
        <v>326</v>
      </c>
    </row>
    <row r="2902" spans="1:4" x14ac:dyDescent="0.3">
      <c r="A2902" s="5" t="s">
        <v>2867</v>
      </c>
      <c r="B2902" s="5" t="s">
        <v>2933</v>
      </c>
      <c r="C2902" s="5" t="s">
        <v>2934</v>
      </c>
      <c r="D2902" s="5" t="s">
        <v>2935</v>
      </c>
    </row>
    <row r="2903" spans="1:4" x14ac:dyDescent="0.3">
      <c r="A2903" s="5" t="s">
        <v>2867</v>
      </c>
      <c r="B2903" s="5" t="s">
        <v>3247</v>
      </c>
      <c r="C2903" s="5" t="s">
        <v>3248</v>
      </c>
      <c r="D2903" s="5" t="s">
        <v>466</v>
      </c>
    </row>
    <row r="2904" spans="1:4" x14ac:dyDescent="0.3">
      <c r="A2904" s="5" t="s">
        <v>2867</v>
      </c>
      <c r="B2904" s="5" t="s">
        <v>2936</v>
      </c>
      <c r="C2904" s="5" t="s">
        <v>2937</v>
      </c>
      <c r="D2904" s="5" t="s">
        <v>315</v>
      </c>
    </row>
    <row r="2905" spans="1:4" x14ac:dyDescent="0.3">
      <c r="A2905" s="5" t="s">
        <v>2867</v>
      </c>
      <c r="B2905" s="5" t="s">
        <v>2938</v>
      </c>
      <c r="C2905" s="5" t="s">
        <v>2869</v>
      </c>
      <c r="D2905" s="5" t="s">
        <v>311</v>
      </c>
    </row>
    <row r="2906" spans="1:4" x14ac:dyDescent="0.3">
      <c r="A2906" s="5" t="s">
        <v>2867</v>
      </c>
      <c r="B2906" s="5" t="s">
        <v>2939</v>
      </c>
      <c r="C2906" s="5" t="s">
        <v>2869</v>
      </c>
      <c r="D2906" s="5" t="s">
        <v>311</v>
      </c>
    </row>
    <row r="2907" spans="1:4" x14ac:dyDescent="0.3">
      <c r="A2907" s="5" t="s">
        <v>2867</v>
      </c>
      <c r="B2907" s="5" t="s">
        <v>2940</v>
      </c>
      <c r="C2907" s="5" t="s">
        <v>2941</v>
      </c>
      <c r="D2907" s="5" t="s">
        <v>311</v>
      </c>
    </row>
    <row r="2908" spans="1:4" x14ac:dyDescent="0.3">
      <c r="A2908" s="5" t="s">
        <v>2867</v>
      </c>
      <c r="B2908" s="5" t="s">
        <v>2942</v>
      </c>
      <c r="C2908" s="5" t="s">
        <v>2869</v>
      </c>
      <c r="D2908" s="5" t="s">
        <v>311</v>
      </c>
    </row>
    <row r="2909" spans="1:4" x14ac:dyDescent="0.3">
      <c r="A2909" s="5" t="s">
        <v>2867</v>
      </c>
      <c r="B2909" s="5" t="s">
        <v>2943</v>
      </c>
      <c r="C2909" s="5" t="s">
        <v>2869</v>
      </c>
      <c r="D2909" s="5" t="s">
        <v>311</v>
      </c>
    </row>
    <row r="2910" spans="1:4" x14ac:dyDescent="0.3">
      <c r="A2910" s="5" t="s">
        <v>2867</v>
      </c>
      <c r="B2910" s="5" t="s">
        <v>2944</v>
      </c>
      <c r="C2910" s="5" t="s">
        <v>2869</v>
      </c>
      <c r="D2910" s="5" t="s">
        <v>311</v>
      </c>
    </row>
    <row r="2911" spans="1:4" x14ac:dyDescent="0.3">
      <c r="A2911" s="5" t="s">
        <v>2867</v>
      </c>
      <c r="B2911" s="5" t="s">
        <v>2945</v>
      </c>
      <c r="C2911" s="5" t="s">
        <v>2941</v>
      </c>
      <c r="D2911" s="5" t="s">
        <v>317</v>
      </c>
    </row>
    <row r="2912" spans="1:4" x14ac:dyDescent="0.3">
      <c r="A2912" s="5" t="s">
        <v>2867</v>
      </c>
      <c r="B2912" s="5" t="s">
        <v>2946</v>
      </c>
      <c r="C2912" s="5" t="s">
        <v>2912</v>
      </c>
      <c r="D2912" s="5" t="s">
        <v>311</v>
      </c>
    </row>
    <row r="2913" spans="1:4" x14ac:dyDescent="0.3">
      <c r="A2913" s="5" t="s">
        <v>2867</v>
      </c>
      <c r="B2913" s="5" t="s">
        <v>2947</v>
      </c>
      <c r="C2913" s="5" t="s">
        <v>2948</v>
      </c>
      <c r="D2913" s="5" t="s">
        <v>333</v>
      </c>
    </row>
    <row r="2914" spans="1:4" x14ac:dyDescent="0.3">
      <c r="A2914" s="5" t="s">
        <v>2867</v>
      </c>
      <c r="B2914" s="5" t="s">
        <v>2949</v>
      </c>
      <c r="C2914" s="5" t="s">
        <v>2869</v>
      </c>
      <c r="D2914" s="5" t="s">
        <v>311</v>
      </c>
    </row>
    <row r="2915" spans="1:4" x14ac:dyDescent="0.3">
      <c r="A2915" s="5" t="s">
        <v>2867</v>
      </c>
      <c r="B2915" s="5" t="s">
        <v>2950</v>
      </c>
      <c r="C2915" s="5" t="s">
        <v>2869</v>
      </c>
      <c r="D2915" s="5" t="s">
        <v>311</v>
      </c>
    </row>
    <row r="2916" spans="1:4" x14ac:dyDescent="0.3">
      <c r="A2916" s="5" t="s">
        <v>2867</v>
      </c>
      <c r="B2916" s="5" t="s">
        <v>2951</v>
      </c>
      <c r="C2916" s="5" t="s">
        <v>2869</v>
      </c>
      <c r="D2916" s="5" t="s">
        <v>311</v>
      </c>
    </row>
    <row r="2917" spans="1:4" x14ac:dyDescent="0.3">
      <c r="A2917" s="5" t="s">
        <v>2867</v>
      </c>
      <c r="B2917" s="5" t="s">
        <v>2952</v>
      </c>
      <c r="C2917" s="5" t="s">
        <v>2953</v>
      </c>
      <c r="D2917" s="5" t="s">
        <v>744</v>
      </c>
    </row>
    <row r="2918" spans="1:4" x14ac:dyDescent="0.3">
      <c r="A2918" s="5" t="s">
        <v>2867</v>
      </c>
      <c r="B2918" s="5" t="s">
        <v>2954</v>
      </c>
      <c r="C2918" s="5" t="s">
        <v>2955</v>
      </c>
      <c r="D2918" s="5" t="s">
        <v>2956</v>
      </c>
    </row>
    <row r="2919" spans="1:4" x14ac:dyDescent="0.3">
      <c r="A2919" s="5" t="s">
        <v>2867</v>
      </c>
      <c r="B2919" s="5" t="s">
        <v>2954</v>
      </c>
      <c r="C2919" s="5" t="s">
        <v>2957</v>
      </c>
      <c r="D2919" s="5" t="s">
        <v>2956</v>
      </c>
    </row>
    <row r="2920" spans="1:4" x14ac:dyDescent="0.3">
      <c r="A2920" s="5" t="s">
        <v>2867</v>
      </c>
      <c r="B2920" s="5" t="s">
        <v>2958</v>
      </c>
      <c r="C2920" s="5" t="s">
        <v>2959</v>
      </c>
      <c r="D2920" s="5" t="s">
        <v>2956</v>
      </c>
    </row>
    <row r="2921" spans="1:4" x14ac:dyDescent="0.3">
      <c r="A2921" s="5" t="s">
        <v>2867</v>
      </c>
      <c r="B2921" s="5" t="s">
        <v>2960</v>
      </c>
      <c r="C2921" s="5" t="s">
        <v>2955</v>
      </c>
      <c r="D2921" s="5" t="s">
        <v>2956</v>
      </c>
    </row>
    <row r="2922" spans="1:4" x14ac:dyDescent="0.3">
      <c r="A2922" s="5" t="s">
        <v>2867</v>
      </c>
      <c r="B2922" s="5" t="s">
        <v>2961</v>
      </c>
      <c r="C2922" s="5" t="s">
        <v>2962</v>
      </c>
      <c r="D2922" s="5" t="s">
        <v>2956</v>
      </c>
    </row>
    <row r="2923" spans="1:4" x14ac:dyDescent="0.3">
      <c r="A2923" s="5" t="s">
        <v>2867</v>
      </c>
      <c r="B2923" s="5" t="s">
        <v>2963</v>
      </c>
      <c r="C2923" s="5" t="s">
        <v>2964</v>
      </c>
      <c r="D2923" s="5" t="s">
        <v>333</v>
      </c>
    </row>
    <row r="2924" spans="1:4" x14ac:dyDescent="0.3">
      <c r="A2924" s="5" t="s">
        <v>2867</v>
      </c>
      <c r="B2924" s="5" t="s">
        <v>2965</v>
      </c>
      <c r="C2924" s="5" t="s">
        <v>2941</v>
      </c>
      <c r="D2924" s="5" t="s">
        <v>311</v>
      </c>
    </row>
    <row r="2925" spans="1:4" x14ac:dyDescent="0.3">
      <c r="A2925" s="5" t="s">
        <v>2867</v>
      </c>
      <c r="B2925" s="5" t="s">
        <v>2966</v>
      </c>
      <c r="C2925" s="5" t="s">
        <v>2941</v>
      </c>
      <c r="D2925" s="5" t="s">
        <v>315</v>
      </c>
    </row>
    <row r="2926" spans="1:4" x14ac:dyDescent="0.3">
      <c r="A2926" s="5" t="s">
        <v>2867</v>
      </c>
      <c r="B2926" s="5" t="s">
        <v>2967</v>
      </c>
      <c r="C2926" s="5" t="s">
        <v>2872</v>
      </c>
      <c r="D2926" s="5" t="s">
        <v>2873</v>
      </c>
    </row>
    <row r="2927" spans="1:4" x14ac:dyDescent="0.3">
      <c r="A2927" s="5" t="s">
        <v>2867</v>
      </c>
      <c r="B2927" s="5" t="s">
        <v>2968</v>
      </c>
      <c r="C2927" s="5" t="s">
        <v>2872</v>
      </c>
      <c r="D2927" s="5" t="s">
        <v>2873</v>
      </c>
    </row>
    <row r="2928" spans="1:4" x14ac:dyDescent="0.3">
      <c r="A2928" s="5" t="s">
        <v>2867</v>
      </c>
      <c r="B2928" s="5" t="s">
        <v>2969</v>
      </c>
      <c r="C2928" s="5" t="s">
        <v>2872</v>
      </c>
      <c r="D2928" s="5" t="s">
        <v>2873</v>
      </c>
    </row>
    <row r="2929" spans="1:4" x14ac:dyDescent="0.3">
      <c r="A2929" s="5" t="s">
        <v>2867</v>
      </c>
      <c r="B2929" s="5" t="s">
        <v>2970</v>
      </c>
      <c r="C2929" s="5" t="s">
        <v>2869</v>
      </c>
      <c r="D2929" s="5" t="s">
        <v>366</v>
      </c>
    </row>
    <row r="2930" spans="1:4" x14ac:dyDescent="0.3">
      <c r="A2930" s="5" t="s">
        <v>2867</v>
      </c>
      <c r="B2930" s="5" t="s">
        <v>2971</v>
      </c>
      <c r="C2930" s="5" t="s">
        <v>2869</v>
      </c>
      <c r="D2930" s="5" t="s">
        <v>311</v>
      </c>
    </row>
    <row r="2931" spans="1:4" x14ac:dyDescent="0.3">
      <c r="A2931" s="5" t="s">
        <v>2867</v>
      </c>
      <c r="B2931" s="5" t="s">
        <v>2972</v>
      </c>
      <c r="C2931" s="5" t="s">
        <v>2869</v>
      </c>
      <c r="D2931" s="5" t="s">
        <v>311</v>
      </c>
    </row>
    <row r="2932" spans="1:4" x14ac:dyDescent="0.3">
      <c r="A2932" s="5" t="s">
        <v>2867</v>
      </c>
      <c r="B2932" s="5" t="s">
        <v>2973</v>
      </c>
      <c r="C2932" s="5" t="s">
        <v>2869</v>
      </c>
      <c r="D2932" s="5" t="s">
        <v>311</v>
      </c>
    </row>
    <row r="2933" spans="1:4" x14ac:dyDescent="0.3">
      <c r="A2933" s="5" t="s">
        <v>2867</v>
      </c>
      <c r="B2933" s="5" t="s">
        <v>2974</v>
      </c>
      <c r="C2933" s="5" t="s">
        <v>2869</v>
      </c>
      <c r="D2933" s="5" t="s">
        <v>311</v>
      </c>
    </row>
    <row r="2934" spans="1:4" x14ac:dyDescent="0.3">
      <c r="A2934" s="5" t="s">
        <v>2867</v>
      </c>
      <c r="B2934" s="5" t="s">
        <v>2975</v>
      </c>
      <c r="C2934" s="5" t="s">
        <v>2869</v>
      </c>
      <c r="D2934" s="5" t="s">
        <v>311</v>
      </c>
    </row>
    <row r="2935" spans="1:4" x14ac:dyDescent="0.3">
      <c r="A2935" s="5" t="s">
        <v>2867</v>
      </c>
      <c r="B2935" s="5" t="s">
        <v>2976</v>
      </c>
      <c r="C2935" s="5" t="s">
        <v>2869</v>
      </c>
      <c r="D2935" s="5" t="s">
        <v>311</v>
      </c>
    </row>
    <row r="2936" spans="1:4" x14ac:dyDescent="0.3">
      <c r="A2936" s="5" t="s">
        <v>2867</v>
      </c>
      <c r="B2936" s="5" t="s">
        <v>2977</v>
      </c>
      <c r="C2936" s="5" t="s">
        <v>2869</v>
      </c>
      <c r="D2936" s="5" t="s">
        <v>311</v>
      </c>
    </row>
    <row r="2937" spans="1:4" x14ac:dyDescent="0.3">
      <c r="A2937" s="5" t="s">
        <v>2867</v>
      </c>
      <c r="B2937" s="5" t="s">
        <v>2978</v>
      </c>
      <c r="C2937" s="5" t="s">
        <v>2869</v>
      </c>
      <c r="D2937" s="5" t="s">
        <v>311</v>
      </c>
    </row>
    <row r="2938" spans="1:4" x14ac:dyDescent="0.3">
      <c r="A2938" s="5" t="s">
        <v>2867</v>
      </c>
      <c r="B2938" s="5" t="s">
        <v>2979</v>
      </c>
      <c r="C2938" s="5" t="s">
        <v>2869</v>
      </c>
      <c r="D2938" s="5" t="s">
        <v>311</v>
      </c>
    </row>
    <row r="2939" spans="1:4" x14ac:dyDescent="0.3">
      <c r="A2939" s="5" t="s">
        <v>2867</v>
      </c>
      <c r="B2939" s="5" t="s">
        <v>2980</v>
      </c>
      <c r="C2939" s="5" t="s">
        <v>2981</v>
      </c>
      <c r="D2939" s="5" t="s">
        <v>311</v>
      </c>
    </row>
    <row r="2940" spans="1:4" x14ac:dyDescent="0.3">
      <c r="A2940" s="5" t="s">
        <v>2867</v>
      </c>
      <c r="B2940" s="5" t="s">
        <v>2982</v>
      </c>
      <c r="C2940" s="5" t="s">
        <v>2981</v>
      </c>
      <c r="D2940" s="5" t="s">
        <v>333</v>
      </c>
    </row>
    <row r="2941" spans="1:4" x14ac:dyDescent="0.3">
      <c r="A2941" s="5" t="s">
        <v>2867</v>
      </c>
      <c r="B2941" s="5" t="s">
        <v>2983</v>
      </c>
      <c r="C2941" s="5" t="s">
        <v>2981</v>
      </c>
      <c r="D2941" s="5" t="s">
        <v>333</v>
      </c>
    </row>
    <row r="2942" spans="1:4" x14ac:dyDescent="0.3">
      <c r="A2942" s="5" t="s">
        <v>2867</v>
      </c>
      <c r="B2942" s="5" t="s">
        <v>2984</v>
      </c>
      <c r="C2942" s="5" t="s">
        <v>2985</v>
      </c>
      <c r="D2942" s="5" t="s">
        <v>466</v>
      </c>
    </row>
    <row r="2943" spans="1:4" x14ac:dyDescent="0.3">
      <c r="A2943" s="5" t="s">
        <v>2867</v>
      </c>
      <c r="B2943" s="5" t="s">
        <v>2984</v>
      </c>
      <c r="C2943" s="5" t="s">
        <v>2986</v>
      </c>
      <c r="D2943" s="5" t="s">
        <v>466</v>
      </c>
    </row>
    <row r="2944" spans="1:4" x14ac:dyDescent="0.3">
      <c r="A2944" s="5" t="s">
        <v>2867</v>
      </c>
      <c r="B2944" s="5" t="s">
        <v>2987</v>
      </c>
      <c r="C2944" s="5" t="s">
        <v>2986</v>
      </c>
      <c r="D2944" s="5" t="s">
        <v>466</v>
      </c>
    </row>
    <row r="2945" spans="1:4" x14ac:dyDescent="0.3">
      <c r="A2945" s="5" t="s">
        <v>2867</v>
      </c>
      <c r="B2945" s="5" t="s">
        <v>2988</v>
      </c>
      <c r="C2945" s="5" t="s">
        <v>2986</v>
      </c>
      <c r="D2945" s="5" t="s">
        <v>466</v>
      </c>
    </row>
    <row r="2946" spans="1:4" x14ac:dyDescent="0.3">
      <c r="A2946" s="5" t="s">
        <v>2867</v>
      </c>
      <c r="B2946" s="5" t="s">
        <v>2989</v>
      </c>
      <c r="C2946" s="5" t="s">
        <v>2986</v>
      </c>
      <c r="D2946" s="5" t="s">
        <v>333</v>
      </c>
    </row>
    <row r="2947" spans="1:4" x14ac:dyDescent="0.3">
      <c r="A2947" s="5" t="s">
        <v>2867</v>
      </c>
      <c r="B2947" s="5" t="s">
        <v>2990</v>
      </c>
      <c r="C2947" s="5" t="s">
        <v>2986</v>
      </c>
      <c r="D2947" s="5" t="s">
        <v>466</v>
      </c>
    </row>
    <row r="2948" spans="1:4" x14ac:dyDescent="0.3">
      <c r="A2948" s="5" t="s">
        <v>2867</v>
      </c>
      <c r="B2948" s="5" t="s">
        <v>2991</v>
      </c>
      <c r="C2948" s="5" t="s">
        <v>2986</v>
      </c>
      <c r="D2948" s="5" t="s">
        <v>466</v>
      </c>
    </row>
    <row r="2949" spans="1:4" x14ac:dyDescent="0.3">
      <c r="A2949" s="5" t="s">
        <v>2867</v>
      </c>
      <c r="B2949" s="5" t="s">
        <v>2992</v>
      </c>
      <c r="C2949" s="5" t="s">
        <v>2986</v>
      </c>
      <c r="D2949" s="5" t="s">
        <v>466</v>
      </c>
    </row>
    <row r="2950" spans="1:4" x14ac:dyDescent="0.3">
      <c r="A2950" s="5" t="s">
        <v>2867</v>
      </c>
      <c r="B2950" s="5" t="s">
        <v>2993</v>
      </c>
      <c r="C2950" s="5" t="s">
        <v>2986</v>
      </c>
      <c r="D2950" s="5" t="s">
        <v>466</v>
      </c>
    </row>
    <row r="2951" spans="1:4" x14ac:dyDescent="0.3">
      <c r="A2951" s="5" t="s">
        <v>2867</v>
      </c>
      <c r="B2951" s="5" t="s">
        <v>2994</v>
      </c>
      <c r="C2951" s="5" t="s">
        <v>2986</v>
      </c>
      <c r="D2951" s="5" t="s">
        <v>466</v>
      </c>
    </row>
    <row r="2952" spans="1:4" x14ac:dyDescent="0.3">
      <c r="A2952" s="5" t="s">
        <v>2867</v>
      </c>
      <c r="B2952" s="5" t="s">
        <v>2995</v>
      </c>
      <c r="C2952" s="5" t="s">
        <v>2986</v>
      </c>
      <c r="D2952" s="5" t="s">
        <v>466</v>
      </c>
    </row>
    <row r="2953" spans="1:4" x14ac:dyDescent="0.3">
      <c r="A2953" s="5" t="s">
        <v>2867</v>
      </c>
      <c r="B2953" s="5" t="s">
        <v>2996</v>
      </c>
      <c r="C2953" s="5" t="s">
        <v>2986</v>
      </c>
      <c r="D2953" s="5" t="s">
        <v>466</v>
      </c>
    </row>
    <row r="2954" spans="1:4" x14ac:dyDescent="0.3">
      <c r="A2954" s="5" t="s">
        <v>2867</v>
      </c>
      <c r="B2954" s="5" t="s">
        <v>2997</v>
      </c>
      <c r="C2954" s="5" t="s">
        <v>2986</v>
      </c>
      <c r="D2954" s="5" t="s">
        <v>466</v>
      </c>
    </row>
    <row r="2955" spans="1:4" x14ac:dyDescent="0.3">
      <c r="A2955" s="5" t="s">
        <v>2867</v>
      </c>
      <c r="B2955" s="5" t="s">
        <v>2998</v>
      </c>
      <c r="C2955" s="5" t="s">
        <v>2986</v>
      </c>
      <c r="D2955" s="5" t="s">
        <v>466</v>
      </c>
    </row>
    <row r="2956" spans="1:4" x14ac:dyDescent="0.3">
      <c r="A2956" s="5" t="s">
        <v>2867</v>
      </c>
      <c r="B2956" s="5" t="s">
        <v>2999</v>
      </c>
      <c r="C2956" s="5" t="s">
        <v>2986</v>
      </c>
      <c r="D2956" s="5" t="s">
        <v>333</v>
      </c>
    </row>
    <row r="2957" spans="1:4" x14ac:dyDescent="0.3">
      <c r="A2957" s="5" t="s">
        <v>2867</v>
      </c>
      <c r="B2957" s="5" t="s">
        <v>3000</v>
      </c>
      <c r="C2957" s="5" t="s">
        <v>2986</v>
      </c>
      <c r="D2957" s="5" t="s">
        <v>466</v>
      </c>
    </row>
    <row r="2958" spans="1:4" x14ac:dyDescent="0.3">
      <c r="A2958" s="5" t="s">
        <v>2867</v>
      </c>
      <c r="B2958" s="5" t="s">
        <v>3001</v>
      </c>
      <c r="C2958" s="5" t="s">
        <v>3002</v>
      </c>
      <c r="D2958" s="5" t="s">
        <v>431</v>
      </c>
    </row>
    <row r="2959" spans="1:4" x14ac:dyDescent="0.3">
      <c r="A2959" s="5" t="s">
        <v>2867</v>
      </c>
      <c r="B2959" s="5" t="s">
        <v>3003</v>
      </c>
      <c r="C2959" s="5" t="s">
        <v>3002</v>
      </c>
      <c r="D2959" s="5" t="s">
        <v>431</v>
      </c>
    </row>
    <row r="2960" spans="1:4" x14ac:dyDescent="0.3">
      <c r="A2960" s="5" t="s">
        <v>2867</v>
      </c>
      <c r="B2960" s="5" t="s">
        <v>3004</v>
      </c>
      <c r="C2960" s="5" t="s">
        <v>3002</v>
      </c>
      <c r="D2960" s="5" t="s">
        <v>333</v>
      </c>
    </row>
    <row r="2961" spans="1:4" x14ac:dyDescent="0.3">
      <c r="A2961" s="5" t="s">
        <v>2867</v>
      </c>
      <c r="B2961" s="5" t="s">
        <v>3005</v>
      </c>
      <c r="C2961" s="5" t="s">
        <v>3002</v>
      </c>
      <c r="D2961" s="5" t="s">
        <v>333</v>
      </c>
    </row>
    <row r="2962" spans="1:4" x14ac:dyDescent="0.3">
      <c r="A2962" s="5" t="s">
        <v>2867</v>
      </c>
      <c r="B2962" s="5" t="s">
        <v>3006</v>
      </c>
      <c r="C2962" s="5" t="s">
        <v>3002</v>
      </c>
      <c r="D2962" s="5" t="s">
        <v>333</v>
      </c>
    </row>
    <row r="2963" spans="1:4" x14ac:dyDescent="0.3">
      <c r="A2963" s="5" t="s">
        <v>2867</v>
      </c>
      <c r="B2963" s="5" t="s">
        <v>3007</v>
      </c>
      <c r="C2963" s="5" t="s">
        <v>3002</v>
      </c>
      <c r="D2963" s="5" t="s">
        <v>431</v>
      </c>
    </row>
    <row r="2964" spans="1:4" x14ac:dyDescent="0.3">
      <c r="A2964" s="5" t="s">
        <v>2867</v>
      </c>
      <c r="B2964" s="5" t="s">
        <v>3008</v>
      </c>
      <c r="C2964" s="5" t="s">
        <v>3002</v>
      </c>
      <c r="D2964" s="5" t="s">
        <v>431</v>
      </c>
    </row>
    <row r="2965" spans="1:4" x14ac:dyDescent="0.3">
      <c r="A2965" s="5" t="s">
        <v>2867</v>
      </c>
      <c r="B2965" s="5" t="s">
        <v>3009</v>
      </c>
      <c r="C2965" s="5" t="s">
        <v>3002</v>
      </c>
      <c r="D2965" s="5" t="s">
        <v>333</v>
      </c>
    </row>
    <row r="2966" spans="1:4" x14ac:dyDescent="0.3">
      <c r="A2966" s="5" t="s">
        <v>2867</v>
      </c>
      <c r="B2966" s="5" t="s">
        <v>3010</v>
      </c>
      <c r="C2966" s="5" t="s">
        <v>3002</v>
      </c>
      <c r="D2966" s="5" t="s">
        <v>333</v>
      </c>
    </row>
    <row r="2967" spans="1:4" x14ac:dyDescent="0.3">
      <c r="A2967" s="5" t="s">
        <v>2867</v>
      </c>
      <c r="B2967" s="5" t="s">
        <v>3011</v>
      </c>
      <c r="C2967" s="5" t="s">
        <v>3002</v>
      </c>
      <c r="D2967" s="5" t="s">
        <v>333</v>
      </c>
    </row>
    <row r="2968" spans="1:4" x14ac:dyDescent="0.3">
      <c r="A2968" s="5" t="s">
        <v>2867</v>
      </c>
      <c r="B2968" s="5" t="s">
        <v>3012</v>
      </c>
      <c r="C2968" s="5" t="s">
        <v>3002</v>
      </c>
      <c r="D2968" s="5" t="s">
        <v>333</v>
      </c>
    </row>
    <row r="2969" spans="1:4" x14ac:dyDescent="0.3">
      <c r="A2969" s="5" t="s">
        <v>2867</v>
      </c>
      <c r="B2969" s="5" t="s">
        <v>3013</v>
      </c>
      <c r="C2969" s="5" t="s">
        <v>3002</v>
      </c>
      <c r="D2969" s="5" t="s">
        <v>333</v>
      </c>
    </row>
    <row r="2970" spans="1:4" x14ac:dyDescent="0.3">
      <c r="A2970" s="5" t="s">
        <v>2867</v>
      </c>
      <c r="B2970" s="5" t="s">
        <v>3014</v>
      </c>
      <c r="C2970" s="5" t="s">
        <v>3002</v>
      </c>
      <c r="D2970" s="5" t="s">
        <v>431</v>
      </c>
    </row>
    <row r="2971" spans="1:4" x14ac:dyDescent="0.3">
      <c r="A2971" s="5" t="s">
        <v>2867</v>
      </c>
      <c r="B2971" s="5" t="s">
        <v>3015</v>
      </c>
      <c r="C2971" s="5" t="s">
        <v>3002</v>
      </c>
      <c r="D2971" s="5" t="s">
        <v>333</v>
      </c>
    </row>
    <row r="2972" spans="1:4" x14ac:dyDescent="0.3">
      <c r="A2972" s="5" t="s">
        <v>2867</v>
      </c>
      <c r="B2972" s="5" t="s">
        <v>3016</v>
      </c>
      <c r="C2972" s="5" t="s">
        <v>3002</v>
      </c>
      <c r="D2972" s="5" t="s">
        <v>333</v>
      </c>
    </row>
    <row r="2973" spans="1:4" x14ac:dyDescent="0.3">
      <c r="A2973" s="5" t="s">
        <v>2867</v>
      </c>
      <c r="B2973" s="5" t="s">
        <v>3017</v>
      </c>
      <c r="C2973" s="5" t="s">
        <v>3002</v>
      </c>
      <c r="D2973" s="5" t="s">
        <v>333</v>
      </c>
    </row>
    <row r="2974" spans="1:4" x14ac:dyDescent="0.3">
      <c r="A2974" s="5" t="s">
        <v>2867</v>
      </c>
      <c r="B2974" s="5" t="s">
        <v>3018</v>
      </c>
      <c r="C2974" s="5" t="s">
        <v>3002</v>
      </c>
      <c r="D2974" s="5" t="s">
        <v>431</v>
      </c>
    </row>
    <row r="2975" spans="1:4" x14ac:dyDescent="0.3">
      <c r="A2975" s="5" t="s">
        <v>2867</v>
      </c>
      <c r="B2975" s="5" t="s">
        <v>3019</v>
      </c>
      <c r="C2975" s="5" t="s">
        <v>2953</v>
      </c>
      <c r="D2975" s="5" t="s">
        <v>466</v>
      </c>
    </row>
    <row r="2976" spans="1:4" x14ac:dyDescent="0.3">
      <c r="A2976" s="5" t="s">
        <v>2867</v>
      </c>
      <c r="B2976" s="5" t="s">
        <v>3020</v>
      </c>
      <c r="C2976" s="5" t="s">
        <v>2953</v>
      </c>
      <c r="D2976" s="5" t="s">
        <v>466</v>
      </c>
    </row>
    <row r="2977" spans="1:4" x14ac:dyDescent="0.3">
      <c r="A2977" s="5" t="s">
        <v>2867</v>
      </c>
      <c r="B2977" s="5" t="s">
        <v>3021</v>
      </c>
      <c r="C2977" s="5" t="s">
        <v>3022</v>
      </c>
      <c r="D2977" s="5" t="s">
        <v>431</v>
      </c>
    </row>
    <row r="2978" spans="1:4" x14ac:dyDescent="0.3">
      <c r="A2978" s="5" t="s">
        <v>2867</v>
      </c>
      <c r="B2978" s="5" t="s">
        <v>3023</v>
      </c>
      <c r="C2978" s="5" t="s">
        <v>3022</v>
      </c>
      <c r="D2978" s="5" t="s">
        <v>431</v>
      </c>
    </row>
    <row r="2979" spans="1:4" x14ac:dyDescent="0.3">
      <c r="A2979" s="5" t="s">
        <v>2867</v>
      </c>
      <c r="B2979" s="5" t="s">
        <v>3024</v>
      </c>
      <c r="C2979" s="5" t="s">
        <v>3025</v>
      </c>
      <c r="D2979" s="5" t="s">
        <v>431</v>
      </c>
    </row>
    <row r="2980" spans="1:4" x14ac:dyDescent="0.3">
      <c r="A2980" s="5" t="s">
        <v>2867</v>
      </c>
      <c r="B2980" s="5" t="s">
        <v>3026</v>
      </c>
      <c r="C2980" s="5" t="s">
        <v>3027</v>
      </c>
      <c r="D2980" s="5" t="s">
        <v>466</v>
      </c>
    </row>
    <row r="2981" spans="1:4" x14ac:dyDescent="0.3">
      <c r="A2981" s="5" t="s">
        <v>2867</v>
      </c>
      <c r="B2981" s="5" t="s">
        <v>3026</v>
      </c>
      <c r="C2981" s="5" t="s">
        <v>3028</v>
      </c>
      <c r="D2981" s="5" t="s">
        <v>466</v>
      </c>
    </row>
    <row r="2982" spans="1:4" x14ac:dyDescent="0.3">
      <c r="A2982" s="5" t="s">
        <v>2867</v>
      </c>
      <c r="B2982" s="5" t="s">
        <v>3029</v>
      </c>
      <c r="C2982" s="5" t="s">
        <v>3027</v>
      </c>
      <c r="D2982" s="5" t="s">
        <v>466</v>
      </c>
    </row>
    <row r="2983" spans="1:4" x14ac:dyDescent="0.3">
      <c r="A2983" s="5" t="s">
        <v>2867</v>
      </c>
      <c r="B2983" s="5" t="s">
        <v>3030</v>
      </c>
      <c r="C2983" s="5" t="s">
        <v>2986</v>
      </c>
      <c r="D2983" s="5" t="s">
        <v>466</v>
      </c>
    </row>
    <row r="2984" spans="1:4" x14ac:dyDescent="0.3">
      <c r="A2984" s="5" t="s">
        <v>2867</v>
      </c>
      <c r="B2984" s="5" t="s">
        <v>3031</v>
      </c>
      <c r="C2984" s="5" t="s">
        <v>2986</v>
      </c>
      <c r="D2984" s="5" t="s">
        <v>466</v>
      </c>
    </row>
    <row r="2985" spans="1:4" x14ac:dyDescent="0.3">
      <c r="A2985" s="5" t="s">
        <v>2867</v>
      </c>
      <c r="B2985" s="5" t="s">
        <v>3032</v>
      </c>
      <c r="C2985" s="5" t="s">
        <v>2986</v>
      </c>
      <c r="D2985" s="5" t="s">
        <v>466</v>
      </c>
    </row>
    <row r="2986" spans="1:4" x14ac:dyDescent="0.3">
      <c r="A2986" s="5" t="s">
        <v>2867</v>
      </c>
      <c r="B2986" s="5" t="s">
        <v>3033</v>
      </c>
      <c r="C2986" s="5" t="s">
        <v>2986</v>
      </c>
      <c r="D2986" s="5" t="s">
        <v>466</v>
      </c>
    </row>
    <row r="2987" spans="1:4" x14ac:dyDescent="0.3">
      <c r="A2987" s="5" t="s">
        <v>2867</v>
      </c>
      <c r="B2987" s="5" t="s">
        <v>3034</v>
      </c>
      <c r="C2987" s="5" t="s">
        <v>2986</v>
      </c>
      <c r="D2987" s="5" t="s">
        <v>466</v>
      </c>
    </row>
    <row r="2988" spans="1:4" x14ac:dyDescent="0.3">
      <c r="A2988" s="5" t="s">
        <v>2867</v>
      </c>
      <c r="B2988" s="5" t="s">
        <v>3035</v>
      </c>
      <c r="C2988" s="5" t="s">
        <v>3002</v>
      </c>
      <c r="D2988" s="5" t="s">
        <v>431</v>
      </c>
    </row>
    <row r="2989" spans="1:4" x14ac:dyDescent="0.3">
      <c r="A2989" s="5" t="s">
        <v>2867</v>
      </c>
      <c r="B2989" s="5" t="s">
        <v>3036</v>
      </c>
      <c r="C2989" s="5" t="s">
        <v>3002</v>
      </c>
      <c r="D2989" s="5" t="s">
        <v>431</v>
      </c>
    </row>
    <row r="2990" spans="1:4" x14ac:dyDescent="0.3">
      <c r="A2990" s="5" t="s">
        <v>2867</v>
      </c>
      <c r="B2990" s="5" t="s">
        <v>3037</v>
      </c>
      <c r="C2990" s="5" t="s">
        <v>3002</v>
      </c>
      <c r="D2990" s="5" t="s">
        <v>431</v>
      </c>
    </row>
    <row r="2991" spans="1:4" x14ac:dyDescent="0.3">
      <c r="A2991" s="5" t="s">
        <v>2867</v>
      </c>
      <c r="B2991" s="5" t="s">
        <v>3038</v>
      </c>
      <c r="C2991" s="5" t="s">
        <v>3002</v>
      </c>
      <c r="D2991" s="5" t="s">
        <v>431</v>
      </c>
    </row>
    <row r="2992" spans="1:4" x14ac:dyDescent="0.3">
      <c r="A2992" s="5" t="s">
        <v>2867</v>
      </c>
      <c r="B2992" s="5" t="s">
        <v>3039</v>
      </c>
      <c r="C2992" s="5" t="s">
        <v>3002</v>
      </c>
      <c r="D2992" s="5" t="s">
        <v>431</v>
      </c>
    </row>
    <row r="2993" spans="1:4" x14ac:dyDescent="0.3">
      <c r="A2993" s="5" t="s">
        <v>2867</v>
      </c>
      <c r="B2993" s="5" t="s">
        <v>3040</v>
      </c>
      <c r="C2993" s="5" t="s">
        <v>3002</v>
      </c>
      <c r="D2993" s="5" t="s">
        <v>431</v>
      </c>
    </row>
    <row r="2994" spans="1:4" x14ac:dyDescent="0.3">
      <c r="A2994" s="5" t="s">
        <v>2867</v>
      </c>
      <c r="B2994" s="5" t="s">
        <v>3041</v>
      </c>
      <c r="C2994" s="5" t="s">
        <v>3002</v>
      </c>
      <c r="D2994" s="5" t="s">
        <v>431</v>
      </c>
    </row>
    <row r="2995" spans="1:4" x14ac:dyDescent="0.3">
      <c r="A2995" s="5" t="s">
        <v>2867</v>
      </c>
      <c r="B2995" s="5" t="s">
        <v>3042</v>
      </c>
      <c r="C2995" s="5" t="s">
        <v>3002</v>
      </c>
      <c r="D2995" s="5" t="s">
        <v>431</v>
      </c>
    </row>
    <row r="2996" spans="1:4" x14ac:dyDescent="0.3">
      <c r="A2996" s="5" t="s">
        <v>2867</v>
      </c>
      <c r="B2996" s="5" t="s">
        <v>3043</v>
      </c>
      <c r="C2996" s="5" t="s">
        <v>3002</v>
      </c>
      <c r="D2996" s="5" t="s">
        <v>431</v>
      </c>
    </row>
    <row r="2997" spans="1:4" x14ac:dyDescent="0.3">
      <c r="A2997" s="5" t="s">
        <v>2867</v>
      </c>
      <c r="B2997" s="5" t="s">
        <v>3044</v>
      </c>
      <c r="C2997" s="5" t="s">
        <v>3045</v>
      </c>
      <c r="D2997" s="5" t="s">
        <v>431</v>
      </c>
    </row>
    <row r="2998" spans="1:4" x14ac:dyDescent="0.3">
      <c r="A2998" s="5" t="s">
        <v>2867</v>
      </c>
      <c r="B2998" s="5" t="s">
        <v>3046</v>
      </c>
      <c r="C2998" s="5" t="s">
        <v>3045</v>
      </c>
      <c r="D2998" s="5" t="s">
        <v>431</v>
      </c>
    </row>
    <row r="2999" spans="1:4" x14ac:dyDescent="0.3">
      <c r="A2999" s="5" t="s">
        <v>2867</v>
      </c>
      <c r="B2999" s="5" t="s">
        <v>3047</v>
      </c>
      <c r="C2999" s="5" t="s">
        <v>3002</v>
      </c>
      <c r="D2999" s="5" t="s">
        <v>333</v>
      </c>
    </row>
    <row r="3000" spans="1:4" x14ac:dyDescent="0.3">
      <c r="A3000" s="5" t="s">
        <v>2867</v>
      </c>
      <c r="B3000" s="5" t="s">
        <v>3048</v>
      </c>
      <c r="C3000" s="5" t="s">
        <v>3002</v>
      </c>
      <c r="D3000" s="5" t="s">
        <v>431</v>
      </c>
    </row>
    <row r="3001" spans="1:4" x14ac:dyDescent="0.3">
      <c r="A3001" s="5" t="s">
        <v>2867</v>
      </c>
      <c r="B3001" s="5" t="s">
        <v>3049</v>
      </c>
      <c r="C3001" s="5" t="s">
        <v>3002</v>
      </c>
      <c r="D3001" s="5" t="s">
        <v>431</v>
      </c>
    </row>
    <row r="3002" spans="1:4" x14ac:dyDescent="0.3">
      <c r="A3002" s="5" t="s">
        <v>2867</v>
      </c>
      <c r="B3002" s="5" t="s">
        <v>3050</v>
      </c>
      <c r="C3002" s="5" t="s">
        <v>3002</v>
      </c>
      <c r="D3002" s="5" t="s">
        <v>333</v>
      </c>
    </row>
    <row r="3003" spans="1:4" x14ac:dyDescent="0.3">
      <c r="A3003" s="5" t="s">
        <v>2867</v>
      </c>
      <c r="B3003" s="5" t="s">
        <v>3051</v>
      </c>
      <c r="C3003" s="5" t="s">
        <v>3002</v>
      </c>
      <c r="D3003" s="5" t="s">
        <v>333</v>
      </c>
    </row>
    <row r="3004" spans="1:4" x14ac:dyDescent="0.3">
      <c r="A3004" s="5" t="s">
        <v>2867</v>
      </c>
      <c r="B3004" s="5" t="s">
        <v>3052</v>
      </c>
      <c r="C3004" s="5" t="s">
        <v>3002</v>
      </c>
      <c r="D3004" s="5" t="s">
        <v>333</v>
      </c>
    </row>
    <row r="3005" spans="1:4" x14ac:dyDescent="0.3">
      <c r="A3005" s="5" t="s">
        <v>2867</v>
      </c>
      <c r="B3005" s="5" t="s">
        <v>3053</v>
      </c>
      <c r="C3005" s="5" t="s">
        <v>3002</v>
      </c>
      <c r="D3005" s="5" t="s">
        <v>333</v>
      </c>
    </row>
    <row r="3006" spans="1:4" x14ac:dyDescent="0.3">
      <c r="A3006" s="5" t="s">
        <v>2867</v>
      </c>
      <c r="B3006" s="5" t="s">
        <v>3054</v>
      </c>
      <c r="C3006" s="5" t="s">
        <v>3002</v>
      </c>
      <c r="D3006" s="5" t="s">
        <v>333</v>
      </c>
    </row>
    <row r="3007" spans="1:4" x14ac:dyDescent="0.3">
      <c r="A3007" s="5" t="s">
        <v>2867</v>
      </c>
      <c r="B3007" s="5" t="s">
        <v>3055</v>
      </c>
      <c r="C3007" s="5" t="s">
        <v>3002</v>
      </c>
      <c r="D3007" s="5" t="s">
        <v>431</v>
      </c>
    </row>
    <row r="3008" spans="1:4" x14ac:dyDescent="0.3">
      <c r="A3008" s="5" t="s">
        <v>2867</v>
      </c>
      <c r="B3008" s="5" t="s">
        <v>3056</v>
      </c>
      <c r="C3008" s="5" t="s">
        <v>3002</v>
      </c>
      <c r="D3008" s="5" t="s">
        <v>431</v>
      </c>
    </row>
    <row r="3009" spans="1:4" x14ac:dyDescent="0.3">
      <c r="A3009" s="5" t="s">
        <v>2867</v>
      </c>
      <c r="B3009" s="5" t="s">
        <v>3057</v>
      </c>
      <c r="C3009" s="5" t="s">
        <v>3045</v>
      </c>
      <c r="D3009" s="5" t="s">
        <v>431</v>
      </c>
    </row>
    <row r="3010" spans="1:4" x14ac:dyDescent="0.3">
      <c r="A3010" s="5" t="s">
        <v>2867</v>
      </c>
      <c r="B3010" s="5" t="s">
        <v>3058</v>
      </c>
      <c r="C3010" s="5" t="s">
        <v>3045</v>
      </c>
      <c r="D3010" s="5" t="s">
        <v>333</v>
      </c>
    </row>
    <row r="3011" spans="1:4" x14ac:dyDescent="0.3">
      <c r="A3011" s="5" t="s">
        <v>2867</v>
      </c>
      <c r="B3011" s="5" t="s">
        <v>3059</v>
      </c>
      <c r="C3011" s="5" t="s">
        <v>3045</v>
      </c>
      <c r="D3011" s="5" t="s">
        <v>431</v>
      </c>
    </row>
    <row r="3012" spans="1:4" x14ac:dyDescent="0.3">
      <c r="A3012" s="5" t="s">
        <v>2867</v>
      </c>
      <c r="B3012" s="5" t="s">
        <v>3060</v>
      </c>
      <c r="C3012" s="5" t="s">
        <v>3045</v>
      </c>
      <c r="D3012" s="5" t="s">
        <v>431</v>
      </c>
    </row>
    <row r="3013" spans="1:4" x14ac:dyDescent="0.3">
      <c r="A3013" s="5" t="s">
        <v>2867</v>
      </c>
      <c r="B3013" s="5" t="s">
        <v>3061</v>
      </c>
      <c r="C3013" s="5" t="s">
        <v>3045</v>
      </c>
      <c r="D3013" s="5" t="s">
        <v>431</v>
      </c>
    </row>
    <row r="3014" spans="1:4" x14ac:dyDescent="0.3">
      <c r="A3014" s="5" t="s">
        <v>2867</v>
      </c>
      <c r="B3014" s="5" t="s">
        <v>3062</v>
      </c>
      <c r="C3014" s="5" t="s">
        <v>3045</v>
      </c>
      <c r="D3014" s="5" t="s">
        <v>333</v>
      </c>
    </row>
    <row r="3015" spans="1:4" x14ac:dyDescent="0.3">
      <c r="A3015" s="5" t="s">
        <v>2867</v>
      </c>
      <c r="B3015" s="5" t="s">
        <v>3063</v>
      </c>
      <c r="C3015" s="5" t="s">
        <v>3045</v>
      </c>
      <c r="D3015" s="5" t="s">
        <v>431</v>
      </c>
    </row>
    <row r="3016" spans="1:4" x14ac:dyDescent="0.3">
      <c r="A3016" s="5" t="s">
        <v>2867</v>
      </c>
      <c r="B3016" s="5" t="s">
        <v>3064</v>
      </c>
      <c r="C3016" s="5" t="s">
        <v>3065</v>
      </c>
      <c r="D3016" s="5" t="s">
        <v>808</v>
      </c>
    </row>
    <row r="3017" spans="1:4" x14ac:dyDescent="0.3">
      <c r="A3017" s="5" t="s">
        <v>2867</v>
      </c>
      <c r="B3017" s="5" t="s">
        <v>3064</v>
      </c>
      <c r="C3017" s="5" t="s">
        <v>3066</v>
      </c>
      <c r="D3017" s="5" t="s">
        <v>808</v>
      </c>
    </row>
    <row r="3018" spans="1:4" x14ac:dyDescent="0.3">
      <c r="A3018" s="5" t="s">
        <v>2867</v>
      </c>
      <c r="B3018" s="5" t="s">
        <v>3064</v>
      </c>
      <c r="C3018" s="5" t="s">
        <v>3067</v>
      </c>
      <c r="D3018" s="5" t="s">
        <v>808</v>
      </c>
    </row>
    <row r="3019" spans="1:4" x14ac:dyDescent="0.3">
      <c r="A3019" s="5" t="s">
        <v>2867</v>
      </c>
      <c r="B3019" s="5" t="s">
        <v>3068</v>
      </c>
      <c r="C3019" s="5" t="s">
        <v>3067</v>
      </c>
      <c r="D3019" s="5" t="s">
        <v>808</v>
      </c>
    </row>
    <row r="3020" spans="1:4" x14ac:dyDescent="0.3">
      <c r="A3020" s="5" t="s">
        <v>2867</v>
      </c>
      <c r="B3020" s="5" t="s">
        <v>3069</v>
      </c>
      <c r="C3020" s="5" t="s">
        <v>3067</v>
      </c>
      <c r="D3020" s="5" t="s">
        <v>808</v>
      </c>
    </row>
    <row r="3021" spans="1:4" x14ac:dyDescent="0.3">
      <c r="A3021" s="5" t="s">
        <v>2867</v>
      </c>
      <c r="B3021" s="5" t="s">
        <v>3070</v>
      </c>
      <c r="C3021" s="5" t="s">
        <v>3067</v>
      </c>
      <c r="D3021" s="5" t="s">
        <v>808</v>
      </c>
    </row>
    <row r="3022" spans="1:4" x14ac:dyDescent="0.3">
      <c r="A3022" s="5" t="s">
        <v>2867</v>
      </c>
      <c r="B3022" s="5" t="s">
        <v>3071</v>
      </c>
      <c r="C3022" s="5" t="s">
        <v>3065</v>
      </c>
      <c r="D3022" s="5" t="s">
        <v>808</v>
      </c>
    </row>
    <row r="3023" spans="1:4" x14ac:dyDescent="0.3">
      <c r="A3023" s="5" t="s">
        <v>2867</v>
      </c>
      <c r="B3023" s="5" t="s">
        <v>3072</v>
      </c>
      <c r="C3023" s="5" t="s">
        <v>3066</v>
      </c>
      <c r="D3023" s="5" t="s">
        <v>3073</v>
      </c>
    </row>
    <row r="3024" spans="1:4" x14ac:dyDescent="0.3">
      <c r="A3024" s="5" t="s">
        <v>2867</v>
      </c>
      <c r="B3024" s="5" t="s">
        <v>3074</v>
      </c>
      <c r="C3024" s="5" t="s">
        <v>3066</v>
      </c>
      <c r="D3024" s="5" t="s">
        <v>808</v>
      </c>
    </row>
    <row r="3025" spans="1:4" x14ac:dyDescent="0.3">
      <c r="A3025" s="5" t="s">
        <v>2867</v>
      </c>
      <c r="B3025" s="5" t="s">
        <v>3075</v>
      </c>
      <c r="C3025" s="5" t="s">
        <v>3066</v>
      </c>
      <c r="D3025" s="5" t="s">
        <v>3073</v>
      </c>
    </row>
    <row r="3026" spans="1:4" x14ac:dyDescent="0.3">
      <c r="A3026" s="5" t="s">
        <v>2867</v>
      </c>
      <c r="B3026" s="5" t="s">
        <v>3076</v>
      </c>
      <c r="C3026" s="5" t="s">
        <v>3066</v>
      </c>
      <c r="D3026" s="5" t="s">
        <v>808</v>
      </c>
    </row>
    <row r="3027" spans="1:4" x14ac:dyDescent="0.3">
      <c r="A3027" s="5" t="s">
        <v>2867</v>
      </c>
      <c r="B3027" s="5" t="s">
        <v>3077</v>
      </c>
      <c r="C3027" s="5" t="s">
        <v>3066</v>
      </c>
      <c r="D3027" s="5" t="s">
        <v>3073</v>
      </c>
    </row>
    <row r="3028" spans="1:4" x14ac:dyDescent="0.3">
      <c r="A3028" s="5" t="s">
        <v>2867</v>
      </c>
      <c r="B3028" s="5" t="s">
        <v>3078</v>
      </c>
      <c r="C3028" s="5" t="s">
        <v>3079</v>
      </c>
      <c r="D3028" s="5" t="s">
        <v>3073</v>
      </c>
    </row>
    <row r="3029" spans="1:4" x14ac:dyDescent="0.3">
      <c r="A3029" s="5" t="s">
        <v>2867</v>
      </c>
      <c r="B3029" s="5" t="s">
        <v>3080</v>
      </c>
      <c r="C3029" s="5" t="s">
        <v>3079</v>
      </c>
      <c r="D3029" s="5" t="s">
        <v>3073</v>
      </c>
    </row>
    <row r="3030" spans="1:4" x14ac:dyDescent="0.3">
      <c r="A3030" s="5" t="s">
        <v>2867</v>
      </c>
      <c r="B3030" s="5" t="s">
        <v>3081</v>
      </c>
      <c r="C3030" s="5" t="s">
        <v>3066</v>
      </c>
      <c r="D3030" s="5" t="s">
        <v>3073</v>
      </c>
    </row>
    <row r="3031" spans="1:4" x14ac:dyDescent="0.3">
      <c r="A3031" s="5" t="s">
        <v>2867</v>
      </c>
      <c r="B3031" s="5" t="s">
        <v>3082</v>
      </c>
      <c r="C3031" s="5" t="s">
        <v>3066</v>
      </c>
      <c r="D3031" s="5" t="s">
        <v>808</v>
      </c>
    </row>
    <row r="3032" spans="1:4" x14ac:dyDescent="0.3">
      <c r="A3032" s="5" t="s">
        <v>2867</v>
      </c>
      <c r="B3032" s="5" t="s">
        <v>3083</v>
      </c>
      <c r="C3032" s="5" t="s">
        <v>3079</v>
      </c>
      <c r="D3032" s="5" t="s">
        <v>808</v>
      </c>
    </row>
    <row r="3033" spans="1:4" x14ac:dyDescent="0.3">
      <c r="A3033" s="5" t="s">
        <v>2867</v>
      </c>
      <c r="B3033" s="5" t="s">
        <v>3084</v>
      </c>
      <c r="C3033" s="5" t="s">
        <v>3079</v>
      </c>
      <c r="D3033" s="5" t="s">
        <v>808</v>
      </c>
    </row>
    <row r="3034" spans="1:4" x14ac:dyDescent="0.3">
      <c r="A3034" s="5" t="s">
        <v>2867</v>
      </c>
      <c r="B3034" s="5" t="s">
        <v>3085</v>
      </c>
      <c r="C3034" s="5" t="s">
        <v>3079</v>
      </c>
      <c r="D3034" s="5" t="s">
        <v>808</v>
      </c>
    </row>
    <row r="3035" spans="1:4" x14ac:dyDescent="0.3">
      <c r="A3035" s="5" t="s">
        <v>2867</v>
      </c>
      <c r="B3035" s="5" t="s">
        <v>3086</v>
      </c>
      <c r="C3035" s="5" t="s">
        <v>3079</v>
      </c>
      <c r="D3035" s="5" t="s">
        <v>808</v>
      </c>
    </row>
    <row r="3036" spans="1:4" x14ac:dyDescent="0.3">
      <c r="A3036" s="5" t="s">
        <v>2867</v>
      </c>
      <c r="B3036" s="5" t="s">
        <v>3087</v>
      </c>
      <c r="C3036" s="5" t="s">
        <v>3079</v>
      </c>
      <c r="D3036" s="5" t="s">
        <v>808</v>
      </c>
    </row>
    <row r="3037" spans="1:4" x14ac:dyDescent="0.3">
      <c r="A3037" s="5" t="s">
        <v>2867</v>
      </c>
      <c r="B3037" s="5" t="s">
        <v>3088</v>
      </c>
      <c r="C3037" s="5" t="s">
        <v>3079</v>
      </c>
      <c r="D3037" s="5" t="s">
        <v>808</v>
      </c>
    </row>
    <row r="3038" spans="1:4" x14ac:dyDescent="0.3">
      <c r="A3038" s="5" t="s">
        <v>2867</v>
      </c>
      <c r="B3038" s="5" t="s">
        <v>3089</v>
      </c>
      <c r="C3038" s="5" t="s">
        <v>3066</v>
      </c>
      <c r="D3038" s="5" t="s">
        <v>808</v>
      </c>
    </row>
    <row r="3039" spans="1:4" x14ac:dyDescent="0.3">
      <c r="A3039" s="5" t="s">
        <v>2867</v>
      </c>
      <c r="B3039" s="5" t="s">
        <v>3090</v>
      </c>
      <c r="C3039" s="5" t="s">
        <v>3091</v>
      </c>
      <c r="D3039" s="5" t="s">
        <v>3092</v>
      </c>
    </row>
    <row r="3040" spans="1:4" x14ac:dyDescent="0.3">
      <c r="A3040" s="5" t="s">
        <v>2867</v>
      </c>
      <c r="B3040" s="5" t="s">
        <v>3093</v>
      </c>
      <c r="C3040" s="5" t="s">
        <v>3091</v>
      </c>
      <c r="D3040" s="5" t="s">
        <v>3092</v>
      </c>
    </row>
    <row r="3041" spans="1:4" x14ac:dyDescent="0.3">
      <c r="A3041" s="5" t="s">
        <v>2867</v>
      </c>
      <c r="B3041" s="5" t="s">
        <v>3094</v>
      </c>
      <c r="C3041" s="5" t="s">
        <v>3091</v>
      </c>
      <c r="D3041" s="5" t="s">
        <v>3092</v>
      </c>
    </row>
    <row r="3042" spans="1:4" x14ac:dyDescent="0.3">
      <c r="A3042" s="5" t="s">
        <v>2867</v>
      </c>
      <c r="B3042" s="5" t="s">
        <v>3095</v>
      </c>
      <c r="C3042" s="5" t="s">
        <v>3091</v>
      </c>
      <c r="D3042" s="5" t="s">
        <v>3092</v>
      </c>
    </row>
    <row r="3043" spans="1:4" x14ac:dyDescent="0.3">
      <c r="A3043" s="5" t="s">
        <v>2867</v>
      </c>
      <c r="B3043" s="5" t="s">
        <v>3096</v>
      </c>
      <c r="C3043" s="5" t="s">
        <v>3097</v>
      </c>
      <c r="D3043" s="5" t="s">
        <v>361</v>
      </c>
    </row>
    <row r="3044" spans="1:4" x14ac:dyDescent="0.3">
      <c r="A3044" s="5" t="s">
        <v>2867</v>
      </c>
      <c r="B3044" s="5" t="s">
        <v>3098</v>
      </c>
      <c r="C3044" s="5" t="s">
        <v>3097</v>
      </c>
      <c r="D3044" s="5" t="s">
        <v>361</v>
      </c>
    </row>
    <row r="3045" spans="1:4" x14ac:dyDescent="0.3">
      <c r="A3045" s="5" t="s">
        <v>2867</v>
      </c>
      <c r="B3045" s="5" t="s">
        <v>3099</v>
      </c>
      <c r="C3045" s="5" t="s">
        <v>3100</v>
      </c>
      <c r="D3045" s="5" t="s">
        <v>330</v>
      </c>
    </row>
    <row r="3046" spans="1:4" x14ac:dyDescent="0.3">
      <c r="A3046" s="5" t="s">
        <v>2867</v>
      </c>
      <c r="B3046" s="5" t="s">
        <v>3101</v>
      </c>
      <c r="C3046" s="5" t="s">
        <v>3102</v>
      </c>
      <c r="D3046" s="5" t="s">
        <v>3103</v>
      </c>
    </row>
    <row r="3047" spans="1:4" x14ac:dyDescent="0.3">
      <c r="A3047" s="5" t="s">
        <v>2867</v>
      </c>
      <c r="B3047" s="5" t="s">
        <v>3104</v>
      </c>
      <c r="C3047" s="5" t="s">
        <v>3105</v>
      </c>
      <c r="D3047" s="5" t="s">
        <v>3106</v>
      </c>
    </row>
    <row r="3048" spans="1:4" x14ac:dyDescent="0.3">
      <c r="A3048" s="5" t="s">
        <v>2867</v>
      </c>
      <c r="B3048" s="5" t="s">
        <v>3104</v>
      </c>
      <c r="C3048" s="5" t="s">
        <v>3102</v>
      </c>
      <c r="D3048" s="5" t="s">
        <v>3106</v>
      </c>
    </row>
    <row r="3049" spans="1:4" x14ac:dyDescent="0.3">
      <c r="A3049" s="5" t="s">
        <v>2867</v>
      </c>
      <c r="B3049" s="5" t="s">
        <v>3107</v>
      </c>
      <c r="C3049" s="5" t="s">
        <v>3105</v>
      </c>
      <c r="D3049" s="5" t="s">
        <v>3108</v>
      </c>
    </row>
    <row r="3050" spans="1:4" x14ac:dyDescent="0.3">
      <c r="A3050" s="5" t="s">
        <v>2867</v>
      </c>
      <c r="B3050" s="5" t="s">
        <v>3107</v>
      </c>
      <c r="C3050" s="5" t="s">
        <v>3102</v>
      </c>
      <c r="D3050" s="5" t="s">
        <v>3108</v>
      </c>
    </row>
    <row r="3051" spans="1:4" x14ac:dyDescent="0.3">
      <c r="A3051" s="5" t="s">
        <v>2867</v>
      </c>
      <c r="B3051" s="5" t="s">
        <v>3109</v>
      </c>
      <c r="C3051" s="5" t="s">
        <v>3110</v>
      </c>
      <c r="D3051" s="5" t="s">
        <v>466</v>
      </c>
    </row>
    <row r="3052" spans="1:4" x14ac:dyDescent="0.3">
      <c r="A3052" s="5" t="s">
        <v>2867</v>
      </c>
      <c r="B3052" s="5" t="s">
        <v>3249</v>
      </c>
      <c r="C3052" s="5" t="s">
        <v>3248</v>
      </c>
      <c r="D3052" s="5" t="s">
        <v>466</v>
      </c>
    </row>
    <row r="3053" spans="1:4" x14ac:dyDescent="0.3">
      <c r="A3053" s="5" t="s">
        <v>2867</v>
      </c>
      <c r="B3053" s="5" t="s">
        <v>3111</v>
      </c>
      <c r="C3053" s="5" t="s">
        <v>2937</v>
      </c>
      <c r="D3053" s="5" t="s">
        <v>315</v>
      </c>
    </row>
    <row r="3054" spans="1:4" x14ac:dyDescent="0.3">
      <c r="A3054" s="5" t="s">
        <v>2867</v>
      </c>
      <c r="B3054" s="5" t="s">
        <v>3112</v>
      </c>
      <c r="C3054" s="5" t="s">
        <v>3113</v>
      </c>
      <c r="D3054" s="5" t="s">
        <v>3114</v>
      </c>
    </row>
    <row r="3055" spans="1:4" x14ac:dyDescent="0.3">
      <c r="A3055" s="5" t="s">
        <v>2867</v>
      </c>
      <c r="B3055" s="5" t="s">
        <v>3115</v>
      </c>
      <c r="C3055" s="5" t="s">
        <v>3116</v>
      </c>
      <c r="D3055" s="5" t="s">
        <v>3117</v>
      </c>
    </row>
    <row r="3056" spans="1:4" x14ac:dyDescent="0.3">
      <c r="A3056" s="5" t="s">
        <v>2867</v>
      </c>
      <c r="B3056" s="5" t="s">
        <v>3118</v>
      </c>
      <c r="C3056" s="5" t="s">
        <v>3116</v>
      </c>
      <c r="D3056" s="5" t="s">
        <v>3117</v>
      </c>
    </row>
    <row r="3057" spans="1:4" x14ac:dyDescent="0.3">
      <c r="A3057" s="5" t="s">
        <v>2867</v>
      </c>
      <c r="B3057" s="5" t="s">
        <v>3119</v>
      </c>
      <c r="C3057" s="5" t="s">
        <v>3113</v>
      </c>
      <c r="D3057" s="5" t="s">
        <v>3120</v>
      </c>
    </row>
    <row r="3058" spans="1:4" x14ac:dyDescent="0.3">
      <c r="A3058" s="5" t="s">
        <v>2867</v>
      </c>
      <c r="B3058" s="5" t="s">
        <v>3121</v>
      </c>
      <c r="C3058" s="5" t="s">
        <v>3122</v>
      </c>
      <c r="D3058" s="5" t="s">
        <v>3117</v>
      </c>
    </row>
    <row r="3059" spans="1:4" x14ac:dyDescent="0.3">
      <c r="A3059" s="5" t="s">
        <v>2867</v>
      </c>
      <c r="B3059" s="5" t="s">
        <v>3123</v>
      </c>
      <c r="C3059" s="5" t="s">
        <v>3122</v>
      </c>
      <c r="D3059" s="5" t="s">
        <v>3114</v>
      </c>
    </row>
    <row r="3060" spans="1:4" x14ac:dyDescent="0.3">
      <c r="A3060" s="5" t="s">
        <v>2867</v>
      </c>
      <c r="B3060" s="5" t="s">
        <v>3124</v>
      </c>
      <c r="C3060" s="5" t="s">
        <v>3125</v>
      </c>
      <c r="D3060" s="5" t="s">
        <v>311</v>
      </c>
    </row>
    <row r="3061" spans="1:4" x14ac:dyDescent="0.3">
      <c r="A3061" s="5" t="s">
        <v>2867</v>
      </c>
      <c r="B3061" s="5" t="s">
        <v>3126</v>
      </c>
      <c r="C3061" s="5" t="s">
        <v>3125</v>
      </c>
      <c r="D3061" s="5" t="s">
        <v>311</v>
      </c>
    </row>
    <row r="3062" spans="1:4" x14ac:dyDescent="0.3">
      <c r="A3062" s="5" t="s">
        <v>2867</v>
      </c>
      <c r="B3062" s="5" t="s">
        <v>3127</v>
      </c>
      <c r="C3062" s="5" t="s">
        <v>3128</v>
      </c>
      <c r="D3062" s="5" t="s">
        <v>3129</v>
      </c>
    </row>
    <row r="3063" spans="1:4" x14ac:dyDescent="0.3">
      <c r="A3063" s="5" t="s">
        <v>2867</v>
      </c>
      <c r="B3063" s="5" t="s">
        <v>3130</v>
      </c>
      <c r="C3063" s="5" t="s">
        <v>3128</v>
      </c>
      <c r="D3063" s="5" t="s">
        <v>3129</v>
      </c>
    </row>
    <row r="3064" spans="1:4" x14ac:dyDescent="0.3">
      <c r="A3064" s="5" t="s">
        <v>2867</v>
      </c>
      <c r="B3064" s="5" t="s">
        <v>3131</v>
      </c>
      <c r="C3064" s="5" t="s">
        <v>3128</v>
      </c>
      <c r="D3064" s="5" t="s">
        <v>3106</v>
      </c>
    </row>
    <row r="3065" spans="1:4" x14ac:dyDescent="0.3">
      <c r="A3065" s="5" t="s">
        <v>2867</v>
      </c>
      <c r="B3065" s="5" t="s">
        <v>3132</v>
      </c>
      <c r="C3065" s="5" t="s">
        <v>3128</v>
      </c>
      <c r="D3065" s="5" t="s">
        <v>333</v>
      </c>
    </row>
    <row r="3066" spans="1:4" x14ac:dyDescent="0.3">
      <c r="A3066" s="5" t="s">
        <v>2867</v>
      </c>
      <c r="B3066" s="5" t="s">
        <v>3133</v>
      </c>
      <c r="C3066" s="5" t="s">
        <v>3116</v>
      </c>
      <c r="D3066" s="5" t="s">
        <v>3117</v>
      </c>
    </row>
    <row r="3067" spans="1:4" x14ac:dyDescent="0.3">
      <c r="A3067" s="5" t="s">
        <v>2867</v>
      </c>
      <c r="B3067" s="5" t="s">
        <v>3134</v>
      </c>
      <c r="C3067" s="5" t="s">
        <v>3116</v>
      </c>
      <c r="D3067" s="5" t="s">
        <v>3117</v>
      </c>
    </row>
    <row r="3068" spans="1:4" x14ac:dyDescent="0.3">
      <c r="A3068" s="5" t="s">
        <v>2867</v>
      </c>
      <c r="B3068" s="5" t="s">
        <v>3135</v>
      </c>
      <c r="C3068" s="5" t="s">
        <v>3116</v>
      </c>
      <c r="D3068" s="5" t="s">
        <v>3117</v>
      </c>
    </row>
    <row r="3069" spans="1:4" x14ac:dyDescent="0.3">
      <c r="A3069" s="5" t="s">
        <v>2867</v>
      </c>
      <c r="B3069" s="5" t="s">
        <v>3136</v>
      </c>
      <c r="C3069" s="5" t="s">
        <v>3116</v>
      </c>
      <c r="D3069" s="5" t="s">
        <v>3137</v>
      </c>
    </row>
    <row r="3070" spans="1:4" x14ac:dyDescent="0.3">
      <c r="A3070" s="5" t="s">
        <v>2867</v>
      </c>
      <c r="B3070" s="5" t="s">
        <v>3138</v>
      </c>
      <c r="C3070" s="5" t="s">
        <v>3116</v>
      </c>
      <c r="D3070" s="5" t="s">
        <v>3137</v>
      </c>
    </row>
    <row r="3071" spans="1:4" x14ac:dyDescent="0.3">
      <c r="A3071" s="5" t="s">
        <v>2867</v>
      </c>
      <c r="B3071" s="5" t="s">
        <v>3139</v>
      </c>
      <c r="C3071" s="5" t="s">
        <v>3116</v>
      </c>
      <c r="D3071" s="5" t="s">
        <v>3137</v>
      </c>
    </row>
    <row r="3072" spans="1:4" x14ac:dyDescent="0.3">
      <c r="A3072" s="5" t="s">
        <v>2867</v>
      </c>
      <c r="B3072" s="5" t="s">
        <v>3140</v>
      </c>
      <c r="C3072" s="5" t="s">
        <v>3116</v>
      </c>
      <c r="D3072" s="5" t="s">
        <v>373</v>
      </c>
    </row>
    <row r="3073" spans="1:4" x14ac:dyDescent="0.3">
      <c r="A3073" s="5" t="s">
        <v>2867</v>
      </c>
      <c r="B3073" s="5" t="s">
        <v>3141</v>
      </c>
      <c r="C3073" s="5" t="s">
        <v>3116</v>
      </c>
      <c r="D3073" s="5" t="s">
        <v>3137</v>
      </c>
    </row>
    <row r="3074" spans="1:4" x14ac:dyDescent="0.3">
      <c r="A3074" s="5" t="s">
        <v>2867</v>
      </c>
      <c r="B3074" s="5" t="s">
        <v>3142</v>
      </c>
      <c r="C3074" s="5" t="s">
        <v>3116</v>
      </c>
      <c r="D3074" s="5" t="s">
        <v>3137</v>
      </c>
    </row>
    <row r="3075" spans="1:4" x14ac:dyDescent="0.3">
      <c r="A3075" s="5" t="s">
        <v>2867</v>
      </c>
      <c r="B3075" s="5" t="s">
        <v>3143</v>
      </c>
      <c r="C3075" s="5" t="s">
        <v>3122</v>
      </c>
      <c r="D3075" s="5" t="s">
        <v>3117</v>
      </c>
    </row>
    <row r="3076" spans="1:4" x14ac:dyDescent="0.3">
      <c r="A3076" s="5" t="s">
        <v>2867</v>
      </c>
      <c r="B3076" s="5" t="s">
        <v>3144</v>
      </c>
      <c r="C3076" s="5" t="s">
        <v>3122</v>
      </c>
      <c r="D3076" s="5" t="s">
        <v>3120</v>
      </c>
    </row>
    <row r="3077" spans="1:4" x14ac:dyDescent="0.3">
      <c r="A3077" s="5" t="s">
        <v>2867</v>
      </c>
      <c r="B3077" s="5" t="s">
        <v>3145</v>
      </c>
      <c r="C3077" s="5" t="s">
        <v>3122</v>
      </c>
      <c r="D3077" s="5" t="s">
        <v>3137</v>
      </c>
    </row>
    <row r="3078" spans="1:4" x14ac:dyDescent="0.3">
      <c r="A3078" s="5" t="s">
        <v>2867</v>
      </c>
      <c r="B3078" s="5" t="s">
        <v>3146</v>
      </c>
      <c r="C3078" s="5" t="s">
        <v>3128</v>
      </c>
      <c r="D3078" s="5" t="s">
        <v>3147</v>
      </c>
    </row>
    <row r="3079" spans="1:4" x14ac:dyDescent="0.3">
      <c r="A3079" s="5" t="s">
        <v>2867</v>
      </c>
      <c r="B3079" s="5" t="s">
        <v>3148</v>
      </c>
      <c r="C3079" s="5" t="s">
        <v>3122</v>
      </c>
      <c r="D3079" s="5" t="s">
        <v>3137</v>
      </c>
    </row>
    <row r="3080" spans="1:4" x14ac:dyDescent="0.3">
      <c r="A3080" s="5" t="s">
        <v>2867</v>
      </c>
      <c r="B3080" s="5" t="s">
        <v>3149</v>
      </c>
      <c r="C3080" s="5" t="s">
        <v>2937</v>
      </c>
      <c r="D3080" s="5" t="s">
        <v>315</v>
      </c>
    </row>
    <row r="3081" spans="1:4" x14ac:dyDescent="0.3">
      <c r="A3081" s="5" t="s">
        <v>2867</v>
      </c>
      <c r="B3081" s="5" t="s">
        <v>3150</v>
      </c>
      <c r="C3081" s="5" t="s">
        <v>2937</v>
      </c>
      <c r="D3081" s="5" t="s">
        <v>315</v>
      </c>
    </row>
    <row r="3082" spans="1:4" x14ac:dyDescent="0.3">
      <c r="A3082" s="5" t="s">
        <v>2867</v>
      </c>
      <c r="B3082" s="5" t="s">
        <v>3151</v>
      </c>
      <c r="C3082" s="5" t="s">
        <v>2937</v>
      </c>
      <c r="D3082" s="5" t="s">
        <v>315</v>
      </c>
    </row>
    <row r="3083" spans="1:4" x14ac:dyDescent="0.3">
      <c r="A3083" s="5" t="s">
        <v>2867</v>
      </c>
      <c r="B3083" s="5" t="s">
        <v>3152</v>
      </c>
      <c r="C3083" s="5" t="s">
        <v>2934</v>
      </c>
      <c r="D3083" s="5" t="s">
        <v>3153</v>
      </c>
    </row>
    <row r="3084" spans="1:4" x14ac:dyDescent="0.3">
      <c r="A3084" s="5" t="s">
        <v>2867</v>
      </c>
      <c r="B3084" s="5" t="s">
        <v>3154</v>
      </c>
      <c r="C3084" s="5" t="s">
        <v>2934</v>
      </c>
      <c r="D3084" s="5" t="s">
        <v>3153</v>
      </c>
    </row>
    <row r="3085" spans="1:4" x14ac:dyDescent="0.3">
      <c r="A3085" s="5" t="s">
        <v>2867</v>
      </c>
      <c r="B3085" s="5" t="s">
        <v>3155</v>
      </c>
      <c r="C3085" s="5" t="s">
        <v>2948</v>
      </c>
      <c r="D3085" s="5" t="s">
        <v>3153</v>
      </c>
    </row>
    <row r="3086" spans="1:4" x14ac:dyDescent="0.3">
      <c r="A3086" s="5" t="s">
        <v>2867</v>
      </c>
      <c r="B3086" s="5" t="s">
        <v>3155</v>
      </c>
      <c r="C3086" s="5" t="s">
        <v>2934</v>
      </c>
      <c r="D3086" s="5" t="s">
        <v>3153</v>
      </c>
    </row>
    <row r="3087" spans="1:4" x14ac:dyDescent="0.3">
      <c r="A3087" s="5" t="s">
        <v>2867</v>
      </c>
      <c r="B3087" s="5" t="s">
        <v>3156</v>
      </c>
      <c r="C3087" s="5" t="s">
        <v>2934</v>
      </c>
      <c r="D3087" s="5" t="s">
        <v>3157</v>
      </c>
    </row>
    <row r="3088" spans="1:4" x14ac:dyDescent="0.3">
      <c r="A3088" s="5" t="s">
        <v>2867</v>
      </c>
      <c r="B3088" s="5" t="s">
        <v>3158</v>
      </c>
      <c r="C3088" s="5" t="s">
        <v>2948</v>
      </c>
      <c r="D3088" s="5" t="s">
        <v>3153</v>
      </c>
    </row>
    <row r="3089" spans="1:4" x14ac:dyDescent="0.3">
      <c r="A3089" s="5" t="s">
        <v>2867</v>
      </c>
      <c r="B3089" s="5" t="s">
        <v>3158</v>
      </c>
      <c r="C3089" s="5" t="s">
        <v>2934</v>
      </c>
      <c r="D3089" s="5" t="s">
        <v>3153</v>
      </c>
    </row>
    <row r="3090" spans="1:4" x14ac:dyDescent="0.3">
      <c r="A3090" s="5" t="s">
        <v>2867</v>
      </c>
      <c r="B3090" s="5" t="s">
        <v>3159</v>
      </c>
      <c r="C3090" s="5" t="s">
        <v>2948</v>
      </c>
      <c r="D3090" s="5" t="s">
        <v>3160</v>
      </c>
    </row>
    <row r="3091" spans="1:4" x14ac:dyDescent="0.3">
      <c r="A3091" s="5" t="s">
        <v>2867</v>
      </c>
      <c r="B3091" s="5" t="s">
        <v>3159</v>
      </c>
      <c r="C3091" s="5" t="s">
        <v>2934</v>
      </c>
      <c r="D3091" s="5" t="s">
        <v>3160</v>
      </c>
    </row>
    <row r="3092" spans="1:4" x14ac:dyDescent="0.3">
      <c r="A3092" s="5" t="s">
        <v>2867</v>
      </c>
      <c r="B3092" s="5" t="s">
        <v>3161</v>
      </c>
      <c r="C3092" s="5" t="s">
        <v>2934</v>
      </c>
      <c r="D3092" s="5" t="s">
        <v>3153</v>
      </c>
    </row>
    <row r="3093" spans="1:4" x14ac:dyDescent="0.3">
      <c r="A3093" s="5" t="s">
        <v>2867</v>
      </c>
      <c r="B3093" s="5" t="s">
        <v>3162</v>
      </c>
      <c r="C3093" s="5" t="s">
        <v>2934</v>
      </c>
      <c r="D3093" s="5" t="s">
        <v>3153</v>
      </c>
    </row>
    <row r="3094" spans="1:4" x14ac:dyDescent="0.3">
      <c r="A3094" s="5" t="s">
        <v>2867</v>
      </c>
      <c r="B3094" s="5" t="s">
        <v>3163</v>
      </c>
      <c r="C3094" s="5" t="s">
        <v>2934</v>
      </c>
      <c r="D3094" s="5" t="s">
        <v>3164</v>
      </c>
    </row>
    <row r="3095" spans="1:4" x14ac:dyDescent="0.3">
      <c r="A3095" s="5" t="s">
        <v>2867</v>
      </c>
      <c r="B3095" s="5" t="s">
        <v>3165</v>
      </c>
      <c r="C3095" s="5" t="s">
        <v>2934</v>
      </c>
      <c r="D3095" s="5" t="s">
        <v>3153</v>
      </c>
    </row>
    <row r="3096" spans="1:4" x14ac:dyDescent="0.3">
      <c r="A3096" s="5" t="s">
        <v>2867</v>
      </c>
      <c r="B3096" s="5" t="s">
        <v>3166</v>
      </c>
      <c r="C3096" s="5" t="s">
        <v>2934</v>
      </c>
      <c r="D3096" s="5" t="s">
        <v>3153</v>
      </c>
    </row>
    <row r="3097" spans="1:4" x14ac:dyDescent="0.3">
      <c r="A3097" s="5" t="s">
        <v>2867</v>
      </c>
      <c r="B3097" s="5" t="s">
        <v>3167</v>
      </c>
      <c r="C3097" s="5" t="s">
        <v>2934</v>
      </c>
      <c r="D3097" s="5" t="s">
        <v>3164</v>
      </c>
    </row>
    <row r="3098" spans="1:4" x14ac:dyDescent="0.3">
      <c r="A3098" s="5" t="s">
        <v>2867</v>
      </c>
      <c r="B3098" s="5" t="s">
        <v>3168</v>
      </c>
      <c r="C3098" s="5" t="s">
        <v>2934</v>
      </c>
      <c r="D3098" s="5" t="s">
        <v>2935</v>
      </c>
    </row>
    <row r="3099" spans="1:4" x14ac:dyDescent="0.3">
      <c r="A3099" s="5" t="s">
        <v>2867</v>
      </c>
      <c r="B3099" s="5" t="s">
        <v>3169</v>
      </c>
      <c r="C3099" s="5" t="s">
        <v>2934</v>
      </c>
      <c r="D3099" s="5" t="s">
        <v>3170</v>
      </c>
    </row>
    <row r="3100" spans="1:4" x14ac:dyDescent="0.3">
      <c r="A3100" s="5" t="s">
        <v>2867</v>
      </c>
      <c r="B3100" s="5" t="s">
        <v>3171</v>
      </c>
      <c r="C3100" s="5" t="s">
        <v>2934</v>
      </c>
      <c r="D3100" s="5" t="s">
        <v>3172</v>
      </c>
    </row>
    <row r="3101" spans="1:4" x14ac:dyDescent="0.3">
      <c r="A3101" s="5" t="s">
        <v>2867</v>
      </c>
      <c r="B3101" s="5" t="s">
        <v>3173</v>
      </c>
      <c r="C3101" s="5" t="s">
        <v>2934</v>
      </c>
      <c r="D3101" s="5" t="s">
        <v>3172</v>
      </c>
    </row>
    <row r="3102" spans="1:4" x14ac:dyDescent="0.3">
      <c r="A3102" s="5" t="s">
        <v>2867</v>
      </c>
      <c r="B3102" s="5" t="s">
        <v>3174</v>
      </c>
      <c r="C3102" s="5" t="s">
        <v>3175</v>
      </c>
      <c r="D3102" s="5" t="s">
        <v>3176</v>
      </c>
    </row>
    <row r="3103" spans="1:4" x14ac:dyDescent="0.3">
      <c r="A3103" s="5" t="s">
        <v>2867</v>
      </c>
      <c r="B3103" s="5" t="s">
        <v>3177</v>
      </c>
      <c r="C3103" s="5" t="s">
        <v>2934</v>
      </c>
      <c r="D3103" s="5" t="s">
        <v>3153</v>
      </c>
    </row>
    <row r="3104" spans="1:4" x14ac:dyDescent="0.3">
      <c r="A3104" s="5" t="s">
        <v>2867</v>
      </c>
      <c r="B3104" s="5" t="s">
        <v>3178</v>
      </c>
      <c r="C3104" s="5" t="s">
        <v>2934</v>
      </c>
      <c r="D3104" s="5" t="s">
        <v>3153</v>
      </c>
    </row>
    <row r="3105" spans="1:4" x14ac:dyDescent="0.3">
      <c r="A3105" s="5" t="s">
        <v>2867</v>
      </c>
      <c r="B3105" s="5" t="s">
        <v>3179</v>
      </c>
      <c r="C3105" s="5" t="s">
        <v>2934</v>
      </c>
      <c r="D3105" s="5" t="s">
        <v>2935</v>
      </c>
    </row>
    <row r="3106" spans="1:4" x14ac:dyDescent="0.3">
      <c r="A3106" s="5" t="s">
        <v>2867</v>
      </c>
      <c r="B3106" s="5" t="s">
        <v>3180</v>
      </c>
      <c r="C3106" s="5" t="s">
        <v>2934</v>
      </c>
      <c r="D3106" s="5" t="s">
        <v>2935</v>
      </c>
    </row>
    <row r="3107" spans="1:4" x14ac:dyDescent="0.3">
      <c r="A3107" s="5" t="s">
        <v>2867</v>
      </c>
      <c r="B3107" s="5" t="s">
        <v>3181</v>
      </c>
      <c r="C3107" s="5" t="s">
        <v>2934</v>
      </c>
      <c r="D3107" s="5" t="s">
        <v>3172</v>
      </c>
    </row>
    <row r="3108" spans="1:4" x14ac:dyDescent="0.3">
      <c r="A3108" s="5" t="s">
        <v>2867</v>
      </c>
      <c r="B3108" s="5" t="s">
        <v>3182</v>
      </c>
      <c r="C3108" s="5" t="s">
        <v>2981</v>
      </c>
      <c r="D3108" s="5" t="s">
        <v>3183</v>
      </c>
    </row>
    <row r="3109" spans="1:4" x14ac:dyDescent="0.3">
      <c r="A3109" s="5" t="s">
        <v>2867</v>
      </c>
      <c r="B3109" s="5" t="s">
        <v>3182</v>
      </c>
      <c r="C3109" s="5" t="s">
        <v>3184</v>
      </c>
      <c r="D3109" s="5" t="s">
        <v>3183</v>
      </c>
    </row>
    <row r="3110" spans="1:4" x14ac:dyDescent="0.3">
      <c r="A3110" s="5" t="s">
        <v>2867</v>
      </c>
      <c r="B3110" s="5" t="s">
        <v>3185</v>
      </c>
      <c r="C3110" s="5" t="s">
        <v>3184</v>
      </c>
      <c r="D3110" s="5" t="s">
        <v>311</v>
      </c>
    </row>
    <row r="3111" spans="1:4" x14ac:dyDescent="0.3">
      <c r="A3111" s="5" t="s">
        <v>2867</v>
      </c>
      <c r="B3111" s="5" t="s">
        <v>3186</v>
      </c>
      <c r="C3111" s="5" t="s">
        <v>2981</v>
      </c>
      <c r="D3111" s="5" t="s">
        <v>311</v>
      </c>
    </row>
    <row r="3112" spans="1:4" x14ac:dyDescent="0.3">
      <c r="A3112" s="5" t="s">
        <v>2867</v>
      </c>
      <c r="B3112" s="5" t="s">
        <v>3187</v>
      </c>
      <c r="C3112" s="5" t="s">
        <v>3188</v>
      </c>
      <c r="D3112" s="5" t="s">
        <v>366</v>
      </c>
    </row>
    <row r="3113" spans="1:4" x14ac:dyDescent="0.3">
      <c r="A3113" s="5" t="s">
        <v>2867</v>
      </c>
      <c r="B3113" s="5" t="s">
        <v>3189</v>
      </c>
      <c r="C3113" s="5" t="s">
        <v>3188</v>
      </c>
      <c r="D3113" s="5" t="s">
        <v>366</v>
      </c>
    </row>
    <row r="3114" spans="1:4" x14ac:dyDescent="0.3">
      <c r="A3114" s="5" t="s">
        <v>2867</v>
      </c>
      <c r="B3114" s="5" t="s">
        <v>3190</v>
      </c>
      <c r="C3114" s="5" t="s">
        <v>3188</v>
      </c>
      <c r="D3114" s="5" t="s">
        <v>366</v>
      </c>
    </row>
    <row r="3115" spans="1:4" x14ac:dyDescent="0.3">
      <c r="A3115" s="5" t="s">
        <v>2867</v>
      </c>
      <c r="B3115" s="5" t="s">
        <v>3191</v>
      </c>
      <c r="C3115" s="5" t="s">
        <v>3192</v>
      </c>
      <c r="D3115" s="5" t="s">
        <v>607</v>
      </c>
    </row>
    <row r="3116" spans="1:4" x14ac:dyDescent="0.3">
      <c r="A3116" s="5" t="s">
        <v>2867</v>
      </c>
      <c r="B3116" s="5" t="s">
        <v>3193</v>
      </c>
      <c r="C3116" s="5" t="s">
        <v>3192</v>
      </c>
      <c r="D3116" s="5" t="s">
        <v>607</v>
      </c>
    </row>
    <row r="3117" spans="1:4" x14ac:dyDescent="0.3">
      <c r="A3117" s="5" t="s">
        <v>2867</v>
      </c>
      <c r="B3117" s="5" t="s">
        <v>3194</v>
      </c>
      <c r="C3117" s="5" t="s">
        <v>3195</v>
      </c>
      <c r="D3117" s="5" t="s">
        <v>3196</v>
      </c>
    </row>
    <row r="3118" spans="1:4" x14ac:dyDescent="0.3">
      <c r="A3118" s="5" t="s">
        <v>2867</v>
      </c>
      <c r="B3118" s="5" t="s">
        <v>3197</v>
      </c>
      <c r="C3118" s="5" t="s">
        <v>3198</v>
      </c>
      <c r="D3118" s="5" t="s">
        <v>3199</v>
      </c>
    </row>
  </sheetData>
  <autoFilter ref="G4:N645">
    <filterColumn colId="0">
      <filters>
        <filter val="N32905R3DN"/>
        <filter val="N32905U1DN"/>
        <filter val="N32905U2DN"/>
        <filter val="N32905U3DN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M15"/>
  <sheetViews>
    <sheetView zoomScale="115" zoomScaleNormal="115" workbookViewId="0">
      <selection activeCell="N12" sqref="N12"/>
    </sheetView>
  </sheetViews>
  <sheetFormatPr defaultRowHeight="14.5" x14ac:dyDescent="0.3"/>
  <cols>
    <col min="2" max="2" width="12.3984375" customWidth="1"/>
    <col min="11" max="11" width="12" customWidth="1"/>
    <col min="12" max="12" width="12.8984375" customWidth="1"/>
    <col min="13" max="13" width="17" customWidth="1"/>
  </cols>
  <sheetData>
    <row r="1" spans="2:13" ht="15" thickBot="1" x14ac:dyDescent="0.35"/>
    <row r="2" spans="2:13" ht="15" thickBot="1" x14ac:dyDescent="0.35">
      <c r="B2" s="64" t="s">
        <v>3555</v>
      </c>
      <c r="C2" s="229" t="s">
        <v>4206</v>
      </c>
      <c r="D2" s="64" t="s">
        <v>4207</v>
      </c>
      <c r="E2" s="65" t="s">
        <v>3620</v>
      </c>
      <c r="F2" s="65" t="s">
        <v>3416</v>
      </c>
      <c r="G2" s="65" t="s">
        <v>3417</v>
      </c>
      <c r="H2" s="65" t="s">
        <v>3559</v>
      </c>
      <c r="I2" s="65" t="s">
        <v>3556</v>
      </c>
      <c r="J2" s="65" t="s">
        <v>3557</v>
      </c>
      <c r="K2" s="65" t="s">
        <v>3558</v>
      </c>
      <c r="L2" s="65" t="s">
        <v>3584</v>
      </c>
      <c r="M2" s="77" t="s">
        <v>3583</v>
      </c>
    </row>
    <row r="3" spans="2:13" s="54" customFormat="1" ht="15" thickBot="1" x14ac:dyDescent="0.35">
      <c r="B3" s="231" t="s">
        <v>4267</v>
      </c>
      <c r="C3" s="228" t="s">
        <v>4208</v>
      </c>
      <c r="D3" s="230" t="s">
        <v>4209</v>
      </c>
      <c r="E3" s="136">
        <v>2</v>
      </c>
      <c r="F3" s="136">
        <v>14</v>
      </c>
      <c r="G3" s="136">
        <v>4</v>
      </c>
      <c r="H3" s="136">
        <v>22</v>
      </c>
      <c r="I3" s="136">
        <v>1</v>
      </c>
      <c r="J3" s="136">
        <v>2</v>
      </c>
      <c r="K3" s="136">
        <v>1</v>
      </c>
      <c r="L3" s="136">
        <v>6</v>
      </c>
      <c r="M3" s="234" t="s">
        <v>4212</v>
      </c>
    </row>
    <row r="4" spans="2:13" ht="15" thickBot="1" x14ac:dyDescent="0.35">
      <c r="B4" s="233" t="s">
        <v>4266</v>
      </c>
      <c r="C4" s="228" t="s">
        <v>4208</v>
      </c>
      <c r="D4" s="230" t="s">
        <v>4210</v>
      </c>
      <c r="E4" s="136">
        <v>2</v>
      </c>
      <c r="F4" s="136">
        <v>14</v>
      </c>
      <c r="G4" s="136">
        <v>4</v>
      </c>
      <c r="H4" s="136">
        <v>22</v>
      </c>
      <c r="I4" s="136">
        <v>1</v>
      </c>
      <c r="J4" s="136">
        <v>2</v>
      </c>
      <c r="K4" s="136">
        <v>1</v>
      </c>
      <c r="L4" s="136">
        <v>6</v>
      </c>
      <c r="M4" s="234" t="s">
        <v>4212</v>
      </c>
    </row>
    <row r="5" spans="2:13" ht="15" thickBot="1" x14ac:dyDescent="0.35">
      <c r="B5" s="233" t="s">
        <v>4264</v>
      </c>
      <c r="C5" s="228" t="s">
        <v>4208</v>
      </c>
      <c r="D5" s="230" t="s">
        <v>4209</v>
      </c>
      <c r="E5" s="136">
        <v>4</v>
      </c>
      <c r="F5" s="136">
        <v>16</v>
      </c>
      <c r="G5" s="136">
        <v>4</v>
      </c>
      <c r="H5" s="136">
        <v>29</v>
      </c>
      <c r="I5" s="136">
        <v>1</v>
      </c>
      <c r="J5" s="136">
        <v>2</v>
      </c>
      <c r="K5" s="136">
        <v>1</v>
      </c>
      <c r="L5" s="136">
        <v>6</v>
      </c>
      <c r="M5" s="234" t="s">
        <v>4271</v>
      </c>
    </row>
    <row r="6" spans="2:13" ht="15" thickBot="1" x14ac:dyDescent="0.35">
      <c r="B6" s="232" t="s">
        <v>4268</v>
      </c>
      <c r="C6" s="228" t="s">
        <v>4208</v>
      </c>
      <c r="D6" s="230" t="s">
        <v>4211</v>
      </c>
      <c r="E6" s="136">
        <v>4</v>
      </c>
      <c r="F6" s="136">
        <v>16</v>
      </c>
      <c r="G6" s="136">
        <v>4</v>
      </c>
      <c r="H6" s="136">
        <v>29</v>
      </c>
      <c r="I6" s="136">
        <v>1</v>
      </c>
      <c r="J6" s="136">
        <v>2</v>
      </c>
      <c r="K6" s="136">
        <v>1</v>
      </c>
      <c r="L6" s="136">
        <v>6</v>
      </c>
      <c r="M6" s="234" t="s">
        <v>4272</v>
      </c>
    </row>
    <row r="8" spans="2:13" ht="15" thickBot="1" x14ac:dyDescent="0.35">
      <c r="B8" s="56" t="s">
        <v>4260</v>
      </c>
    </row>
    <row r="9" spans="2:13" ht="15" thickBot="1" x14ac:dyDescent="0.35">
      <c r="B9" s="64" t="s">
        <v>3780</v>
      </c>
      <c r="C9" s="65" t="s">
        <v>3779</v>
      </c>
      <c r="D9" s="65" t="s">
        <v>3777</v>
      </c>
    </row>
    <row r="10" spans="2:13" ht="16" thickBot="1" x14ac:dyDescent="0.35">
      <c r="B10" s="80" t="s">
        <v>3781</v>
      </c>
      <c r="C10" s="80" t="s">
        <v>3782</v>
      </c>
      <c r="D10" s="80">
        <v>2</v>
      </c>
      <c r="G10" s="227"/>
    </row>
    <row r="11" spans="2:13" ht="15.5" thickTop="1" thickBot="1" x14ac:dyDescent="0.35">
      <c r="B11" s="79" t="s">
        <v>3768</v>
      </c>
      <c r="C11" s="79" t="s">
        <v>3782</v>
      </c>
      <c r="D11" s="79">
        <v>2</v>
      </c>
    </row>
    <row r="12" spans="2:13" ht="15.5" thickTop="1" thickBot="1" x14ac:dyDescent="0.35">
      <c r="B12" s="79" t="s">
        <v>3783</v>
      </c>
      <c r="C12" s="79" t="s">
        <v>3784</v>
      </c>
      <c r="D12" s="79">
        <v>3</v>
      </c>
    </row>
    <row r="13" spans="2:13" ht="15.5" thickTop="1" thickBot="1" x14ac:dyDescent="0.35">
      <c r="B13" s="79" t="s">
        <v>3759</v>
      </c>
      <c r="C13" s="79" t="s">
        <v>3785</v>
      </c>
      <c r="D13" s="79">
        <v>2</v>
      </c>
    </row>
    <row r="14" spans="2:13" ht="15.5" thickTop="1" thickBot="1" x14ac:dyDescent="0.35">
      <c r="B14" s="79" t="s">
        <v>3786</v>
      </c>
      <c r="C14" s="79" t="s">
        <v>3782</v>
      </c>
      <c r="D14" s="79">
        <v>2</v>
      </c>
    </row>
    <row r="15" spans="2:13" ht="15.5" thickTop="1" thickBot="1" x14ac:dyDescent="0.35">
      <c r="B15" s="79" t="s">
        <v>3787</v>
      </c>
      <c r="C15" s="79" t="s">
        <v>3785</v>
      </c>
      <c r="D15" s="79">
        <v>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T162"/>
  <sheetViews>
    <sheetView tabSelected="1" zoomScale="70" zoomScaleNormal="70" workbookViewId="0">
      <selection activeCell="J55" sqref="J55"/>
    </sheetView>
  </sheetViews>
  <sheetFormatPr defaultColWidth="8.8984375" defaultRowHeight="14.5" x14ac:dyDescent="0.3"/>
  <cols>
    <col min="2" max="3" width="13.59765625" style="54" customWidth="1"/>
    <col min="4" max="4" width="13.59765625" hidden="1" customWidth="1"/>
    <col min="5" max="7" width="13.59765625" style="54" hidden="1" customWidth="1"/>
    <col min="8" max="8" width="23.296875" customWidth="1"/>
    <col min="9" max="9" width="19.69921875" customWidth="1"/>
    <col min="10" max="10" width="18" style="54" customWidth="1"/>
    <col min="11" max="11" width="15.296875" style="54" customWidth="1"/>
    <col min="12" max="12" width="15.8984375" style="54" customWidth="1"/>
    <col min="13" max="27" width="12.09765625" customWidth="1"/>
    <col min="28" max="28" width="1.8984375" style="54" customWidth="1"/>
    <col min="29" max="31" width="12.09765625" customWidth="1"/>
    <col min="32" max="32" width="2.09765625" customWidth="1"/>
    <col min="33" max="43" width="8.8984375" customWidth="1"/>
    <col min="44" max="44" width="2.59765625" customWidth="1"/>
    <col min="45" max="45" width="12.69921875" style="100" customWidth="1"/>
    <col min="46" max="46" width="11.09765625" style="100" customWidth="1"/>
    <col min="248" max="248" width="13.59765625" customWidth="1"/>
    <col min="249" max="249" width="15.8984375" customWidth="1"/>
    <col min="250" max="250" width="11.296875" customWidth="1"/>
    <col min="251" max="251" width="15.3984375" customWidth="1"/>
    <col min="252" max="252" width="12.3984375" customWidth="1"/>
    <col min="253" max="253" width="13.09765625" customWidth="1"/>
    <col min="254" max="254" width="12.3984375" customWidth="1"/>
    <col min="255" max="255" width="13.3984375" customWidth="1"/>
    <col min="256" max="277" width="12.09765625" customWidth="1"/>
    <col min="504" max="504" width="13.59765625" customWidth="1"/>
    <col min="505" max="505" width="15.8984375" customWidth="1"/>
    <col min="506" max="506" width="11.296875" customWidth="1"/>
    <col min="507" max="507" width="15.3984375" customWidth="1"/>
    <col min="508" max="508" width="12.3984375" customWidth="1"/>
    <col min="509" max="509" width="13.09765625" customWidth="1"/>
    <col min="510" max="510" width="12.3984375" customWidth="1"/>
    <col min="511" max="511" width="13.3984375" customWidth="1"/>
    <col min="512" max="533" width="12.09765625" customWidth="1"/>
    <col min="760" max="760" width="13.59765625" customWidth="1"/>
    <col min="761" max="761" width="15.8984375" customWidth="1"/>
    <col min="762" max="762" width="11.296875" customWidth="1"/>
    <col min="763" max="763" width="15.3984375" customWidth="1"/>
    <col min="764" max="764" width="12.3984375" customWidth="1"/>
    <col min="765" max="765" width="13.09765625" customWidth="1"/>
    <col min="766" max="766" width="12.3984375" customWidth="1"/>
    <col min="767" max="767" width="13.3984375" customWidth="1"/>
    <col min="768" max="789" width="12.09765625" customWidth="1"/>
    <col min="1016" max="1016" width="13.59765625" customWidth="1"/>
    <col min="1017" max="1017" width="15.8984375" customWidth="1"/>
    <col min="1018" max="1018" width="11.296875" customWidth="1"/>
    <col min="1019" max="1019" width="15.3984375" customWidth="1"/>
    <col min="1020" max="1020" width="12.3984375" customWidth="1"/>
    <col min="1021" max="1021" width="13.09765625" customWidth="1"/>
    <col min="1022" max="1022" width="12.3984375" customWidth="1"/>
    <col min="1023" max="1023" width="13.3984375" customWidth="1"/>
    <col min="1024" max="1045" width="12.09765625" customWidth="1"/>
    <col min="1272" max="1272" width="13.59765625" customWidth="1"/>
    <col min="1273" max="1273" width="15.8984375" customWidth="1"/>
    <col min="1274" max="1274" width="11.296875" customWidth="1"/>
    <col min="1275" max="1275" width="15.3984375" customWidth="1"/>
    <col min="1276" max="1276" width="12.3984375" customWidth="1"/>
    <col min="1277" max="1277" width="13.09765625" customWidth="1"/>
    <col min="1278" max="1278" width="12.3984375" customWidth="1"/>
    <col min="1279" max="1279" width="13.3984375" customWidth="1"/>
    <col min="1280" max="1301" width="12.09765625" customWidth="1"/>
    <col min="1528" max="1528" width="13.59765625" customWidth="1"/>
    <col min="1529" max="1529" width="15.8984375" customWidth="1"/>
    <col min="1530" max="1530" width="11.296875" customWidth="1"/>
    <col min="1531" max="1531" width="15.3984375" customWidth="1"/>
    <col min="1532" max="1532" width="12.3984375" customWidth="1"/>
    <col min="1533" max="1533" width="13.09765625" customWidth="1"/>
    <col min="1534" max="1534" width="12.3984375" customWidth="1"/>
    <col min="1535" max="1535" width="13.3984375" customWidth="1"/>
    <col min="1536" max="1557" width="12.09765625" customWidth="1"/>
    <col min="1784" max="1784" width="13.59765625" customWidth="1"/>
    <col min="1785" max="1785" width="15.8984375" customWidth="1"/>
    <col min="1786" max="1786" width="11.296875" customWidth="1"/>
    <col min="1787" max="1787" width="15.3984375" customWidth="1"/>
    <col min="1788" max="1788" width="12.3984375" customWidth="1"/>
    <col min="1789" max="1789" width="13.09765625" customWidth="1"/>
    <col min="1790" max="1790" width="12.3984375" customWidth="1"/>
    <col min="1791" max="1791" width="13.3984375" customWidth="1"/>
    <col min="1792" max="1813" width="12.09765625" customWidth="1"/>
    <col min="2040" max="2040" width="13.59765625" customWidth="1"/>
    <col min="2041" max="2041" width="15.8984375" customWidth="1"/>
    <col min="2042" max="2042" width="11.296875" customWidth="1"/>
    <col min="2043" max="2043" width="15.3984375" customWidth="1"/>
    <col min="2044" max="2044" width="12.3984375" customWidth="1"/>
    <col min="2045" max="2045" width="13.09765625" customWidth="1"/>
    <col min="2046" max="2046" width="12.3984375" customWidth="1"/>
    <col min="2047" max="2047" width="13.3984375" customWidth="1"/>
    <col min="2048" max="2069" width="12.09765625" customWidth="1"/>
    <col min="2296" max="2296" width="13.59765625" customWidth="1"/>
    <col min="2297" max="2297" width="15.8984375" customWidth="1"/>
    <col min="2298" max="2298" width="11.296875" customWidth="1"/>
    <col min="2299" max="2299" width="15.3984375" customWidth="1"/>
    <col min="2300" max="2300" width="12.3984375" customWidth="1"/>
    <col min="2301" max="2301" width="13.09765625" customWidth="1"/>
    <col min="2302" max="2302" width="12.3984375" customWidth="1"/>
    <col min="2303" max="2303" width="13.3984375" customWidth="1"/>
    <col min="2304" max="2325" width="12.09765625" customWidth="1"/>
    <col min="2552" max="2552" width="13.59765625" customWidth="1"/>
    <col min="2553" max="2553" width="15.8984375" customWidth="1"/>
    <col min="2554" max="2554" width="11.296875" customWidth="1"/>
    <col min="2555" max="2555" width="15.3984375" customWidth="1"/>
    <col min="2556" max="2556" width="12.3984375" customWidth="1"/>
    <col min="2557" max="2557" width="13.09765625" customWidth="1"/>
    <col min="2558" max="2558" width="12.3984375" customWidth="1"/>
    <col min="2559" max="2559" width="13.3984375" customWidth="1"/>
    <col min="2560" max="2581" width="12.09765625" customWidth="1"/>
    <col min="2808" max="2808" width="13.59765625" customWidth="1"/>
    <col min="2809" max="2809" width="15.8984375" customWidth="1"/>
    <col min="2810" max="2810" width="11.296875" customWidth="1"/>
    <col min="2811" max="2811" width="15.3984375" customWidth="1"/>
    <col min="2812" max="2812" width="12.3984375" customWidth="1"/>
    <col min="2813" max="2813" width="13.09765625" customWidth="1"/>
    <col min="2814" max="2814" width="12.3984375" customWidth="1"/>
    <col min="2815" max="2815" width="13.3984375" customWidth="1"/>
    <col min="2816" max="2837" width="12.09765625" customWidth="1"/>
    <col min="3064" max="3064" width="13.59765625" customWidth="1"/>
    <col min="3065" max="3065" width="15.8984375" customWidth="1"/>
    <col min="3066" max="3066" width="11.296875" customWidth="1"/>
    <col min="3067" max="3067" width="15.3984375" customWidth="1"/>
    <col min="3068" max="3068" width="12.3984375" customWidth="1"/>
    <col min="3069" max="3069" width="13.09765625" customWidth="1"/>
    <col min="3070" max="3070" width="12.3984375" customWidth="1"/>
    <col min="3071" max="3071" width="13.3984375" customWidth="1"/>
    <col min="3072" max="3093" width="12.09765625" customWidth="1"/>
    <col min="3320" max="3320" width="13.59765625" customWidth="1"/>
    <col min="3321" max="3321" width="15.8984375" customWidth="1"/>
    <col min="3322" max="3322" width="11.296875" customWidth="1"/>
    <col min="3323" max="3323" width="15.3984375" customWidth="1"/>
    <col min="3324" max="3324" width="12.3984375" customWidth="1"/>
    <col min="3325" max="3325" width="13.09765625" customWidth="1"/>
    <col min="3326" max="3326" width="12.3984375" customWidth="1"/>
    <col min="3327" max="3327" width="13.3984375" customWidth="1"/>
    <col min="3328" max="3349" width="12.09765625" customWidth="1"/>
    <col min="3576" max="3576" width="13.59765625" customWidth="1"/>
    <col min="3577" max="3577" width="15.8984375" customWidth="1"/>
    <col min="3578" max="3578" width="11.296875" customWidth="1"/>
    <col min="3579" max="3579" width="15.3984375" customWidth="1"/>
    <col min="3580" max="3580" width="12.3984375" customWidth="1"/>
    <col min="3581" max="3581" width="13.09765625" customWidth="1"/>
    <col min="3582" max="3582" width="12.3984375" customWidth="1"/>
    <col min="3583" max="3583" width="13.3984375" customWidth="1"/>
    <col min="3584" max="3605" width="12.09765625" customWidth="1"/>
    <col min="3832" max="3832" width="13.59765625" customWidth="1"/>
    <col min="3833" max="3833" width="15.8984375" customWidth="1"/>
    <col min="3834" max="3834" width="11.296875" customWidth="1"/>
    <col min="3835" max="3835" width="15.3984375" customWidth="1"/>
    <col min="3836" max="3836" width="12.3984375" customWidth="1"/>
    <col min="3837" max="3837" width="13.09765625" customWidth="1"/>
    <col min="3838" max="3838" width="12.3984375" customWidth="1"/>
    <col min="3839" max="3839" width="13.3984375" customWidth="1"/>
    <col min="3840" max="3861" width="12.09765625" customWidth="1"/>
    <col min="4088" max="4088" width="13.59765625" customWidth="1"/>
    <col min="4089" max="4089" width="15.8984375" customWidth="1"/>
    <col min="4090" max="4090" width="11.296875" customWidth="1"/>
    <col min="4091" max="4091" width="15.3984375" customWidth="1"/>
    <col min="4092" max="4092" width="12.3984375" customWidth="1"/>
    <col min="4093" max="4093" width="13.09765625" customWidth="1"/>
    <col min="4094" max="4094" width="12.3984375" customWidth="1"/>
    <col min="4095" max="4095" width="13.3984375" customWidth="1"/>
    <col min="4096" max="4117" width="12.09765625" customWidth="1"/>
    <col min="4344" max="4344" width="13.59765625" customWidth="1"/>
    <col min="4345" max="4345" width="15.8984375" customWidth="1"/>
    <col min="4346" max="4346" width="11.296875" customWidth="1"/>
    <col min="4347" max="4347" width="15.3984375" customWidth="1"/>
    <col min="4348" max="4348" width="12.3984375" customWidth="1"/>
    <col min="4349" max="4349" width="13.09765625" customWidth="1"/>
    <col min="4350" max="4350" width="12.3984375" customWidth="1"/>
    <col min="4351" max="4351" width="13.3984375" customWidth="1"/>
    <col min="4352" max="4373" width="12.09765625" customWidth="1"/>
    <col min="4600" max="4600" width="13.59765625" customWidth="1"/>
    <col min="4601" max="4601" width="15.8984375" customWidth="1"/>
    <col min="4602" max="4602" width="11.296875" customWidth="1"/>
    <col min="4603" max="4603" width="15.3984375" customWidth="1"/>
    <col min="4604" max="4604" width="12.3984375" customWidth="1"/>
    <col min="4605" max="4605" width="13.09765625" customWidth="1"/>
    <col min="4606" max="4606" width="12.3984375" customWidth="1"/>
    <col min="4607" max="4607" width="13.3984375" customWidth="1"/>
    <col min="4608" max="4629" width="12.09765625" customWidth="1"/>
    <col min="4856" max="4856" width="13.59765625" customWidth="1"/>
    <col min="4857" max="4857" width="15.8984375" customWidth="1"/>
    <col min="4858" max="4858" width="11.296875" customWidth="1"/>
    <col min="4859" max="4859" width="15.3984375" customWidth="1"/>
    <col min="4860" max="4860" width="12.3984375" customWidth="1"/>
    <col min="4861" max="4861" width="13.09765625" customWidth="1"/>
    <col min="4862" max="4862" width="12.3984375" customWidth="1"/>
    <col min="4863" max="4863" width="13.3984375" customWidth="1"/>
    <col min="4864" max="4885" width="12.09765625" customWidth="1"/>
    <col min="5112" max="5112" width="13.59765625" customWidth="1"/>
    <col min="5113" max="5113" width="15.8984375" customWidth="1"/>
    <col min="5114" max="5114" width="11.296875" customWidth="1"/>
    <col min="5115" max="5115" width="15.3984375" customWidth="1"/>
    <col min="5116" max="5116" width="12.3984375" customWidth="1"/>
    <col min="5117" max="5117" width="13.09765625" customWidth="1"/>
    <col min="5118" max="5118" width="12.3984375" customWidth="1"/>
    <col min="5119" max="5119" width="13.3984375" customWidth="1"/>
    <col min="5120" max="5141" width="12.09765625" customWidth="1"/>
    <col min="5368" max="5368" width="13.59765625" customWidth="1"/>
    <col min="5369" max="5369" width="15.8984375" customWidth="1"/>
    <col min="5370" max="5370" width="11.296875" customWidth="1"/>
    <col min="5371" max="5371" width="15.3984375" customWidth="1"/>
    <col min="5372" max="5372" width="12.3984375" customWidth="1"/>
    <col min="5373" max="5373" width="13.09765625" customWidth="1"/>
    <col min="5374" max="5374" width="12.3984375" customWidth="1"/>
    <col min="5375" max="5375" width="13.3984375" customWidth="1"/>
    <col min="5376" max="5397" width="12.09765625" customWidth="1"/>
    <col min="5624" max="5624" width="13.59765625" customWidth="1"/>
    <col min="5625" max="5625" width="15.8984375" customWidth="1"/>
    <col min="5626" max="5626" width="11.296875" customWidth="1"/>
    <col min="5627" max="5627" width="15.3984375" customWidth="1"/>
    <col min="5628" max="5628" width="12.3984375" customWidth="1"/>
    <col min="5629" max="5629" width="13.09765625" customWidth="1"/>
    <col min="5630" max="5630" width="12.3984375" customWidth="1"/>
    <col min="5631" max="5631" width="13.3984375" customWidth="1"/>
    <col min="5632" max="5653" width="12.09765625" customWidth="1"/>
    <col min="5880" max="5880" width="13.59765625" customWidth="1"/>
    <col min="5881" max="5881" width="15.8984375" customWidth="1"/>
    <col min="5882" max="5882" width="11.296875" customWidth="1"/>
    <col min="5883" max="5883" width="15.3984375" customWidth="1"/>
    <col min="5884" max="5884" width="12.3984375" customWidth="1"/>
    <col min="5885" max="5885" width="13.09765625" customWidth="1"/>
    <col min="5886" max="5886" width="12.3984375" customWidth="1"/>
    <col min="5887" max="5887" width="13.3984375" customWidth="1"/>
    <col min="5888" max="5909" width="12.09765625" customWidth="1"/>
    <col min="6136" max="6136" width="13.59765625" customWidth="1"/>
    <col min="6137" max="6137" width="15.8984375" customWidth="1"/>
    <col min="6138" max="6138" width="11.296875" customWidth="1"/>
    <col min="6139" max="6139" width="15.3984375" customWidth="1"/>
    <col min="6140" max="6140" width="12.3984375" customWidth="1"/>
    <col min="6141" max="6141" width="13.09765625" customWidth="1"/>
    <col min="6142" max="6142" width="12.3984375" customWidth="1"/>
    <col min="6143" max="6143" width="13.3984375" customWidth="1"/>
    <col min="6144" max="6165" width="12.09765625" customWidth="1"/>
    <col min="6392" max="6392" width="13.59765625" customWidth="1"/>
    <col min="6393" max="6393" width="15.8984375" customWidth="1"/>
    <col min="6394" max="6394" width="11.296875" customWidth="1"/>
    <col min="6395" max="6395" width="15.3984375" customWidth="1"/>
    <col min="6396" max="6396" width="12.3984375" customWidth="1"/>
    <col min="6397" max="6397" width="13.09765625" customWidth="1"/>
    <col min="6398" max="6398" width="12.3984375" customWidth="1"/>
    <col min="6399" max="6399" width="13.3984375" customWidth="1"/>
    <col min="6400" max="6421" width="12.09765625" customWidth="1"/>
    <col min="6648" max="6648" width="13.59765625" customWidth="1"/>
    <col min="6649" max="6649" width="15.8984375" customWidth="1"/>
    <col min="6650" max="6650" width="11.296875" customWidth="1"/>
    <col min="6651" max="6651" width="15.3984375" customWidth="1"/>
    <col min="6652" max="6652" width="12.3984375" customWidth="1"/>
    <col min="6653" max="6653" width="13.09765625" customWidth="1"/>
    <col min="6654" max="6654" width="12.3984375" customWidth="1"/>
    <col min="6655" max="6655" width="13.3984375" customWidth="1"/>
    <col min="6656" max="6677" width="12.09765625" customWidth="1"/>
    <col min="6904" max="6904" width="13.59765625" customWidth="1"/>
    <col min="6905" max="6905" width="15.8984375" customWidth="1"/>
    <col min="6906" max="6906" width="11.296875" customWidth="1"/>
    <col min="6907" max="6907" width="15.3984375" customWidth="1"/>
    <col min="6908" max="6908" width="12.3984375" customWidth="1"/>
    <col min="6909" max="6909" width="13.09765625" customWidth="1"/>
    <col min="6910" max="6910" width="12.3984375" customWidth="1"/>
    <col min="6911" max="6911" width="13.3984375" customWidth="1"/>
    <col min="6912" max="6933" width="12.09765625" customWidth="1"/>
    <col min="7160" max="7160" width="13.59765625" customWidth="1"/>
    <col min="7161" max="7161" width="15.8984375" customWidth="1"/>
    <col min="7162" max="7162" width="11.296875" customWidth="1"/>
    <col min="7163" max="7163" width="15.3984375" customWidth="1"/>
    <col min="7164" max="7164" width="12.3984375" customWidth="1"/>
    <col min="7165" max="7165" width="13.09765625" customWidth="1"/>
    <col min="7166" max="7166" width="12.3984375" customWidth="1"/>
    <col min="7167" max="7167" width="13.3984375" customWidth="1"/>
    <col min="7168" max="7189" width="12.09765625" customWidth="1"/>
    <col min="7416" max="7416" width="13.59765625" customWidth="1"/>
    <col min="7417" max="7417" width="15.8984375" customWidth="1"/>
    <col min="7418" max="7418" width="11.296875" customWidth="1"/>
    <col min="7419" max="7419" width="15.3984375" customWidth="1"/>
    <col min="7420" max="7420" width="12.3984375" customWidth="1"/>
    <col min="7421" max="7421" width="13.09765625" customWidth="1"/>
    <col min="7422" max="7422" width="12.3984375" customWidth="1"/>
    <col min="7423" max="7423" width="13.3984375" customWidth="1"/>
    <col min="7424" max="7445" width="12.09765625" customWidth="1"/>
    <col min="7672" max="7672" width="13.59765625" customWidth="1"/>
    <col min="7673" max="7673" width="15.8984375" customWidth="1"/>
    <col min="7674" max="7674" width="11.296875" customWidth="1"/>
    <col min="7675" max="7675" width="15.3984375" customWidth="1"/>
    <col min="7676" max="7676" width="12.3984375" customWidth="1"/>
    <col min="7677" max="7677" width="13.09765625" customWidth="1"/>
    <col min="7678" max="7678" width="12.3984375" customWidth="1"/>
    <col min="7679" max="7679" width="13.3984375" customWidth="1"/>
    <col min="7680" max="7701" width="12.09765625" customWidth="1"/>
    <col min="7928" max="7928" width="13.59765625" customWidth="1"/>
    <col min="7929" max="7929" width="15.8984375" customWidth="1"/>
    <col min="7930" max="7930" width="11.296875" customWidth="1"/>
    <col min="7931" max="7931" width="15.3984375" customWidth="1"/>
    <col min="7932" max="7932" width="12.3984375" customWidth="1"/>
    <col min="7933" max="7933" width="13.09765625" customWidth="1"/>
    <col min="7934" max="7934" width="12.3984375" customWidth="1"/>
    <col min="7935" max="7935" width="13.3984375" customWidth="1"/>
    <col min="7936" max="7957" width="12.09765625" customWidth="1"/>
    <col min="8184" max="8184" width="13.59765625" customWidth="1"/>
    <col min="8185" max="8185" width="15.8984375" customWidth="1"/>
    <col min="8186" max="8186" width="11.296875" customWidth="1"/>
    <col min="8187" max="8187" width="15.3984375" customWidth="1"/>
    <col min="8188" max="8188" width="12.3984375" customWidth="1"/>
    <col min="8189" max="8189" width="13.09765625" customWidth="1"/>
    <col min="8190" max="8190" width="12.3984375" customWidth="1"/>
    <col min="8191" max="8191" width="13.3984375" customWidth="1"/>
    <col min="8192" max="8213" width="12.09765625" customWidth="1"/>
    <col min="8440" max="8440" width="13.59765625" customWidth="1"/>
    <col min="8441" max="8441" width="15.8984375" customWidth="1"/>
    <col min="8442" max="8442" width="11.296875" customWidth="1"/>
    <col min="8443" max="8443" width="15.3984375" customWidth="1"/>
    <col min="8444" max="8444" width="12.3984375" customWidth="1"/>
    <col min="8445" max="8445" width="13.09765625" customWidth="1"/>
    <col min="8446" max="8446" width="12.3984375" customWidth="1"/>
    <col min="8447" max="8447" width="13.3984375" customWidth="1"/>
    <col min="8448" max="8469" width="12.09765625" customWidth="1"/>
    <col min="8696" max="8696" width="13.59765625" customWidth="1"/>
    <col min="8697" max="8697" width="15.8984375" customWidth="1"/>
    <col min="8698" max="8698" width="11.296875" customWidth="1"/>
    <col min="8699" max="8699" width="15.3984375" customWidth="1"/>
    <col min="8700" max="8700" width="12.3984375" customWidth="1"/>
    <col min="8701" max="8701" width="13.09765625" customWidth="1"/>
    <col min="8702" max="8702" width="12.3984375" customWidth="1"/>
    <col min="8703" max="8703" width="13.3984375" customWidth="1"/>
    <col min="8704" max="8725" width="12.09765625" customWidth="1"/>
    <col min="8952" max="8952" width="13.59765625" customWidth="1"/>
    <col min="8953" max="8953" width="15.8984375" customWidth="1"/>
    <col min="8954" max="8954" width="11.296875" customWidth="1"/>
    <col min="8955" max="8955" width="15.3984375" customWidth="1"/>
    <col min="8956" max="8956" width="12.3984375" customWidth="1"/>
    <col min="8957" max="8957" width="13.09765625" customWidth="1"/>
    <col min="8958" max="8958" width="12.3984375" customWidth="1"/>
    <col min="8959" max="8959" width="13.3984375" customWidth="1"/>
    <col min="8960" max="8981" width="12.09765625" customWidth="1"/>
    <col min="9208" max="9208" width="13.59765625" customWidth="1"/>
    <col min="9209" max="9209" width="15.8984375" customWidth="1"/>
    <col min="9210" max="9210" width="11.296875" customWidth="1"/>
    <col min="9211" max="9211" width="15.3984375" customWidth="1"/>
    <col min="9212" max="9212" width="12.3984375" customWidth="1"/>
    <col min="9213" max="9213" width="13.09765625" customWidth="1"/>
    <col min="9214" max="9214" width="12.3984375" customWidth="1"/>
    <col min="9215" max="9215" width="13.3984375" customWidth="1"/>
    <col min="9216" max="9237" width="12.09765625" customWidth="1"/>
    <col min="9464" max="9464" width="13.59765625" customWidth="1"/>
    <col min="9465" max="9465" width="15.8984375" customWidth="1"/>
    <col min="9466" max="9466" width="11.296875" customWidth="1"/>
    <col min="9467" max="9467" width="15.3984375" customWidth="1"/>
    <col min="9468" max="9468" width="12.3984375" customWidth="1"/>
    <col min="9469" max="9469" width="13.09765625" customWidth="1"/>
    <col min="9470" max="9470" width="12.3984375" customWidth="1"/>
    <col min="9471" max="9471" width="13.3984375" customWidth="1"/>
    <col min="9472" max="9493" width="12.09765625" customWidth="1"/>
    <col min="9720" max="9720" width="13.59765625" customWidth="1"/>
    <col min="9721" max="9721" width="15.8984375" customWidth="1"/>
    <col min="9722" max="9722" width="11.296875" customWidth="1"/>
    <col min="9723" max="9723" width="15.3984375" customWidth="1"/>
    <col min="9724" max="9724" width="12.3984375" customWidth="1"/>
    <col min="9725" max="9725" width="13.09765625" customWidth="1"/>
    <col min="9726" max="9726" width="12.3984375" customWidth="1"/>
    <col min="9727" max="9727" width="13.3984375" customWidth="1"/>
    <col min="9728" max="9749" width="12.09765625" customWidth="1"/>
    <col min="9976" max="9976" width="13.59765625" customWidth="1"/>
    <col min="9977" max="9977" width="15.8984375" customWidth="1"/>
    <col min="9978" max="9978" width="11.296875" customWidth="1"/>
    <col min="9979" max="9979" width="15.3984375" customWidth="1"/>
    <col min="9980" max="9980" width="12.3984375" customWidth="1"/>
    <col min="9981" max="9981" width="13.09765625" customWidth="1"/>
    <col min="9982" max="9982" width="12.3984375" customWidth="1"/>
    <col min="9983" max="9983" width="13.3984375" customWidth="1"/>
    <col min="9984" max="10005" width="12.09765625" customWidth="1"/>
    <col min="10232" max="10232" width="13.59765625" customWidth="1"/>
    <col min="10233" max="10233" width="15.8984375" customWidth="1"/>
    <col min="10234" max="10234" width="11.296875" customWidth="1"/>
    <col min="10235" max="10235" width="15.3984375" customWidth="1"/>
    <col min="10236" max="10236" width="12.3984375" customWidth="1"/>
    <col min="10237" max="10237" width="13.09765625" customWidth="1"/>
    <col min="10238" max="10238" width="12.3984375" customWidth="1"/>
    <col min="10239" max="10239" width="13.3984375" customWidth="1"/>
    <col min="10240" max="10261" width="12.09765625" customWidth="1"/>
    <col min="10488" max="10488" width="13.59765625" customWidth="1"/>
    <col min="10489" max="10489" width="15.8984375" customWidth="1"/>
    <col min="10490" max="10490" width="11.296875" customWidth="1"/>
    <col min="10491" max="10491" width="15.3984375" customWidth="1"/>
    <col min="10492" max="10492" width="12.3984375" customWidth="1"/>
    <col min="10493" max="10493" width="13.09765625" customWidth="1"/>
    <col min="10494" max="10494" width="12.3984375" customWidth="1"/>
    <col min="10495" max="10495" width="13.3984375" customWidth="1"/>
    <col min="10496" max="10517" width="12.09765625" customWidth="1"/>
    <col min="10744" max="10744" width="13.59765625" customWidth="1"/>
    <col min="10745" max="10745" width="15.8984375" customWidth="1"/>
    <col min="10746" max="10746" width="11.296875" customWidth="1"/>
    <col min="10747" max="10747" width="15.3984375" customWidth="1"/>
    <col min="10748" max="10748" width="12.3984375" customWidth="1"/>
    <col min="10749" max="10749" width="13.09765625" customWidth="1"/>
    <col min="10750" max="10750" width="12.3984375" customWidth="1"/>
    <col min="10751" max="10751" width="13.3984375" customWidth="1"/>
    <col min="10752" max="10773" width="12.09765625" customWidth="1"/>
    <col min="11000" max="11000" width="13.59765625" customWidth="1"/>
    <col min="11001" max="11001" width="15.8984375" customWidth="1"/>
    <col min="11002" max="11002" width="11.296875" customWidth="1"/>
    <col min="11003" max="11003" width="15.3984375" customWidth="1"/>
    <col min="11004" max="11004" width="12.3984375" customWidth="1"/>
    <col min="11005" max="11005" width="13.09765625" customWidth="1"/>
    <col min="11006" max="11006" width="12.3984375" customWidth="1"/>
    <col min="11007" max="11007" width="13.3984375" customWidth="1"/>
    <col min="11008" max="11029" width="12.09765625" customWidth="1"/>
    <col min="11256" max="11256" width="13.59765625" customWidth="1"/>
    <col min="11257" max="11257" width="15.8984375" customWidth="1"/>
    <col min="11258" max="11258" width="11.296875" customWidth="1"/>
    <col min="11259" max="11259" width="15.3984375" customWidth="1"/>
    <col min="11260" max="11260" width="12.3984375" customWidth="1"/>
    <col min="11261" max="11261" width="13.09765625" customWidth="1"/>
    <col min="11262" max="11262" width="12.3984375" customWidth="1"/>
    <col min="11263" max="11263" width="13.3984375" customWidth="1"/>
    <col min="11264" max="11285" width="12.09765625" customWidth="1"/>
    <col min="11512" max="11512" width="13.59765625" customWidth="1"/>
    <col min="11513" max="11513" width="15.8984375" customWidth="1"/>
    <col min="11514" max="11514" width="11.296875" customWidth="1"/>
    <col min="11515" max="11515" width="15.3984375" customWidth="1"/>
    <col min="11516" max="11516" width="12.3984375" customWidth="1"/>
    <col min="11517" max="11517" width="13.09765625" customWidth="1"/>
    <col min="11518" max="11518" width="12.3984375" customWidth="1"/>
    <col min="11519" max="11519" width="13.3984375" customWidth="1"/>
    <col min="11520" max="11541" width="12.09765625" customWidth="1"/>
    <col min="11768" max="11768" width="13.59765625" customWidth="1"/>
    <col min="11769" max="11769" width="15.8984375" customWidth="1"/>
    <col min="11770" max="11770" width="11.296875" customWidth="1"/>
    <col min="11771" max="11771" width="15.3984375" customWidth="1"/>
    <col min="11772" max="11772" width="12.3984375" customWidth="1"/>
    <col min="11773" max="11773" width="13.09765625" customWidth="1"/>
    <col min="11774" max="11774" width="12.3984375" customWidth="1"/>
    <col min="11775" max="11775" width="13.3984375" customWidth="1"/>
    <col min="11776" max="11797" width="12.09765625" customWidth="1"/>
    <col min="12024" max="12024" width="13.59765625" customWidth="1"/>
    <col min="12025" max="12025" width="15.8984375" customWidth="1"/>
    <col min="12026" max="12026" width="11.296875" customWidth="1"/>
    <col min="12027" max="12027" width="15.3984375" customWidth="1"/>
    <col min="12028" max="12028" width="12.3984375" customWidth="1"/>
    <col min="12029" max="12029" width="13.09765625" customWidth="1"/>
    <col min="12030" max="12030" width="12.3984375" customWidth="1"/>
    <col min="12031" max="12031" width="13.3984375" customWidth="1"/>
    <col min="12032" max="12053" width="12.09765625" customWidth="1"/>
    <col min="12280" max="12280" width="13.59765625" customWidth="1"/>
    <col min="12281" max="12281" width="15.8984375" customWidth="1"/>
    <col min="12282" max="12282" width="11.296875" customWidth="1"/>
    <col min="12283" max="12283" width="15.3984375" customWidth="1"/>
    <col min="12284" max="12284" width="12.3984375" customWidth="1"/>
    <col min="12285" max="12285" width="13.09765625" customWidth="1"/>
    <col min="12286" max="12286" width="12.3984375" customWidth="1"/>
    <col min="12287" max="12287" width="13.3984375" customWidth="1"/>
    <col min="12288" max="12309" width="12.09765625" customWidth="1"/>
    <col min="12536" max="12536" width="13.59765625" customWidth="1"/>
    <col min="12537" max="12537" width="15.8984375" customWidth="1"/>
    <col min="12538" max="12538" width="11.296875" customWidth="1"/>
    <col min="12539" max="12539" width="15.3984375" customWidth="1"/>
    <col min="12540" max="12540" width="12.3984375" customWidth="1"/>
    <col min="12541" max="12541" width="13.09765625" customWidth="1"/>
    <col min="12542" max="12542" width="12.3984375" customWidth="1"/>
    <col min="12543" max="12543" width="13.3984375" customWidth="1"/>
    <col min="12544" max="12565" width="12.09765625" customWidth="1"/>
    <col min="12792" max="12792" width="13.59765625" customWidth="1"/>
    <col min="12793" max="12793" width="15.8984375" customWidth="1"/>
    <col min="12794" max="12794" width="11.296875" customWidth="1"/>
    <col min="12795" max="12795" width="15.3984375" customWidth="1"/>
    <col min="12796" max="12796" width="12.3984375" customWidth="1"/>
    <col min="12797" max="12797" width="13.09765625" customWidth="1"/>
    <col min="12798" max="12798" width="12.3984375" customWidth="1"/>
    <col min="12799" max="12799" width="13.3984375" customWidth="1"/>
    <col min="12800" max="12821" width="12.09765625" customWidth="1"/>
    <col min="13048" max="13048" width="13.59765625" customWidth="1"/>
    <col min="13049" max="13049" width="15.8984375" customWidth="1"/>
    <col min="13050" max="13050" width="11.296875" customWidth="1"/>
    <col min="13051" max="13051" width="15.3984375" customWidth="1"/>
    <col min="13052" max="13052" width="12.3984375" customWidth="1"/>
    <col min="13053" max="13053" width="13.09765625" customWidth="1"/>
    <col min="13054" max="13054" width="12.3984375" customWidth="1"/>
    <col min="13055" max="13055" width="13.3984375" customWidth="1"/>
    <col min="13056" max="13077" width="12.09765625" customWidth="1"/>
    <col min="13304" max="13304" width="13.59765625" customWidth="1"/>
    <col min="13305" max="13305" width="15.8984375" customWidth="1"/>
    <col min="13306" max="13306" width="11.296875" customWidth="1"/>
    <col min="13307" max="13307" width="15.3984375" customWidth="1"/>
    <col min="13308" max="13308" width="12.3984375" customWidth="1"/>
    <col min="13309" max="13309" width="13.09765625" customWidth="1"/>
    <col min="13310" max="13310" width="12.3984375" customWidth="1"/>
    <col min="13311" max="13311" width="13.3984375" customWidth="1"/>
    <col min="13312" max="13333" width="12.09765625" customWidth="1"/>
    <col min="13560" max="13560" width="13.59765625" customWidth="1"/>
    <col min="13561" max="13561" width="15.8984375" customWidth="1"/>
    <col min="13562" max="13562" width="11.296875" customWidth="1"/>
    <col min="13563" max="13563" width="15.3984375" customWidth="1"/>
    <col min="13564" max="13564" width="12.3984375" customWidth="1"/>
    <col min="13565" max="13565" width="13.09765625" customWidth="1"/>
    <col min="13566" max="13566" width="12.3984375" customWidth="1"/>
    <col min="13567" max="13567" width="13.3984375" customWidth="1"/>
    <col min="13568" max="13589" width="12.09765625" customWidth="1"/>
    <col min="13816" max="13816" width="13.59765625" customWidth="1"/>
    <col min="13817" max="13817" width="15.8984375" customWidth="1"/>
    <col min="13818" max="13818" width="11.296875" customWidth="1"/>
    <col min="13819" max="13819" width="15.3984375" customWidth="1"/>
    <col min="13820" max="13820" width="12.3984375" customWidth="1"/>
    <col min="13821" max="13821" width="13.09765625" customWidth="1"/>
    <col min="13822" max="13822" width="12.3984375" customWidth="1"/>
    <col min="13823" max="13823" width="13.3984375" customWidth="1"/>
    <col min="13824" max="13845" width="12.09765625" customWidth="1"/>
    <col min="14072" max="14072" width="13.59765625" customWidth="1"/>
    <col min="14073" max="14073" width="15.8984375" customWidth="1"/>
    <col min="14074" max="14074" width="11.296875" customWidth="1"/>
    <col min="14075" max="14075" width="15.3984375" customWidth="1"/>
    <col min="14076" max="14076" width="12.3984375" customWidth="1"/>
    <col min="14077" max="14077" width="13.09765625" customWidth="1"/>
    <col min="14078" max="14078" width="12.3984375" customWidth="1"/>
    <col min="14079" max="14079" width="13.3984375" customWidth="1"/>
    <col min="14080" max="14101" width="12.09765625" customWidth="1"/>
    <col min="14328" max="14328" width="13.59765625" customWidth="1"/>
    <col min="14329" max="14329" width="15.8984375" customWidth="1"/>
    <col min="14330" max="14330" width="11.296875" customWidth="1"/>
    <col min="14331" max="14331" width="15.3984375" customWidth="1"/>
    <col min="14332" max="14332" width="12.3984375" customWidth="1"/>
    <col min="14333" max="14333" width="13.09765625" customWidth="1"/>
    <col min="14334" max="14334" width="12.3984375" customWidth="1"/>
    <col min="14335" max="14335" width="13.3984375" customWidth="1"/>
    <col min="14336" max="14357" width="12.09765625" customWidth="1"/>
    <col min="14584" max="14584" width="13.59765625" customWidth="1"/>
    <col min="14585" max="14585" width="15.8984375" customWidth="1"/>
    <col min="14586" max="14586" width="11.296875" customWidth="1"/>
    <col min="14587" max="14587" width="15.3984375" customWidth="1"/>
    <col min="14588" max="14588" width="12.3984375" customWidth="1"/>
    <col min="14589" max="14589" width="13.09765625" customWidth="1"/>
    <col min="14590" max="14590" width="12.3984375" customWidth="1"/>
    <col min="14591" max="14591" width="13.3984375" customWidth="1"/>
    <col min="14592" max="14613" width="12.09765625" customWidth="1"/>
    <col min="14840" max="14840" width="13.59765625" customWidth="1"/>
    <col min="14841" max="14841" width="15.8984375" customWidth="1"/>
    <col min="14842" max="14842" width="11.296875" customWidth="1"/>
    <col min="14843" max="14843" width="15.3984375" customWidth="1"/>
    <col min="14844" max="14844" width="12.3984375" customWidth="1"/>
    <col min="14845" max="14845" width="13.09765625" customWidth="1"/>
    <col min="14846" max="14846" width="12.3984375" customWidth="1"/>
    <col min="14847" max="14847" width="13.3984375" customWidth="1"/>
    <col min="14848" max="14869" width="12.09765625" customWidth="1"/>
    <col min="15096" max="15096" width="13.59765625" customWidth="1"/>
    <col min="15097" max="15097" width="15.8984375" customWidth="1"/>
    <col min="15098" max="15098" width="11.296875" customWidth="1"/>
    <col min="15099" max="15099" width="15.3984375" customWidth="1"/>
    <col min="15100" max="15100" width="12.3984375" customWidth="1"/>
    <col min="15101" max="15101" width="13.09765625" customWidth="1"/>
    <col min="15102" max="15102" width="12.3984375" customWidth="1"/>
    <col min="15103" max="15103" width="13.3984375" customWidth="1"/>
    <col min="15104" max="15125" width="12.09765625" customWidth="1"/>
    <col min="15352" max="15352" width="13.59765625" customWidth="1"/>
    <col min="15353" max="15353" width="15.8984375" customWidth="1"/>
    <col min="15354" max="15354" width="11.296875" customWidth="1"/>
    <col min="15355" max="15355" width="15.3984375" customWidth="1"/>
    <col min="15356" max="15356" width="12.3984375" customWidth="1"/>
    <col min="15357" max="15357" width="13.09765625" customWidth="1"/>
    <col min="15358" max="15358" width="12.3984375" customWidth="1"/>
    <col min="15359" max="15359" width="13.3984375" customWidth="1"/>
    <col min="15360" max="15381" width="12.09765625" customWidth="1"/>
    <col min="15608" max="15608" width="13.59765625" customWidth="1"/>
    <col min="15609" max="15609" width="15.8984375" customWidth="1"/>
    <col min="15610" max="15610" width="11.296875" customWidth="1"/>
    <col min="15611" max="15611" width="15.3984375" customWidth="1"/>
    <col min="15612" max="15612" width="12.3984375" customWidth="1"/>
    <col min="15613" max="15613" width="13.09765625" customWidth="1"/>
    <col min="15614" max="15614" width="12.3984375" customWidth="1"/>
    <col min="15615" max="15615" width="13.3984375" customWidth="1"/>
    <col min="15616" max="15637" width="12.09765625" customWidth="1"/>
    <col min="15864" max="15864" width="13.59765625" customWidth="1"/>
    <col min="15865" max="15865" width="15.8984375" customWidth="1"/>
    <col min="15866" max="15866" width="11.296875" customWidth="1"/>
    <col min="15867" max="15867" width="15.3984375" customWidth="1"/>
    <col min="15868" max="15868" width="12.3984375" customWidth="1"/>
    <col min="15869" max="15869" width="13.09765625" customWidth="1"/>
    <col min="15870" max="15870" width="12.3984375" customWidth="1"/>
    <col min="15871" max="15871" width="13.3984375" customWidth="1"/>
    <col min="15872" max="15893" width="12.09765625" customWidth="1"/>
    <col min="16120" max="16120" width="13.59765625" customWidth="1"/>
    <col min="16121" max="16121" width="15.8984375" customWidth="1"/>
    <col min="16122" max="16122" width="11.296875" customWidth="1"/>
    <col min="16123" max="16123" width="15.3984375" customWidth="1"/>
    <col min="16124" max="16124" width="12.3984375" customWidth="1"/>
    <col min="16125" max="16125" width="13.09765625" customWidth="1"/>
    <col min="16126" max="16126" width="12.3984375" customWidth="1"/>
    <col min="16127" max="16127" width="13.3984375" customWidth="1"/>
    <col min="16128" max="16149" width="12.09765625" customWidth="1"/>
  </cols>
  <sheetData>
    <row r="1" spans="1:46" ht="51" customHeight="1" x14ac:dyDescent="0.25">
      <c r="A1" s="42" t="s">
        <v>3400</v>
      </c>
      <c r="B1" s="98" t="s">
        <v>4205</v>
      </c>
      <c r="C1" s="98" t="s">
        <v>3614</v>
      </c>
      <c r="D1" s="43" t="s">
        <v>3613</v>
      </c>
      <c r="E1" s="98" t="s">
        <v>3622</v>
      </c>
      <c r="F1" s="98" t="s">
        <v>3769</v>
      </c>
      <c r="G1" s="43" t="s">
        <v>3621</v>
      </c>
      <c r="H1" s="43" t="s">
        <v>3427</v>
      </c>
      <c r="I1" s="43" t="s">
        <v>3426</v>
      </c>
      <c r="J1" s="92" t="s">
        <v>4254</v>
      </c>
      <c r="K1" s="43" t="s">
        <v>3612</v>
      </c>
      <c r="L1" s="43" t="s">
        <v>3771</v>
      </c>
      <c r="M1" s="75" t="s">
        <v>3401</v>
      </c>
      <c r="N1" s="75" t="s">
        <v>3402</v>
      </c>
      <c r="O1" s="75" t="s">
        <v>3403</v>
      </c>
      <c r="P1" s="75" t="s">
        <v>3404</v>
      </c>
      <c r="Q1" s="75" t="s">
        <v>3405</v>
      </c>
      <c r="R1" s="75" t="s">
        <v>3406</v>
      </c>
      <c r="S1" s="75" t="s">
        <v>3407</v>
      </c>
      <c r="T1" s="75" t="s">
        <v>3408</v>
      </c>
      <c r="U1" s="75" t="s">
        <v>3409</v>
      </c>
      <c r="V1" s="75" t="s">
        <v>3410</v>
      </c>
      <c r="W1" s="75" t="s">
        <v>3411</v>
      </c>
      <c r="X1" s="75" t="s">
        <v>3412</v>
      </c>
      <c r="Y1" s="75" t="s">
        <v>3413</v>
      </c>
      <c r="Z1" s="75" t="s">
        <v>3414</v>
      </c>
      <c r="AA1" s="75" t="s">
        <v>3415</v>
      </c>
      <c r="AC1" s="44" t="s">
        <v>3401</v>
      </c>
      <c r="AD1" s="44" t="s">
        <v>3416</v>
      </c>
      <c r="AE1" s="44" t="s">
        <v>3417</v>
      </c>
      <c r="AG1" s="101" t="s">
        <v>3623</v>
      </c>
      <c r="AH1" s="101" t="s">
        <v>3624</v>
      </c>
      <c r="AI1" s="101" t="s">
        <v>3625</v>
      </c>
      <c r="AJ1" s="101" t="s">
        <v>3626</v>
      </c>
      <c r="AK1" s="101" t="s">
        <v>3627</v>
      </c>
      <c r="AL1" s="101" t="s">
        <v>3628</v>
      </c>
      <c r="AM1" s="101" t="s">
        <v>3629</v>
      </c>
      <c r="AN1" s="101" t="s">
        <v>3630</v>
      </c>
      <c r="AO1" s="101" t="s">
        <v>3631</v>
      </c>
      <c r="AP1" s="101" t="s">
        <v>3632</v>
      </c>
      <c r="AQ1" s="101" t="s">
        <v>3633</v>
      </c>
      <c r="AR1" s="102"/>
      <c r="AS1" s="103" t="s">
        <v>3727</v>
      </c>
      <c r="AT1" s="104" t="s">
        <v>3747</v>
      </c>
    </row>
    <row r="2" spans="1:46" ht="18" customHeight="1" x14ac:dyDescent="0.25">
      <c r="A2" s="42">
        <v>1</v>
      </c>
      <c r="B2" s="49">
        <v>2</v>
      </c>
      <c r="C2" s="49">
        <v>2</v>
      </c>
      <c r="D2" s="49">
        <v>1</v>
      </c>
      <c r="E2" s="49">
        <v>2</v>
      </c>
      <c r="F2" s="49">
        <v>2</v>
      </c>
      <c r="G2" s="49">
        <v>2</v>
      </c>
      <c r="H2" s="50" t="s">
        <v>3513</v>
      </c>
      <c r="I2" s="50" t="s">
        <v>3513</v>
      </c>
      <c r="J2" s="50"/>
      <c r="K2" s="50"/>
      <c r="L2" s="134" t="s">
        <v>3765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C2" s="66"/>
      <c r="AD2" s="66"/>
      <c r="AE2" s="49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2"/>
      <c r="AS2" s="105"/>
      <c r="AT2" s="106"/>
    </row>
    <row r="3" spans="1:46" ht="17.5" x14ac:dyDescent="0.25">
      <c r="A3" s="42">
        <v>2</v>
      </c>
      <c r="B3" s="49">
        <v>3</v>
      </c>
      <c r="C3" s="49" t="s">
        <v>4239</v>
      </c>
      <c r="D3" s="49"/>
      <c r="E3" s="49">
        <v>3</v>
      </c>
      <c r="F3" s="49"/>
      <c r="G3" s="49">
        <v>3</v>
      </c>
      <c r="H3" s="50" t="s">
        <v>3423</v>
      </c>
      <c r="I3" s="49" t="s">
        <v>3422</v>
      </c>
      <c r="J3" s="50"/>
      <c r="K3" s="50"/>
      <c r="L3" s="134" t="s">
        <v>3766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C3" s="66"/>
      <c r="AD3" s="66"/>
      <c r="AE3" s="49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2"/>
      <c r="AS3" s="105"/>
      <c r="AT3" s="105"/>
    </row>
    <row r="4" spans="1:46" s="54" customFormat="1" ht="17.5" x14ac:dyDescent="0.25">
      <c r="A4" s="42">
        <v>3</v>
      </c>
      <c r="B4" s="49">
        <v>3</v>
      </c>
      <c r="C4" s="49" t="s">
        <v>4239</v>
      </c>
      <c r="D4" s="49"/>
      <c r="E4" s="49">
        <v>3</v>
      </c>
      <c r="F4" s="49"/>
      <c r="G4" s="49">
        <v>3</v>
      </c>
      <c r="H4" s="50" t="s">
        <v>3423</v>
      </c>
      <c r="I4" s="49" t="s">
        <v>4241</v>
      </c>
      <c r="J4" s="50"/>
      <c r="K4" s="50"/>
      <c r="L4" s="134" t="s">
        <v>3766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C4" s="66"/>
      <c r="AD4" s="66"/>
      <c r="AE4" s="49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2"/>
      <c r="AS4" s="105"/>
      <c r="AT4" s="105"/>
    </row>
    <row r="5" spans="1:46" s="54" customFormat="1" ht="17.5" x14ac:dyDescent="0.25">
      <c r="A5" s="42">
        <v>4</v>
      </c>
      <c r="B5" s="49">
        <v>3</v>
      </c>
      <c r="C5" s="49" t="s">
        <v>4239</v>
      </c>
      <c r="D5" s="49"/>
      <c r="E5" s="49">
        <v>3</v>
      </c>
      <c r="F5" s="49"/>
      <c r="G5" s="49">
        <v>3</v>
      </c>
      <c r="H5" s="50" t="s">
        <v>3423</v>
      </c>
      <c r="I5" s="49" t="s">
        <v>4242</v>
      </c>
      <c r="J5" s="50"/>
      <c r="K5" s="50"/>
      <c r="L5" s="134" t="s">
        <v>3766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C5" s="66"/>
      <c r="AD5" s="66"/>
      <c r="AE5" s="49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2"/>
      <c r="AS5" s="105"/>
      <c r="AT5" s="105"/>
    </row>
    <row r="6" spans="1:46" s="54" customFormat="1" ht="17.5" x14ac:dyDescent="0.25">
      <c r="A6" s="42">
        <v>5</v>
      </c>
      <c r="B6" s="49">
        <v>4</v>
      </c>
      <c r="C6" s="49" t="s">
        <v>4239</v>
      </c>
      <c r="D6" s="49"/>
      <c r="E6" s="49">
        <v>3</v>
      </c>
      <c r="F6" s="49"/>
      <c r="G6" s="49">
        <v>3</v>
      </c>
      <c r="H6" s="50" t="s">
        <v>3423</v>
      </c>
      <c r="I6" s="49" t="s">
        <v>4243</v>
      </c>
      <c r="J6" s="50"/>
      <c r="K6" s="50"/>
      <c r="L6" s="134" t="s">
        <v>4253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C6" s="66"/>
      <c r="AD6" s="66"/>
      <c r="AE6" s="49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2"/>
      <c r="AS6" s="105"/>
      <c r="AT6" s="105"/>
    </row>
    <row r="7" spans="1:46" s="54" customFormat="1" ht="17.5" x14ac:dyDescent="0.25">
      <c r="A7" s="42">
        <v>6</v>
      </c>
      <c r="B7" s="49">
        <v>4</v>
      </c>
      <c r="C7" s="49" t="s">
        <v>4239</v>
      </c>
      <c r="D7" s="49"/>
      <c r="E7" s="49">
        <v>3</v>
      </c>
      <c r="F7" s="49"/>
      <c r="G7" s="49">
        <v>3</v>
      </c>
      <c r="H7" s="50" t="s">
        <v>4237</v>
      </c>
      <c r="I7" s="49" t="s">
        <v>4236</v>
      </c>
      <c r="J7" s="50"/>
      <c r="K7" s="50"/>
      <c r="L7" s="134" t="s">
        <v>4238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C7" s="66"/>
      <c r="AD7" s="66"/>
      <c r="AE7" s="49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2"/>
      <c r="AS7" s="105"/>
      <c r="AT7" s="105"/>
    </row>
    <row r="8" spans="1:46" s="54" customFormat="1" ht="18" customHeight="1" x14ac:dyDescent="0.25">
      <c r="A8" s="42">
        <v>7</v>
      </c>
      <c r="B8" s="49"/>
      <c r="C8" s="49"/>
      <c r="D8" s="49">
        <v>2</v>
      </c>
      <c r="E8" s="49">
        <v>4</v>
      </c>
      <c r="F8" s="49">
        <v>3</v>
      </c>
      <c r="G8" s="49">
        <v>4</v>
      </c>
      <c r="H8" s="50" t="s">
        <v>4255</v>
      </c>
      <c r="I8" s="50" t="s">
        <v>4244</v>
      </c>
      <c r="J8" s="50"/>
      <c r="K8" s="50"/>
      <c r="L8" s="134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C8" s="66"/>
      <c r="AD8" s="66"/>
      <c r="AE8" s="49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2"/>
      <c r="AS8" s="105"/>
      <c r="AT8" s="105"/>
    </row>
    <row r="9" spans="1:46" s="54" customFormat="1" ht="18" customHeight="1" x14ac:dyDescent="0.25">
      <c r="A9" s="42">
        <v>8</v>
      </c>
      <c r="B9" s="49">
        <v>5</v>
      </c>
      <c r="C9" s="49">
        <v>3</v>
      </c>
      <c r="D9" s="49">
        <v>2</v>
      </c>
      <c r="E9" s="49">
        <v>4</v>
      </c>
      <c r="F9" s="49">
        <v>3</v>
      </c>
      <c r="G9" s="49">
        <v>4</v>
      </c>
      <c r="H9" s="50" t="s">
        <v>3424</v>
      </c>
      <c r="I9" s="50" t="s">
        <v>4245</v>
      </c>
      <c r="J9" s="50"/>
      <c r="K9" s="50"/>
      <c r="L9" s="134" t="s">
        <v>3764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C9" s="66"/>
      <c r="AD9" s="66"/>
      <c r="AE9" s="49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2"/>
      <c r="AS9" s="105"/>
      <c r="AT9" s="105"/>
    </row>
    <row r="10" spans="1:46" s="54" customFormat="1" ht="18" customHeight="1" x14ac:dyDescent="0.25">
      <c r="A10" s="42">
        <v>9</v>
      </c>
      <c r="B10" s="49">
        <v>5</v>
      </c>
      <c r="C10" s="49">
        <v>3</v>
      </c>
      <c r="D10" s="49">
        <v>2</v>
      </c>
      <c r="E10" s="49">
        <v>4</v>
      </c>
      <c r="F10" s="49">
        <v>3</v>
      </c>
      <c r="G10" s="49">
        <v>4</v>
      </c>
      <c r="H10" s="50" t="s">
        <v>3424</v>
      </c>
      <c r="I10" s="50" t="s">
        <v>4246</v>
      </c>
      <c r="J10" s="50"/>
      <c r="K10" s="50"/>
      <c r="L10" s="134" t="s">
        <v>3764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C10" s="66"/>
      <c r="AD10" s="66"/>
      <c r="AE10" s="49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2"/>
      <c r="AS10" s="105"/>
      <c r="AT10" s="105"/>
    </row>
    <row r="11" spans="1:46" ht="18" customHeight="1" x14ac:dyDescent="0.25">
      <c r="A11" s="42">
        <v>10</v>
      </c>
      <c r="B11" s="49">
        <v>6</v>
      </c>
      <c r="C11" s="49">
        <v>4</v>
      </c>
      <c r="D11" s="49">
        <v>2</v>
      </c>
      <c r="E11" s="49">
        <v>4</v>
      </c>
      <c r="F11" s="49">
        <v>3</v>
      </c>
      <c r="G11" s="49">
        <v>4</v>
      </c>
      <c r="H11" s="50" t="s">
        <v>4258</v>
      </c>
      <c r="I11" s="50" t="s">
        <v>4247</v>
      </c>
      <c r="J11" s="50"/>
      <c r="K11" s="50"/>
      <c r="L11" s="134" t="s">
        <v>3763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C11" s="66"/>
      <c r="AD11" s="66"/>
      <c r="AE11" s="49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2"/>
      <c r="AS11" s="105"/>
      <c r="AT11" s="105"/>
    </row>
    <row r="12" spans="1:46" ht="18" customHeight="1" x14ac:dyDescent="0.25">
      <c r="A12" s="42">
        <v>11</v>
      </c>
      <c r="B12" s="49">
        <v>6</v>
      </c>
      <c r="C12" s="49">
        <v>4</v>
      </c>
      <c r="D12" s="49">
        <v>3</v>
      </c>
      <c r="E12" s="49">
        <v>4</v>
      </c>
      <c r="F12" s="49">
        <v>4</v>
      </c>
      <c r="G12" s="49">
        <v>4</v>
      </c>
      <c r="H12" s="50" t="s">
        <v>4235</v>
      </c>
      <c r="I12" s="50" t="s">
        <v>3425</v>
      </c>
      <c r="J12" s="50"/>
      <c r="K12" s="50"/>
      <c r="L12" s="134" t="s">
        <v>3763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C12" s="66"/>
      <c r="AD12" s="66"/>
      <c r="AE12" s="49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2"/>
      <c r="AS12" s="105"/>
      <c r="AT12" s="105"/>
    </row>
    <row r="13" spans="1:46" s="54" customFormat="1" ht="18" customHeight="1" x14ac:dyDescent="0.25">
      <c r="A13" s="84"/>
      <c r="B13" s="90"/>
      <c r="C13" s="90"/>
      <c r="D13" s="85"/>
      <c r="E13" s="85"/>
      <c r="F13" s="85"/>
      <c r="G13" s="85"/>
      <c r="H13" s="99" t="s">
        <v>4256</v>
      </c>
      <c r="I13" s="99"/>
      <c r="J13" s="99" t="s">
        <v>4217</v>
      </c>
      <c r="K13" s="86"/>
      <c r="L13" s="86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C13" s="87"/>
      <c r="AD13" s="87"/>
      <c r="AE13" s="8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2"/>
      <c r="AS13" s="105"/>
      <c r="AT13" s="105"/>
    </row>
    <row r="14" spans="1:46" s="54" customFormat="1" ht="18" customHeight="1" x14ac:dyDescent="0.25">
      <c r="A14" s="84"/>
      <c r="B14" s="90">
        <v>1</v>
      </c>
      <c r="C14" s="90">
        <v>4</v>
      </c>
      <c r="D14" s="85"/>
      <c r="E14" s="85"/>
      <c r="F14" s="90">
        <v>4</v>
      </c>
      <c r="G14" s="85"/>
      <c r="H14" s="88" t="s">
        <v>4285</v>
      </c>
      <c r="I14" s="88"/>
      <c r="J14" s="88" t="s">
        <v>4218</v>
      </c>
      <c r="K14" s="86"/>
      <c r="L14" s="88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C14" s="87"/>
      <c r="AD14" s="87"/>
      <c r="AE14" s="8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2"/>
      <c r="AS14" s="105"/>
      <c r="AT14" s="105"/>
    </row>
    <row r="15" spans="1:46" s="54" customFormat="1" ht="18" customHeight="1" x14ac:dyDescent="0.25">
      <c r="A15" s="84"/>
      <c r="B15" s="90">
        <v>1</v>
      </c>
      <c r="C15" s="90">
        <v>4</v>
      </c>
      <c r="D15" s="85"/>
      <c r="E15" s="85"/>
      <c r="F15" s="90">
        <v>4</v>
      </c>
      <c r="G15" s="85"/>
      <c r="H15" s="247" t="s">
        <v>4285</v>
      </c>
      <c r="I15" s="88"/>
      <c r="J15" s="88" t="s">
        <v>4219</v>
      </c>
      <c r="K15" s="86"/>
      <c r="L15" s="88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C15" s="87"/>
      <c r="AD15" s="87"/>
      <c r="AE15" s="8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2"/>
      <c r="AS15" s="105"/>
      <c r="AT15" s="105"/>
    </row>
    <row r="16" spans="1:46" s="54" customFormat="1" ht="18" customHeight="1" x14ac:dyDescent="0.25">
      <c r="A16" s="84"/>
      <c r="B16" s="90"/>
      <c r="C16" s="90"/>
      <c r="D16" s="85"/>
      <c r="E16" s="85"/>
      <c r="F16" s="85"/>
      <c r="G16" s="85"/>
      <c r="H16" s="99" t="s">
        <v>4257</v>
      </c>
      <c r="I16" s="99"/>
      <c r="J16" s="99" t="s">
        <v>4220</v>
      </c>
      <c r="K16" s="86"/>
      <c r="L16" s="86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C16" s="87"/>
      <c r="AD16" s="87"/>
      <c r="AE16" s="8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2"/>
      <c r="AS16" s="105"/>
      <c r="AT16" s="105"/>
    </row>
    <row r="17" spans="1:46" ht="18" customHeight="1" x14ac:dyDescent="0.25">
      <c r="A17" s="42">
        <v>12</v>
      </c>
      <c r="B17" s="45">
        <v>7</v>
      </c>
      <c r="C17" s="45">
        <v>5</v>
      </c>
      <c r="D17" s="45">
        <v>4</v>
      </c>
      <c r="E17" s="45">
        <v>5</v>
      </c>
      <c r="F17" s="45">
        <v>5</v>
      </c>
      <c r="G17" s="45">
        <v>5</v>
      </c>
      <c r="H17" s="46" t="s">
        <v>3585</v>
      </c>
      <c r="I17" s="46" t="s">
        <v>3585</v>
      </c>
      <c r="J17" s="46"/>
      <c r="K17" s="46" t="s">
        <v>3770</v>
      </c>
      <c r="L17" s="133" t="s">
        <v>3758</v>
      </c>
      <c r="M17" s="47"/>
      <c r="N17" s="47"/>
      <c r="O17" s="48"/>
      <c r="P17" s="48"/>
      <c r="Q17" s="47"/>
      <c r="R17" s="47"/>
      <c r="S17" s="47"/>
      <c r="T17" s="47"/>
      <c r="U17" s="47"/>
      <c r="V17" s="47"/>
      <c r="W17" s="47"/>
      <c r="X17" s="48"/>
      <c r="Y17" s="48"/>
      <c r="Z17" s="48"/>
      <c r="AA17" s="48"/>
      <c r="AC17" s="68"/>
      <c r="AD17" s="68"/>
      <c r="AE17" s="47"/>
      <c r="AG17" s="107" t="s">
        <v>3690</v>
      </c>
      <c r="AH17" s="107" t="s">
        <v>3690</v>
      </c>
      <c r="AI17" s="107" t="s">
        <v>3690</v>
      </c>
      <c r="AJ17" s="107" t="s">
        <v>3690</v>
      </c>
      <c r="AK17" s="107" t="s">
        <v>3690</v>
      </c>
      <c r="AL17" s="107" t="s">
        <v>3691</v>
      </c>
      <c r="AM17" s="107" t="s">
        <v>3692</v>
      </c>
      <c r="AN17" s="108" t="s">
        <v>3690</v>
      </c>
      <c r="AO17" s="108" t="s">
        <v>3690</v>
      </c>
      <c r="AP17" s="109"/>
      <c r="AQ17" s="110"/>
      <c r="AR17" s="102"/>
      <c r="AS17" s="105"/>
      <c r="AT17" s="105"/>
    </row>
    <row r="18" spans="1:46" ht="18" customHeight="1" x14ac:dyDescent="0.25">
      <c r="A18" s="42">
        <v>13</v>
      </c>
      <c r="B18" s="45">
        <v>8</v>
      </c>
      <c r="C18" s="45">
        <v>6</v>
      </c>
      <c r="D18" s="45">
        <v>5</v>
      </c>
      <c r="E18" s="45">
        <v>6</v>
      </c>
      <c r="F18" s="45">
        <v>6</v>
      </c>
      <c r="G18" s="45">
        <v>6</v>
      </c>
      <c r="H18" s="46" t="s">
        <v>3489</v>
      </c>
      <c r="I18" s="46" t="s">
        <v>3488</v>
      </c>
      <c r="J18" s="46"/>
      <c r="K18" s="46" t="s">
        <v>3770</v>
      </c>
      <c r="L18" s="133" t="s">
        <v>3758</v>
      </c>
      <c r="M18" s="47"/>
      <c r="N18" s="47"/>
      <c r="O18" s="48"/>
      <c r="P18" s="48"/>
      <c r="Q18" s="47"/>
      <c r="R18" s="47"/>
      <c r="S18" s="47"/>
      <c r="T18" s="47"/>
      <c r="U18" s="47"/>
      <c r="V18" s="47"/>
      <c r="W18" s="47"/>
      <c r="X18" s="48"/>
      <c r="Y18" s="48"/>
      <c r="Z18" s="67" t="s">
        <v>3490</v>
      </c>
      <c r="AA18" s="47"/>
      <c r="AC18" s="68"/>
      <c r="AD18" s="68"/>
      <c r="AE18" s="47"/>
      <c r="AG18" s="111" t="s">
        <v>3693</v>
      </c>
      <c r="AH18" s="111" t="s">
        <v>3694</v>
      </c>
      <c r="AI18" s="111" t="s">
        <v>3695</v>
      </c>
      <c r="AJ18" s="111" t="s">
        <v>3696</v>
      </c>
      <c r="AK18" s="111"/>
      <c r="AL18" s="107" t="s">
        <v>3697</v>
      </c>
      <c r="AM18" s="107" t="s">
        <v>3698</v>
      </c>
      <c r="AN18" s="112" t="s">
        <v>3699</v>
      </c>
      <c r="AO18" s="112" t="s">
        <v>3700</v>
      </c>
      <c r="AP18" s="109"/>
      <c r="AQ18" s="110"/>
      <c r="AR18" s="102"/>
      <c r="AS18" s="105"/>
      <c r="AT18" s="105"/>
    </row>
    <row r="19" spans="1:46" ht="18" customHeight="1" x14ac:dyDescent="0.25">
      <c r="A19" s="42">
        <v>14</v>
      </c>
      <c r="B19" s="222">
        <v>9</v>
      </c>
      <c r="C19" s="127"/>
      <c r="D19" s="127">
        <v>6</v>
      </c>
      <c r="E19" s="127"/>
      <c r="F19" s="127"/>
      <c r="G19" s="127"/>
      <c r="H19" s="127" t="s">
        <v>3500</v>
      </c>
      <c r="I19" s="127" t="s">
        <v>3499</v>
      </c>
      <c r="J19" s="127"/>
      <c r="K19" s="127" t="s">
        <v>3609</v>
      </c>
      <c r="L19" s="127"/>
      <c r="M19" s="128"/>
      <c r="N19" s="129"/>
      <c r="O19" s="130" t="s">
        <v>3421</v>
      </c>
      <c r="P19" s="129"/>
      <c r="Q19" s="129"/>
      <c r="R19" s="129"/>
      <c r="S19" s="129"/>
      <c r="T19" s="129"/>
      <c r="U19" s="129"/>
      <c r="V19" s="129"/>
      <c r="W19" s="130" t="s">
        <v>3472</v>
      </c>
      <c r="X19" s="129"/>
      <c r="Y19" s="129"/>
      <c r="Z19" s="129"/>
      <c r="AA19" s="129"/>
      <c r="AB19" s="131"/>
      <c r="AC19" s="129"/>
      <c r="AD19" s="129"/>
      <c r="AE19" s="129"/>
      <c r="AG19" s="113"/>
      <c r="AH19" s="113"/>
      <c r="AI19" s="113"/>
      <c r="AJ19" s="113"/>
      <c r="AK19" s="113"/>
      <c r="AL19" s="113"/>
      <c r="AM19" s="105"/>
      <c r="AN19" s="114"/>
      <c r="AO19" s="114"/>
      <c r="AP19" s="109"/>
      <c r="AQ19" s="110" t="s">
        <v>3705</v>
      </c>
      <c r="AR19" s="102"/>
      <c r="AS19" s="105"/>
      <c r="AT19" s="105"/>
    </row>
    <row r="20" spans="1:46" ht="18" customHeight="1" x14ac:dyDescent="0.25">
      <c r="A20" s="42">
        <v>15</v>
      </c>
      <c r="B20" s="45">
        <v>10</v>
      </c>
      <c r="C20" s="45">
        <v>7</v>
      </c>
      <c r="D20" s="45">
        <v>7</v>
      </c>
      <c r="E20" s="45">
        <v>7</v>
      </c>
      <c r="F20" s="135"/>
      <c r="G20" s="45">
        <v>7</v>
      </c>
      <c r="H20" s="46" t="s">
        <v>3481</v>
      </c>
      <c r="I20" s="46" t="s">
        <v>3480</v>
      </c>
      <c r="J20" s="46"/>
      <c r="K20" s="46" t="s">
        <v>3770</v>
      </c>
      <c r="L20" s="133" t="s">
        <v>3760</v>
      </c>
      <c r="M20" s="76" t="s">
        <v>3582</v>
      </c>
      <c r="N20" s="47"/>
      <c r="O20" s="47"/>
      <c r="P20" s="67" t="s">
        <v>3460</v>
      </c>
      <c r="Q20" s="48"/>
      <c r="R20" s="47"/>
      <c r="S20" s="70" t="s">
        <v>3458</v>
      </c>
      <c r="T20" s="48"/>
      <c r="U20" s="67" t="s">
        <v>3442</v>
      </c>
      <c r="V20" s="47"/>
      <c r="W20" s="47"/>
      <c r="X20" s="48"/>
      <c r="Y20" s="48"/>
      <c r="Z20" s="67" t="s">
        <v>3419</v>
      </c>
      <c r="AA20" s="48"/>
      <c r="AC20" s="76" t="s">
        <v>3582</v>
      </c>
      <c r="AD20" s="47"/>
      <c r="AE20" s="53" t="s">
        <v>3586</v>
      </c>
      <c r="AG20" s="113" t="s">
        <v>3664</v>
      </c>
      <c r="AH20" s="107" t="s">
        <v>3665</v>
      </c>
      <c r="AI20" s="113" t="s">
        <v>3666</v>
      </c>
      <c r="AJ20" s="107" t="s">
        <v>3667</v>
      </c>
      <c r="AK20" s="113" t="s">
        <v>3668</v>
      </c>
      <c r="AL20" s="113" t="s">
        <v>3668</v>
      </c>
      <c r="AM20" s="113" t="s">
        <v>3669</v>
      </c>
      <c r="AN20" s="115" t="s">
        <v>3670</v>
      </c>
      <c r="AO20" s="115" t="s">
        <v>3670</v>
      </c>
      <c r="AP20" s="116" t="s">
        <v>3671</v>
      </c>
      <c r="AQ20" s="105"/>
      <c r="AR20" s="102"/>
      <c r="AS20" s="117" t="s">
        <v>3734</v>
      </c>
      <c r="AT20" s="117" t="s">
        <v>3746</v>
      </c>
    </row>
    <row r="21" spans="1:46" s="54" customFormat="1" ht="18" customHeight="1" x14ac:dyDescent="0.25">
      <c r="A21" s="89"/>
      <c r="B21" s="88">
        <v>11</v>
      </c>
      <c r="C21" s="88"/>
      <c r="D21" s="88"/>
      <c r="E21" s="88"/>
      <c r="F21" s="88"/>
      <c r="G21" s="88"/>
      <c r="H21" s="243" t="s">
        <v>4273</v>
      </c>
      <c r="I21" s="88"/>
      <c r="J21" s="88" t="s">
        <v>4221</v>
      </c>
      <c r="K21" s="90"/>
      <c r="L21" s="90"/>
      <c r="M21" s="89"/>
      <c r="N21" s="90"/>
      <c r="O21" s="90"/>
      <c r="P21" s="89"/>
      <c r="Q21" s="91"/>
      <c r="R21" s="89"/>
      <c r="S21" s="91"/>
      <c r="T21" s="90"/>
      <c r="U21" s="90"/>
      <c r="V21" s="91"/>
      <c r="W21" s="91"/>
      <c r="X21" s="90"/>
      <c r="Y21" s="91"/>
      <c r="Z21" s="90"/>
      <c r="AA21" s="91"/>
      <c r="AC21" s="89"/>
      <c r="AD21" s="89"/>
      <c r="AE21" s="91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2"/>
      <c r="AS21" s="105"/>
      <c r="AT21" s="105"/>
    </row>
    <row r="22" spans="1:46" s="54" customFormat="1" ht="18" customHeight="1" x14ac:dyDescent="0.25">
      <c r="A22" s="89"/>
      <c r="B22" s="88">
        <v>12</v>
      </c>
      <c r="C22" s="88"/>
      <c r="D22" s="88"/>
      <c r="E22" s="88"/>
      <c r="F22" s="88"/>
      <c r="G22" s="88"/>
      <c r="H22" s="243" t="s">
        <v>4274</v>
      </c>
      <c r="I22" s="88"/>
      <c r="J22" s="88" t="s">
        <v>4240</v>
      </c>
      <c r="K22" s="90"/>
      <c r="L22" s="90"/>
      <c r="M22" s="89"/>
      <c r="N22" s="90"/>
      <c r="O22" s="90"/>
      <c r="P22" s="89"/>
      <c r="Q22" s="91"/>
      <c r="R22" s="89"/>
      <c r="S22" s="91"/>
      <c r="T22" s="90"/>
      <c r="U22" s="90"/>
      <c r="V22" s="91"/>
      <c r="W22" s="91"/>
      <c r="X22" s="90"/>
      <c r="Y22" s="91"/>
      <c r="Z22" s="90"/>
      <c r="AA22" s="91"/>
      <c r="AC22" s="89"/>
      <c r="AD22" s="89"/>
      <c r="AE22" s="91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2"/>
      <c r="AS22" s="105"/>
      <c r="AT22" s="105"/>
    </row>
    <row r="23" spans="1:46" s="54" customFormat="1" ht="18" customHeight="1" x14ac:dyDescent="0.25">
      <c r="A23" s="89"/>
      <c r="B23" s="88">
        <v>13</v>
      </c>
      <c r="C23" s="88"/>
      <c r="D23" s="88"/>
      <c r="E23" s="88"/>
      <c r="F23" s="88"/>
      <c r="G23" s="88"/>
      <c r="H23" s="243" t="s">
        <v>4275</v>
      </c>
      <c r="I23" s="88"/>
      <c r="J23" s="88" t="s">
        <v>4222</v>
      </c>
      <c r="K23" s="90"/>
      <c r="L23" s="90"/>
      <c r="M23" s="89"/>
      <c r="N23" s="90"/>
      <c r="O23" s="90"/>
      <c r="P23" s="89"/>
      <c r="Q23" s="91"/>
      <c r="R23" s="89"/>
      <c r="S23" s="91"/>
      <c r="T23" s="90"/>
      <c r="U23" s="90"/>
      <c r="V23" s="91"/>
      <c r="W23" s="91"/>
      <c r="X23" s="90"/>
      <c r="Y23" s="91"/>
      <c r="Z23" s="90"/>
      <c r="AA23" s="91"/>
      <c r="AC23" s="89"/>
      <c r="AD23" s="89"/>
      <c r="AE23" s="91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2"/>
      <c r="AS23" s="105"/>
      <c r="AT23" s="105"/>
    </row>
    <row r="24" spans="1:46" ht="18" customHeight="1" x14ac:dyDescent="0.25">
      <c r="A24" s="42">
        <v>16</v>
      </c>
      <c r="B24" s="45">
        <v>14</v>
      </c>
      <c r="C24" s="45">
        <v>8</v>
      </c>
      <c r="D24" s="45">
        <v>8</v>
      </c>
      <c r="E24" s="45">
        <v>8</v>
      </c>
      <c r="F24" s="135"/>
      <c r="G24" s="45">
        <v>8</v>
      </c>
      <c r="H24" s="46" t="s">
        <v>3483</v>
      </c>
      <c r="I24" s="46" t="s">
        <v>3482</v>
      </c>
      <c r="J24" s="46"/>
      <c r="K24" s="46" t="s">
        <v>3770</v>
      </c>
      <c r="L24" s="133" t="s">
        <v>3760</v>
      </c>
      <c r="M24" s="76" t="s">
        <v>3581</v>
      </c>
      <c r="N24" s="47"/>
      <c r="O24" s="47"/>
      <c r="P24" s="67" t="s">
        <v>3461</v>
      </c>
      <c r="Q24" s="48"/>
      <c r="R24" s="47"/>
      <c r="S24" s="70" t="s">
        <v>3459</v>
      </c>
      <c r="T24" s="48"/>
      <c r="U24" s="67" t="s">
        <v>3418</v>
      </c>
      <c r="V24" s="47"/>
      <c r="W24" s="47"/>
      <c r="X24" s="48"/>
      <c r="Y24" s="48"/>
      <c r="Z24" s="47"/>
      <c r="AA24" s="47"/>
      <c r="AC24" s="76" t="s">
        <v>3581</v>
      </c>
      <c r="AD24" s="69"/>
      <c r="AE24" s="74" t="s">
        <v>3587</v>
      </c>
      <c r="AG24" s="113" t="s">
        <v>3672</v>
      </c>
      <c r="AH24" s="107" t="s">
        <v>3673</v>
      </c>
      <c r="AI24" s="113" t="s">
        <v>3672</v>
      </c>
      <c r="AJ24" s="105"/>
      <c r="AK24" s="113" t="s">
        <v>3674</v>
      </c>
      <c r="AL24" s="113" t="s">
        <v>3674</v>
      </c>
      <c r="AM24" s="113" t="s">
        <v>3675</v>
      </c>
      <c r="AN24" s="115" t="s">
        <v>3676</v>
      </c>
      <c r="AO24" s="115" t="s">
        <v>3676</v>
      </c>
      <c r="AP24" s="116" t="s">
        <v>3677</v>
      </c>
      <c r="AQ24" s="105"/>
      <c r="AR24" s="102"/>
      <c r="AS24" s="117" t="s">
        <v>3733</v>
      </c>
      <c r="AT24" s="118" t="s">
        <v>3745</v>
      </c>
    </row>
    <row r="25" spans="1:46" ht="18" customHeight="1" x14ac:dyDescent="0.25">
      <c r="A25" s="42">
        <v>17</v>
      </c>
      <c r="B25" s="45">
        <v>15</v>
      </c>
      <c r="C25" s="45">
        <v>9</v>
      </c>
      <c r="D25" s="45">
        <v>9</v>
      </c>
      <c r="E25" s="45">
        <v>9</v>
      </c>
      <c r="F25" s="45">
        <v>7</v>
      </c>
      <c r="G25" s="45">
        <v>9</v>
      </c>
      <c r="H25" s="46" t="s">
        <v>3485</v>
      </c>
      <c r="I25" s="46" t="s">
        <v>3484</v>
      </c>
      <c r="J25" s="46"/>
      <c r="K25" s="46" t="s">
        <v>3770</v>
      </c>
      <c r="L25" s="133" t="s">
        <v>3760</v>
      </c>
      <c r="M25" s="76" t="s">
        <v>3580</v>
      </c>
      <c r="N25" s="47"/>
      <c r="O25" s="47"/>
      <c r="P25" s="67" t="s">
        <v>3462</v>
      </c>
      <c r="Q25" s="47"/>
      <c r="R25" s="47"/>
      <c r="S25" s="67" t="s">
        <v>3467</v>
      </c>
      <c r="T25" s="48"/>
      <c r="U25" s="47"/>
      <c r="V25" s="47"/>
      <c r="W25" s="47"/>
      <c r="X25" s="48"/>
      <c r="Y25" s="48"/>
      <c r="Z25" s="47"/>
      <c r="AA25" s="47"/>
      <c r="AC25" s="76" t="s">
        <v>3580</v>
      </c>
      <c r="AD25" s="69"/>
      <c r="AE25" s="53" t="s">
        <v>3588</v>
      </c>
      <c r="AG25" s="113" t="s">
        <v>3678</v>
      </c>
      <c r="AH25" s="107" t="s">
        <v>3679</v>
      </c>
      <c r="AI25" s="113" t="s">
        <v>3678</v>
      </c>
      <c r="AJ25" s="105"/>
      <c r="AK25" s="113" t="s">
        <v>3680</v>
      </c>
      <c r="AL25" s="113" t="s">
        <v>3680</v>
      </c>
      <c r="AM25" s="113" t="s">
        <v>3681</v>
      </c>
      <c r="AN25" s="115" t="s">
        <v>3682</v>
      </c>
      <c r="AO25" s="115" t="s">
        <v>3682</v>
      </c>
      <c r="AP25" s="116" t="s">
        <v>3683</v>
      </c>
      <c r="AQ25" s="105"/>
      <c r="AR25" s="102"/>
      <c r="AS25" s="117" t="s">
        <v>3732</v>
      </c>
      <c r="AT25" s="117" t="s">
        <v>3744</v>
      </c>
    </row>
    <row r="26" spans="1:46" ht="18" customHeight="1" x14ac:dyDescent="0.25">
      <c r="A26" s="42">
        <v>18</v>
      </c>
      <c r="B26" s="45">
        <v>16</v>
      </c>
      <c r="C26" s="45">
        <v>10</v>
      </c>
      <c r="D26" s="45">
        <v>10</v>
      </c>
      <c r="E26" s="45">
        <v>10</v>
      </c>
      <c r="F26" s="45">
        <v>8</v>
      </c>
      <c r="G26" s="45">
        <v>10</v>
      </c>
      <c r="H26" s="46" t="s">
        <v>3487</v>
      </c>
      <c r="I26" s="46" t="s">
        <v>3486</v>
      </c>
      <c r="J26" s="46"/>
      <c r="K26" s="46" t="s">
        <v>3770</v>
      </c>
      <c r="L26" s="133" t="s">
        <v>3761</v>
      </c>
      <c r="M26" s="76" t="s">
        <v>3579</v>
      </c>
      <c r="N26" s="47"/>
      <c r="O26" s="47"/>
      <c r="P26" s="67" t="s">
        <v>3463</v>
      </c>
      <c r="Q26" s="47"/>
      <c r="R26" s="47"/>
      <c r="S26" s="67" t="s">
        <v>3421</v>
      </c>
      <c r="T26" s="48"/>
      <c r="U26" s="47"/>
      <c r="V26" s="47"/>
      <c r="W26" s="47"/>
      <c r="X26" s="48"/>
      <c r="Y26" s="48"/>
      <c r="Z26" s="47"/>
      <c r="AA26" s="48"/>
      <c r="AC26" s="76" t="s">
        <v>3579</v>
      </c>
      <c r="AD26" s="47"/>
      <c r="AE26" s="74" t="s">
        <v>3589</v>
      </c>
      <c r="AG26" s="113" t="s">
        <v>3684</v>
      </c>
      <c r="AH26" s="107" t="s">
        <v>3667</v>
      </c>
      <c r="AI26" s="113" t="s">
        <v>3685</v>
      </c>
      <c r="AJ26" s="105"/>
      <c r="AK26" s="113" t="s">
        <v>3686</v>
      </c>
      <c r="AL26" s="113" t="s">
        <v>3686</v>
      </c>
      <c r="AM26" s="113" t="s">
        <v>3687</v>
      </c>
      <c r="AN26" s="115" t="s">
        <v>3688</v>
      </c>
      <c r="AO26" s="115" t="s">
        <v>3688</v>
      </c>
      <c r="AP26" s="116" t="s">
        <v>3689</v>
      </c>
      <c r="AQ26" s="105"/>
      <c r="AR26" s="102"/>
      <c r="AS26" s="117" t="s">
        <v>3731</v>
      </c>
      <c r="AT26" s="117" t="s">
        <v>3743</v>
      </c>
    </row>
    <row r="27" spans="1:46" ht="18" customHeight="1" x14ac:dyDescent="0.25">
      <c r="A27" s="42">
        <v>19</v>
      </c>
      <c r="B27" s="222">
        <v>17</v>
      </c>
      <c r="C27" s="222">
        <v>11</v>
      </c>
      <c r="D27" s="222">
        <v>11</v>
      </c>
      <c r="E27" s="222"/>
      <c r="F27" s="222"/>
      <c r="G27" s="222"/>
      <c r="H27" s="222" t="s">
        <v>3502</v>
      </c>
      <c r="I27" s="222" t="s">
        <v>3501</v>
      </c>
      <c r="J27" s="222"/>
      <c r="K27" s="222" t="s">
        <v>3610</v>
      </c>
      <c r="L27" s="222"/>
      <c r="M27" s="223" t="s">
        <v>3578</v>
      </c>
      <c r="N27" s="224"/>
      <c r="O27" s="224"/>
      <c r="P27" s="223" t="s">
        <v>3460</v>
      </c>
      <c r="Q27" s="225"/>
      <c r="R27" s="223" t="s">
        <v>3474</v>
      </c>
      <c r="S27" s="225"/>
      <c r="T27" s="224"/>
      <c r="U27" s="224"/>
      <c r="V27" s="225"/>
      <c r="W27" s="225"/>
      <c r="X27" s="224"/>
      <c r="Y27" s="223" t="s">
        <v>3455</v>
      </c>
      <c r="Z27" s="224"/>
      <c r="AA27" s="225"/>
      <c r="AB27" s="226"/>
      <c r="AC27" s="223" t="s">
        <v>3578</v>
      </c>
      <c r="AD27" s="223" t="s">
        <v>3503</v>
      </c>
      <c r="AE27" s="225"/>
      <c r="AG27" s="119"/>
      <c r="AH27" s="107"/>
      <c r="AI27" s="107"/>
      <c r="AJ27" s="107"/>
      <c r="AK27" s="107"/>
      <c r="AL27" s="107"/>
      <c r="AM27" s="107"/>
      <c r="AN27" s="120" t="s">
        <v>3706</v>
      </c>
      <c r="AO27" s="112"/>
      <c r="AP27" s="109" t="s">
        <v>3707</v>
      </c>
      <c r="AQ27" s="110"/>
      <c r="AR27" s="102"/>
      <c r="AS27" s="105"/>
      <c r="AT27" s="105"/>
    </row>
    <row r="28" spans="1:46" ht="18" customHeight="1" x14ac:dyDescent="0.25">
      <c r="A28" s="42">
        <v>20</v>
      </c>
      <c r="B28" s="222">
        <v>18</v>
      </c>
      <c r="C28" s="222">
        <v>12</v>
      </c>
      <c r="D28" s="222">
        <v>12</v>
      </c>
      <c r="E28" s="222"/>
      <c r="F28" s="222"/>
      <c r="G28" s="222"/>
      <c r="H28" s="222" t="s">
        <v>3505</v>
      </c>
      <c r="I28" s="222" t="s">
        <v>3504</v>
      </c>
      <c r="J28" s="222"/>
      <c r="K28" s="222" t="s">
        <v>3611</v>
      </c>
      <c r="L28" s="222"/>
      <c r="M28" s="223" t="s">
        <v>3577</v>
      </c>
      <c r="N28" s="224"/>
      <c r="O28" s="224"/>
      <c r="P28" s="223" t="s">
        <v>3461</v>
      </c>
      <c r="Q28" s="225"/>
      <c r="R28" s="223" t="s">
        <v>3476</v>
      </c>
      <c r="S28" s="225"/>
      <c r="T28" s="224"/>
      <c r="U28" s="224"/>
      <c r="V28" s="225"/>
      <c r="W28" s="225"/>
      <c r="X28" s="224"/>
      <c r="Y28" s="223" t="s">
        <v>3456</v>
      </c>
      <c r="Z28" s="223" t="s">
        <v>3419</v>
      </c>
      <c r="AA28" s="225"/>
      <c r="AB28" s="226"/>
      <c r="AC28" s="223" t="s">
        <v>3577</v>
      </c>
      <c r="AD28" s="223" t="s">
        <v>3506</v>
      </c>
      <c r="AE28" s="225"/>
      <c r="AG28" s="107" t="s">
        <v>3708</v>
      </c>
      <c r="AH28" s="107"/>
      <c r="AI28" s="121"/>
      <c r="AJ28" s="107"/>
      <c r="AK28" s="107"/>
      <c r="AL28" s="107"/>
      <c r="AM28" s="107"/>
      <c r="AN28" s="112" t="s">
        <v>3709</v>
      </c>
      <c r="AO28" s="112"/>
      <c r="AP28" s="109" t="s">
        <v>3710</v>
      </c>
      <c r="AQ28" s="105"/>
      <c r="AR28" s="102"/>
      <c r="AS28" s="105"/>
      <c r="AT28" s="105"/>
    </row>
    <row r="29" spans="1:46" ht="18" customHeight="1" x14ac:dyDescent="0.25">
      <c r="A29" s="42">
        <v>21</v>
      </c>
      <c r="B29" s="222">
        <v>19</v>
      </c>
      <c r="C29" s="222">
        <v>13</v>
      </c>
      <c r="D29" s="222">
        <v>13</v>
      </c>
      <c r="E29" s="222"/>
      <c r="F29" s="222"/>
      <c r="G29" s="222"/>
      <c r="H29" s="222" t="s">
        <v>3508</v>
      </c>
      <c r="I29" s="222" t="s">
        <v>3507</v>
      </c>
      <c r="J29" s="222"/>
      <c r="K29" s="222" t="s">
        <v>3609</v>
      </c>
      <c r="L29" s="222"/>
      <c r="M29" s="223" t="s">
        <v>3576</v>
      </c>
      <c r="N29" s="224"/>
      <c r="O29" s="224"/>
      <c r="P29" s="223" t="s">
        <v>3462</v>
      </c>
      <c r="Q29" s="225"/>
      <c r="R29" s="223" t="s">
        <v>3467</v>
      </c>
      <c r="S29" s="225"/>
      <c r="T29" s="224"/>
      <c r="U29" s="224"/>
      <c r="V29" s="225"/>
      <c r="W29" s="225"/>
      <c r="X29" s="224"/>
      <c r="Y29" s="225"/>
      <c r="Z29" s="224" t="s">
        <v>3534</v>
      </c>
      <c r="AA29" s="225"/>
      <c r="AB29" s="226"/>
      <c r="AC29" s="223" t="s">
        <v>3576</v>
      </c>
      <c r="AD29" s="223" t="s">
        <v>3509</v>
      </c>
      <c r="AE29" s="225"/>
      <c r="AG29" s="107" t="s">
        <v>3646</v>
      </c>
      <c r="AH29" s="107"/>
      <c r="AI29" s="105"/>
      <c r="AJ29" s="107"/>
      <c r="AK29" s="107" t="s">
        <v>3711</v>
      </c>
      <c r="AL29" s="107" t="s">
        <v>3712</v>
      </c>
      <c r="AM29" s="107"/>
      <c r="AN29" s="115" t="s">
        <v>3713</v>
      </c>
      <c r="AO29" s="105"/>
      <c r="AP29" s="109"/>
      <c r="AQ29" s="110"/>
      <c r="AR29" s="102"/>
      <c r="AS29" s="105"/>
      <c r="AT29" s="105"/>
    </row>
    <row r="30" spans="1:46" s="54" customFormat="1" ht="18" customHeight="1" x14ac:dyDescent="0.25">
      <c r="A30" s="89"/>
      <c r="B30" s="88">
        <v>23</v>
      </c>
      <c r="C30" s="88"/>
      <c r="D30" s="88"/>
      <c r="E30" s="88"/>
      <c r="F30" s="88"/>
      <c r="G30" s="88"/>
      <c r="H30" s="244" t="s">
        <v>4276</v>
      </c>
      <c r="I30" s="88"/>
      <c r="J30" s="88" t="s">
        <v>4223</v>
      </c>
      <c r="K30" s="90"/>
      <c r="L30" s="90"/>
      <c r="M30" s="89"/>
      <c r="N30" s="90"/>
      <c r="O30" s="90"/>
      <c r="P30" s="89"/>
      <c r="Q30" s="91"/>
      <c r="R30" s="89"/>
      <c r="S30" s="91"/>
      <c r="T30" s="90"/>
      <c r="U30" s="90"/>
      <c r="V30" s="91"/>
      <c r="W30" s="91"/>
      <c r="X30" s="90"/>
      <c r="Y30" s="91"/>
      <c r="Z30" s="90"/>
      <c r="AA30" s="91"/>
      <c r="AC30" s="89"/>
      <c r="AD30" s="89"/>
      <c r="AE30" s="91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2"/>
      <c r="AS30" s="105"/>
      <c r="AT30" s="105"/>
    </row>
    <row r="31" spans="1:46" s="54" customFormat="1" ht="18" customHeight="1" x14ac:dyDescent="0.25">
      <c r="A31" s="89"/>
      <c r="B31" s="88">
        <v>24</v>
      </c>
      <c r="C31" s="88"/>
      <c r="D31" s="88"/>
      <c r="E31" s="88"/>
      <c r="F31" s="88"/>
      <c r="G31" s="88"/>
      <c r="H31" s="244" t="s">
        <v>4277</v>
      </c>
      <c r="I31" s="88"/>
      <c r="J31" s="88" t="s">
        <v>4224</v>
      </c>
      <c r="K31" s="90"/>
      <c r="L31" s="90"/>
      <c r="M31" s="89"/>
      <c r="N31" s="90"/>
      <c r="O31" s="90"/>
      <c r="P31" s="89"/>
      <c r="Q31" s="91"/>
      <c r="R31" s="89"/>
      <c r="S31" s="91"/>
      <c r="T31" s="90"/>
      <c r="U31" s="90"/>
      <c r="V31" s="91"/>
      <c r="W31" s="91"/>
      <c r="X31" s="90"/>
      <c r="Y31" s="91"/>
      <c r="Z31" s="90"/>
      <c r="AA31" s="91"/>
      <c r="AC31" s="89"/>
      <c r="AD31" s="89"/>
      <c r="AE31" s="91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2"/>
      <c r="AS31" s="105"/>
      <c r="AT31" s="105"/>
    </row>
    <row r="32" spans="1:46" s="54" customFormat="1" ht="18" customHeight="1" x14ac:dyDescent="0.25">
      <c r="A32" s="89"/>
      <c r="B32" s="88">
        <v>25</v>
      </c>
      <c r="C32" s="88"/>
      <c r="D32" s="88"/>
      <c r="E32" s="88"/>
      <c r="F32" s="88"/>
      <c r="G32" s="88"/>
      <c r="H32" s="244" t="s">
        <v>4278</v>
      </c>
      <c r="I32" s="88"/>
      <c r="J32" s="88" t="s">
        <v>4225</v>
      </c>
      <c r="K32" s="90"/>
      <c r="L32" s="90"/>
      <c r="M32" s="89"/>
      <c r="N32" s="90"/>
      <c r="O32" s="90"/>
      <c r="P32" s="89"/>
      <c r="Q32" s="91"/>
      <c r="R32" s="89"/>
      <c r="S32" s="91"/>
      <c r="T32" s="90"/>
      <c r="U32" s="90"/>
      <c r="V32" s="91"/>
      <c r="W32" s="91"/>
      <c r="X32" s="90"/>
      <c r="Y32" s="91"/>
      <c r="Z32" s="90"/>
      <c r="AA32" s="91"/>
      <c r="AC32" s="89"/>
      <c r="AD32" s="89"/>
      <c r="AE32" s="91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2"/>
      <c r="AS32" s="105"/>
      <c r="AT32" s="105"/>
    </row>
    <row r="33" spans="1:46" ht="18" customHeight="1" x14ac:dyDescent="0.25">
      <c r="A33" s="42">
        <v>22</v>
      </c>
      <c r="B33" s="45">
        <v>20</v>
      </c>
      <c r="C33" s="45">
        <v>14</v>
      </c>
      <c r="D33" s="45">
        <v>14</v>
      </c>
      <c r="E33" s="45">
        <v>11</v>
      </c>
      <c r="F33" s="45">
        <v>9</v>
      </c>
      <c r="G33" s="45">
        <v>11</v>
      </c>
      <c r="H33" s="46" t="s">
        <v>3511</v>
      </c>
      <c r="I33" s="46" t="s">
        <v>3510</v>
      </c>
      <c r="J33" s="46"/>
      <c r="K33" s="46" t="s">
        <v>3770</v>
      </c>
      <c r="L33" s="133" t="s">
        <v>3768</v>
      </c>
      <c r="M33" s="76" t="s">
        <v>3575</v>
      </c>
      <c r="N33" s="47"/>
      <c r="O33" s="47"/>
      <c r="P33" s="67" t="s">
        <v>3463</v>
      </c>
      <c r="Q33" s="48"/>
      <c r="R33" s="67" t="s">
        <v>3421</v>
      </c>
      <c r="S33" s="48"/>
      <c r="T33" s="47"/>
      <c r="U33" s="47"/>
      <c r="V33" s="48"/>
      <c r="W33" s="48"/>
      <c r="X33" s="47"/>
      <c r="Y33" s="48"/>
      <c r="Z33" s="52" t="s">
        <v>3535</v>
      </c>
      <c r="AA33" s="48"/>
      <c r="AC33" s="76" t="s">
        <v>3575</v>
      </c>
      <c r="AD33" s="67" t="s">
        <v>3512</v>
      </c>
      <c r="AE33" s="48"/>
      <c r="AG33" s="107" t="s">
        <v>3714</v>
      </c>
      <c r="AH33" s="107"/>
      <c r="AI33" s="107" t="s">
        <v>3715</v>
      </c>
      <c r="AJ33" s="107" t="s">
        <v>3716</v>
      </c>
      <c r="AK33" s="107" t="s">
        <v>3717</v>
      </c>
      <c r="AL33" s="107" t="s">
        <v>3717</v>
      </c>
      <c r="AM33" s="107" t="s">
        <v>3718</v>
      </c>
      <c r="AN33" s="115" t="s">
        <v>3719</v>
      </c>
      <c r="AO33" s="115" t="s">
        <v>3719</v>
      </c>
      <c r="AP33" s="109" t="s">
        <v>3720</v>
      </c>
      <c r="AQ33" s="105"/>
      <c r="AR33" s="102"/>
      <c r="AS33" s="117" t="s">
        <v>3741</v>
      </c>
      <c r="AT33" s="105"/>
    </row>
    <row r="34" spans="1:46" ht="18" customHeight="1" x14ac:dyDescent="0.25">
      <c r="A34" s="42">
        <v>23</v>
      </c>
      <c r="B34" s="45">
        <v>21</v>
      </c>
      <c r="C34" s="45">
        <v>15</v>
      </c>
      <c r="D34" s="45">
        <v>15</v>
      </c>
      <c r="E34" s="45">
        <v>12</v>
      </c>
      <c r="F34" s="45">
        <v>10</v>
      </c>
      <c r="G34" s="45">
        <v>12</v>
      </c>
      <c r="H34" s="46" t="s">
        <v>3515</v>
      </c>
      <c r="I34" s="46" t="s">
        <v>3514</v>
      </c>
      <c r="J34" s="46"/>
      <c r="K34" s="46" t="s">
        <v>3770</v>
      </c>
      <c r="L34" s="133" t="s">
        <v>3768</v>
      </c>
      <c r="M34" s="76" t="s">
        <v>3574</v>
      </c>
      <c r="N34" s="47"/>
      <c r="O34" s="47"/>
      <c r="P34" s="47"/>
      <c r="Q34" s="67" t="s">
        <v>3474</v>
      </c>
      <c r="R34" s="78" t="s">
        <v>3467</v>
      </c>
      <c r="S34" s="67" t="s">
        <v>3442</v>
      </c>
      <c r="T34" s="47"/>
      <c r="U34" s="48"/>
      <c r="V34" s="71" t="s">
        <v>3475</v>
      </c>
      <c r="W34" s="47"/>
      <c r="X34" s="48"/>
      <c r="Y34" s="48"/>
      <c r="Z34" s="47"/>
      <c r="AA34" s="48"/>
      <c r="AC34" s="76" t="s">
        <v>3574</v>
      </c>
      <c r="AD34" s="67" t="s">
        <v>3531</v>
      </c>
      <c r="AE34" s="48"/>
      <c r="AG34" s="105"/>
      <c r="AH34" s="105"/>
      <c r="AI34" s="107" t="s">
        <v>3721</v>
      </c>
      <c r="AJ34" s="107" t="s">
        <v>3722</v>
      </c>
      <c r="AK34" s="105"/>
      <c r="AL34" s="105"/>
      <c r="AM34" s="119" t="s">
        <v>3712</v>
      </c>
      <c r="AN34" s="105"/>
      <c r="AO34" s="122" t="s">
        <v>3723</v>
      </c>
      <c r="AP34" s="105"/>
      <c r="AQ34" s="105"/>
      <c r="AR34" s="102"/>
      <c r="AS34" s="117" t="s">
        <v>3728</v>
      </c>
      <c r="AT34" s="105"/>
    </row>
    <row r="35" spans="1:46" ht="18" customHeight="1" x14ac:dyDescent="0.25">
      <c r="A35" s="42">
        <v>24</v>
      </c>
      <c r="B35" s="45">
        <v>22</v>
      </c>
      <c r="C35" s="45">
        <v>16</v>
      </c>
      <c r="D35" s="45">
        <v>16</v>
      </c>
      <c r="E35" s="45">
        <v>13</v>
      </c>
      <c r="F35" s="45">
        <v>11</v>
      </c>
      <c r="G35" s="45">
        <v>13</v>
      </c>
      <c r="H35" s="46" t="s">
        <v>3466</v>
      </c>
      <c r="I35" s="46" t="s">
        <v>3465</v>
      </c>
      <c r="J35" s="46"/>
      <c r="K35" s="46" t="s">
        <v>3770</v>
      </c>
      <c r="L35" s="133" t="s">
        <v>3759</v>
      </c>
      <c r="M35" s="48"/>
      <c r="N35" s="47"/>
      <c r="O35" s="67" t="s">
        <v>3467</v>
      </c>
      <c r="P35" s="67" t="s">
        <v>3430</v>
      </c>
      <c r="Q35" s="47"/>
      <c r="R35" s="47"/>
      <c r="S35" s="47"/>
      <c r="T35" s="47"/>
      <c r="U35" s="47"/>
      <c r="V35" s="47"/>
      <c r="W35" s="71" t="s">
        <v>3468</v>
      </c>
      <c r="X35" s="48"/>
      <c r="Y35" s="48"/>
      <c r="Z35" s="48"/>
      <c r="AA35" s="47"/>
      <c r="AC35" s="48"/>
      <c r="AD35" s="48"/>
      <c r="AE35" s="48"/>
      <c r="AG35" s="107" t="s">
        <v>3652</v>
      </c>
      <c r="AH35" s="107" t="s">
        <v>3653</v>
      </c>
      <c r="AI35" s="107" t="s">
        <v>3652</v>
      </c>
      <c r="AJ35" s="107" t="s">
        <v>3654</v>
      </c>
      <c r="AK35" s="107"/>
      <c r="AL35" s="107" t="s">
        <v>3655</v>
      </c>
      <c r="AM35" s="107" t="s">
        <v>3656</v>
      </c>
      <c r="AN35" s="115" t="s">
        <v>3657</v>
      </c>
      <c r="AO35" s="115" t="s">
        <v>3657</v>
      </c>
      <c r="AP35" s="123"/>
      <c r="AQ35" s="123"/>
      <c r="AR35" s="102"/>
      <c r="AS35" s="117" t="s">
        <v>3730</v>
      </c>
      <c r="AT35" s="105"/>
    </row>
    <row r="36" spans="1:46" ht="15.5" x14ac:dyDescent="0.25">
      <c r="A36" s="42">
        <v>25</v>
      </c>
      <c r="B36" s="45">
        <v>27</v>
      </c>
      <c r="C36" s="45">
        <v>17</v>
      </c>
      <c r="D36" s="45">
        <v>17</v>
      </c>
      <c r="E36" s="45">
        <v>14</v>
      </c>
      <c r="F36" s="45">
        <v>12</v>
      </c>
      <c r="G36" s="45">
        <v>14</v>
      </c>
      <c r="H36" s="46" t="s">
        <v>3470</v>
      </c>
      <c r="I36" s="46" t="s">
        <v>3469</v>
      </c>
      <c r="J36" s="46"/>
      <c r="K36" s="46" t="s">
        <v>3770</v>
      </c>
      <c r="L36" s="133" t="s">
        <v>3759</v>
      </c>
      <c r="M36" s="48"/>
      <c r="N36" s="47"/>
      <c r="O36" s="67" t="s">
        <v>3421</v>
      </c>
      <c r="P36" s="67" t="s">
        <v>3436</v>
      </c>
      <c r="Q36" s="47"/>
      <c r="R36" s="47"/>
      <c r="S36" s="47"/>
      <c r="T36" s="47"/>
      <c r="U36" s="47"/>
      <c r="V36" s="47"/>
      <c r="W36" s="71" t="s">
        <v>3471</v>
      </c>
      <c r="X36" s="48"/>
      <c r="Y36" s="48"/>
      <c r="Z36" s="48"/>
      <c r="AA36" s="48"/>
      <c r="AC36" s="48"/>
      <c r="AD36" s="48"/>
      <c r="AE36" s="48"/>
      <c r="AG36" s="107" t="s">
        <v>3658</v>
      </c>
      <c r="AH36" s="107" t="s">
        <v>3659</v>
      </c>
      <c r="AI36" s="107" t="s">
        <v>3660</v>
      </c>
      <c r="AJ36" s="107" t="s">
        <v>3661</v>
      </c>
      <c r="AK36" s="107"/>
      <c r="AL36" s="107" t="s">
        <v>3662</v>
      </c>
      <c r="AM36" s="107" t="s">
        <v>3662</v>
      </c>
      <c r="AN36" s="115" t="s">
        <v>3663</v>
      </c>
      <c r="AO36" s="115" t="s">
        <v>3663</v>
      </c>
      <c r="AP36" s="123"/>
      <c r="AQ36" s="123"/>
      <c r="AR36" s="102"/>
      <c r="AS36" s="117" t="s">
        <v>3729</v>
      </c>
      <c r="AT36" s="105"/>
    </row>
    <row r="37" spans="1:46" s="54" customFormat="1" ht="18" customHeight="1" x14ac:dyDescent="0.25">
      <c r="A37" s="89"/>
      <c r="B37" s="88">
        <v>26</v>
      </c>
      <c r="C37" s="88" t="s">
        <v>4239</v>
      </c>
      <c r="D37" s="88"/>
      <c r="E37" s="88"/>
      <c r="F37" s="88">
        <v>13</v>
      </c>
      <c r="G37" s="88"/>
      <c r="H37" s="88" t="s">
        <v>4286</v>
      </c>
      <c r="I37" s="88"/>
      <c r="J37" s="88" t="s">
        <v>4226</v>
      </c>
      <c r="K37" s="90"/>
      <c r="L37" s="90"/>
      <c r="M37" s="89"/>
      <c r="N37" s="90"/>
      <c r="O37" s="90"/>
      <c r="P37" s="89"/>
      <c r="Q37" s="91"/>
      <c r="R37" s="89"/>
      <c r="S37" s="91"/>
      <c r="T37" s="90"/>
      <c r="U37" s="90"/>
      <c r="V37" s="91"/>
      <c r="W37" s="91"/>
      <c r="X37" s="90"/>
      <c r="Y37" s="91"/>
      <c r="Z37" s="90"/>
      <c r="AA37" s="91"/>
      <c r="AC37" s="89"/>
      <c r="AD37" s="89"/>
      <c r="AE37" s="91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2"/>
      <c r="AS37" s="105"/>
      <c r="AT37" s="105"/>
    </row>
    <row r="38" spans="1:46" s="54" customFormat="1" ht="18" customHeight="1" x14ac:dyDescent="0.25">
      <c r="A38" s="89"/>
      <c r="B38" s="88">
        <v>26</v>
      </c>
      <c r="C38" s="88" t="s">
        <v>4239</v>
      </c>
      <c r="D38" s="88"/>
      <c r="E38" s="88"/>
      <c r="F38" s="88">
        <v>13</v>
      </c>
      <c r="G38" s="88"/>
      <c r="H38" s="247" t="s">
        <v>4287</v>
      </c>
      <c r="I38" s="88"/>
      <c r="J38" s="88" t="s">
        <v>4227</v>
      </c>
      <c r="K38" s="90"/>
      <c r="L38" s="90"/>
      <c r="M38" s="89"/>
      <c r="N38" s="90"/>
      <c r="O38" s="90"/>
      <c r="P38" s="89"/>
      <c r="Q38" s="91"/>
      <c r="R38" s="89"/>
      <c r="S38" s="91"/>
      <c r="T38" s="90"/>
      <c r="U38" s="90"/>
      <c r="V38" s="91"/>
      <c r="W38" s="91"/>
      <c r="X38" s="90"/>
      <c r="Y38" s="91"/>
      <c r="Z38" s="90"/>
      <c r="AA38" s="91"/>
      <c r="AC38" s="89"/>
      <c r="AD38" s="89"/>
      <c r="AE38" s="91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2"/>
      <c r="AS38" s="105"/>
      <c r="AT38" s="105"/>
    </row>
    <row r="39" spans="1:46" s="54" customFormat="1" ht="18" customHeight="1" x14ac:dyDescent="0.25">
      <c r="A39" s="89"/>
      <c r="B39" s="88"/>
      <c r="C39" s="88"/>
      <c r="D39" s="88"/>
      <c r="E39" s="88"/>
      <c r="F39" s="88"/>
      <c r="G39" s="88"/>
      <c r="H39" s="99" t="s">
        <v>4255</v>
      </c>
      <c r="I39" s="99"/>
      <c r="J39" s="99" t="s">
        <v>4228</v>
      </c>
      <c r="K39" s="90"/>
      <c r="L39" s="90"/>
      <c r="M39" s="89"/>
      <c r="N39" s="90"/>
      <c r="O39" s="90"/>
      <c r="P39" s="89"/>
      <c r="Q39" s="91"/>
      <c r="R39" s="89"/>
      <c r="S39" s="91"/>
      <c r="T39" s="90"/>
      <c r="U39" s="90"/>
      <c r="V39" s="91"/>
      <c r="W39" s="91"/>
      <c r="X39" s="90"/>
      <c r="Y39" s="91"/>
      <c r="Z39" s="90"/>
      <c r="AA39" s="91"/>
      <c r="AC39" s="89"/>
      <c r="AD39" s="89"/>
      <c r="AE39" s="91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2"/>
      <c r="AS39" s="105"/>
      <c r="AT39" s="105"/>
    </row>
    <row r="40" spans="1:46" ht="17.5" x14ac:dyDescent="0.25">
      <c r="A40" s="42">
        <v>26</v>
      </c>
      <c r="B40" s="49" t="s">
        <v>4261</v>
      </c>
      <c r="C40" s="49" t="s">
        <v>4239</v>
      </c>
      <c r="D40" s="49"/>
      <c r="E40" s="49">
        <v>15</v>
      </c>
      <c r="F40" s="49">
        <v>13</v>
      </c>
      <c r="G40" s="49">
        <v>15</v>
      </c>
      <c r="H40" s="246" t="s">
        <v>3423</v>
      </c>
      <c r="I40" s="49" t="s">
        <v>4242</v>
      </c>
      <c r="J40" s="50"/>
      <c r="K40" s="50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C40" s="66"/>
      <c r="AD40" s="66"/>
      <c r="AE40" s="49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2"/>
      <c r="AS40" s="105"/>
      <c r="AT40" s="105"/>
    </row>
    <row r="41" spans="1:46" s="54" customFormat="1" ht="15.5" x14ac:dyDescent="0.25">
      <c r="A41" s="42">
        <v>27</v>
      </c>
      <c r="B41" s="49"/>
      <c r="C41" s="49"/>
      <c r="D41" s="49"/>
      <c r="E41" s="49"/>
      <c r="F41" s="49"/>
      <c r="G41" s="49"/>
      <c r="H41" s="50" t="s">
        <v>4249</v>
      </c>
      <c r="I41" s="49" t="s">
        <v>4248</v>
      </c>
      <c r="J41" s="50"/>
      <c r="K41" s="50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C41" s="242"/>
      <c r="AD41" s="242"/>
      <c r="AE41" s="49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2"/>
      <c r="AS41" s="105"/>
      <c r="AT41" s="105"/>
    </row>
    <row r="42" spans="1:46" ht="15.5" x14ac:dyDescent="0.25">
      <c r="A42" s="42">
        <v>28</v>
      </c>
      <c r="B42" s="222">
        <v>28</v>
      </c>
      <c r="C42" s="127"/>
      <c r="D42" s="127">
        <v>18</v>
      </c>
      <c r="E42" s="127"/>
      <c r="F42" s="127"/>
      <c r="G42" s="127"/>
      <c r="H42" s="127" t="s">
        <v>3517</v>
      </c>
      <c r="I42" s="127" t="s">
        <v>3516</v>
      </c>
      <c r="J42" s="127"/>
      <c r="K42" s="127" t="s">
        <v>3610</v>
      </c>
      <c r="L42" s="127"/>
      <c r="M42" s="130" t="s">
        <v>3573</v>
      </c>
      <c r="N42" s="129"/>
      <c r="O42" s="129"/>
      <c r="P42" s="129"/>
      <c r="Q42" s="130" t="s">
        <v>3476</v>
      </c>
      <c r="R42" s="128"/>
      <c r="S42" s="130" t="s">
        <v>3418</v>
      </c>
      <c r="T42" s="129"/>
      <c r="U42" s="129"/>
      <c r="V42" s="130" t="s">
        <v>3477</v>
      </c>
      <c r="W42" s="129"/>
      <c r="X42" s="128"/>
      <c r="Y42" s="128"/>
      <c r="Z42" s="129"/>
      <c r="AA42" s="128"/>
      <c r="AB42" s="131"/>
      <c r="AC42" s="130" t="s">
        <v>3573</v>
      </c>
      <c r="AD42" s="130" t="s">
        <v>3518</v>
      </c>
      <c r="AE42" s="128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10" t="s">
        <v>3724</v>
      </c>
      <c r="AR42" s="102"/>
      <c r="AS42" s="105"/>
      <c r="AT42" s="105"/>
    </row>
    <row r="43" spans="1:46" ht="15.5" x14ac:dyDescent="0.25">
      <c r="A43" s="42">
        <v>29</v>
      </c>
      <c r="B43" s="222">
        <v>29</v>
      </c>
      <c r="C43" s="127"/>
      <c r="D43" s="127">
        <v>19</v>
      </c>
      <c r="E43" s="127"/>
      <c r="F43" s="127"/>
      <c r="G43" s="127"/>
      <c r="H43" s="127" t="s">
        <v>3520</v>
      </c>
      <c r="I43" s="127" t="s">
        <v>3519</v>
      </c>
      <c r="J43" s="127"/>
      <c r="K43" s="127" t="s">
        <v>3609</v>
      </c>
      <c r="L43" s="127"/>
      <c r="M43" s="130" t="s">
        <v>3572</v>
      </c>
      <c r="N43" s="129"/>
      <c r="O43" s="129"/>
      <c r="P43" s="129"/>
      <c r="Q43" s="130" t="s">
        <v>3467</v>
      </c>
      <c r="R43" s="128"/>
      <c r="S43" s="129"/>
      <c r="T43" s="129"/>
      <c r="U43" s="128"/>
      <c r="V43" s="130" t="s">
        <v>3478</v>
      </c>
      <c r="W43" s="129"/>
      <c r="X43" s="128"/>
      <c r="Y43" s="128"/>
      <c r="Z43" s="129"/>
      <c r="AA43" s="128"/>
      <c r="AB43" s="131"/>
      <c r="AC43" s="130" t="s">
        <v>3572</v>
      </c>
      <c r="AD43" s="130" t="s">
        <v>3521</v>
      </c>
      <c r="AE43" s="128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10" t="s">
        <v>3725</v>
      </c>
      <c r="AR43" s="102"/>
      <c r="AS43" s="105"/>
      <c r="AT43" s="105"/>
    </row>
    <row r="44" spans="1:46" s="54" customFormat="1" ht="18" customHeight="1" x14ac:dyDescent="0.25">
      <c r="A44" s="89"/>
      <c r="B44" s="88">
        <v>31</v>
      </c>
      <c r="C44" s="88">
        <v>18</v>
      </c>
      <c r="D44" s="88"/>
      <c r="E44" s="88"/>
      <c r="F44" s="88">
        <v>14</v>
      </c>
      <c r="G44" s="88"/>
      <c r="H44" s="245" t="s">
        <v>4279</v>
      </c>
      <c r="I44" s="88"/>
      <c r="J44" s="88" t="s">
        <v>4229</v>
      </c>
      <c r="K44" s="90"/>
      <c r="L44" s="90"/>
      <c r="M44" s="89"/>
      <c r="N44" s="90"/>
      <c r="O44" s="90"/>
      <c r="P44" s="89"/>
      <c r="Q44" s="91"/>
      <c r="R44" s="89"/>
      <c r="S44" s="91"/>
      <c r="T44" s="90"/>
      <c r="U44" s="90"/>
      <c r="V44" s="91"/>
      <c r="W44" s="91"/>
      <c r="X44" s="90"/>
      <c r="Y44" s="91"/>
      <c r="Z44" s="90"/>
      <c r="AA44" s="91"/>
      <c r="AC44" s="89"/>
      <c r="AD44" s="89"/>
      <c r="AE44" s="91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2"/>
      <c r="AS44" s="105"/>
      <c r="AT44" s="105"/>
    </row>
    <row r="45" spans="1:46" s="54" customFormat="1" ht="18" customHeight="1" x14ac:dyDescent="0.25">
      <c r="A45" s="89"/>
      <c r="B45" s="88">
        <v>32</v>
      </c>
      <c r="C45" s="88">
        <v>19</v>
      </c>
      <c r="D45" s="88"/>
      <c r="E45" s="88"/>
      <c r="F45" s="88">
        <v>15</v>
      </c>
      <c r="G45" s="88"/>
      <c r="H45" s="245" t="s">
        <v>4280</v>
      </c>
      <c r="I45" s="88"/>
      <c r="J45" s="88" t="s">
        <v>4230</v>
      </c>
      <c r="K45" s="90"/>
      <c r="L45" s="90"/>
      <c r="M45" s="89"/>
      <c r="N45" s="90"/>
      <c r="O45" s="90"/>
      <c r="P45" s="89"/>
      <c r="Q45" s="91"/>
      <c r="R45" s="89"/>
      <c r="S45" s="91"/>
      <c r="T45" s="90"/>
      <c r="U45" s="90"/>
      <c r="V45" s="91"/>
      <c r="W45" s="91"/>
      <c r="X45" s="90"/>
      <c r="Y45" s="91"/>
      <c r="Z45" s="90"/>
      <c r="AA45" s="91"/>
      <c r="AC45" s="89"/>
      <c r="AD45" s="89"/>
      <c r="AE45" s="91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2"/>
      <c r="AS45" s="105"/>
      <c r="AT45" s="105"/>
    </row>
    <row r="46" spans="1:46" s="54" customFormat="1" ht="18" customHeight="1" x14ac:dyDescent="0.25">
      <c r="A46" s="89"/>
      <c r="B46" s="88">
        <v>33</v>
      </c>
      <c r="C46" s="88">
        <v>20</v>
      </c>
      <c r="D46" s="88"/>
      <c r="E46" s="88"/>
      <c r="F46" s="88">
        <v>16</v>
      </c>
      <c r="G46" s="88"/>
      <c r="H46" s="245" t="s">
        <v>4281</v>
      </c>
      <c r="I46" s="88"/>
      <c r="J46" s="88" t="s">
        <v>4231</v>
      </c>
      <c r="K46" s="90"/>
      <c r="L46" s="90"/>
      <c r="M46" s="89"/>
      <c r="N46" s="90"/>
      <c r="O46" s="90"/>
      <c r="P46" s="89"/>
      <c r="Q46" s="91"/>
      <c r="R46" s="89"/>
      <c r="S46" s="91"/>
      <c r="T46" s="90"/>
      <c r="U46" s="90"/>
      <c r="V46" s="91"/>
      <c r="W46" s="91"/>
      <c r="X46" s="90"/>
      <c r="Y46" s="91"/>
      <c r="Z46" s="90"/>
      <c r="AA46" s="91"/>
      <c r="AC46" s="89"/>
      <c r="AD46" s="89"/>
      <c r="AE46" s="91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2"/>
      <c r="AS46" s="105"/>
      <c r="AT46" s="105"/>
    </row>
    <row r="47" spans="1:46" ht="15.5" x14ac:dyDescent="0.25">
      <c r="A47" s="42">
        <v>30</v>
      </c>
      <c r="B47" s="45">
        <v>30</v>
      </c>
      <c r="C47" s="45">
        <v>21</v>
      </c>
      <c r="D47" s="45">
        <v>20</v>
      </c>
      <c r="E47" s="45">
        <v>16</v>
      </c>
      <c r="F47" s="135"/>
      <c r="G47" s="45">
        <v>16</v>
      </c>
      <c r="H47" s="46" t="s">
        <v>3523</v>
      </c>
      <c r="I47" s="46" t="s">
        <v>3522</v>
      </c>
      <c r="J47" s="46"/>
      <c r="K47" s="46" t="s">
        <v>3770</v>
      </c>
      <c r="L47" s="133"/>
      <c r="M47" s="76" t="s">
        <v>3571</v>
      </c>
      <c r="N47" s="47"/>
      <c r="O47" s="47"/>
      <c r="P47" s="47"/>
      <c r="Q47" s="67" t="s">
        <v>3421</v>
      </c>
      <c r="R47" s="48"/>
      <c r="S47" s="47"/>
      <c r="T47" s="47"/>
      <c r="U47" s="48"/>
      <c r="V47" s="71" t="s">
        <v>3479</v>
      </c>
      <c r="W47" s="47"/>
      <c r="X47" s="48"/>
      <c r="Y47" s="48"/>
      <c r="Z47" s="47"/>
      <c r="AA47" s="48"/>
      <c r="AC47" s="76" t="s">
        <v>3571</v>
      </c>
      <c r="AD47" s="67" t="s">
        <v>3524</v>
      </c>
      <c r="AE47" s="48"/>
      <c r="AG47" s="105"/>
      <c r="AH47" s="105"/>
      <c r="AI47" s="105"/>
      <c r="AJ47" s="105"/>
      <c r="AK47" s="105"/>
      <c r="AL47" s="105"/>
      <c r="AM47" s="105"/>
      <c r="AN47" s="105"/>
      <c r="AO47" s="122" t="s">
        <v>3713</v>
      </c>
      <c r="AP47" s="105"/>
      <c r="AQ47" s="110" t="s">
        <v>3726</v>
      </c>
      <c r="AR47" s="102"/>
      <c r="AS47" s="124" t="s">
        <v>3742</v>
      </c>
      <c r="AT47" s="105"/>
    </row>
    <row r="48" spans="1:46" s="54" customFormat="1" ht="15.5" x14ac:dyDescent="0.25">
      <c r="A48" s="42">
        <v>31</v>
      </c>
      <c r="B48" s="49"/>
      <c r="C48" s="49"/>
      <c r="D48" s="49"/>
      <c r="E48" s="49"/>
      <c r="F48" s="49"/>
      <c r="G48" s="49"/>
      <c r="H48" s="50" t="s">
        <v>4249</v>
      </c>
      <c r="I48" s="49" t="s">
        <v>4250</v>
      </c>
      <c r="J48" s="50"/>
      <c r="K48" s="50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C48" s="242"/>
      <c r="AD48" s="242"/>
      <c r="AE48" s="49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2"/>
      <c r="AS48" s="105"/>
      <c r="AT48" s="105"/>
    </row>
    <row r="49" spans="1:46" s="54" customFormat="1" ht="15.5" x14ac:dyDescent="0.25">
      <c r="A49" s="42">
        <v>32</v>
      </c>
      <c r="B49" s="49"/>
      <c r="C49" s="49"/>
      <c r="D49" s="49"/>
      <c r="E49" s="49"/>
      <c r="F49" s="49"/>
      <c r="G49" s="49"/>
      <c r="H49" s="50" t="s">
        <v>4249</v>
      </c>
      <c r="I49" s="49" t="s">
        <v>4251</v>
      </c>
      <c r="J49" s="50"/>
      <c r="K49" s="50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C49" s="242"/>
      <c r="AD49" s="242"/>
      <c r="AE49" s="49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2"/>
      <c r="AS49" s="105"/>
      <c r="AT49" s="105"/>
    </row>
    <row r="50" spans="1:46" s="54" customFormat="1" ht="15.5" x14ac:dyDescent="0.25">
      <c r="A50" s="42">
        <v>33</v>
      </c>
      <c r="B50" s="49"/>
      <c r="C50" s="49"/>
      <c r="D50" s="49"/>
      <c r="E50" s="49"/>
      <c r="F50" s="49"/>
      <c r="G50" s="49"/>
      <c r="H50" s="50" t="s">
        <v>4249</v>
      </c>
      <c r="I50" s="49" t="s">
        <v>4252</v>
      </c>
      <c r="J50" s="50"/>
      <c r="K50" s="50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C50" s="242"/>
      <c r="AD50" s="242"/>
      <c r="AE50" s="49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2"/>
      <c r="AS50" s="105"/>
      <c r="AT50" s="105"/>
    </row>
    <row r="51" spans="1:46" ht="15.5" x14ac:dyDescent="0.25">
      <c r="A51" s="42">
        <v>34</v>
      </c>
      <c r="B51" s="45">
        <v>34</v>
      </c>
      <c r="C51" s="45">
        <v>22</v>
      </c>
      <c r="D51" s="45">
        <v>21</v>
      </c>
      <c r="E51" s="45"/>
      <c r="F51" s="135"/>
      <c r="G51" s="45">
        <v>17</v>
      </c>
      <c r="H51" s="46" t="s">
        <v>3526</v>
      </c>
      <c r="I51" s="46" t="s">
        <v>3525</v>
      </c>
      <c r="J51" s="46"/>
      <c r="K51" s="46" t="s">
        <v>3770</v>
      </c>
      <c r="L51" s="133"/>
      <c r="M51" s="76" t="s">
        <v>3570</v>
      </c>
      <c r="N51" s="47"/>
      <c r="O51" s="47"/>
      <c r="P51" s="47"/>
      <c r="Q51" s="47"/>
      <c r="R51" s="48"/>
      <c r="S51" s="47"/>
      <c r="T51" s="48"/>
      <c r="U51" s="47"/>
      <c r="V51" s="71" t="s">
        <v>3473</v>
      </c>
      <c r="W51" s="48"/>
      <c r="X51" s="48"/>
      <c r="Y51" s="67" t="s">
        <v>3464</v>
      </c>
      <c r="Z51" s="47"/>
      <c r="AA51" s="48"/>
      <c r="AC51" s="76" t="s">
        <v>3570</v>
      </c>
      <c r="AD51" s="67" t="s">
        <v>3527</v>
      </c>
      <c r="AE51" s="48"/>
      <c r="AG51" s="105"/>
      <c r="AH51" s="105"/>
      <c r="AI51" s="105"/>
      <c r="AJ51" s="105"/>
      <c r="AK51" s="105"/>
      <c r="AL51" s="105"/>
      <c r="AM51" s="105"/>
      <c r="AN51" s="105"/>
      <c r="AO51" s="122" t="s">
        <v>3709</v>
      </c>
      <c r="AP51" s="105"/>
      <c r="AQ51" s="110" t="s">
        <v>3671</v>
      </c>
      <c r="AR51" s="102"/>
      <c r="AS51" s="105"/>
      <c r="AT51" s="105"/>
    </row>
    <row r="52" spans="1:46" ht="15.5" x14ac:dyDescent="0.25">
      <c r="A52" s="42">
        <v>35</v>
      </c>
      <c r="B52" s="45">
        <v>35</v>
      </c>
      <c r="C52" s="45">
        <v>23</v>
      </c>
      <c r="D52" s="45">
        <v>22</v>
      </c>
      <c r="E52" s="45"/>
      <c r="F52" s="45">
        <v>17</v>
      </c>
      <c r="G52" s="45">
        <v>18</v>
      </c>
      <c r="H52" s="46" t="s">
        <v>3529</v>
      </c>
      <c r="I52" s="46" t="s">
        <v>3528</v>
      </c>
      <c r="J52" s="46"/>
      <c r="K52" s="46" t="s">
        <v>3770</v>
      </c>
      <c r="L52" s="133" t="s">
        <v>3767</v>
      </c>
      <c r="M52" s="76" t="s">
        <v>3569</v>
      </c>
      <c r="N52" s="47"/>
      <c r="O52" s="47"/>
      <c r="P52" s="47"/>
      <c r="Q52" s="47"/>
      <c r="R52" s="48"/>
      <c r="S52" s="47"/>
      <c r="T52" s="48"/>
      <c r="U52" s="47"/>
      <c r="V52" s="71" t="s">
        <v>3472</v>
      </c>
      <c r="W52" s="48"/>
      <c r="X52" s="48"/>
      <c r="Y52" s="67" t="s">
        <v>3420</v>
      </c>
      <c r="Z52" s="47"/>
      <c r="AA52" s="48"/>
      <c r="AC52" s="76" t="s">
        <v>3569</v>
      </c>
      <c r="AD52" s="67" t="s">
        <v>3530</v>
      </c>
      <c r="AE52" s="48"/>
      <c r="AG52" s="105"/>
      <c r="AH52" s="105"/>
      <c r="AI52" s="105"/>
      <c r="AJ52" s="105"/>
      <c r="AK52" s="105"/>
      <c r="AL52" s="105"/>
      <c r="AM52" s="105"/>
      <c r="AN52" s="105"/>
      <c r="AO52" s="122" t="s">
        <v>3706</v>
      </c>
      <c r="AP52" s="105"/>
      <c r="AQ52" s="110" t="s">
        <v>3689</v>
      </c>
      <c r="AR52" s="102"/>
      <c r="AS52" s="105"/>
      <c r="AT52" s="105"/>
    </row>
    <row r="53" spans="1:46" ht="15.5" x14ac:dyDescent="0.25">
      <c r="A53" s="42">
        <v>36</v>
      </c>
      <c r="B53" s="45">
        <v>36</v>
      </c>
      <c r="C53" s="45">
        <v>24</v>
      </c>
      <c r="D53" s="45">
        <v>23</v>
      </c>
      <c r="E53" s="45">
        <v>19</v>
      </c>
      <c r="F53" s="45">
        <v>18</v>
      </c>
      <c r="G53" s="45">
        <v>19</v>
      </c>
      <c r="H53" s="46" t="s">
        <v>3429</v>
      </c>
      <c r="I53" s="46" t="s">
        <v>3428</v>
      </c>
      <c r="J53" s="46"/>
      <c r="K53" s="46" t="s">
        <v>3770</v>
      </c>
      <c r="L53" s="133" t="s">
        <v>3767</v>
      </c>
      <c r="M53" s="76" t="s">
        <v>3568</v>
      </c>
      <c r="N53" s="47"/>
      <c r="O53" s="47"/>
      <c r="P53" s="47"/>
      <c r="Q53" s="47"/>
      <c r="R53" s="67" t="s">
        <v>3430</v>
      </c>
      <c r="S53" s="48"/>
      <c r="T53" s="48"/>
      <c r="U53" s="47"/>
      <c r="V53" s="47"/>
      <c r="W53" s="47"/>
      <c r="X53" s="47"/>
      <c r="Y53" s="47"/>
      <c r="Z53" s="67" t="s">
        <v>3431</v>
      </c>
      <c r="AA53" s="67" t="s">
        <v>3432</v>
      </c>
      <c r="AC53" s="76" t="s">
        <v>3568</v>
      </c>
      <c r="AD53" s="67" t="s">
        <v>3433</v>
      </c>
      <c r="AE53" s="48"/>
      <c r="AG53" s="119"/>
      <c r="AH53" s="105"/>
      <c r="AI53" s="119"/>
      <c r="AJ53" s="105"/>
      <c r="AK53" s="107" t="s">
        <v>3634</v>
      </c>
      <c r="AL53" s="107" t="s">
        <v>3634</v>
      </c>
      <c r="AM53" s="107" t="s">
        <v>3634</v>
      </c>
      <c r="AN53" s="112" t="s">
        <v>3635</v>
      </c>
      <c r="AO53" s="112" t="s">
        <v>3635</v>
      </c>
      <c r="AP53" s="109"/>
      <c r="AQ53" s="110" t="s">
        <v>3636</v>
      </c>
      <c r="AR53" s="102"/>
      <c r="AS53" s="117" t="s">
        <v>3740</v>
      </c>
      <c r="AT53" s="105"/>
    </row>
    <row r="54" spans="1:46" ht="15.5" x14ac:dyDescent="0.25">
      <c r="A54" s="42">
        <v>37</v>
      </c>
      <c r="B54" s="45">
        <v>37</v>
      </c>
      <c r="C54" s="45">
        <v>25</v>
      </c>
      <c r="D54" s="45">
        <v>24</v>
      </c>
      <c r="E54" s="45">
        <v>20</v>
      </c>
      <c r="F54" s="45">
        <v>19</v>
      </c>
      <c r="G54" s="45">
        <v>20</v>
      </c>
      <c r="H54" s="46" t="s">
        <v>3435</v>
      </c>
      <c r="I54" s="46" t="s">
        <v>3434</v>
      </c>
      <c r="J54" s="46"/>
      <c r="K54" s="46" t="s">
        <v>3770</v>
      </c>
      <c r="L54" s="133" t="s">
        <v>3767</v>
      </c>
      <c r="M54" s="76" t="s">
        <v>3567</v>
      </c>
      <c r="N54" s="47"/>
      <c r="O54" s="47"/>
      <c r="P54" s="47"/>
      <c r="Q54" s="47"/>
      <c r="R54" s="67" t="s">
        <v>3436</v>
      </c>
      <c r="S54" s="48"/>
      <c r="T54" s="48"/>
      <c r="U54" s="47"/>
      <c r="V54" s="47"/>
      <c r="W54" s="47"/>
      <c r="X54" s="48"/>
      <c r="Y54" s="47"/>
      <c r="Z54" s="67" t="s">
        <v>3437</v>
      </c>
      <c r="AA54" s="67" t="s">
        <v>3438</v>
      </c>
      <c r="AC54" s="76" t="s">
        <v>3567</v>
      </c>
      <c r="AD54" s="51" t="s">
        <v>3439</v>
      </c>
      <c r="AE54" s="48"/>
      <c r="AG54" s="119"/>
      <c r="AH54" s="105"/>
      <c r="AI54" s="119"/>
      <c r="AJ54" s="105"/>
      <c r="AK54" s="107" t="s">
        <v>3637</v>
      </c>
      <c r="AL54" s="107" t="s">
        <v>3638</v>
      </c>
      <c r="AM54" s="107" t="s">
        <v>3638</v>
      </c>
      <c r="AN54" s="120" t="s">
        <v>3639</v>
      </c>
      <c r="AO54" s="112" t="s">
        <v>3639</v>
      </c>
      <c r="AP54" s="109"/>
      <c r="AQ54" s="109"/>
      <c r="AR54" s="102"/>
      <c r="AS54" s="117" t="s">
        <v>3739</v>
      </c>
      <c r="AT54" s="105"/>
    </row>
    <row r="55" spans="1:46" ht="15.5" x14ac:dyDescent="0.25">
      <c r="A55" s="42">
        <v>38</v>
      </c>
      <c r="B55" s="45">
        <v>38</v>
      </c>
      <c r="C55" s="45">
        <v>26</v>
      </c>
      <c r="D55" s="45">
        <v>25</v>
      </c>
      <c r="E55" s="45">
        <v>21</v>
      </c>
      <c r="F55" s="45">
        <v>20</v>
      </c>
      <c r="G55" s="45">
        <v>21</v>
      </c>
      <c r="H55" s="46" t="s">
        <v>3441</v>
      </c>
      <c r="I55" s="46" t="s">
        <v>3440</v>
      </c>
      <c r="J55" s="46"/>
      <c r="K55" s="46" t="s">
        <v>3770</v>
      </c>
      <c r="L55" s="133" t="s">
        <v>3762</v>
      </c>
      <c r="M55" s="76" t="s">
        <v>3566</v>
      </c>
      <c r="N55" s="47"/>
      <c r="O55" s="47"/>
      <c r="P55" s="67" t="s">
        <v>3442</v>
      </c>
      <c r="Q55" s="47"/>
      <c r="R55" s="47"/>
      <c r="S55" s="48"/>
      <c r="T55" s="48"/>
      <c r="U55" s="47"/>
      <c r="V55" s="72" t="s">
        <v>3536</v>
      </c>
      <c r="W55" s="47"/>
      <c r="X55" s="52" t="s">
        <v>3532</v>
      </c>
      <c r="Y55" s="47"/>
      <c r="Z55" s="47"/>
      <c r="AA55" s="67" t="s">
        <v>3443</v>
      </c>
      <c r="AC55" s="76" t="s">
        <v>3566</v>
      </c>
      <c r="AD55" s="51" t="s">
        <v>3444</v>
      </c>
      <c r="AE55" s="48"/>
      <c r="AG55" s="105"/>
      <c r="AH55" s="105"/>
      <c r="AI55" s="105"/>
      <c r="AJ55" s="105"/>
      <c r="AK55" s="107" t="s">
        <v>3640</v>
      </c>
      <c r="AL55" s="107" t="s">
        <v>3641</v>
      </c>
      <c r="AM55" s="107" t="s">
        <v>3642</v>
      </c>
      <c r="AN55" s="112" t="s">
        <v>3643</v>
      </c>
      <c r="AO55" s="112" t="s">
        <v>3643</v>
      </c>
      <c r="AP55" s="109"/>
      <c r="AQ55" s="109"/>
      <c r="AR55" s="102"/>
      <c r="AS55" s="125" t="s">
        <v>3738</v>
      </c>
      <c r="AT55" s="105"/>
    </row>
    <row r="56" spans="1:46" ht="15.5" x14ac:dyDescent="0.25">
      <c r="A56" s="42">
        <v>39</v>
      </c>
      <c r="B56" s="45">
        <v>39</v>
      </c>
      <c r="C56" s="45">
        <v>27</v>
      </c>
      <c r="D56" s="45">
        <v>26</v>
      </c>
      <c r="E56" s="45">
        <v>22</v>
      </c>
      <c r="F56" s="45">
        <v>21</v>
      </c>
      <c r="G56" s="45">
        <v>22</v>
      </c>
      <c r="H56" s="46" t="s">
        <v>3446</v>
      </c>
      <c r="I56" s="46" t="s">
        <v>3445</v>
      </c>
      <c r="J56" s="46"/>
      <c r="K56" s="46" t="s">
        <v>3770</v>
      </c>
      <c r="L56" s="133" t="s">
        <v>3762</v>
      </c>
      <c r="M56" s="76" t="s">
        <v>3565</v>
      </c>
      <c r="N56" s="47"/>
      <c r="O56" s="47"/>
      <c r="P56" s="67" t="s">
        <v>3418</v>
      </c>
      <c r="Q56" s="47"/>
      <c r="R56" s="47"/>
      <c r="S56" s="48"/>
      <c r="T56" s="48"/>
      <c r="U56" s="47"/>
      <c r="V56" s="72" t="s">
        <v>3537</v>
      </c>
      <c r="W56" s="47"/>
      <c r="X56" s="52" t="s">
        <v>3533</v>
      </c>
      <c r="Y56" s="47"/>
      <c r="Z56" s="47"/>
      <c r="AA56" s="67" t="s">
        <v>3447</v>
      </c>
      <c r="AC56" s="76" t="s">
        <v>3565</v>
      </c>
      <c r="AD56" s="51" t="s">
        <v>3448</v>
      </c>
      <c r="AE56" s="48"/>
      <c r="AG56" s="105"/>
      <c r="AH56" s="105"/>
      <c r="AI56" s="105"/>
      <c r="AJ56" s="105"/>
      <c r="AK56" s="107" t="s">
        <v>3644</v>
      </c>
      <c r="AL56" s="107" t="s">
        <v>3644</v>
      </c>
      <c r="AM56" s="107" t="s">
        <v>3644</v>
      </c>
      <c r="AN56" s="112" t="s">
        <v>3645</v>
      </c>
      <c r="AO56" s="112" t="s">
        <v>3645</v>
      </c>
      <c r="AP56" s="109"/>
      <c r="AQ56" s="109"/>
      <c r="AR56" s="102"/>
      <c r="AS56" s="117" t="s">
        <v>3737</v>
      </c>
      <c r="AT56" s="105"/>
    </row>
    <row r="57" spans="1:46" ht="15.5" x14ac:dyDescent="0.25">
      <c r="A57" s="42">
        <v>40</v>
      </c>
      <c r="B57" s="45">
        <v>40</v>
      </c>
      <c r="C57" s="45">
        <v>28</v>
      </c>
      <c r="D57" s="45">
        <v>27</v>
      </c>
      <c r="E57" s="45">
        <v>23</v>
      </c>
      <c r="F57" s="135"/>
      <c r="G57" s="45">
        <v>23</v>
      </c>
      <c r="H57" s="46" t="s">
        <v>3492</v>
      </c>
      <c r="I57" s="46" t="s">
        <v>3491</v>
      </c>
      <c r="J57" s="46"/>
      <c r="K57" s="46" t="s">
        <v>3770</v>
      </c>
      <c r="L57" s="46"/>
      <c r="M57" s="48"/>
      <c r="N57" s="47"/>
      <c r="O57" s="47"/>
      <c r="P57" s="47"/>
      <c r="Q57" s="47"/>
      <c r="R57" s="47"/>
      <c r="S57" s="47"/>
      <c r="T57" s="48"/>
      <c r="U57" s="67" t="s">
        <v>3430</v>
      </c>
      <c r="V57" s="47"/>
      <c r="W57" s="47"/>
      <c r="X57" s="48"/>
      <c r="Y57" s="48"/>
      <c r="Z57" s="48"/>
      <c r="AA57" s="73" t="s">
        <v>3457</v>
      </c>
      <c r="AC57" s="48"/>
      <c r="AD57" s="68"/>
      <c r="AE57" s="47"/>
      <c r="AG57" s="109"/>
      <c r="AH57" s="107"/>
      <c r="AI57" s="107" t="s">
        <v>3701</v>
      </c>
      <c r="AJ57" s="107" t="s">
        <v>3702</v>
      </c>
      <c r="AK57" s="107" t="s">
        <v>3703</v>
      </c>
      <c r="AL57" s="110"/>
      <c r="AM57" s="119" t="s">
        <v>3703</v>
      </c>
      <c r="AN57" s="112" t="s">
        <v>3704</v>
      </c>
      <c r="AO57" s="112" t="s">
        <v>3704</v>
      </c>
      <c r="AP57" s="109"/>
      <c r="AQ57" s="110"/>
      <c r="AR57" s="102"/>
      <c r="AS57" s="125" t="s">
        <v>3735</v>
      </c>
      <c r="AT57" s="105"/>
    </row>
    <row r="58" spans="1:46" ht="15.5" x14ac:dyDescent="0.25">
      <c r="A58" s="42">
        <v>41</v>
      </c>
      <c r="B58" s="45">
        <v>41</v>
      </c>
      <c r="C58" s="45">
        <v>29</v>
      </c>
      <c r="D58" s="45">
        <v>28</v>
      </c>
      <c r="E58" s="45"/>
      <c r="F58" s="135"/>
      <c r="G58" s="45">
        <v>24</v>
      </c>
      <c r="H58" s="46" t="s">
        <v>3450</v>
      </c>
      <c r="I58" s="46" t="s">
        <v>3449</v>
      </c>
      <c r="J58" s="46"/>
      <c r="K58" s="46" t="s">
        <v>3770</v>
      </c>
      <c r="L58" s="46"/>
      <c r="M58" s="76" t="s">
        <v>3564</v>
      </c>
      <c r="N58" s="47"/>
      <c r="O58" s="78" t="s">
        <v>3421</v>
      </c>
      <c r="P58" s="47"/>
      <c r="Q58" s="47"/>
      <c r="R58" s="48"/>
      <c r="S58" s="48"/>
      <c r="T58" s="48"/>
      <c r="U58" s="67" t="s">
        <v>3442</v>
      </c>
      <c r="V58" s="48"/>
      <c r="W58" s="47"/>
      <c r="X58" s="47"/>
      <c r="Y58" s="47"/>
      <c r="Z58" s="72" t="s">
        <v>3538</v>
      </c>
      <c r="AA58" s="48"/>
      <c r="AC58" s="76" t="s">
        <v>3564</v>
      </c>
      <c r="AD58" s="67" t="s">
        <v>3451</v>
      </c>
      <c r="AE58" s="48"/>
      <c r="AG58" s="109"/>
      <c r="AH58" s="109"/>
      <c r="AI58" s="119" t="s">
        <v>3646</v>
      </c>
      <c r="AJ58" s="107"/>
      <c r="AK58" s="107" t="s">
        <v>3647</v>
      </c>
      <c r="AL58" s="116"/>
      <c r="AM58" s="110"/>
      <c r="AN58" s="120" t="s">
        <v>3648</v>
      </c>
      <c r="AO58" s="112" t="s">
        <v>3648</v>
      </c>
      <c r="AP58" s="109"/>
      <c r="AQ58" s="109"/>
      <c r="AR58" s="102"/>
      <c r="AS58" s="105"/>
      <c r="AT58" s="105"/>
    </row>
    <row r="59" spans="1:46" ht="15.5" x14ac:dyDescent="0.25">
      <c r="A59" s="42">
        <v>42</v>
      </c>
      <c r="B59" s="222">
        <v>42</v>
      </c>
      <c r="C59" s="127"/>
      <c r="D59" s="127">
        <v>29</v>
      </c>
      <c r="E59" s="127"/>
      <c r="F59" s="127"/>
      <c r="G59" s="127"/>
      <c r="H59" s="127" t="s">
        <v>3498</v>
      </c>
      <c r="I59" s="127" t="s">
        <v>3497</v>
      </c>
      <c r="J59" s="127"/>
      <c r="K59" s="127" t="s">
        <v>3610</v>
      </c>
      <c r="L59" s="127"/>
      <c r="M59" s="128"/>
      <c r="N59" s="129"/>
      <c r="O59" s="130" t="s">
        <v>3467</v>
      </c>
      <c r="P59" s="129"/>
      <c r="Q59" s="129"/>
      <c r="R59" s="129"/>
      <c r="S59" s="129"/>
      <c r="T59" s="129"/>
      <c r="U59" s="129"/>
      <c r="V59" s="129"/>
      <c r="W59" s="130" t="s">
        <v>3473</v>
      </c>
      <c r="X59" s="129"/>
      <c r="Y59" s="129"/>
      <c r="Z59" s="129"/>
      <c r="AA59" s="128"/>
      <c r="AB59" s="131"/>
      <c r="AC59" s="128"/>
      <c r="AD59" s="129"/>
      <c r="AE59" s="129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2"/>
      <c r="AS59" s="105"/>
      <c r="AT59" s="105"/>
    </row>
    <row r="60" spans="1:46" ht="15.5" x14ac:dyDescent="0.25">
      <c r="A60" s="42">
        <v>43</v>
      </c>
      <c r="B60" s="222">
        <v>43</v>
      </c>
      <c r="C60" s="127"/>
      <c r="D60" s="127">
        <v>30</v>
      </c>
      <c r="E60" s="127"/>
      <c r="F60" s="127"/>
      <c r="G60" s="127"/>
      <c r="H60" s="127" t="s">
        <v>3494</v>
      </c>
      <c r="I60" s="127" t="s">
        <v>3493</v>
      </c>
      <c r="J60" s="127"/>
      <c r="K60" s="127" t="s">
        <v>3611</v>
      </c>
      <c r="L60" s="127"/>
      <c r="M60" s="128"/>
      <c r="N60" s="129"/>
      <c r="O60" s="129"/>
      <c r="P60" s="130" t="s">
        <v>3442</v>
      </c>
      <c r="Q60" s="129"/>
      <c r="R60" s="129"/>
      <c r="S60" s="129"/>
      <c r="T60" s="129"/>
      <c r="U60" s="129"/>
      <c r="V60" s="129"/>
      <c r="W60" s="130" t="s">
        <v>3478</v>
      </c>
      <c r="X60" s="129"/>
      <c r="Y60" s="129"/>
      <c r="Z60" s="129"/>
      <c r="AA60" s="129"/>
      <c r="AB60" s="131"/>
      <c r="AC60" s="128"/>
      <c r="AD60" s="132"/>
      <c r="AE60" s="129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2"/>
      <c r="AS60" s="105"/>
      <c r="AT60" s="105"/>
    </row>
    <row r="61" spans="1:46" ht="15.5" x14ac:dyDescent="0.25">
      <c r="A61" s="42">
        <v>44</v>
      </c>
      <c r="B61" s="222">
        <v>44</v>
      </c>
      <c r="C61" s="127"/>
      <c r="D61" s="127">
        <v>31</v>
      </c>
      <c r="E61" s="127"/>
      <c r="F61" s="127"/>
      <c r="G61" s="127"/>
      <c r="H61" s="127" t="s">
        <v>3496</v>
      </c>
      <c r="I61" s="127" t="s">
        <v>3495</v>
      </c>
      <c r="J61" s="127"/>
      <c r="K61" s="127" t="s">
        <v>3610</v>
      </c>
      <c r="L61" s="127"/>
      <c r="M61" s="128"/>
      <c r="N61" s="129"/>
      <c r="O61" s="129"/>
      <c r="P61" s="130" t="s">
        <v>3418</v>
      </c>
      <c r="Q61" s="129"/>
      <c r="R61" s="129"/>
      <c r="S61" s="129"/>
      <c r="T61" s="129"/>
      <c r="U61" s="129"/>
      <c r="V61" s="129"/>
      <c r="W61" s="130" t="s">
        <v>3479</v>
      </c>
      <c r="X61" s="129"/>
      <c r="Y61" s="129"/>
      <c r="Z61" s="129"/>
      <c r="AA61" s="129"/>
      <c r="AB61" s="131"/>
      <c r="AC61" s="128"/>
      <c r="AD61" s="132"/>
      <c r="AE61" s="129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2"/>
      <c r="AS61" s="105"/>
      <c r="AT61" s="105"/>
    </row>
    <row r="62" spans="1:46" s="54" customFormat="1" ht="18" customHeight="1" x14ac:dyDescent="0.25">
      <c r="A62" s="89"/>
      <c r="B62" s="88">
        <v>46</v>
      </c>
      <c r="C62" s="88">
        <v>30</v>
      </c>
      <c r="D62" s="88"/>
      <c r="E62" s="88"/>
      <c r="F62" s="88">
        <v>22</v>
      </c>
      <c r="G62" s="88"/>
      <c r="H62" s="247" t="s">
        <v>4282</v>
      </c>
      <c r="I62" s="88"/>
      <c r="J62" s="88" t="s">
        <v>4232</v>
      </c>
      <c r="K62" s="90"/>
      <c r="L62" s="90"/>
      <c r="M62" s="89"/>
      <c r="N62" s="90"/>
      <c r="O62" s="90"/>
      <c r="P62" s="89"/>
      <c r="Q62" s="91"/>
      <c r="R62" s="89"/>
      <c r="S62" s="91"/>
      <c r="T62" s="90"/>
      <c r="U62" s="90"/>
      <c r="V62" s="91"/>
      <c r="W62" s="91"/>
      <c r="X62" s="90"/>
      <c r="Y62" s="91"/>
      <c r="Z62" s="90"/>
      <c r="AA62" s="91"/>
      <c r="AC62" s="89"/>
      <c r="AD62" s="89"/>
      <c r="AE62" s="91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2"/>
      <c r="AS62" s="105"/>
      <c r="AT62" s="105"/>
    </row>
    <row r="63" spans="1:46" s="54" customFormat="1" ht="18" customHeight="1" x14ac:dyDescent="0.25">
      <c r="A63" s="89"/>
      <c r="B63" s="88">
        <v>47</v>
      </c>
      <c r="C63" s="88">
        <v>31</v>
      </c>
      <c r="D63" s="88"/>
      <c r="E63" s="88"/>
      <c r="F63" s="88">
        <v>23</v>
      </c>
      <c r="G63" s="88"/>
      <c r="H63" s="247" t="s">
        <v>4283</v>
      </c>
      <c r="I63" s="88"/>
      <c r="J63" s="88" t="s">
        <v>4233</v>
      </c>
      <c r="K63" s="90"/>
      <c r="L63" s="90"/>
      <c r="M63" s="89"/>
      <c r="N63" s="90"/>
      <c r="O63" s="90"/>
      <c r="P63" s="89"/>
      <c r="Q63" s="91"/>
      <c r="R63" s="89"/>
      <c r="S63" s="91"/>
      <c r="T63" s="90"/>
      <c r="U63" s="90"/>
      <c r="V63" s="91"/>
      <c r="W63" s="91"/>
      <c r="X63" s="90"/>
      <c r="Y63" s="91"/>
      <c r="Z63" s="90"/>
      <c r="AA63" s="91"/>
      <c r="AC63" s="89"/>
      <c r="AD63" s="89"/>
      <c r="AE63" s="91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2"/>
      <c r="AS63" s="105"/>
      <c r="AT63" s="105"/>
    </row>
    <row r="64" spans="1:46" s="54" customFormat="1" ht="18" customHeight="1" x14ac:dyDescent="0.25">
      <c r="A64" s="89"/>
      <c r="B64" s="88">
        <v>48</v>
      </c>
      <c r="C64" s="88">
        <v>32</v>
      </c>
      <c r="D64" s="88"/>
      <c r="E64" s="88"/>
      <c r="F64" s="88">
        <v>24</v>
      </c>
      <c r="G64" s="88"/>
      <c r="H64" s="247" t="s">
        <v>4284</v>
      </c>
      <c r="I64" s="88"/>
      <c r="J64" s="88" t="s">
        <v>4234</v>
      </c>
      <c r="K64" s="90"/>
      <c r="L64" s="90"/>
      <c r="M64" s="89"/>
      <c r="N64" s="90"/>
      <c r="O64" s="90"/>
      <c r="P64" s="89"/>
      <c r="Q64" s="91"/>
      <c r="R64" s="89"/>
      <c r="S64" s="91"/>
      <c r="T64" s="90"/>
      <c r="U64" s="90"/>
      <c r="V64" s="91"/>
      <c r="W64" s="91"/>
      <c r="X64" s="90"/>
      <c r="Y64" s="91"/>
      <c r="Z64" s="90"/>
      <c r="AA64" s="91"/>
      <c r="AC64" s="89"/>
      <c r="AD64" s="89"/>
      <c r="AE64" s="91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2"/>
      <c r="AS64" s="105"/>
      <c r="AT64" s="105"/>
    </row>
    <row r="65" spans="1:46" ht="15.5" x14ac:dyDescent="0.25">
      <c r="A65" s="42">
        <v>45</v>
      </c>
      <c r="B65" s="45">
        <v>45</v>
      </c>
      <c r="C65" s="45">
        <v>1</v>
      </c>
      <c r="D65" s="45">
        <v>32</v>
      </c>
      <c r="E65" s="45">
        <v>1</v>
      </c>
      <c r="F65" s="45">
        <v>1</v>
      </c>
      <c r="G65" s="45">
        <v>1</v>
      </c>
      <c r="H65" s="46" t="s">
        <v>3453</v>
      </c>
      <c r="I65" s="46" t="s">
        <v>3452</v>
      </c>
      <c r="J65" s="46"/>
      <c r="K65" s="46" t="s">
        <v>3770</v>
      </c>
      <c r="L65" s="46"/>
      <c r="M65" s="76" t="s">
        <v>3563</v>
      </c>
      <c r="N65" s="47"/>
      <c r="O65" s="47"/>
      <c r="P65" s="47"/>
      <c r="Q65" s="47"/>
      <c r="R65" s="48"/>
      <c r="S65" s="48"/>
      <c r="T65" s="48"/>
      <c r="U65" s="67" t="s">
        <v>3418</v>
      </c>
      <c r="V65" s="48"/>
      <c r="W65" s="47"/>
      <c r="X65" s="47"/>
      <c r="Y65" s="47"/>
      <c r="Z65" s="48"/>
      <c r="AA65" s="48"/>
      <c r="AC65" s="76" t="s">
        <v>3563</v>
      </c>
      <c r="AD65" s="51" t="s">
        <v>3454</v>
      </c>
      <c r="AE65" s="48"/>
      <c r="AG65" s="109"/>
      <c r="AH65" s="109"/>
      <c r="AI65" s="126" t="s">
        <v>3649</v>
      </c>
      <c r="AJ65" s="105"/>
      <c r="AK65" s="107" t="s">
        <v>3650</v>
      </c>
      <c r="AL65" s="116"/>
      <c r="AM65" s="110"/>
      <c r="AN65" s="120" t="s">
        <v>3651</v>
      </c>
      <c r="AO65" s="112" t="s">
        <v>3651</v>
      </c>
      <c r="AP65" s="109"/>
      <c r="AQ65" s="109"/>
      <c r="AR65" s="102"/>
      <c r="AS65" s="125" t="s">
        <v>3736</v>
      </c>
      <c r="AT65" s="105"/>
    </row>
    <row r="66" spans="1:46" x14ac:dyDescent="0.3">
      <c r="AE66" s="54"/>
    </row>
    <row r="67" spans="1:46" x14ac:dyDescent="0.3">
      <c r="AE67" s="54"/>
    </row>
    <row r="68" spans="1:46" x14ac:dyDescent="0.3">
      <c r="AE68" s="54"/>
    </row>
    <row r="69" spans="1:46" x14ac:dyDescent="0.3">
      <c r="AE69" s="54"/>
    </row>
    <row r="70" spans="1:46" x14ac:dyDescent="0.3">
      <c r="AE70" s="54"/>
    </row>
    <row r="71" spans="1:46" x14ac:dyDescent="0.3">
      <c r="AE71" s="54"/>
    </row>
    <row r="72" spans="1:46" x14ac:dyDescent="0.3">
      <c r="AE72" s="54"/>
    </row>
    <row r="73" spans="1:46" x14ac:dyDescent="0.3">
      <c r="AE73" s="54"/>
    </row>
    <row r="74" spans="1:46" x14ac:dyDescent="0.3">
      <c r="AE74" s="54"/>
    </row>
    <row r="75" spans="1:46" x14ac:dyDescent="0.3">
      <c r="AE75" s="54"/>
    </row>
    <row r="76" spans="1:46" x14ac:dyDescent="0.3">
      <c r="AE76" s="54"/>
    </row>
    <row r="77" spans="1:46" x14ac:dyDescent="0.3">
      <c r="AE77" s="54"/>
    </row>
    <row r="78" spans="1:46" x14ac:dyDescent="0.3">
      <c r="AE78" s="54"/>
    </row>
    <row r="79" spans="1:46" x14ac:dyDescent="0.3">
      <c r="AE79" s="54"/>
    </row>
    <row r="80" spans="1:46" x14ac:dyDescent="0.3">
      <c r="AE80" s="54"/>
    </row>
    <row r="81" spans="29:31" x14ac:dyDescent="0.3">
      <c r="AE81" s="54"/>
    </row>
    <row r="82" spans="29:31" x14ac:dyDescent="0.3">
      <c r="AE82" s="54"/>
    </row>
    <row r="83" spans="29:31" x14ac:dyDescent="0.3">
      <c r="AE83" s="54"/>
    </row>
    <row r="84" spans="29:31" x14ac:dyDescent="0.3">
      <c r="AE84" s="54"/>
    </row>
    <row r="85" spans="29:31" x14ac:dyDescent="0.3">
      <c r="AE85" s="54"/>
    </row>
    <row r="86" spans="29:31" x14ac:dyDescent="0.3">
      <c r="AE86" s="54"/>
    </row>
    <row r="87" spans="29:31" x14ac:dyDescent="0.3">
      <c r="AE87" s="54"/>
    </row>
    <row r="88" spans="29:31" x14ac:dyDescent="0.3">
      <c r="AE88" s="54"/>
    </row>
    <row r="89" spans="29:31" x14ac:dyDescent="0.3">
      <c r="AE89" s="54"/>
    </row>
    <row r="90" spans="29:31" x14ac:dyDescent="0.3">
      <c r="AE90" s="54"/>
    </row>
    <row r="91" spans="29:31" x14ac:dyDescent="0.3">
      <c r="AE91" s="54"/>
    </row>
    <row r="92" spans="29:31" x14ac:dyDescent="0.3">
      <c r="AE92" s="54"/>
    </row>
    <row r="93" spans="29:31" x14ac:dyDescent="0.3">
      <c r="AE93" s="54"/>
    </row>
    <row r="94" spans="29:31" x14ac:dyDescent="0.3">
      <c r="AE94" s="54"/>
    </row>
    <row r="95" spans="29:31" x14ac:dyDescent="0.3">
      <c r="AE95" s="54"/>
    </row>
    <row r="96" spans="29:31" x14ac:dyDescent="0.3">
      <c r="AC96" s="54"/>
      <c r="AD96" s="54"/>
      <c r="AE96" s="54"/>
    </row>
    <row r="97" spans="29:31" x14ac:dyDescent="0.3">
      <c r="AC97" s="54"/>
      <c r="AD97" s="54"/>
      <c r="AE97" s="54"/>
    </row>
    <row r="98" spans="29:31" x14ac:dyDescent="0.3">
      <c r="AC98" s="54"/>
      <c r="AD98" s="54"/>
      <c r="AE98" s="54"/>
    </row>
    <row r="99" spans="29:31" x14ac:dyDescent="0.3">
      <c r="AC99" s="54"/>
      <c r="AD99" s="54"/>
      <c r="AE99" s="54"/>
    </row>
    <row r="100" spans="29:31" x14ac:dyDescent="0.3">
      <c r="AC100" s="54"/>
      <c r="AD100" s="54"/>
      <c r="AE100" s="54"/>
    </row>
    <row r="101" spans="29:31" x14ac:dyDescent="0.3">
      <c r="AC101" s="54"/>
      <c r="AD101" s="54"/>
      <c r="AE101" s="54"/>
    </row>
    <row r="102" spans="29:31" x14ac:dyDescent="0.3">
      <c r="AC102" s="54"/>
      <c r="AD102" s="54"/>
      <c r="AE102" s="54"/>
    </row>
    <row r="103" spans="29:31" x14ac:dyDescent="0.3">
      <c r="AC103" s="54"/>
      <c r="AD103" s="54"/>
    </row>
    <row r="104" spans="29:31" x14ac:dyDescent="0.3">
      <c r="AC104" s="54"/>
      <c r="AD104" s="54"/>
    </row>
    <row r="105" spans="29:31" x14ac:dyDescent="0.3">
      <c r="AC105" s="54"/>
      <c r="AD105" s="54"/>
    </row>
    <row r="106" spans="29:31" x14ac:dyDescent="0.3">
      <c r="AC106" s="54"/>
      <c r="AD106" s="54"/>
    </row>
    <row r="107" spans="29:31" x14ac:dyDescent="0.3">
      <c r="AC107" s="54"/>
      <c r="AD107" s="54"/>
    </row>
    <row r="108" spans="29:31" x14ac:dyDescent="0.3">
      <c r="AC108" s="54"/>
      <c r="AD108" s="54"/>
    </row>
    <row r="109" spans="29:31" x14ac:dyDescent="0.3">
      <c r="AC109" s="54"/>
      <c r="AD109" s="54"/>
    </row>
    <row r="110" spans="29:31" x14ac:dyDescent="0.3">
      <c r="AC110" s="54"/>
      <c r="AD110" s="54"/>
    </row>
    <row r="111" spans="29:31" x14ac:dyDescent="0.3">
      <c r="AC111" s="54"/>
      <c r="AD111" s="54"/>
    </row>
    <row r="112" spans="29:31" x14ac:dyDescent="0.3">
      <c r="AD112" s="54"/>
    </row>
    <row r="113" spans="30:30" x14ac:dyDescent="0.3">
      <c r="AD113" s="54"/>
    </row>
    <row r="114" spans="30:30" x14ac:dyDescent="0.3">
      <c r="AD114" s="54"/>
    </row>
    <row r="115" spans="30:30" x14ac:dyDescent="0.3">
      <c r="AD115" s="54"/>
    </row>
    <row r="116" spans="30:30" x14ac:dyDescent="0.3">
      <c r="AD116" s="54"/>
    </row>
    <row r="117" spans="30:30" x14ac:dyDescent="0.3">
      <c r="AD117" s="54"/>
    </row>
    <row r="118" spans="30:30" x14ac:dyDescent="0.3">
      <c r="AD118" s="54"/>
    </row>
    <row r="119" spans="30:30" x14ac:dyDescent="0.3">
      <c r="AD119" s="54"/>
    </row>
    <row r="120" spans="30:30" x14ac:dyDescent="0.3">
      <c r="AD120" s="54"/>
    </row>
    <row r="121" spans="30:30" x14ac:dyDescent="0.3">
      <c r="AD121" s="54"/>
    </row>
    <row r="122" spans="30:30" x14ac:dyDescent="0.3">
      <c r="AD122" s="54"/>
    </row>
    <row r="123" spans="30:30" x14ac:dyDescent="0.3">
      <c r="AD123" s="54"/>
    </row>
    <row r="124" spans="30:30" x14ac:dyDescent="0.3">
      <c r="AD124" s="54"/>
    </row>
    <row r="125" spans="30:30" x14ac:dyDescent="0.3">
      <c r="AD125" s="54"/>
    </row>
    <row r="126" spans="30:30" x14ac:dyDescent="0.3">
      <c r="AD126" s="54"/>
    </row>
    <row r="127" spans="30:30" x14ac:dyDescent="0.3">
      <c r="AD127" s="54"/>
    </row>
    <row r="128" spans="30:30" x14ac:dyDescent="0.3">
      <c r="AD128" s="54"/>
    </row>
    <row r="129" spans="30:30" x14ac:dyDescent="0.3">
      <c r="AD129" s="54"/>
    </row>
    <row r="130" spans="30:30" x14ac:dyDescent="0.3">
      <c r="AD130" s="54"/>
    </row>
    <row r="131" spans="30:30" x14ac:dyDescent="0.3">
      <c r="AD131" s="54"/>
    </row>
    <row r="132" spans="30:30" x14ac:dyDescent="0.3">
      <c r="AD132" s="54"/>
    </row>
    <row r="133" spans="30:30" x14ac:dyDescent="0.3">
      <c r="AD133" s="54"/>
    </row>
    <row r="134" spans="30:30" x14ac:dyDescent="0.3">
      <c r="AD134" s="54"/>
    </row>
    <row r="135" spans="30:30" x14ac:dyDescent="0.3">
      <c r="AD135" s="54"/>
    </row>
    <row r="136" spans="30:30" x14ac:dyDescent="0.3">
      <c r="AD136" s="54"/>
    </row>
    <row r="137" spans="30:30" x14ac:dyDescent="0.3">
      <c r="AD137" s="54"/>
    </row>
    <row r="138" spans="30:30" x14ac:dyDescent="0.3">
      <c r="AD138" s="54"/>
    </row>
    <row r="139" spans="30:30" x14ac:dyDescent="0.3">
      <c r="AD139" s="54"/>
    </row>
    <row r="140" spans="30:30" x14ac:dyDescent="0.3">
      <c r="AD140" s="54"/>
    </row>
    <row r="141" spans="30:30" x14ac:dyDescent="0.3">
      <c r="AD141" s="54"/>
    </row>
    <row r="142" spans="30:30" x14ac:dyDescent="0.3">
      <c r="AD142" s="54"/>
    </row>
    <row r="143" spans="30:30" x14ac:dyDescent="0.3">
      <c r="AD143" s="54"/>
    </row>
    <row r="144" spans="30:30" x14ac:dyDescent="0.3">
      <c r="AD144" s="54"/>
    </row>
    <row r="145" spans="30:30" x14ac:dyDescent="0.3">
      <c r="AD145" s="54"/>
    </row>
    <row r="146" spans="30:30" x14ac:dyDescent="0.3">
      <c r="AD146" s="54"/>
    </row>
    <row r="147" spans="30:30" x14ac:dyDescent="0.3">
      <c r="AD147" s="54"/>
    </row>
    <row r="148" spans="30:30" x14ac:dyDescent="0.3">
      <c r="AD148" s="54"/>
    </row>
    <row r="149" spans="30:30" x14ac:dyDescent="0.3">
      <c r="AD149" s="54"/>
    </row>
    <row r="150" spans="30:30" x14ac:dyDescent="0.3">
      <c r="AD150" s="54"/>
    </row>
    <row r="151" spans="30:30" x14ac:dyDescent="0.3">
      <c r="AD151" s="54"/>
    </row>
    <row r="152" spans="30:30" x14ac:dyDescent="0.3">
      <c r="AD152" s="54"/>
    </row>
    <row r="153" spans="30:30" x14ac:dyDescent="0.3">
      <c r="AD153" s="54"/>
    </row>
    <row r="154" spans="30:30" x14ac:dyDescent="0.3">
      <c r="AD154" s="54"/>
    </row>
    <row r="155" spans="30:30" x14ac:dyDescent="0.3">
      <c r="AD155" s="54"/>
    </row>
    <row r="156" spans="30:30" x14ac:dyDescent="0.3">
      <c r="AD156" s="54"/>
    </row>
    <row r="157" spans="30:30" x14ac:dyDescent="0.3">
      <c r="AD157" s="54"/>
    </row>
    <row r="158" spans="30:30" x14ac:dyDescent="0.3">
      <c r="AD158" s="54"/>
    </row>
    <row r="159" spans="30:30" x14ac:dyDescent="0.3">
      <c r="AD159" s="54"/>
    </row>
    <row r="160" spans="30:30" x14ac:dyDescent="0.3">
      <c r="AD160" s="54"/>
    </row>
    <row r="161" spans="30:30" x14ac:dyDescent="0.3">
      <c r="AD161" s="54"/>
    </row>
    <row r="162" spans="30:30" x14ac:dyDescent="0.3">
      <c r="AD162" s="54"/>
    </row>
  </sheetData>
  <autoFilter ref="A1:AA65"/>
  <phoneticPr fontId="1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O3:U86"/>
  <sheetViews>
    <sheetView topLeftCell="C1" zoomScale="85" zoomScaleNormal="85" workbookViewId="0">
      <selection activeCell="E54" sqref="E54"/>
    </sheetView>
  </sheetViews>
  <sheetFormatPr defaultRowHeight="14.5" x14ac:dyDescent="0.3"/>
  <sheetData>
    <row r="3" spans="15:21" x14ac:dyDescent="0.3">
      <c r="O3" s="54" t="s">
        <v>3618</v>
      </c>
    </row>
    <row r="4" spans="15:21" x14ac:dyDescent="0.3">
      <c r="O4" t="s">
        <v>3615</v>
      </c>
      <c r="P4" t="s">
        <v>3616</v>
      </c>
      <c r="T4" s="54" t="s">
        <v>3616</v>
      </c>
      <c r="U4" s="54" t="s">
        <v>3615</v>
      </c>
    </row>
    <row r="5" spans="15:21" x14ac:dyDescent="0.3">
      <c r="O5" s="93">
        <v>1</v>
      </c>
      <c r="P5" s="93" t="s">
        <v>3590</v>
      </c>
      <c r="Q5" s="93"/>
      <c r="R5" s="93"/>
      <c r="S5" s="93"/>
      <c r="T5" s="93" t="s">
        <v>3600</v>
      </c>
      <c r="U5" s="93">
        <v>19</v>
      </c>
    </row>
    <row r="6" spans="15:21" x14ac:dyDescent="0.3">
      <c r="O6" s="93">
        <v>2</v>
      </c>
      <c r="P6" s="93" t="s">
        <v>3591</v>
      </c>
      <c r="Q6" s="93"/>
      <c r="R6" s="93"/>
      <c r="S6" s="93"/>
      <c r="T6" s="93" t="s">
        <v>3601</v>
      </c>
      <c r="U6" s="93">
        <v>18</v>
      </c>
    </row>
    <row r="7" spans="15:21" x14ac:dyDescent="0.3">
      <c r="O7" s="93">
        <v>3</v>
      </c>
      <c r="P7" s="93" t="s">
        <v>3592</v>
      </c>
      <c r="Q7" s="93"/>
      <c r="R7" s="93"/>
      <c r="S7" s="93"/>
      <c r="T7" s="93" t="s">
        <v>3602</v>
      </c>
      <c r="U7" s="93">
        <v>17</v>
      </c>
    </row>
    <row r="8" spans="15:21" x14ac:dyDescent="0.3">
      <c r="O8" s="93">
        <v>4</v>
      </c>
      <c r="P8" s="94" t="s">
        <v>3593</v>
      </c>
      <c r="Q8" s="93"/>
      <c r="R8" s="93"/>
      <c r="S8" s="93"/>
      <c r="T8" s="94" t="s">
        <v>3603</v>
      </c>
      <c r="U8" s="93">
        <v>16</v>
      </c>
    </row>
    <row r="9" spans="15:21" x14ac:dyDescent="0.3">
      <c r="O9" s="93">
        <v>5</v>
      </c>
      <c r="P9" s="95" t="s">
        <v>3594</v>
      </c>
      <c r="Q9" s="93"/>
      <c r="R9" s="93"/>
      <c r="S9" s="93"/>
      <c r="T9" s="93" t="s">
        <v>3604</v>
      </c>
      <c r="U9" s="93">
        <v>15</v>
      </c>
    </row>
    <row r="10" spans="15:21" x14ac:dyDescent="0.3">
      <c r="O10" s="93">
        <v>6</v>
      </c>
      <c r="P10" s="96" t="s">
        <v>3595</v>
      </c>
      <c r="Q10" s="93"/>
      <c r="R10" s="93"/>
      <c r="S10" s="93"/>
      <c r="T10" s="93" t="s">
        <v>3605</v>
      </c>
      <c r="U10" s="93">
        <v>14</v>
      </c>
    </row>
    <row r="11" spans="15:21" x14ac:dyDescent="0.3">
      <c r="O11" s="93">
        <v>7</v>
      </c>
      <c r="P11" s="97" t="s">
        <v>3596</v>
      </c>
      <c r="Q11" s="93"/>
      <c r="R11" s="93"/>
      <c r="S11" s="93"/>
      <c r="T11" s="93"/>
      <c r="U11" s="93"/>
    </row>
    <row r="12" spans="15:21" x14ac:dyDescent="0.3">
      <c r="O12" s="93">
        <v>8</v>
      </c>
      <c r="P12" s="93" t="s">
        <v>3597</v>
      </c>
      <c r="Q12" s="93"/>
      <c r="R12" s="93"/>
      <c r="S12" s="93"/>
      <c r="T12" s="93" t="s">
        <v>3606</v>
      </c>
      <c r="U12" s="93">
        <v>13</v>
      </c>
    </row>
    <row r="13" spans="15:21" x14ac:dyDescent="0.3">
      <c r="O13" s="93">
        <v>9</v>
      </c>
      <c r="P13" s="93" t="s">
        <v>3598</v>
      </c>
      <c r="Q13" s="93"/>
      <c r="R13" s="93"/>
      <c r="S13" s="93"/>
      <c r="T13" s="93" t="s">
        <v>3607</v>
      </c>
      <c r="U13" s="93">
        <v>12</v>
      </c>
    </row>
    <row r="14" spans="15:21" x14ac:dyDescent="0.3">
      <c r="O14" s="93">
        <v>10</v>
      </c>
      <c r="P14" s="93" t="s">
        <v>3599</v>
      </c>
      <c r="Q14" s="93"/>
      <c r="R14" s="93"/>
      <c r="S14" s="93"/>
      <c r="T14" s="93" t="s">
        <v>3608</v>
      </c>
      <c r="U14" s="93">
        <v>11</v>
      </c>
    </row>
    <row r="16" spans="15:21" x14ac:dyDescent="0.3">
      <c r="O16" s="54" t="s">
        <v>3619</v>
      </c>
    </row>
    <row r="29" spans="15:15" x14ac:dyDescent="0.3">
      <c r="O29" t="s">
        <v>3617</v>
      </c>
    </row>
    <row r="63" spans="15:15" x14ac:dyDescent="0.3">
      <c r="O63" t="s">
        <v>3756</v>
      </c>
    </row>
    <row r="64" spans="15:15" x14ac:dyDescent="0.3">
      <c r="O64" t="s">
        <v>3748</v>
      </c>
    </row>
    <row r="65" spans="15:16" x14ac:dyDescent="0.3">
      <c r="O65" t="s">
        <v>3749</v>
      </c>
    </row>
    <row r="66" spans="15:16" x14ac:dyDescent="0.3">
      <c r="P66" t="s">
        <v>3750</v>
      </c>
    </row>
    <row r="67" spans="15:16" x14ac:dyDescent="0.3">
      <c r="P67" t="s">
        <v>3751</v>
      </c>
    </row>
    <row r="68" spans="15:16" x14ac:dyDescent="0.3">
      <c r="P68" t="s">
        <v>3752</v>
      </c>
    </row>
    <row r="69" spans="15:16" x14ac:dyDescent="0.3">
      <c r="P69" t="s">
        <v>3753</v>
      </c>
    </row>
    <row r="70" spans="15:16" x14ac:dyDescent="0.3">
      <c r="P70" t="s">
        <v>3754</v>
      </c>
    </row>
    <row r="71" spans="15:16" x14ac:dyDescent="0.3">
      <c r="O71" s="38" t="s">
        <v>3755</v>
      </c>
    </row>
    <row r="72" spans="15:16" x14ac:dyDescent="0.3">
      <c r="O72" t="s">
        <v>3776</v>
      </c>
    </row>
    <row r="73" spans="15:16" x14ac:dyDescent="0.3">
      <c r="O73" t="s">
        <v>3757</v>
      </c>
    </row>
    <row r="74" spans="15:16" x14ac:dyDescent="0.3">
      <c r="O74" t="s">
        <v>3778</v>
      </c>
    </row>
    <row r="75" spans="15:16" x14ac:dyDescent="0.3">
      <c r="P75" s="54"/>
    </row>
    <row r="76" spans="15:16" x14ac:dyDescent="0.3">
      <c r="P76" s="54"/>
    </row>
    <row r="77" spans="15:16" x14ac:dyDescent="0.3">
      <c r="O77" s="54" t="s">
        <v>3772</v>
      </c>
      <c r="P77" s="54"/>
    </row>
    <row r="78" spans="15:16" x14ac:dyDescent="0.3">
      <c r="O78" s="54" t="s">
        <v>3773</v>
      </c>
      <c r="P78" s="54" t="s">
        <v>3750</v>
      </c>
    </row>
    <row r="79" spans="15:16" x14ac:dyDescent="0.3">
      <c r="O79" s="54" t="s">
        <v>3749</v>
      </c>
      <c r="P79" s="54" t="s">
        <v>3751</v>
      </c>
    </row>
    <row r="80" spans="15:16" x14ac:dyDescent="0.3">
      <c r="O80" s="54"/>
      <c r="P80" s="54" t="s">
        <v>3752</v>
      </c>
    </row>
    <row r="81" spans="15:16" x14ac:dyDescent="0.3">
      <c r="O81" s="54"/>
      <c r="P81" s="54" t="s">
        <v>3753</v>
      </c>
    </row>
    <row r="82" spans="15:16" x14ac:dyDescent="0.3">
      <c r="O82" s="54"/>
      <c r="P82" s="54" t="s">
        <v>3774</v>
      </c>
    </row>
    <row r="83" spans="15:16" x14ac:dyDescent="0.3">
      <c r="O83" s="54"/>
      <c r="P83" s="54"/>
    </row>
    <row r="84" spans="15:16" x14ac:dyDescent="0.3">
      <c r="O84" s="54"/>
    </row>
    <row r="85" spans="15:16" x14ac:dyDescent="0.3">
      <c r="O85" s="38" t="s">
        <v>3775</v>
      </c>
    </row>
    <row r="86" spans="15:16" x14ac:dyDescent="0.3">
      <c r="O86" s="54" t="s">
        <v>3776</v>
      </c>
    </row>
  </sheetData>
  <phoneticPr fontId="1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2050" r:id="rId4">
          <objectPr defaultSize="0" autoPict="0" r:id="rId5">
            <anchor moveWithCells="1" sizeWithCells="1">
              <from>
                <xdr:col>15</xdr:col>
                <xdr:colOff>222250</xdr:colOff>
                <xdr:row>16</xdr:row>
                <xdr:rowOff>12700</xdr:rowOff>
              </from>
              <to>
                <xdr:col>19</xdr:col>
                <xdr:colOff>203200</xdr:colOff>
                <xdr:row>26</xdr:row>
                <xdr:rowOff>152400</xdr:rowOff>
              </to>
            </anchor>
          </objectPr>
        </oleObject>
      </mc:Choice>
      <mc:Fallback>
        <oleObject progId="Visio.Drawing.11" shapeId="205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O3:U85"/>
  <sheetViews>
    <sheetView workbookViewId="0">
      <selection activeCell="P10" sqref="P10"/>
    </sheetView>
  </sheetViews>
  <sheetFormatPr defaultColWidth="8.8984375" defaultRowHeight="14.5" x14ac:dyDescent="0.3"/>
  <cols>
    <col min="1" max="16384" width="8.8984375" style="54"/>
  </cols>
  <sheetData>
    <row r="3" spans="15:21" x14ac:dyDescent="0.3">
      <c r="O3" s="54" t="s">
        <v>3618</v>
      </c>
    </row>
    <row r="4" spans="15:21" x14ac:dyDescent="0.3">
      <c r="O4" s="54" t="s">
        <v>3615</v>
      </c>
      <c r="P4" s="54" t="s">
        <v>3616</v>
      </c>
      <c r="T4" s="54" t="s">
        <v>3616</v>
      </c>
      <c r="U4" s="54" t="s">
        <v>3615</v>
      </c>
    </row>
    <row r="5" spans="15:21" x14ac:dyDescent="0.3">
      <c r="O5" s="93">
        <v>1</v>
      </c>
      <c r="P5" s="93" t="s">
        <v>3590</v>
      </c>
      <c r="Q5" s="93"/>
      <c r="R5" s="93"/>
      <c r="S5" s="93"/>
      <c r="T5" s="93" t="s">
        <v>3600</v>
      </c>
      <c r="U5" s="93">
        <v>19</v>
      </c>
    </row>
    <row r="6" spans="15:21" x14ac:dyDescent="0.3">
      <c r="O6" s="93">
        <v>2</v>
      </c>
      <c r="P6" s="93" t="s">
        <v>3591</v>
      </c>
      <c r="Q6" s="93"/>
      <c r="R6" s="93"/>
      <c r="S6" s="93"/>
      <c r="T6" s="93" t="s">
        <v>3601</v>
      </c>
      <c r="U6" s="93">
        <v>18</v>
      </c>
    </row>
    <row r="7" spans="15:21" x14ac:dyDescent="0.3">
      <c r="O7" s="93">
        <v>3</v>
      </c>
      <c r="P7" s="93" t="s">
        <v>3592</v>
      </c>
      <c r="Q7" s="93"/>
      <c r="R7" s="93"/>
      <c r="S7" s="93"/>
      <c r="T7" s="93" t="s">
        <v>3602</v>
      </c>
      <c r="U7" s="93">
        <v>17</v>
      </c>
    </row>
    <row r="8" spans="15:21" x14ac:dyDescent="0.3">
      <c r="O8" s="93">
        <v>4</v>
      </c>
      <c r="P8" s="94" t="s">
        <v>3593</v>
      </c>
      <c r="Q8" s="93"/>
      <c r="R8" s="93"/>
      <c r="S8" s="93"/>
      <c r="T8" s="94" t="s">
        <v>3603</v>
      </c>
      <c r="U8" s="93">
        <v>16</v>
      </c>
    </row>
    <row r="9" spans="15:21" x14ac:dyDescent="0.3">
      <c r="O9" s="93">
        <v>5</v>
      </c>
      <c r="P9" s="95" t="s">
        <v>3594</v>
      </c>
      <c r="Q9" s="93"/>
      <c r="R9" s="93"/>
      <c r="S9" s="93"/>
      <c r="T9" s="93" t="s">
        <v>3604</v>
      </c>
      <c r="U9" s="93">
        <v>15</v>
      </c>
    </row>
    <row r="10" spans="15:21" x14ac:dyDescent="0.3">
      <c r="O10" s="93">
        <v>6</v>
      </c>
      <c r="P10" s="96" t="s">
        <v>3595</v>
      </c>
      <c r="Q10" s="93"/>
      <c r="R10" s="93"/>
      <c r="S10" s="93"/>
      <c r="T10" s="93" t="s">
        <v>3605</v>
      </c>
      <c r="U10" s="93">
        <v>14</v>
      </c>
    </row>
    <row r="11" spans="15:21" x14ac:dyDescent="0.3">
      <c r="O11" s="93">
        <v>7</v>
      </c>
      <c r="P11" s="97" t="s">
        <v>3596</v>
      </c>
      <c r="Q11" s="93"/>
      <c r="R11" s="93"/>
      <c r="S11" s="93"/>
      <c r="T11" s="93"/>
      <c r="U11" s="93"/>
    </row>
    <row r="12" spans="15:21" x14ac:dyDescent="0.3">
      <c r="O12" s="93">
        <v>8</v>
      </c>
      <c r="P12" s="93" t="s">
        <v>3597</v>
      </c>
      <c r="Q12" s="93"/>
      <c r="R12" s="93"/>
      <c r="S12" s="93"/>
      <c r="T12" s="93" t="s">
        <v>3606</v>
      </c>
      <c r="U12" s="93">
        <v>13</v>
      </c>
    </row>
    <row r="13" spans="15:21" x14ac:dyDescent="0.3">
      <c r="O13" s="93">
        <v>9</v>
      </c>
      <c r="P13" s="93" t="s">
        <v>3598</v>
      </c>
      <c r="Q13" s="93"/>
      <c r="R13" s="93"/>
      <c r="S13" s="93"/>
      <c r="T13" s="93" t="s">
        <v>3607</v>
      </c>
      <c r="U13" s="93">
        <v>12</v>
      </c>
    </row>
    <row r="14" spans="15:21" x14ac:dyDescent="0.3">
      <c r="O14" s="93">
        <v>10</v>
      </c>
      <c r="P14" s="93" t="s">
        <v>3599</v>
      </c>
      <c r="Q14" s="93"/>
      <c r="R14" s="93"/>
      <c r="S14" s="93"/>
      <c r="T14" s="93" t="s">
        <v>3608</v>
      </c>
      <c r="U14" s="93">
        <v>11</v>
      </c>
    </row>
    <row r="16" spans="15:21" x14ac:dyDescent="0.3">
      <c r="O16" s="54" t="s">
        <v>3619</v>
      </c>
    </row>
    <row r="71" spans="15:15" x14ac:dyDescent="0.3">
      <c r="O71" s="38"/>
    </row>
    <row r="85" spans="15:15" x14ac:dyDescent="0.3">
      <c r="O85" s="38"/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1" shapeId="10241" r:id="rId3">
          <objectPr defaultSize="0" autoPict="0" r:id="rId4">
            <anchor moveWithCells="1" sizeWithCells="1">
              <from>
                <xdr:col>15</xdr:col>
                <xdr:colOff>222250</xdr:colOff>
                <xdr:row>16</xdr:row>
                <xdr:rowOff>12700</xdr:rowOff>
              </from>
              <to>
                <xdr:col>19</xdr:col>
                <xdr:colOff>203200</xdr:colOff>
                <xdr:row>26</xdr:row>
                <xdr:rowOff>152400</xdr:rowOff>
              </to>
            </anchor>
          </objectPr>
        </oleObject>
      </mc:Choice>
      <mc:Fallback>
        <oleObject progId="Visio.Drawing.11" shapeId="10241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X21"/>
  <sheetViews>
    <sheetView zoomScale="70" zoomScaleNormal="70" workbookViewId="0">
      <selection activeCell="G30" sqref="G30"/>
    </sheetView>
  </sheetViews>
  <sheetFormatPr defaultRowHeight="14.5" x14ac:dyDescent="0.3"/>
  <cols>
    <col min="2" max="2" width="25.09765625" bestFit="1" customWidth="1"/>
    <col min="4" max="4" width="18.3984375" customWidth="1"/>
    <col min="5" max="5" width="23.8984375" customWidth="1"/>
    <col min="7" max="7" width="20.09765625" customWidth="1"/>
  </cols>
  <sheetData>
    <row r="1" spans="1:128" s="1" customFormat="1" ht="15.5" x14ac:dyDescent="0.3">
      <c r="A1" s="137"/>
      <c r="B1" s="137"/>
      <c r="C1" s="137"/>
      <c r="D1" s="137"/>
      <c r="E1" s="138">
        <v>0</v>
      </c>
      <c r="F1" s="139"/>
      <c r="G1" s="140">
        <v>1</v>
      </c>
      <c r="H1" s="141"/>
      <c r="I1" s="142">
        <v>2</v>
      </c>
      <c r="J1" s="139"/>
      <c r="K1" s="143">
        <v>3</v>
      </c>
      <c r="L1" s="141"/>
      <c r="M1" s="138">
        <v>4</v>
      </c>
      <c r="N1" s="139"/>
      <c r="O1" s="138">
        <v>5</v>
      </c>
      <c r="P1" s="139"/>
      <c r="Q1" s="144">
        <v>6</v>
      </c>
      <c r="R1" s="141"/>
      <c r="S1" s="144">
        <v>9</v>
      </c>
      <c r="T1" s="141"/>
      <c r="U1" s="145">
        <v>10</v>
      </c>
      <c r="V1" s="146"/>
      <c r="W1" s="142">
        <v>12</v>
      </c>
      <c r="X1" s="139"/>
      <c r="Y1" s="144">
        <v>14</v>
      </c>
      <c r="Z1" s="141"/>
      <c r="AA1" s="142">
        <v>15</v>
      </c>
      <c r="AB1" s="139"/>
      <c r="AC1" s="142">
        <v>16</v>
      </c>
      <c r="AD1" s="137"/>
      <c r="AE1" s="143">
        <v>17</v>
      </c>
      <c r="AF1" s="141"/>
      <c r="AG1" s="142">
        <v>18</v>
      </c>
      <c r="AH1" s="139"/>
      <c r="AI1" s="142">
        <v>19</v>
      </c>
      <c r="AJ1" s="139"/>
      <c r="AK1" s="147">
        <v>20</v>
      </c>
      <c r="AL1" s="148"/>
      <c r="AM1" s="149">
        <v>21</v>
      </c>
      <c r="AN1" s="149"/>
      <c r="AO1" s="149">
        <v>22</v>
      </c>
      <c r="AP1" s="149"/>
      <c r="AQ1" s="149">
        <v>23</v>
      </c>
      <c r="AR1" s="149"/>
      <c r="AS1" s="150">
        <v>24</v>
      </c>
      <c r="AT1" s="149"/>
      <c r="AU1" s="150">
        <v>24</v>
      </c>
      <c r="AV1" s="149"/>
      <c r="AW1" s="151">
        <v>28</v>
      </c>
      <c r="AX1" s="152"/>
      <c r="AY1" s="151">
        <v>29</v>
      </c>
      <c r="AZ1" s="152"/>
      <c r="BA1" s="151">
        <v>30</v>
      </c>
      <c r="BB1" s="152"/>
      <c r="BC1" s="151">
        <v>31</v>
      </c>
      <c r="BD1" s="152"/>
      <c r="BE1" s="151">
        <v>35</v>
      </c>
      <c r="BF1" s="152"/>
      <c r="BG1" s="153">
        <v>37</v>
      </c>
      <c r="BH1" s="153"/>
      <c r="BI1" s="146">
        <v>36</v>
      </c>
      <c r="BJ1" s="146"/>
      <c r="BK1" s="151">
        <v>38</v>
      </c>
      <c r="BL1" s="152"/>
      <c r="BM1" s="153" t="s">
        <v>3788</v>
      </c>
      <c r="BN1" s="153"/>
      <c r="BO1" s="153" t="s">
        <v>3789</v>
      </c>
      <c r="BP1" s="153"/>
      <c r="BQ1" s="153" t="s">
        <v>3790</v>
      </c>
      <c r="BR1" s="153"/>
      <c r="BS1" s="153" t="s">
        <v>3791</v>
      </c>
      <c r="BT1" s="153"/>
      <c r="BU1" s="153" t="s">
        <v>3792</v>
      </c>
      <c r="BV1" s="153"/>
      <c r="BW1" s="153" t="s">
        <v>3793</v>
      </c>
      <c r="BX1" s="153"/>
      <c r="BY1" s="153" t="s">
        <v>3794</v>
      </c>
      <c r="BZ1" s="153"/>
      <c r="CA1" s="153" t="s">
        <v>3795</v>
      </c>
      <c r="CB1" s="153"/>
      <c r="CC1" s="153" t="s">
        <v>3796</v>
      </c>
      <c r="CD1" s="153"/>
      <c r="CE1" s="153" t="s">
        <v>3797</v>
      </c>
      <c r="CF1" s="153"/>
      <c r="CG1" s="153" t="s">
        <v>3798</v>
      </c>
      <c r="CH1" s="153"/>
      <c r="CI1" s="153" t="s">
        <v>3799</v>
      </c>
      <c r="CJ1" s="153"/>
      <c r="CK1" s="153" t="s">
        <v>3800</v>
      </c>
      <c r="CL1" s="153"/>
      <c r="CM1" s="153" t="s">
        <v>3801</v>
      </c>
      <c r="CN1" s="153"/>
      <c r="CO1" s="153" t="s">
        <v>3802</v>
      </c>
      <c r="CP1" s="153"/>
      <c r="CQ1" s="153" t="s">
        <v>3803</v>
      </c>
      <c r="CR1" s="153"/>
      <c r="CS1" s="153" t="s">
        <v>3804</v>
      </c>
      <c r="CT1" s="153"/>
      <c r="CU1" s="153">
        <v>61</v>
      </c>
      <c r="CV1" s="153"/>
      <c r="CW1" s="153">
        <v>62</v>
      </c>
      <c r="CX1" s="153"/>
      <c r="CY1" s="144">
        <v>39</v>
      </c>
      <c r="CZ1" s="141"/>
      <c r="DA1" s="144">
        <v>40</v>
      </c>
      <c r="DB1" s="141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</row>
    <row r="2" spans="1:128" s="1" customFormat="1" ht="41.25" customHeight="1" x14ac:dyDescent="0.3">
      <c r="A2" s="154" t="s">
        <v>3805</v>
      </c>
      <c r="B2" s="155" t="s">
        <v>3806</v>
      </c>
      <c r="C2" s="155"/>
      <c r="D2" s="155"/>
      <c r="E2" s="156" t="s">
        <v>3807</v>
      </c>
      <c r="F2" s="156" t="s">
        <v>3808</v>
      </c>
      <c r="G2" s="157" t="s">
        <v>3809</v>
      </c>
      <c r="H2" s="144" t="s">
        <v>3808</v>
      </c>
      <c r="I2" s="157" t="s">
        <v>3810</v>
      </c>
      <c r="J2" s="158" t="s">
        <v>3811</v>
      </c>
      <c r="K2" s="159" t="s">
        <v>3812</v>
      </c>
      <c r="L2" s="144" t="s">
        <v>3808</v>
      </c>
      <c r="M2" s="156" t="s">
        <v>3813</v>
      </c>
      <c r="N2" s="154" t="s">
        <v>3808</v>
      </c>
      <c r="O2" s="156" t="s">
        <v>3814</v>
      </c>
      <c r="P2" s="156" t="s">
        <v>3808</v>
      </c>
      <c r="Q2" s="144" t="s">
        <v>3815</v>
      </c>
      <c r="R2" s="144" t="s">
        <v>3808</v>
      </c>
      <c r="S2" s="144" t="s">
        <v>3816</v>
      </c>
      <c r="T2" s="144" t="s">
        <v>3808</v>
      </c>
      <c r="U2" s="144" t="s">
        <v>3817</v>
      </c>
      <c r="V2" s="144" t="s">
        <v>3808</v>
      </c>
      <c r="W2" s="156" t="s">
        <v>3818</v>
      </c>
      <c r="X2" s="156" t="s">
        <v>3808</v>
      </c>
      <c r="Y2" s="144" t="s">
        <v>3819</v>
      </c>
      <c r="Z2" s="144" t="s">
        <v>3808</v>
      </c>
      <c r="AA2" s="156" t="s">
        <v>3820</v>
      </c>
      <c r="AB2" s="156" t="s">
        <v>3808</v>
      </c>
      <c r="AC2" s="156" t="s">
        <v>3821</v>
      </c>
      <c r="AD2" s="156" t="s">
        <v>3808</v>
      </c>
      <c r="AE2" s="144" t="s">
        <v>3822</v>
      </c>
      <c r="AF2" s="144" t="s">
        <v>3808</v>
      </c>
      <c r="AG2" s="156" t="s">
        <v>3823</v>
      </c>
      <c r="AH2" s="156" t="s">
        <v>3808</v>
      </c>
      <c r="AI2" s="156" t="s">
        <v>3824</v>
      </c>
      <c r="AJ2" s="156" t="s">
        <v>3808</v>
      </c>
      <c r="AK2" s="156" t="s">
        <v>3825</v>
      </c>
      <c r="AL2" s="156" t="s">
        <v>3808</v>
      </c>
      <c r="AM2" s="156" t="s">
        <v>3826</v>
      </c>
      <c r="AN2" s="156" t="s">
        <v>3808</v>
      </c>
      <c r="AO2" s="156" t="s">
        <v>3826</v>
      </c>
      <c r="AP2" s="156" t="s">
        <v>3808</v>
      </c>
      <c r="AQ2" s="156" t="s">
        <v>3513</v>
      </c>
      <c r="AR2" s="156" t="s">
        <v>3808</v>
      </c>
      <c r="AS2" s="156" t="s">
        <v>3747</v>
      </c>
      <c r="AT2" s="156" t="s">
        <v>3808</v>
      </c>
      <c r="AU2" s="156" t="s">
        <v>3827</v>
      </c>
      <c r="AV2" s="156" t="s">
        <v>3808</v>
      </c>
      <c r="AW2" s="154" t="s">
        <v>3828</v>
      </c>
      <c r="AX2" s="154" t="s">
        <v>3808</v>
      </c>
      <c r="AY2" s="154" t="s">
        <v>3829</v>
      </c>
      <c r="AZ2" s="154" t="s">
        <v>3808</v>
      </c>
      <c r="BA2" s="154" t="s">
        <v>3830</v>
      </c>
      <c r="BB2" s="154" t="s">
        <v>3808</v>
      </c>
      <c r="BC2" s="154" t="s">
        <v>3831</v>
      </c>
      <c r="BD2" s="154" t="s">
        <v>3808</v>
      </c>
      <c r="BE2" s="144" t="s">
        <v>3832</v>
      </c>
      <c r="BF2" s="144" t="s">
        <v>3808</v>
      </c>
      <c r="BG2" s="146" t="s">
        <v>3833</v>
      </c>
      <c r="BH2" s="144" t="s">
        <v>3808</v>
      </c>
      <c r="BI2" s="144" t="s">
        <v>3834</v>
      </c>
      <c r="BJ2" s="144" t="s">
        <v>3808</v>
      </c>
      <c r="BK2" s="154" t="s">
        <v>3835</v>
      </c>
      <c r="BL2" s="156" t="s">
        <v>3808</v>
      </c>
      <c r="BM2" s="160" t="s">
        <v>3836</v>
      </c>
      <c r="BN2" s="160" t="s">
        <v>3808</v>
      </c>
      <c r="BO2" s="160" t="s">
        <v>3837</v>
      </c>
      <c r="BP2" s="160" t="s">
        <v>3808</v>
      </c>
      <c r="BQ2" s="160" t="s">
        <v>3838</v>
      </c>
      <c r="BR2" s="160" t="s">
        <v>3808</v>
      </c>
      <c r="BS2" s="160" t="s">
        <v>3839</v>
      </c>
      <c r="BT2" s="160" t="s">
        <v>3808</v>
      </c>
      <c r="BU2" s="160" t="s">
        <v>3840</v>
      </c>
      <c r="BV2" s="160" t="s">
        <v>3808</v>
      </c>
      <c r="BW2" s="160" t="s">
        <v>3841</v>
      </c>
      <c r="BX2" s="160" t="s">
        <v>3808</v>
      </c>
      <c r="BY2" s="160" t="s">
        <v>3842</v>
      </c>
      <c r="BZ2" s="160" t="s">
        <v>3808</v>
      </c>
      <c r="CA2" s="160" t="s">
        <v>3843</v>
      </c>
      <c r="CB2" s="160" t="s">
        <v>3808</v>
      </c>
      <c r="CC2" s="160" t="s">
        <v>3844</v>
      </c>
      <c r="CD2" s="160" t="s">
        <v>3808</v>
      </c>
      <c r="CE2" s="160" t="s">
        <v>3845</v>
      </c>
      <c r="CF2" s="160" t="s">
        <v>3808</v>
      </c>
      <c r="CG2" s="160" t="s">
        <v>3846</v>
      </c>
      <c r="CH2" s="160" t="s">
        <v>3808</v>
      </c>
      <c r="CI2" s="160" t="s">
        <v>3847</v>
      </c>
      <c r="CJ2" s="160" t="s">
        <v>3808</v>
      </c>
      <c r="CK2" s="160" t="s">
        <v>3848</v>
      </c>
      <c r="CL2" s="160" t="s">
        <v>3808</v>
      </c>
      <c r="CM2" s="160" t="s">
        <v>3849</v>
      </c>
      <c r="CN2" s="160" t="s">
        <v>3808</v>
      </c>
      <c r="CO2" s="160" t="s">
        <v>3850</v>
      </c>
      <c r="CP2" s="160" t="s">
        <v>3808</v>
      </c>
      <c r="CQ2" s="160" t="s">
        <v>3851</v>
      </c>
      <c r="CR2" s="160" t="s">
        <v>3808</v>
      </c>
      <c r="CS2" s="160" t="s">
        <v>3852</v>
      </c>
      <c r="CT2" s="160" t="s">
        <v>3808</v>
      </c>
      <c r="CU2" s="144" t="s">
        <v>3853</v>
      </c>
      <c r="CV2" s="161" t="s">
        <v>3808</v>
      </c>
      <c r="CW2" s="144" t="s">
        <v>3854</v>
      </c>
      <c r="CX2" s="144" t="s">
        <v>3808</v>
      </c>
      <c r="CY2" s="162" t="s">
        <v>3855</v>
      </c>
      <c r="CZ2" s="163" t="s">
        <v>3856</v>
      </c>
      <c r="DA2" s="162" t="s">
        <v>3727</v>
      </c>
      <c r="DB2" s="163" t="s">
        <v>3856</v>
      </c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</row>
    <row r="3" spans="1:128" s="1" customFormat="1" ht="15.75" customHeight="1" x14ac:dyDescent="0.3">
      <c r="A3" s="164" t="s">
        <v>3857</v>
      </c>
      <c r="B3" s="165" t="s">
        <v>3858</v>
      </c>
      <c r="C3" s="166" t="s">
        <v>3859</v>
      </c>
      <c r="D3" s="166" t="s">
        <v>3860</v>
      </c>
      <c r="E3" s="167"/>
      <c r="F3" s="168"/>
      <c r="G3" s="167"/>
      <c r="H3" s="167"/>
      <c r="I3" s="169"/>
      <c r="J3" s="167"/>
      <c r="K3" s="170" t="s">
        <v>3861</v>
      </c>
      <c r="L3" s="171" t="s">
        <v>3862</v>
      </c>
      <c r="M3" s="172" t="s">
        <v>3863</v>
      </c>
      <c r="N3" s="172" t="s">
        <v>3864</v>
      </c>
      <c r="O3" s="5" t="s">
        <v>3865</v>
      </c>
      <c r="P3" s="173" t="s">
        <v>3866</v>
      </c>
      <c r="Q3" s="5"/>
      <c r="R3" s="5"/>
      <c r="S3" s="174" t="s">
        <v>3867</v>
      </c>
      <c r="T3" s="174" t="s">
        <v>3862</v>
      </c>
      <c r="U3" s="174" t="s">
        <v>3868</v>
      </c>
      <c r="V3" s="174" t="s">
        <v>3862</v>
      </c>
      <c r="W3" s="175" t="s">
        <v>3869</v>
      </c>
      <c r="X3" s="176" t="s">
        <v>3866</v>
      </c>
      <c r="Y3" s="174"/>
      <c r="Z3" s="167"/>
      <c r="AA3" s="175" t="s">
        <v>3870</v>
      </c>
      <c r="AB3" s="176" t="s">
        <v>3866</v>
      </c>
      <c r="AC3" s="177" t="s">
        <v>3728</v>
      </c>
      <c r="AD3" s="168" t="s">
        <v>3862</v>
      </c>
      <c r="AE3" s="167"/>
      <c r="AF3" s="176"/>
      <c r="AG3" s="175" t="s">
        <v>3870</v>
      </c>
      <c r="AH3" s="176" t="s">
        <v>3871</v>
      </c>
      <c r="AI3" s="175" t="s">
        <v>3872</v>
      </c>
      <c r="AJ3" s="176" t="s">
        <v>3873</v>
      </c>
      <c r="AK3" s="174"/>
      <c r="AL3" s="174"/>
      <c r="AM3" s="178" t="s">
        <v>3874</v>
      </c>
      <c r="AN3" s="174" t="s">
        <v>3862</v>
      </c>
      <c r="AO3" s="174"/>
      <c r="AP3" s="174"/>
      <c r="AQ3" s="174"/>
      <c r="AR3" s="174"/>
      <c r="AS3" s="165" t="s">
        <v>3875</v>
      </c>
      <c r="AT3" s="174" t="s">
        <v>3862</v>
      </c>
      <c r="AU3" s="165" t="s">
        <v>3876</v>
      </c>
      <c r="AV3" s="174" t="s">
        <v>3862</v>
      </c>
      <c r="AW3" s="167"/>
      <c r="AX3" s="174" t="s">
        <v>3862</v>
      </c>
      <c r="AY3" s="167"/>
      <c r="AZ3" s="174"/>
      <c r="BA3" s="167"/>
      <c r="BB3" s="174" t="s">
        <v>3877</v>
      </c>
      <c r="BC3" s="167"/>
      <c r="BD3" s="174" t="s">
        <v>3877</v>
      </c>
      <c r="BE3" s="179" t="s">
        <v>3878</v>
      </c>
      <c r="BF3" s="180" t="s">
        <v>3879</v>
      </c>
      <c r="BG3" s="179" t="s">
        <v>3880</v>
      </c>
      <c r="BH3" s="180" t="s">
        <v>3879</v>
      </c>
      <c r="BI3" s="5" t="s">
        <v>3881</v>
      </c>
      <c r="BJ3" s="173" t="s">
        <v>3866</v>
      </c>
      <c r="BK3" s="167"/>
      <c r="BL3" s="174" t="s">
        <v>3862</v>
      </c>
      <c r="BM3" s="173"/>
      <c r="BN3" s="176"/>
      <c r="BO3" s="181" t="s">
        <v>3882</v>
      </c>
      <c r="BP3" s="182" t="s">
        <v>3862</v>
      </c>
      <c r="BQ3" s="176"/>
      <c r="BR3" s="176"/>
      <c r="BS3" s="176"/>
      <c r="BT3" s="176"/>
      <c r="BU3" s="176"/>
      <c r="BV3" s="176"/>
      <c r="BW3" s="176"/>
      <c r="BX3" s="176"/>
      <c r="BY3" s="176"/>
      <c r="BZ3" s="176"/>
      <c r="CA3" s="176"/>
      <c r="CB3" s="176"/>
      <c r="CC3" s="176"/>
      <c r="CD3" s="176"/>
      <c r="CE3" s="176"/>
      <c r="CF3" s="176"/>
      <c r="CG3" s="176"/>
      <c r="CH3" s="176"/>
      <c r="CI3" s="176"/>
      <c r="CJ3" s="176"/>
      <c r="CK3" s="176"/>
      <c r="CL3" s="176"/>
      <c r="CM3" s="176"/>
      <c r="CN3" s="176"/>
      <c r="CO3" s="176"/>
      <c r="CP3" s="176"/>
      <c r="CQ3" s="176"/>
      <c r="CR3" s="176"/>
      <c r="CS3" s="176"/>
      <c r="CT3" s="176"/>
      <c r="CU3" s="179" t="s">
        <v>3883</v>
      </c>
      <c r="CV3" s="180" t="s">
        <v>3871</v>
      </c>
      <c r="CW3" s="179" t="s">
        <v>3884</v>
      </c>
      <c r="CX3" s="180" t="s">
        <v>3866</v>
      </c>
      <c r="CY3" s="175" t="s">
        <v>3885</v>
      </c>
      <c r="CZ3" s="168" t="s">
        <v>3871</v>
      </c>
      <c r="DA3" s="176"/>
      <c r="DB3" s="176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</row>
    <row r="4" spans="1:128" s="1" customFormat="1" ht="15.75" customHeight="1" x14ac:dyDescent="0.3">
      <c r="A4" s="164" t="s">
        <v>3886</v>
      </c>
      <c r="B4" s="165" t="s">
        <v>3887</v>
      </c>
      <c r="C4" s="183"/>
      <c r="D4" s="166" t="s">
        <v>3888</v>
      </c>
      <c r="E4" s="167"/>
      <c r="F4" s="168"/>
      <c r="G4" s="5"/>
      <c r="H4" s="5"/>
      <c r="I4" s="177" t="s">
        <v>3889</v>
      </c>
      <c r="J4" s="168" t="s">
        <v>3862</v>
      </c>
      <c r="K4" s="170" t="s">
        <v>3890</v>
      </c>
      <c r="L4" s="171" t="s">
        <v>3862</v>
      </c>
      <c r="M4" s="5"/>
      <c r="N4" s="5"/>
      <c r="O4" s="5" t="s">
        <v>3891</v>
      </c>
      <c r="P4" s="173" t="s">
        <v>3879</v>
      </c>
      <c r="Q4" s="174" t="s">
        <v>3892</v>
      </c>
      <c r="R4" s="174" t="s">
        <v>3866</v>
      </c>
      <c r="S4" s="174" t="s">
        <v>3893</v>
      </c>
      <c r="T4" s="174" t="s">
        <v>3862</v>
      </c>
      <c r="U4" s="174" t="s">
        <v>3894</v>
      </c>
      <c r="V4" s="174" t="s">
        <v>3879</v>
      </c>
      <c r="W4" s="184" t="s">
        <v>3895</v>
      </c>
      <c r="X4" s="185" t="s">
        <v>3864</v>
      </c>
      <c r="Y4" s="174" t="s">
        <v>3896</v>
      </c>
      <c r="Z4" s="174" t="s">
        <v>3862</v>
      </c>
      <c r="AC4" s="175" t="s">
        <v>3897</v>
      </c>
      <c r="AD4" s="168" t="s">
        <v>3871</v>
      </c>
      <c r="AE4" s="167"/>
      <c r="AF4" s="176"/>
      <c r="AK4" s="174"/>
      <c r="AL4" s="174"/>
      <c r="AM4" s="178" t="s">
        <v>3898</v>
      </c>
      <c r="AN4" s="174" t="s">
        <v>3862</v>
      </c>
      <c r="AO4" s="186"/>
      <c r="AP4" s="174"/>
      <c r="AQ4" s="174"/>
      <c r="AR4" s="174"/>
      <c r="AS4" s="165" t="s">
        <v>3899</v>
      </c>
      <c r="AT4" s="174" t="s">
        <v>3862</v>
      </c>
      <c r="AU4" s="165" t="s">
        <v>3899</v>
      </c>
      <c r="AV4" s="174" t="s">
        <v>3862</v>
      </c>
      <c r="AW4" s="167"/>
      <c r="AX4" s="174" t="s">
        <v>3862</v>
      </c>
      <c r="AY4" s="167"/>
      <c r="AZ4" s="174"/>
      <c r="BA4" s="167"/>
      <c r="BB4" s="174" t="s">
        <v>3877</v>
      </c>
      <c r="BC4" s="167"/>
      <c r="BD4" s="174" t="s">
        <v>3877</v>
      </c>
      <c r="BE4" s="179" t="s">
        <v>3900</v>
      </c>
      <c r="BF4" s="180" t="s">
        <v>3866</v>
      </c>
      <c r="BG4" s="179" t="s">
        <v>3900</v>
      </c>
      <c r="BH4" s="180" t="s">
        <v>3871</v>
      </c>
      <c r="BI4" s="5" t="s">
        <v>3901</v>
      </c>
      <c r="BJ4" s="173" t="s">
        <v>3871</v>
      </c>
      <c r="BK4" s="167"/>
      <c r="BL4" s="174" t="s">
        <v>3862</v>
      </c>
      <c r="BM4" s="181" t="s">
        <v>3902</v>
      </c>
      <c r="BN4" s="176" t="s">
        <v>3862</v>
      </c>
      <c r="BO4" s="181" t="s">
        <v>3902</v>
      </c>
      <c r="BP4" s="176" t="s">
        <v>3862</v>
      </c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  <c r="CD4" s="176"/>
      <c r="CE4" s="176"/>
      <c r="CF4" s="176"/>
      <c r="CG4" s="176"/>
      <c r="CH4" s="176"/>
      <c r="CI4" s="176"/>
      <c r="CJ4" s="176"/>
      <c r="CK4" s="176"/>
      <c r="CL4" s="176"/>
      <c r="CM4" s="176"/>
      <c r="CN4" s="176"/>
      <c r="CO4" s="176"/>
      <c r="CP4" s="176"/>
      <c r="CQ4" s="176"/>
      <c r="CR4" s="176"/>
      <c r="CS4" s="176"/>
      <c r="CT4" s="176"/>
      <c r="CU4" s="179" t="s">
        <v>3903</v>
      </c>
      <c r="CV4" s="180" t="s">
        <v>3879</v>
      </c>
      <c r="CW4" s="179" t="s">
        <v>3904</v>
      </c>
      <c r="CX4" s="180" t="s">
        <v>3871</v>
      </c>
      <c r="CY4" s="175" t="s">
        <v>3905</v>
      </c>
      <c r="CZ4" s="168" t="s">
        <v>3879</v>
      </c>
      <c r="DA4" s="176"/>
      <c r="DB4" s="176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</row>
    <row r="5" spans="1:128" s="1" customFormat="1" ht="15.75" customHeight="1" x14ac:dyDescent="0.3">
      <c r="A5" s="164" t="s">
        <v>3906</v>
      </c>
      <c r="B5" s="165" t="s">
        <v>3663</v>
      </c>
      <c r="C5" s="187"/>
      <c r="D5" s="166" t="s">
        <v>3907</v>
      </c>
      <c r="E5" s="167"/>
      <c r="F5" s="168"/>
      <c r="G5" s="175"/>
      <c r="H5" s="181"/>
      <c r="I5" s="175" t="s">
        <v>3908</v>
      </c>
      <c r="J5" s="168" t="s">
        <v>3866</v>
      </c>
      <c r="K5" s="170" t="s">
        <v>3909</v>
      </c>
      <c r="L5" s="170" t="s">
        <v>3910</v>
      </c>
      <c r="M5" s="167"/>
      <c r="N5" s="178"/>
      <c r="O5" s="5" t="s">
        <v>3911</v>
      </c>
      <c r="P5" s="173" t="s">
        <v>3879</v>
      </c>
      <c r="Q5" s="167" t="s">
        <v>3912</v>
      </c>
      <c r="R5" s="174" t="s">
        <v>3879</v>
      </c>
      <c r="S5" s="174" t="s">
        <v>3913</v>
      </c>
      <c r="T5" s="174" t="s">
        <v>3862</v>
      </c>
      <c r="U5" s="174" t="s">
        <v>3914</v>
      </c>
      <c r="V5" s="174" t="s">
        <v>3862</v>
      </c>
      <c r="W5" s="175" t="s">
        <v>3915</v>
      </c>
      <c r="X5" s="176" t="s">
        <v>3871</v>
      </c>
      <c r="Y5" s="175" t="s">
        <v>3916</v>
      </c>
      <c r="Z5" s="174" t="s">
        <v>3862</v>
      </c>
      <c r="AA5" s="175" t="s">
        <v>3917</v>
      </c>
      <c r="AB5" s="176" t="s">
        <v>3879</v>
      </c>
      <c r="AC5" s="175" t="s">
        <v>3918</v>
      </c>
      <c r="AD5" s="168" t="s">
        <v>3879</v>
      </c>
      <c r="AE5" s="167" t="s">
        <v>3919</v>
      </c>
      <c r="AF5" s="176" t="s">
        <v>3866</v>
      </c>
      <c r="AG5" s="175" t="s">
        <v>3917</v>
      </c>
      <c r="AH5" s="176" t="s">
        <v>3879</v>
      </c>
      <c r="AI5" s="175" t="s">
        <v>3920</v>
      </c>
      <c r="AJ5" s="176" t="s">
        <v>3879</v>
      </c>
      <c r="AK5" s="174"/>
      <c r="AL5" s="174"/>
      <c r="AM5" s="178" t="s">
        <v>3921</v>
      </c>
      <c r="AN5" s="174" t="s">
        <v>3862</v>
      </c>
      <c r="AO5" s="174"/>
      <c r="AP5" s="174"/>
      <c r="AQ5" s="174" t="s">
        <v>3922</v>
      </c>
      <c r="AR5" s="174" t="s">
        <v>3862</v>
      </c>
      <c r="AS5" s="174" t="s">
        <v>3923</v>
      </c>
      <c r="AT5" s="174" t="s">
        <v>3862</v>
      </c>
      <c r="AU5" s="174" t="s">
        <v>3923</v>
      </c>
      <c r="AV5" s="174" t="s">
        <v>3862</v>
      </c>
      <c r="AW5" s="167"/>
      <c r="AX5" s="175" t="s">
        <v>3862</v>
      </c>
      <c r="AY5" s="167"/>
      <c r="AZ5" s="174"/>
      <c r="BA5" s="181"/>
      <c r="BB5" s="175" t="s">
        <v>3877</v>
      </c>
      <c r="BC5" s="181"/>
      <c r="BD5" s="175" t="s">
        <v>3877</v>
      </c>
      <c r="BE5" s="179" t="s">
        <v>3924</v>
      </c>
      <c r="BF5" s="180" t="s">
        <v>3879</v>
      </c>
      <c r="BG5" s="179" t="s">
        <v>3925</v>
      </c>
      <c r="BH5" s="180" t="s">
        <v>3879</v>
      </c>
      <c r="BI5" s="5" t="s">
        <v>3926</v>
      </c>
      <c r="BJ5" s="173" t="s">
        <v>3927</v>
      </c>
      <c r="BK5" s="181"/>
      <c r="BL5" s="175" t="s">
        <v>3862</v>
      </c>
      <c r="BM5" s="176" t="s">
        <v>3928</v>
      </c>
      <c r="BN5" s="176" t="s">
        <v>3862</v>
      </c>
      <c r="BO5" s="176" t="s">
        <v>3928</v>
      </c>
      <c r="BP5" s="176" t="s">
        <v>3862</v>
      </c>
      <c r="BQ5" s="176" t="s">
        <v>3928</v>
      </c>
      <c r="BR5" s="176" t="s">
        <v>3862</v>
      </c>
      <c r="BS5" s="176" t="s">
        <v>3928</v>
      </c>
      <c r="BT5" s="176" t="s">
        <v>3862</v>
      </c>
      <c r="BU5" s="176" t="s">
        <v>3928</v>
      </c>
      <c r="BV5" s="176" t="s">
        <v>3862</v>
      </c>
      <c r="BW5" s="176" t="s">
        <v>3928</v>
      </c>
      <c r="BX5" s="176" t="s">
        <v>3862</v>
      </c>
      <c r="BY5" s="176" t="s">
        <v>3928</v>
      </c>
      <c r="BZ5" s="176" t="s">
        <v>3862</v>
      </c>
      <c r="CA5" s="176" t="s">
        <v>3928</v>
      </c>
      <c r="CB5" s="176" t="s">
        <v>3862</v>
      </c>
      <c r="CC5" s="176" t="s">
        <v>3928</v>
      </c>
      <c r="CD5" s="176" t="s">
        <v>3862</v>
      </c>
      <c r="CE5" s="176" t="s">
        <v>3928</v>
      </c>
      <c r="CF5" s="176" t="s">
        <v>3862</v>
      </c>
      <c r="CG5" s="176" t="s">
        <v>3928</v>
      </c>
      <c r="CH5" s="176" t="s">
        <v>3862</v>
      </c>
      <c r="CI5" s="176" t="s">
        <v>3928</v>
      </c>
      <c r="CJ5" s="176" t="s">
        <v>3862</v>
      </c>
      <c r="CK5" s="176" t="s">
        <v>3928</v>
      </c>
      <c r="CL5" s="176" t="s">
        <v>3862</v>
      </c>
      <c r="CM5" s="176" t="s">
        <v>3928</v>
      </c>
      <c r="CN5" s="176" t="s">
        <v>3862</v>
      </c>
      <c r="CO5" s="176" t="s">
        <v>3928</v>
      </c>
      <c r="CP5" s="176" t="s">
        <v>3862</v>
      </c>
      <c r="CQ5" s="176" t="s">
        <v>3928</v>
      </c>
      <c r="CR5" s="176" t="s">
        <v>3862</v>
      </c>
      <c r="CS5" s="176" t="s">
        <v>3928</v>
      </c>
      <c r="CT5" s="176" t="s">
        <v>3862</v>
      </c>
      <c r="CU5" s="179" t="s">
        <v>3929</v>
      </c>
      <c r="CV5" s="180" t="s">
        <v>3862</v>
      </c>
      <c r="CW5" s="179" t="s">
        <v>3929</v>
      </c>
      <c r="CX5" s="180" t="s">
        <v>3871</v>
      </c>
      <c r="CY5" s="175" t="s">
        <v>3930</v>
      </c>
      <c r="CZ5" s="168" t="s">
        <v>3879</v>
      </c>
      <c r="DA5" s="181"/>
      <c r="DB5" s="181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</row>
    <row r="6" spans="1:128" s="1" customFormat="1" ht="15.75" customHeight="1" x14ac:dyDescent="0.3">
      <c r="A6" s="164" t="s">
        <v>3931</v>
      </c>
      <c r="B6" s="165" t="s">
        <v>3657</v>
      </c>
      <c r="C6" s="188"/>
      <c r="D6" s="166" t="s">
        <v>3932</v>
      </c>
      <c r="E6" s="167" t="s">
        <v>3933</v>
      </c>
      <c r="F6" s="168" t="s">
        <v>3862</v>
      </c>
      <c r="G6" s="167" t="s">
        <v>3934</v>
      </c>
      <c r="H6" s="167" t="s">
        <v>3862</v>
      </c>
      <c r="I6" s="175" t="s">
        <v>3935</v>
      </c>
      <c r="J6" s="168" t="s">
        <v>3879</v>
      </c>
      <c r="K6" s="170" t="s">
        <v>3936</v>
      </c>
      <c r="L6" s="170" t="s">
        <v>3910</v>
      </c>
      <c r="M6" s="167"/>
      <c r="N6" s="178"/>
      <c r="O6" s="5" t="s">
        <v>3937</v>
      </c>
      <c r="P6" s="173" t="s">
        <v>3879</v>
      </c>
      <c r="Q6" s="174" t="s">
        <v>3938</v>
      </c>
      <c r="R6" s="174" t="s">
        <v>3879</v>
      </c>
      <c r="S6" s="174" t="s">
        <v>3939</v>
      </c>
      <c r="T6" s="174" t="s">
        <v>3862</v>
      </c>
      <c r="U6" s="174" t="s">
        <v>3940</v>
      </c>
      <c r="V6" s="174" t="s">
        <v>3862</v>
      </c>
      <c r="W6" s="174" t="s">
        <v>3941</v>
      </c>
      <c r="X6" s="176" t="s">
        <v>3879</v>
      </c>
      <c r="Y6" s="174" t="s">
        <v>3942</v>
      </c>
      <c r="Z6" s="174" t="s">
        <v>3862</v>
      </c>
      <c r="AA6" s="174" t="s">
        <v>3943</v>
      </c>
      <c r="AB6" s="176" t="s">
        <v>3879</v>
      </c>
      <c r="AC6" s="175" t="s">
        <v>3944</v>
      </c>
      <c r="AD6" s="168" t="s">
        <v>3879</v>
      </c>
      <c r="AE6" s="167" t="s">
        <v>3945</v>
      </c>
      <c r="AF6" s="176" t="s">
        <v>3871</v>
      </c>
      <c r="AG6" s="174"/>
      <c r="AH6" s="176" t="s">
        <v>3879</v>
      </c>
      <c r="AI6" s="174" t="s">
        <v>3946</v>
      </c>
      <c r="AJ6" s="176" t="s">
        <v>3879</v>
      </c>
      <c r="AK6" s="167"/>
      <c r="AL6" s="178"/>
      <c r="AM6" s="178" t="s">
        <v>3947</v>
      </c>
      <c r="AN6" s="174" t="s">
        <v>3862</v>
      </c>
      <c r="AO6" s="178"/>
      <c r="AP6" s="178"/>
      <c r="AQ6" s="1" t="s">
        <v>3948</v>
      </c>
      <c r="AR6" s="1" t="s">
        <v>3862</v>
      </c>
      <c r="AS6" s="165" t="s">
        <v>3949</v>
      </c>
      <c r="AT6" s="176" t="s">
        <v>3862</v>
      </c>
      <c r="AU6" s="165" t="s">
        <v>3949</v>
      </c>
      <c r="AV6" s="176" t="s">
        <v>3862</v>
      </c>
      <c r="AW6" s="167"/>
      <c r="AX6" s="174" t="s">
        <v>3862</v>
      </c>
      <c r="AY6" s="167"/>
      <c r="AZ6" s="174"/>
      <c r="BA6" s="167"/>
      <c r="BB6" s="174" t="s">
        <v>3877</v>
      </c>
      <c r="BC6" s="167"/>
      <c r="BD6" s="174" t="s">
        <v>3877</v>
      </c>
      <c r="BE6" s="179" t="s">
        <v>3950</v>
      </c>
      <c r="BF6" s="189" t="s">
        <v>3879</v>
      </c>
      <c r="BG6" s="179" t="s">
        <v>3950</v>
      </c>
      <c r="BH6" s="189" t="s">
        <v>3879</v>
      </c>
      <c r="BI6" s="5" t="s">
        <v>3951</v>
      </c>
      <c r="BJ6" s="173" t="s">
        <v>3879</v>
      </c>
      <c r="BK6" s="167"/>
      <c r="BL6" s="174" t="s">
        <v>3862</v>
      </c>
      <c r="BM6" s="181" t="s">
        <v>3952</v>
      </c>
      <c r="BN6" s="182" t="s">
        <v>3877</v>
      </c>
      <c r="BO6" s="181" t="s">
        <v>3952</v>
      </c>
      <c r="BP6" s="182" t="s">
        <v>3877</v>
      </c>
      <c r="BQ6" s="181" t="s">
        <v>3952</v>
      </c>
      <c r="BR6" s="182" t="s">
        <v>3877</v>
      </c>
      <c r="BS6" s="181" t="s">
        <v>3952</v>
      </c>
      <c r="BT6" s="182" t="s">
        <v>3877</v>
      </c>
      <c r="BU6" s="181" t="s">
        <v>3952</v>
      </c>
      <c r="BV6" s="182" t="s">
        <v>3877</v>
      </c>
      <c r="BW6" s="181" t="s">
        <v>3952</v>
      </c>
      <c r="BX6" s="182" t="s">
        <v>3877</v>
      </c>
      <c r="BY6" s="181" t="s">
        <v>3952</v>
      </c>
      <c r="BZ6" s="182" t="s">
        <v>3877</v>
      </c>
      <c r="CA6" s="181" t="s">
        <v>3952</v>
      </c>
      <c r="CB6" s="182" t="s">
        <v>3877</v>
      </c>
      <c r="CC6" s="181" t="s">
        <v>3952</v>
      </c>
      <c r="CD6" s="182" t="s">
        <v>3877</v>
      </c>
      <c r="CE6" s="181" t="s">
        <v>3952</v>
      </c>
      <c r="CF6" s="182" t="s">
        <v>3877</v>
      </c>
      <c r="CG6" s="181" t="s">
        <v>3952</v>
      </c>
      <c r="CH6" s="182" t="s">
        <v>3877</v>
      </c>
      <c r="CI6" s="181" t="s">
        <v>3952</v>
      </c>
      <c r="CJ6" s="182" t="s">
        <v>3877</v>
      </c>
      <c r="CK6" s="181" t="s">
        <v>3952</v>
      </c>
      <c r="CL6" s="182" t="s">
        <v>3877</v>
      </c>
      <c r="CM6" s="181" t="s">
        <v>3952</v>
      </c>
      <c r="CN6" s="182" t="s">
        <v>3877</v>
      </c>
      <c r="CO6" s="181" t="s">
        <v>3952</v>
      </c>
      <c r="CP6" s="182" t="s">
        <v>3877</v>
      </c>
      <c r="CQ6" s="181" t="s">
        <v>3952</v>
      </c>
      <c r="CR6" s="182" t="s">
        <v>3877</v>
      </c>
      <c r="CS6" s="181" t="s">
        <v>3952</v>
      </c>
      <c r="CT6" s="182" t="s">
        <v>3877</v>
      </c>
      <c r="CU6" s="179" t="s">
        <v>3953</v>
      </c>
      <c r="CV6" s="180" t="s">
        <v>3877</v>
      </c>
      <c r="CW6" s="179" t="s">
        <v>3954</v>
      </c>
      <c r="CX6" s="189" t="s">
        <v>3879</v>
      </c>
      <c r="CY6" s="175" t="s">
        <v>3955</v>
      </c>
      <c r="CZ6" s="168" t="s">
        <v>3879</v>
      </c>
      <c r="DA6" s="176"/>
      <c r="DB6" s="176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</row>
    <row r="7" spans="1:128" s="1" customFormat="1" ht="15.75" customHeight="1" x14ac:dyDescent="0.3">
      <c r="A7" s="164" t="s">
        <v>3956</v>
      </c>
      <c r="B7" s="165" t="s">
        <v>3688</v>
      </c>
      <c r="C7" s="190"/>
      <c r="D7" s="166" t="s">
        <v>3957</v>
      </c>
      <c r="E7" s="167" t="s">
        <v>3958</v>
      </c>
      <c r="F7" s="168" t="s">
        <v>3862</v>
      </c>
      <c r="G7" s="167"/>
      <c r="H7" s="167"/>
      <c r="I7" s="175" t="s">
        <v>3930</v>
      </c>
      <c r="J7" s="168" t="s">
        <v>3879</v>
      </c>
      <c r="K7" s="170" t="s">
        <v>3959</v>
      </c>
      <c r="L7" s="171" t="s">
        <v>3862</v>
      </c>
      <c r="M7" s="167" t="s">
        <v>3960</v>
      </c>
      <c r="N7" s="168" t="s">
        <v>3879</v>
      </c>
      <c r="O7" s="167" t="s">
        <v>3961</v>
      </c>
      <c r="P7" s="173" t="s">
        <v>3879</v>
      </c>
      <c r="Q7" s="174" t="s">
        <v>3962</v>
      </c>
      <c r="R7" s="174" t="s">
        <v>3963</v>
      </c>
      <c r="S7" s="174" t="s">
        <v>3964</v>
      </c>
      <c r="T7" s="174" t="s">
        <v>3862</v>
      </c>
      <c r="U7" s="174" t="s">
        <v>3965</v>
      </c>
      <c r="V7" s="174" t="s">
        <v>3862</v>
      </c>
      <c r="W7" s="174" t="s">
        <v>3966</v>
      </c>
      <c r="X7" s="176" t="s">
        <v>3879</v>
      </c>
      <c r="Y7" s="174" t="s">
        <v>3967</v>
      </c>
      <c r="Z7" s="174" t="s">
        <v>3862</v>
      </c>
      <c r="AA7" s="174" t="s">
        <v>3968</v>
      </c>
      <c r="AB7" s="176" t="s">
        <v>3879</v>
      </c>
      <c r="AC7" s="174" t="s">
        <v>3969</v>
      </c>
      <c r="AD7" s="167" t="s">
        <v>3879</v>
      </c>
      <c r="AE7" s="167" t="s">
        <v>3970</v>
      </c>
      <c r="AF7" s="176" t="s">
        <v>3879</v>
      </c>
      <c r="AG7" s="174" t="s">
        <v>3966</v>
      </c>
      <c r="AH7" s="176" t="s">
        <v>3927</v>
      </c>
      <c r="AI7" s="174" t="s">
        <v>3966</v>
      </c>
      <c r="AJ7" s="176" t="s">
        <v>3879</v>
      </c>
      <c r="AK7" s="174" t="s">
        <v>3971</v>
      </c>
      <c r="AL7" s="174" t="s">
        <v>3879</v>
      </c>
      <c r="AM7" s="178" t="s">
        <v>3972</v>
      </c>
      <c r="AN7" s="174" t="s">
        <v>3862</v>
      </c>
      <c r="AO7" s="174"/>
      <c r="AP7" s="174"/>
      <c r="AQ7" s="174" t="s">
        <v>3973</v>
      </c>
      <c r="AR7" s="174" t="s">
        <v>3862</v>
      </c>
      <c r="AS7" s="185" t="s">
        <v>3743</v>
      </c>
      <c r="AT7" s="185" t="s">
        <v>3910</v>
      </c>
      <c r="AU7" s="185" t="s">
        <v>3743</v>
      </c>
      <c r="AV7" s="185" t="s">
        <v>3910</v>
      </c>
      <c r="AW7" s="164" t="s">
        <v>3974</v>
      </c>
      <c r="AX7" s="175" t="s">
        <v>3877</v>
      </c>
      <c r="AY7" s="167"/>
      <c r="AZ7" s="174"/>
      <c r="BA7" s="181"/>
      <c r="BB7" s="175" t="s">
        <v>3877</v>
      </c>
      <c r="BC7" s="181"/>
      <c r="BD7" s="175" t="s">
        <v>3877</v>
      </c>
      <c r="BE7" s="189" t="s">
        <v>3975</v>
      </c>
      <c r="BF7" s="180" t="s">
        <v>3879</v>
      </c>
      <c r="BG7" s="189" t="s">
        <v>3975</v>
      </c>
      <c r="BH7" s="180" t="s">
        <v>3871</v>
      </c>
      <c r="BI7" s="167" t="s">
        <v>3961</v>
      </c>
      <c r="BJ7" s="173" t="s">
        <v>3879</v>
      </c>
      <c r="BK7" s="181"/>
      <c r="BL7" s="175" t="s">
        <v>3862</v>
      </c>
      <c r="BM7" s="181" t="s">
        <v>3976</v>
      </c>
      <c r="BN7" s="182" t="s">
        <v>3877</v>
      </c>
      <c r="BO7" s="181" t="s">
        <v>3976</v>
      </c>
      <c r="BP7" s="182" t="s">
        <v>3877</v>
      </c>
      <c r="BQ7" s="182"/>
      <c r="BR7" s="182"/>
      <c r="BS7" s="182"/>
      <c r="BT7" s="182"/>
      <c r="BU7" s="182"/>
      <c r="BV7" s="182"/>
      <c r="BW7" s="182"/>
      <c r="BX7" s="182"/>
      <c r="BY7" s="181" t="s">
        <v>3977</v>
      </c>
      <c r="BZ7" s="182" t="s">
        <v>3877</v>
      </c>
      <c r="CA7" s="181" t="s">
        <v>3978</v>
      </c>
      <c r="CB7" s="182" t="s">
        <v>3877</v>
      </c>
      <c r="CC7" s="181" t="s">
        <v>3979</v>
      </c>
      <c r="CD7" s="182" t="s">
        <v>3877</v>
      </c>
      <c r="CE7" s="182"/>
      <c r="CF7" s="182"/>
      <c r="CG7" s="182"/>
      <c r="CH7" s="182"/>
      <c r="CI7" s="182"/>
      <c r="CJ7" s="182"/>
      <c r="CK7" s="181" t="s">
        <v>3976</v>
      </c>
      <c r="CL7" s="182" t="s">
        <v>3877</v>
      </c>
      <c r="CM7" s="181" t="s">
        <v>3980</v>
      </c>
      <c r="CN7" s="182" t="s">
        <v>3877</v>
      </c>
      <c r="CO7" s="181"/>
      <c r="CP7" s="182"/>
      <c r="CQ7" s="181"/>
      <c r="CR7" s="181"/>
      <c r="CS7" s="181"/>
      <c r="CT7" s="181"/>
      <c r="CU7" s="189" t="s">
        <v>3975</v>
      </c>
      <c r="CV7" s="180" t="s">
        <v>3877</v>
      </c>
      <c r="CW7" s="189" t="s">
        <v>3975</v>
      </c>
      <c r="CX7" s="180" t="s">
        <v>3879</v>
      </c>
      <c r="CY7" s="175" t="s">
        <v>3981</v>
      </c>
      <c r="CZ7" s="168" t="s">
        <v>3879</v>
      </c>
      <c r="DA7" s="181"/>
      <c r="DB7" s="181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</row>
    <row r="8" spans="1:128" s="1" customFormat="1" ht="15.75" customHeight="1" x14ac:dyDescent="0.3">
      <c r="A8" s="164" t="s">
        <v>3982</v>
      </c>
      <c r="B8" s="165" t="s">
        <v>3682</v>
      </c>
      <c r="C8" s="191"/>
      <c r="D8" s="166" t="s">
        <v>3983</v>
      </c>
      <c r="E8" s="167" t="s">
        <v>3984</v>
      </c>
      <c r="F8" s="168" t="s">
        <v>3862</v>
      </c>
      <c r="G8" s="5" t="s">
        <v>3985</v>
      </c>
      <c r="H8" s="5" t="s">
        <v>3986</v>
      </c>
      <c r="I8" s="175" t="s">
        <v>3987</v>
      </c>
      <c r="J8" s="168" t="s">
        <v>3879</v>
      </c>
      <c r="K8" s="170" t="s">
        <v>3988</v>
      </c>
      <c r="L8" s="170" t="s">
        <v>3862</v>
      </c>
      <c r="M8" s="167" t="s">
        <v>3989</v>
      </c>
      <c r="N8" s="168" t="s">
        <v>3990</v>
      </c>
      <c r="O8" s="167" t="s">
        <v>3991</v>
      </c>
      <c r="P8" s="173" t="s">
        <v>3871</v>
      </c>
      <c r="Q8" s="174" t="s">
        <v>3992</v>
      </c>
      <c r="R8" s="174" t="s">
        <v>3879</v>
      </c>
      <c r="S8" s="174" t="s">
        <v>3993</v>
      </c>
      <c r="T8" s="174" t="s">
        <v>3862</v>
      </c>
      <c r="U8" s="174" t="s">
        <v>3993</v>
      </c>
      <c r="V8" s="174" t="s">
        <v>3862</v>
      </c>
      <c r="W8" s="174" t="s">
        <v>3994</v>
      </c>
      <c r="X8" s="176" t="s">
        <v>3871</v>
      </c>
      <c r="Y8" s="174" t="s">
        <v>3995</v>
      </c>
      <c r="Z8" s="174" t="s">
        <v>3862</v>
      </c>
      <c r="AA8" s="174" t="s">
        <v>3994</v>
      </c>
      <c r="AB8" s="176" t="s">
        <v>3879</v>
      </c>
      <c r="AC8" s="174" t="s">
        <v>3996</v>
      </c>
      <c r="AD8" s="167" t="s">
        <v>3997</v>
      </c>
      <c r="AE8" s="167" t="s">
        <v>3998</v>
      </c>
      <c r="AF8" s="176" t="s">
        <v>3879</v>
      </c>
      <c r="AG8" s="174" t="s">
        <v>3994</v>
      </c>
      <c r="AH8" s="176" t="s">
        <v>3879</v>
      </c>
      <c r="AI8" s="174" t="s">
        <v>3994</v>
      </c>
      <c r="AJ8" s="176" t="s">
        <v>3879</v>
      </c>
      <c r="AK8" s="174" t="s">
        <v>3999</v>
      </c>
      <c r="AL8" s="174" t="s">
        <v>3871</v>
      </c>
      <c r="AM8" s="178" t="s">
        <v>4000</v>
      </c>
      <c r="AN8" s="174" t="s">
        <v>3862</v>
      </c>
      <c r="AO8" s="174"/>
      <c r="AP8" s="174"/>
      <c r="AQ8" s="174"/>
      <c r="AR8" s="174"/>
      <c r="AS8" s="185" t="s">
        <v>3744</v>
      </c>
      <c r="AT8" s="185" t="s">
        <v>3910</v>
      </c>
      <c r="AU8" s="185" t="s">
        <v>3744</v>
      </c>
      <c r="AV8" s="185" t="s">
        <v>3910</v>
      </c>
      <c r="AW8" s="181"/>
      <c r="AX8" s="181" t="s">
        <v>3879</v>
      </c>
      <c r="AY8" s="181"/>
      <c r="AZ8" s="181"/>
      <c r="BA8" s="181"/>
      <c r="BB8" s="175" t="s">
        <v>3877</v>
      </c>
      <c r="BC8" s="181"/>
      <c r="BD8" s="175" t="s">
        <v>3877</v>
      </c>
      <c r="BE8" s="189" t="s">
        <v>4001</v>
      </c>
      <c r="BF8" s="189" t="s">
        <v>3997</v>
      </c>
      <c r="BG8" s="189" t="s">
        <v>4001</v>
      </c>
      <c r="BH8" s="189" t="s">
        <v>3866</v>
      </c>
      <c r="BI8" s="167" t="s">
        <v>4002</v>
      </c>
      <c r="BJ8" s="173" t="s">
        <v>3879</v>
      </c>
      <c r="BK8" s="181"/>
      <c r="BL8" s="175" t="s">
        <v>3862</v>
      </c>
      <c r="BM8" s="181" t="s">
        <v>4003</v>
      </c>
      <c r="BN8" s="182" t="s">
        <v>3877</v>
      </c>
      <c r="BO8" s="181" t="s">
        <v>4003</v>
      </c>
      <c r="BP8" s="182" t="s">
        <v>3877</v>
      </c>
      <c r="BQ8" s="182"/>
      <c r="BR8" s="182"/>
      <c r="BS8" s="182"/>
      <c r="BT8" s="182"/>
      <c r="BU8" s="182"/>
      <c r="BV8" s="182"/>
      <c r="BW8" s="182"/>
      <c r="BX8" s="182"/>
      <c r="BY8" s="181"/>
      <c r="BZ8" s="181"/>
      <c r="CA8" s="181" t="s">
        <v>4004</v>
      </c>
      <c r="CB8" s="182" t="s">
        <v>3877</v>
      </c>
      <c r="CC8" s="181"/>
      <c r="CD8" s="181"/>
      <c r="CE8" s="182"/>
      <c r="CF8" s="182"/>
      <c r="CG8" s="182"/>
      <c r="CH8" s="182"/>
      <c r="CI8" s="181" t="s">
        <v>4003</v>
      </c>
      <c r="CJ8" s="182" t="s">
        <v>3877</v>
      </c>
      <c r="CK8" s="181"/>
      <c r="CL8" s="181"/>
      <c r="CM8" s="181"/>
      <c r="CN8" s="181"/>
      <c r="CO8" s="181" t="s">
        <v>4003</v>
      </c>
      <c r="CP8" s="182" t="s">
        <v>3877</v>
      </c>
      <c r="CQ8" s="181"/>
      <c r="CR8" s="181"/>
      <c r="CS8" s="181"/>
      <c r="CT8" s="181"/>
      <c r="CU8" s="189" t="s">
        <v>4001</v>
      </c>
      <c r="CV8" s="180" t="s">
        <v>3879</v>
      </c>
      <c r="CW8" s="189" t="s">
        <v>4005</v>
      </c>
      <c r="CX8" s="189" t="s">
        <v>3879</v>
      </c>
      <c r="CY8" s="175" t="s">
        <v>4006</v>
      </c>
      <c r="CZ8" s="168" t="s">
        <v>3879</v>
      </c>
      <c r="DA8" s="181"/>
      <c r="DB8" s="181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</row>
    <row r="9" spans="1:128" s="1" customFormat="1" ht="15.75" customHeight="1" x14ac:dyDescent="0.3">
      <c r="A9" s="164" t="s">
        <v>4007</v>
      </c>
      <c r="B9" s="165" t="s">
        <v>3676</v>
      </c>
      <c r="C9" s="192"/>
      <c r="D9" s="166" t="s">
        <v>4008</v>
      </c>
      <c r="E9" s="168" t="s">
        <v>4009</v>
      </c>
      <c r="F9" s="167" t="s">
        <v>3997</v>
      </c>
      <c r="G9" s="5" t="s">
        <v>4010</v>
      </c>
      <c r="H9" s="181" t="s">
        <v>3871</v>
      </c>
      <c r="I9" s="175" t="s">
        <v>3981</v>
      </c>
      <c r="J9" s="168" t="s">
        <v>3879</v>
      </c>
      <c r="K9" s="170" t="s">
        <v>4011</v>
      </c>
      <c r="L9" s="170" t="s">
        <v>3862</v>
      </c>
      <c r="M9" s="167" t="s">
        <v>4012</v>
      </c>
      <c r="N9" s="168" t="s">
        <v>3879</v>
      </c>
      <c r="O9" s="167" t="s">
        <v>4013</v>
      </c>
      <c r="P9" s="173" t="s">
        <v>3879</v>
      </c>
      <c r="Q9" s="174" t="s">
        <v>4014</v>
      </c>
      <c r="R9" s="174" t="s">
        <v>3879</v>
      </c>
      <c r="S9" s="193" t="s">
        <v>4015</v>
      </c>
      <c r="T9" s="193" t="s">
        <v>3877</v>
      </c>
      <c r="U9" s="193" t="s">
        <v>4016</v>
      </c>
      <c r="V9" s="193" t="s">
        <v>3877</v>
      </c>
      <c r="W9" s="174" t="s">
        <v>4017</v>
      </c>
      <c r="X9" s="174" t="s">
        <v>4018</v>
      </c>
      <c r="Y9" s="174" t="s">
        <v>4019</v>
      </c>
      <c r="Z9" s="174" t="s">
        <v>3862</v>
      </c>
      <c r="AA9" s="174" t="s">
        <v>4020</v>
      </c>
      <c r="AB9" s="174" t="s">
        <v>4018</v>
      </c>
      <c r="AC9" s="174" t="s">
        <v>4021</v>
      </c>
      <c r="AD9" s="167" t="s">
        <v>3879</v>
      </c>
      <c r="AE9" s="167" t="s">
        <v>4022</v>
      </c>
      <c r="AF9" s="176" t="s">
        <v>3990</v>
      </c>
      <c r="AG9" s="174" t="s">
        <v>4020</v>
      </c>
      <c r="AH9" s="174" t="s">
        <v>4018</v>
      </c>
      <c r="AI9" s="174" t="s">
        <v>4020</v>
      </c>
      <c r="AJ9" s="174" t="s">
        <v>4018</v>
      </c>
      <c r="AK9" s="167"/>
      <c r="AL9" s="174"/>
      <c r="AM9" s="174" t="s">
        <v>4023</v>
      </c>
      <c r="AN9" s="174" t="s">
        <v>3862</v>
      </c>
      <c r="AO9" s="174"/>
      <c r="AP9" s="5"/>
      <c r="AQ9" s="174" t="s">
        <v>4024</v>
      </c>
      <c r="AR9" s="174" t="s">
        <v>3879</v>
      </c>
      <c r="AS9" s="164" t="s">
        <v>3745</v>
      </c>
      <c r="AT9" s="185" t="s">
        <v>3910</v>
      </c>
      <c r="AU9" s="164" t="s">
        <v>3745</v>
      </c>
      <c r="AV9" s="185" t="s">
        <v>3910</v>
      </c>
      <c r="AW9" s="176"/>
      <c r="AX9" s="176" t="s">
        <v>3879</v>
      </c>
      <c r="AY9" s="164" t="s">
        <v>4025</v>
      </c>
      <c r="AZ9" s="174" t="s">
        <v>3877</v>
      </c>
      <c r="BA9" s="181"/>
      <c r="BB9" s="175" t="s">
        <v>3877</v>
      </c>
      <c r="BC9" s="181"/>
      <c r="BD9" s="175" t="s">
        <v>3877</v>
      </c>
      <c r="BE9" s="179" t="s">
        <v>4026</v>
      </c>
      <c r="BF9" s="179" t="s">
        <v>3871</v>
      </c>
      <c r="BG9" s="179" t="s">
        <v>4026</v>
      </c>
      <c r="BH9" s="179" t="s">
        <v>3879</v>
      </c>
      <c r="BI9" s="167" t="s">
        <v>4027</v>
      </c>
      <c r="BJ9" s="173" t="s">
        <v>3879</v>
      </c>
      <c r="BK9" s="181"/>
      <c r="BL9" s="175" t="s">
        <v>3862</v>
      </c>
      <c r="BM9" s="181"/>
      <c r="BN9" s="182"/>
      <c r="BO9" s="181" t="s">
        <v>4028</v>
      </c>
      <c r="BP9" s="182" t="s">
        <v>3877</v>
      </c>
      <c r="BQ9" s="182"/>
      <c r="BR9" s="182"/>
      <c r="BS9" s="182"/>
      <c r="BT9" s="182"/>
      <c r="BU9" s="182"/>
      <c r="BV9" s="182"/>
      <c r="BW9" s="182"/>
      <c r="BX9" s="182"/>
      <c r="BY9" s="181"/>
      <c r="BZ9" s="181"/>
      <c r="CA9" s="181"/>
      <c r="CB9" s="181"/>
      <c r="CC9" s="181"/>
      <c r="CD9" s="181"/>
      <c r="CE9" s="182"/>
      <c r="CF9" s="182"/>
      <c r="CG9" s="181" t="s">
        <v>4028</v>
      </c>
      <c r="CH9" s="182" t="s">
        <v>3877</v>
      </c>
      <c r="CI9" s="181"/>
      <c r="CJ9" s="181"/>
      <c r="CK9" s="181"/>
      <c r="CL9" s="181"/>
      <c r="CM9" s="181"/>
      <c r="CN9" s="181"/>
      <c r="CO9" s="181"/>
      <c r="CP9" s="182"/>
      <c r="CQ9" s="182"/>
      <c r="CR9" s="182"/>
      <c r="CS9" s="182"/>
      <c r="CT9" s="182"/>
      <c r="CU9" s="179" t="s">
        <v>4029</v>
      </c>
      <c r="CV9" s="180" t="s">
        <v>3862</v>
      </c>
      <c r="CW9" s="179" t="s">
        <v>4026</v>
      </c>
      <c r="CX9" s="179" t="s">
        <v>3879</v>
      </c>
      <c r="CY9" s="174" t="s">
        <v>4030</v>
      </c>
      <c r="CZ9" s="167" t="s">
        <v>3879</v>
      </c>
      <c r="DA9" s="181"/>
      <c r="DB9" s="181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</row>
    <row r="10" spans="1:128" s="1" customFormat="1" ht="15.75" customHeight="1" x14ac:dyDescent="0.3">
      <c r="A10" s="164" t="s">
        <v>4031</v>
      </c>
      <c r="B10" s="165" t="s">
        <v>3670</v>
      </c>
      <c r="C10" s="194"/>
      <c r="D10" s="166"/>
      <c r="E10" s="195"/>
      <c r="F10" s="195"/>
      <c r="G10" s="167"/>
      <c r="H10" s="181"/>
      <c r="I10" s="175" t="s">
        <v>4006</v>
      </c>
      <c r="J10" s="168" t="s">
        <v>3879</v>
      </c>
      <c r="K10" s="170" t="s">
        <v>4032</v>
      </c>
      <c r="L10" s="170" t="s">
        <v>3862</v>
      </c>
      <c r="M10" s="167" t="s">
        <v>4033</v>
      </c>
      <c r="N10" s="168" t="s">
        <v>3879</v>
      </c>
      <c r="O10" s="167" t="s">
        <v>4034</v>
      </c>
      <c r="P10" s="173" t="s">
        <v>3879</v>
      </c>
      <c r="Q10" s="167" t="s">
        <v>4035</v>
      </c>
      <c r="R10" s="174" t="s">
        <v>3879</v>
      </c>
      <c r="S10" s="193" t="s">
        <v>4036</v>
      </c>
      <c r="T10" s="193" t="s">
        <v>3877</v>
      </c>
      <c r="U10" s="193" t="s">
        <v>4037</v>
      </c>
      <c r="V10" s="193" t="s">
        <v>3877</v>
      </c>
      <c r="W10" s="174" t="s">
        <v>4038</v>
      </c>
      <c r="X10" s="174" t="s">
        <v>4018</v>
      </c>
      <c r="Y10" s="174" t="s">
        <v>4039</v>
      </c>
      <c r="Z10" s="174" t="s">
        <v>3862</v>
      </c>
      <c r="AA10" s="174" t="s">
        <v>4038</v>
      </c>
      <c r="AB10" s="174" t="s">
        <v>4018</v>
      </c>
      <c r="AC10" s="174" t="s">
        <v>4040</v>
      </c>
      <c r="AD10" s="167" t="s">
        <v>3879</v>
      </c>
      <c r="AE10" s="167" t="s">
        <v>4041</v>
      </c>
      <c r="AF10" s="176" t="s">
        <v>3879</v>
      </c>
      <c r="AG10" s="174" t="s">
        <v>4042</v>
      </c>
      <c r="AH10" s="174" t="s">
        <v>3963</v>
      </c>
      <c r="AI10" s="174" t="s">
        <v>4038</v>
      </c>
      <c r="AJ10" s="174" t="s">
        <v>4018</v>
      </c>
      <c r="AK10" s="174"/>
      <c r="AL10" s="174"/>
      <c r="AM10" s="178" t="s">
        <v>4043</v>
      </c>
      <c r="AN10" s="174" t="s">
        <v>3862</v>
      </c>
      <c r="AO10" s="174"/>
      <c r="AP10" s="174"/>
      <c r="AQ10" s="174" t="s">
        <v>4044</v>
      </c>
      <c r="AR10" s="174" t="s">
        <v>3862</v>
      </c>
      <c r="AS10" s="185" t="s">
        <v>3746</v>
      </c>
      <c r="AT10" s="185" t="s">
        <v>3910</v>
      </c>
      <c r="AU10" s="185" t="s">
        <v>3746</v>
      </c>
      <c r="AV10" s="185" t="s">
        <v>3910</v>
      </c>
      <c r="AW10" s="181"/>
      <c r="AX10" s="176" t="s">
        <v>3879</v>
      </c>
      <c r="AY10" s="181"/>
      <c r="AZ10" s="173"/>
      <c r="BA10" s="181"/>
      <c r="BB10" s="175" t="s">
        <v>3877</v>
      </c>
      <c r="BC10" s="181"/>
      <c r="BD10" s="175" t="s">
        <v>3877</v>
      </c>
      <c r="BE10" s="179" t="s">
        <v>4045</v>
      </c>
      <c r="BF10" s="179" t="s">
        <v>3879</v>
      </c>
      <c r="BG10" s="179" t="s">
        <v>4045</v>
      </c>
      <c r="BH10" s="179" t="s">
        <v>3879</v>
      </c>
      <c r="BI10" s="167" t="s">
        <v>4046</v>
      </c>
      <c r="BJ10" s="173" t="s">
        <v>3879</v>
      </c>
      <c r="BK10" s="181"/>
      <c r="BL10" s="175" t="s">
        <v>3862</v>
      </c>
      <c r="BM10" s="182"/>
      <c r="BN10" s="182"/>
      <c r="BO10" s="181" t="s">
        <v>4047</v>
      </c>
      <c r="BP10" s="182" t="s">
        <v>3877</v>
      </c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1"/>
      <c r="CB10" s="181"/>
      <c r="CC10" s="182"/>
      <c r="CD10" s="182"/>
      <c r="CE10" s="182"/>
      <c r="CF10" s="182"/>
      <c r="CG10" s="181" t="s">
        <v>4047</v>
      </c>
      <c r="CH10" s="182" t="s">
        <v>3877</v>
      </c>
      <c r="CI10" s="181"/>
      <c r="CJ10" s="181"/>
      <c r="CK10" s="182"/>
      <c r="CL10" s="182"/>
      <c r="CM10" s="182"/>
      <c r="CN10" s="182"/>
      <c r="CO10" s="181"/>
      <c r="CP10" s="182"/>
      <c r="CQ10" s="182"/>
      <c r="CR10" s="182"/>
      <c r="CS10" s="182"/>
      <c r="CT10" s="182"/>
      <c r="CU10" s="179" t="s">
        <v>4048</v>
      </c>
      <c r="CV10" s="180" t="s">
        <v>3862</v>
      </c>
      <c r="CW10" s="179" t="s">
        <v>4045</v>
      </c>
      <c r="CX10" s="179" t="s">
        <v>3879</v>
      </c>
      <c r="CY10" s="174" t="s">
        <v>4049</v>
      </c>
      <c r="CZ10" s="167" t="s">
        <v>3879</v>
      </c>
      <c r="DA10" s="181"/>
      <c r="DB10" s="181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</row>
    <row r="11" spans="1:128" s="198" customFormat="1" ht="15.75" customHeight="1" x14ac:dyDescent="0.3">
      <c r="A11" s="196" t="s">
        <v>4050</v>
      </c>
      <c r="B11" s="165" t="s">
        <v>3704</v>
      </c>
      <c r="C11" s="186"/>
      <c r="D11" s="186"/>
      <c r="E11" s="167"/>
      <c r="F11" s="167"/>
      <c r="G11" s="167"/>
      <c r="H11" s="173"/>
      <c r="I11" s="186" t="s">
        <v>4051</v>
      </c>
      <c r="J11" s="186" t="s">
        <v>3879</v>
      </c>
      <c r="K11" s="197"/>
      <c r="L11" s="197"/>
      <c r="M11" s="173"/>
      <c r="N11" s="173"/>
      <c r="O11" s="167" t="s">
        <v>4052</v>
      </c>
      <c r="P11" s="173" t="s">
        <v>3879</v>
      </c>
      <c r="Q11" s="174"/>
      <c r="R11" s="174"/>
      <c r="S11" s="174" t="s">
        <v>4053</v>
      </c>
      <c r="T11" s="174" t="s">
        <v>3879</v>
      </c>
      <c r="U11" s="174" t="s">
        <v>4053</v>
      </c>
      <c r="V11" s="174" t="s">
        <v>3879</v>
      </c>
      <c r="W11" s="175" t="s">
        <v>4054</v>
      </c>
      <c r="X11" s="176" t="s">
        <v>3879</v>
      </c>
      <c r="Y11" s="174"/>
      <c r="Z11" s="174"/>
      <c r="AA11" s="175" t="s">
        <v>4055</v>
      </c>
      <c r="AB11" s="176" t="s">
        <v>3879</v>
      </c>
      <c r="AC11" s="186"/>
      <c r="AD11" s="186"/>
      <c r="AE11" s="165"/>
      <c r="AF11" s="174"/>
      <c r="AG11" s="175" t="s">
        <v>4056</v>
      </c>
      <c r="AH11" s="176" t="s">
        <v>3990</v>
      </c>
      <c r="AI11" s="175" t="s">
        <v>4057</v>
      </c>
      <c r="AJ11" s="176" t="s">
        <v>3862</v>
      </c>
      <c r="AK11" s="165"/>
      <c r="AL11" s="176"/>
      <c r="AM11" s="174"/>
      <c r="AN11" s="174"/>
      <c r="AO11" s="174"/>
      <c r="AP11" s="174"/>
      <c r="AQ11" s="174"/>
      <c r="AR11" s="174"/>
      <c r="AS11" s="165" t="s">
        <v>4058</v>
      </c>
      <c r="AT11" s="176" t="s">
        <v>3862</v>
      </c>
      <c r="AU11" s="165" t="s">
        <v>4058</v>
      </c>
      <c r="AV11" s="176" t="s">
        <v>3862</v>
      </c>
      <c r="AW11" s="173"/>
      <c r="AX11" s="174" t="s">
        <v>3862</v>
      </c>
      <c r="AY11" s="186"/>
      <c r="AZ11" s="186"/>
      <c r="BA11" s="173"/>
      <c r="BB11" s="174" t="s">
        <v>3877</v>
      </c>
      <c r="BC11" s="173"/>
      <c r="BD11" s="174" t="s">
        <v>3877</v>
      </c>
      <c r="BE11" s="186"/>
      <c r="BF11" s="186"/>
      <c r="BG11" s="166" t="s">
        <v>4059</v>
      </c>
      <c r="BH11" s="176" t="s">
        <v>3879</v>
      </c>
      <c r="BI11" s="173"/>
      <c r="BJ11" s="173"/>
      <c r="BK11" s="173"/>
      <c r="BL11" s="174" t="s">
        <v>3862</v>
      </c>
      <c r="BM11" s="173" t="s">
        <v>4060</v>
      </c>
      <c r="BN11" s="176" t="s">
        <v>3862</v>
      </c>
      <c r="BO11" s="173" t="s">
        <v>4060</v>
      </c>
      <c r="BP11" s="176" t="s">
        <v>3862</v>
      </c>
      <c r="BQ11" s="173" t="s">
        <v>4061</v>
      </c>
      <c r="BR11" s="176" t="s">
        <v>3862</v>
      </c>
      <c r="BS11" s="173" t="s">
        <v>4061</v>
      </c>
      <c r="BT11" s="176" t="s">
        <v>3862</v>
      </c>
      <c r="BU11" s="176"/>
      <c r="BV11" s="176"/>
      <c r="BW11" s="176"/>
      <c r="BX11" s="176"/>
      <c r="BY11" s="176"/>
      <c r="BZ11" s="176"/>
      <c r="CA11" s="176"/>
      <c r="CB11" s="176"/>
      <c r="CC11" s="176"/>
      <c r="CD11" s="176"/>
      <c r="CE11" s="176"/>
      <c r="CF11" s="176"/>
      <c r="CG11" s="173"/>
      <c r="CH11" s="173"/>
      <c r="CI11" s="176"/>
      <c r="CJ11" s="176"/>
      <c r="CK11" s="176"/>
      <c r="CL11" s="176"/>
      <c r="CM11" s="176"/>
      <c r="CN11" s="176"/>
      <c r="CO11" s="173" t="s">
        <v>4060</v>
      </c>
      <c r="CP11" s="176" t="s">
        <v>3862</v>
      </c>
      <c r="CQ11" s="176"/>
      <c r="CR11" s="176"/>
      <c r="CS11" s="176"/>
      <c r="CT11" s="176"/>
      <c r="CU11" s="165" t="s">
        <v>4062</v>
      </c>
      <c r="CV11" s="176" t="s">
        <v>4018</v>
      </c>
      <c r="CW11" s="165" t="s">
        <v>4063</v>
      </c>
      <c r="CX11" s="176" t="s">
        <v>3879</v>
      </c>
      <c r="CY11" s="186"/>
      <c r="CZ11" s="186"/>
      <c r="DA11" s="173"/>
      <c r="DB11" s="173"/>
    </row>
    <row r="12" spans="1:128" s="198" customFormat="1" ht="15.75" customHeight="1" x14ac:dyDescent="0.3">
      <c r="A12" s="196" t="s">
        <v>4064</v>
      </c>
      <c r="B12" s="165" t="s">
        <v>3651</v>
      </c>
      <c r="C12" s="186"/>
      <c r="D12" s="186"/>
      <c r="E12" s="167"/>
      <c r="F12" s="167"/>
      <c r="G12" s="167"/>
      <c r="H12" s="173"/>
      <c r="I12" s="186" t="s">
        <v>4065</v>
      </c>
      <c r="J12" s="186" t="s">
        <v>3879</v>
      </c>
      <c r="K12" s="197"/>
      <c r="L12" s="197"/>
      <c r="M12" s="199" t="s">
        <v>4066</v>
      </c>
      <c r="N12" s="200" t="s">
        <v>3879</v>
      </c>
      <c r="O12" s="167" t="s">
        <v>4067</v>
      </c>
      <c r="P12" s="173" t="s">
        <v>3879</v>
      </c>
      <c r="Q12" s="174"/>
      <c r="R12" s="174"/>
      <c r="S12" s="174" t="s">
        <v>4068</v>
      </c>
      <c r="T12" s="174" t="s">
        <v>3879</v>
      </c>
      <c r="U12" s="174" t="s">
        <v>4068</v>
      </c>
      <c r="V12" s="174" t="s">
        <v>3879</v>
      </c>
      <c r="W12" s="184" t="s">
        <v>4069</v>
      </c>
      <c r="X12" s="184" t="s">
        <v>4070</v>
      </c>
      <c r="Y12" s="174"/>
      <c r="Z12" s="174"/>
      <c r="AA12" s="184" t="s">
        <v>4071</v>
      </c>
      <c r="AB12" s="185" t="s">
        <v>4070</v>
      </c>
      <c r="AC12" s="186"/>
      <c r="AD12" s="186"/>
      <c r="AE12" s="186"/>
      <c r="AF12" s="186"/>
      <c r="AG12" s="165"/>
      <c r="AH12" s="165"/>
      <c r="AI12" s="184" t="s">
        <v>4071</v>
      </c>
      <c r="AJ12" s="185" t="s">
        <v>4070</v>
      </c>
      <c r="AK12" s="165"/>
      <c r="AL12" s="176"/>
      <c r="AM12" s="201" t="s">
        <v>4072</v>
      </c>
      <c r="AN12" s="201" t="s">
        <v>3910</v>
      </c>
      <c r="AO12" s="176"/>
      <c r="AP12" s="176"/>
      <c r="AQ12" s="172" t="s">
        <v>4073</v>
      </c>
      <c r="AR12" s="185" t="s">
        <v>4074</v>
      </c>
      <c r="AS12" s="165" t="s">
        <v>4075</v>
      </c>
      <c r="AT12" s="174" t="s">
        <v>3862</v>
      </c>
      <c r="AU12" s="165" t="s">
        <v>4075</v>
      </c>
      <c r="AV12" s="174" t="s">
        <v>3862</v>
      </c>
      <c r="AW12" s="173"/>
      <c r="AX12" s="174" t="s">
        <v>3862</v>
      </c>
      <c r="AY12" s="186"/>
      <c r="AZ12" s="186"/>
      <c r="BA12" s="173"/>
      <c r="BB12" s="174" t="s">
        <v>3877</v>
      </c>
      <c r="BC12" s="173"/>
      <c r="BD12" s="174" t="s">
        <v>3877</v>
      </c>
      <c r="BE12" s="165" t="s">
        <v>4071</v>
      </c>
      <c r="BF12" s="165" t="s">
        <v>3910</v>
      </c>
      <c r="BG12" s="174" t="s">
        <v>4076</v>
      </c>
      <c r="BH12" s="174" t="s">
        <v>3910</v>
      </c>
      <c r="BI12" s="167"/>
      <c r="BJ12" s="173"/>
      <c r="BK12" s="173"/>
      <c r="BL12" s="174" t="s">
        <v>3862</v>
      </c>
      <c r="BM12" s="173" t="s">
        <v>4077</v>
      </c>
      <c r="BN12" s="176" t="s">
        <v>3862</v>
      </c>
      <c r="BO12" s="173" t="s">
        <v>4077</v>
      </c>
      <c r="BP12" s="176" t="s">
        <v>3862</v>
      </c>
      <c r="BQ12" s="176"/>
      <c r="BR12" s="176"/>
      <c r="BS12" s="173" t="s">
        <v>4078</v>
      </c>
      <c r="BT12" s="176" t="s">
        <v>3862</v>
      </c>
      <c r="BU12" s="176"/>
      <c r="BV12" s="176"/>
      <c r="BW12" s="176"/>
      <c r="BX12" s="176"/>
      <c r="BY12" s="176"/>
      <c r="BZ12" s="176"/>
      <c r="CA12" s="176"/>
      <c r="CB12" s="176"/>
      <c r="CC12" s="176"/>
      <c r="CD12" s="176"/>
      <c r="CE12" s="173" t="s">
        <v>4078</v>
      </c>
      <c r="CF12" s="176" t="s">
        <v>3862</v>
      </c>
      <c r="CG12" s="176"/>
      <c r="CH12" s="176"/>
      <c r="CI12" s="176"/>
      <c r="CJ12" s="176"/>
      <c r="CK12" s="176"/>
      <c r="CL12" s="176"/>
      <c r="CM12" s="176"/>
      <c r="CN12" s="176"/>
      <c r="CO12" s="173" t="s">
        <v>4077</v>
      </c>
      <c r="CP12" s="176" t="s">
        <v>3862</v>
      </c>
      <c r="CQ12" s="176"/>
      <c r="CR12" s="176"/>
      <c r="CS12" s="176"/>
      <c r="CT12" s="176"/>
      <c r="CU12" s="165" t="s">
        <v>4071</v>
      </c>
      <c r="CV12" s="165" t="s">
        <v>3910</v>
      </c>
      <c r="CW12" s="165" t="s">
        <v>4079</v>
      </c>
      <c r="CX12" s="165" t="s">
        <v>4018</v>
      </c>
      <c r="CY12" s="186"/>
      <c r="CZ12" s="186"/>
      <c r="DA12" s="173"/>
      <c r="DB12" s="173"/>
    </row>
    <row r="13" spans="1:128" s="198" customFormat="1" ht="15.75" customHeight="1" x14ac:dyDescent="0.3">
      <c r="A13" s="196" t="s">
        <v>4080</v>
      </c>
      <c r="B13" s="165" t="s">
        <v>3648</v>
      </c>
      <c r="C13" s="186"/>
      <c r="D13" s="186"/>
      <c r="E13" s="167"/>
      <c r="F13" s="167"/>
      <c r="G13" s="173"/>
      <c r="H13" s="173"/>
      <c r="I13" s="186"/>
      <c r="J13" s="186"/>
      <c r="K13" s="197"/>
      <c r="L13" s="197"/>
      <c r="M13" s="178" t="s">
        <v>4081</v>
      </c>
      <c r="N13" s="168" t="s">
        <v>3879</v>
      </c>
      <c r="O13" s="167" t="s">
        <v>4082</v>
      </c>
      <c r="P13" s="173" t="s">
        <v>3873</v>
      </c>
      <c r="Q13" s="174"/>
      <c r="R13" s="174"/>
      <c r="S13" s="174" t="s">
        <v>4083</v>
      </c>
      <c r="T13" s="174" t="s">
        <v>3866</v>
      </c>
      <c r="U13" s="174" t="s">
        <v>4083</v>
      </c>
      <c r="V13" s="174" t="s">
        <v>3927</v>
      </c>
      <c r="W13" s="184" t="s">
        <v>4084</v>
      </c>
      <c r="X13" s="185" t="s">
        <v>4070</v>
      </c>
      <c r="Y13" s="174"/>
      <c r="Z13" s="174"/>
      <c r="AA13" s="184" t="s">
        <v>4085</v>
      </c>
      <c r="AB13" s="185" t="s">
        <v>4070</v>
      </c>
      <c r="AC13" s="186"/>
      <c r="AD13" s="186"/>
      <c r="AE13" s="173"/>
      <c r="AF13" s="173"/>
      <c r="AG13" s="165"/>
      <c r="AH13" s="174"/>
      <c r="AI13" s="184" t="s">
        <v>4085</v>
      </c>
      <c r="AJ13" s="185" t="s">
        <v>4070</v>
      </c>
      <c r="AK13" s="174"/>
      <c r="AL13" s="174"/>
      <c r="AM13" s="186" t="s">
        <v>4086</v>
      </c>
      <c r="AN13" s="174" t="s">
        <v>3862</v>
      </c>
      <c r="AO13" s="174"/>
      <c r="AP13" s="174"/>
      <c r="AQ13" s="186" t="s">
        <v>4087</v>
      </c>
      <c r="AR13" s="186" t="s">
        <v>3877</v>
      </c>
      <c r="AS13" s="165" t="s">
        <v>4088</v>
      </c>
      <c r="AT13" s="174" t="s">
        <v>3862</v>
      </c>
      <c r="AU13" s="165" t="s">
        <v>4088</v>
      </c>
      <c r="AV13" s="174" t="s">
        <v>3862</v>
      </c>
      <c r="AW13" s="173"/>
      <c r="AX13" s="174" t="s">
        <v>3862</v>
      </c>
      <c r="AY13" s="186"/>
      <c r="AZ13" s="186"/>
      <c r="BA13" s="173"/>
      <c r="BB13" s="174" t="s">
        <v>3877</v>
      </c>
      <c r="BC13" s="173"/>
      <c r="BD13" s="174" t="s">
        <v>3877</v>
      </c>
      <c r="BE13" s="165" t="s">
        <v>4085</v>
      </c>
      <c r="BF13" s="165" t="s">
        <v>3910</v>
      </c>
      <c r="BG13" s="174" t="s">
        <v>4089</v>
      </c>
      <c r="BH13" s="174" t="s">
        <v>3910</v>
      </c>
      <c r="BI13" s="173"/>
      <c r="BJ13" s="173"/>
      <c r="BK13" s="173"/>
      <c r="BL13" s="174" t="s">
        <v>3862</v>
      </c>
      <c r="BM13" s="173" t="s">
        <v>4090</v>
      </c>
      <c r="BN13" s="176" t="s">
        <v>3862</v>
      </c>
      <c r="BO13" s="173" t="s">
        <v>4090</v>
      </c>
      <c r="BP13" s="176" t="s">
        <v>3862</v>
      </c>
      <c r="BQ13" s="176"/>
      <c r="BR13" s="176"/>
      <c r="BS13" s="173" t="s">
        <v>4091</v>
      </c>
      <c r="BT13" s="176" t="s">
        <v>3862</v>
      </c>
      <c r="BU13" s="176"/>
      <c r="BV13" s="176"/>
      <c r="BW13" s="176"/>
      <c r="BX13" s="176"/>
      <c r="BY13" s="176"/>
      <c r="BZ13" s="176"/>
      <c r="CA13" s="176"/>
      <c r="CB13" s="176"/>
      <c r="CC13" s="176"/>
      <c r="CD13" s="176"/>
      <c r="CE13" s="173" t="s">
        <v>4091</v>
      </c>
      <c r="CF13" s="176" t="s">
        <v>3862</v>
      </c>
      <c r="CG13" s="176"/>
      <c r="CH13" s="176"/>
      <c r="CI13" s="176"/>
      <c r="CJ13" s="176"/>
      <c r="CK13" s="176"/>
      <c r="CL13" s="176"/>
      <c r="CM13" s="176"/>
      <c r="CN13" s="176"/>
      <c r="CO13" s="173" t="s">
        <v>4090</v>
      </c>
      <c r="CP13" s="176" t="s">
        <v>3862</v>
      </c>
      <c r="CQ13" s="176"/>
      <c r="CR13" s="176"/>
      <c r="CS13" s="176"/>
      <c r="CT13" s="176"/>
      <c r="CU13" s="165" t="s">
        <v>4085</v>
      </c>
      <c r="CV13" s="165" t="s">
        <v>3910</v>
      </c>
      <c r="CW13" s="165" t="s">
        <v>4092</v>
      </c>
      <c r="CX13" s="165" t="s">
        <v>4093</v>
      </c>
      <c r="CY13" s="186"/>
      <c r="CZ13" s="186"/>
      <c r="DA13" s="173"/>
      <c r="DB13" s="173"/>
    </row>
    <row r="14" spans="1:128" s="198" customFormat="1" ht="15.75" customHeight="1" x14ac:dyDescent="0.3">
      <c r="A14" s="164" t="s">
        <v>4094</v>
      </c>
      <c r="B14" s="165" t="s">
        <v>3645</v>
      </c>
      <c r="C14" s="186"/>
      <c r="D14" s="186"/>
      <c r="E14" s="167"/>
      <c r="F14" s="167"/>
      <c r="G14" s="173"/>
      <c r="H14" s="173"/>
      <c r="I14" s="174" t="s">
        <v>4095</v>
      </c>
      <c r="J14" s="167" t="s">
        <v>3990</v>
      </c>
      <c r="K14" s="197"/>
      <c r="L14" s="197"/>
      <c r="M14" s="178" t="s">
        <v>4096</v>
      </c>
      <c r="N14" s="168" t="s">
        <v>3879</v>
      </c>
      <c r="O14" s="167" t="s">
        <v>4097</v>
      </c>
      <c r="P14" s="173" t="s">
        <v>3879</v>
      </c>
      <c r="Q14" s="202"/>
      <c r="R14" s="202"/>
      <c r="S14" s="174" t="s">
        <v>4098</v>
      </c>
      <c r="T14" s="174" t="s">
        <v>3910</v>
      </c>
      <c r="U14" s="174" t="s">
        <v>4098</v>
      </c>
      <c r="V14" s="174" t="s">
        <v>3910</v>
      </c>
      <c r="W14" s="184" t="s">
        <v>4099</v>
      </c>
      <c r="X14" s="185" t="s">
        <v>4070</v>
      </c>
      <c r="Y14" s="174" t="s">
        <v>4100</v>
      </c>
      <c r="Z14" s="174" t="s">
        <v>4018</v>
      </c>
      <c r="AA14" s="174"/>
      <c r="AB14" s="174"/>
      <c r="AC14" s="203"/>
      <c r="AD14" s="202"/>
      <c r="AE14" s="167"/>
      <c r="AF14" s="176"/>
      <c r="AG14" s="174"/>
      <c r="AH14" s="174"/>
      <c r="AI14" s="174" t="s">
        <v>4101</v>
      </c>
      <c r="AJ14" s="174" t="s">
        <v>3879</v>
      </c>
      <c r="AK14" s="174"/>
      <c r="AL14" s="174"/>
      <c r="AM14" s="178" t="s">
        <v>4102</v>
      </c>
      <c r="AN14" s="174" t="s">
        <v>3862</v>
      </c>
      <c r="AO14" s="174"/>
      <c r="AP14" s="174"/>
      <c r="AQ14" s="178" t="s">
        <v>4103</v>
      </c>
      <c r="AR14" s="174" t="s">
        <v>3862</v>
      </c>
      <c r="AS14" s="165" t="s">
        <v>4104</v>
      </c>
      <c r="AT14" s="174" t="s">
        <v>3862</v>
      </c>
      <c r="AU14" s="165" t="s">
        <v>4104</v>
      </c>
      <c r="AV14" s="174" t="s">
        <v>3862</v>
      </c>
      <c r="AW14" s="173"/>
      <c r="AX14" s="174" t="s">
        <v>3862</v>
      </c>
      <c r="AY14" s="173"/>
      <c r="AZ14" s="173"/>
      <c r="BA14" s="173"/>
      <c r="BB14" s="174" t="s">
        <v>3877</v>
      </c>
      <c r="BC14" s="173"/>
      <c r="BD14" s="174" t="s">
        <v>3877</v>
      </c>
      <c r="BE14" s="165" t="s">
        <v>4105</v>
      </c>
      <c r="BF14" s="165" t="s">
        <v>3910</v>
      </c>
      <c r="BG14" s="174" t="s">
        <v>4106</v>
      </c>
      <c r="BH14" s="174" t="s">
        <v>3910</v>
      </c>
      <c r="BI14" s="203"/>
      <c r="BJ14" s="204"/>
      <c r="BK14" s="173"/>
      <c r="BL14" s="174" t="s">
        <v>3862</v>
      </c>
      <c r="BM14" s="173" t="s">
        <v>4107</v>
      </c>
      <c r="BN14" s="176" t="s">
        <v>3862</v>
      </c>
      <c r="BO14" s="173" t="s">
        <v>4107</v>
      </c>
      <c r="BP14" s="176" t="s">
        <v>3862</v>
      </c>
      <c r="BQ14" s="176"/>
      <c r="BR14" s="176"/>
      <c r="BS14" s="173" t="s">
        <v>4108</v>
      </c>
      <c r="BT14" s="176" t="s">
        <v>3862</v>
      </c>
      <c r="BU14" s="176"/>
      <c r="BV14" s="176"/>
      <c r="BW14" s="176"/>
      <c r="BX14" s="176"/>
      <c r="BY14" s="176"/>
      <c r="BZ14" s="176"/>
      <c r="CA14" s="176"/>
      <c r="CB14" s="176"/>
      <c r="CC14" s="176"/>
      <c r="CD14" s="176"/>
      <c r="CE14" s="173" t="s">
        <v>4108</v>
      </c>
      <c r="CF14" s="176" t="s">
        <v>3862</v>
      </c>
      <c r="CG14" s="176"/>
      <c r="CH14" s="176"/>
      <c r="CI14" s="176"/>
      <c r="CJ14" s="176"/>
      <c r="CK14" s="176"/>
      <c r="CL14" s="176"/>
      <c r="CM14" s="176"/>
      <c r="CN14" s="176"/>
      <c r="CO14" s="173" t="s">
        <v>4107</v>
      </c>
      <c r="CP14" s="176" t="s">
        <v>3862</v>
      </c>
      <c r="CQ14" s="176"/>
      <c r="CR14" s="176"/>
      <c r="CS14" s="176"/>
      <c r="CT14" s="176"/>
      <c r="CU14" s="165" t="s">
        <v>4105</v>
      </c>
      <c r="CV14" s="165" t="s">
        <v>3910</v>
      </c>
      <c r="CW14" s="165" t="s">
        <v>4109</v>
      </c>
      <c r="CX14" s="165" t="s">
        <v>4018</v>
      </c>
      <c r="CY14" s="186"/>
      <c r="CZ14" s="186"/>
      <c r="DA14" s="186"/>
      <c r="DB14" s="186"/>
    </row>
    <row r="15" spans="1:128" s="198" customFormat="1" ht="15.75" customHeight="1" x14ac:dyDescent="0.3">
      <c r="A15" s="164" t="s">
        <v>4110</v>
      </c>
      <c r="B15" s="165" t="s">
        <v>3643</v>
      </c>
      <c r="C15" s="186"/>
      <c r="D15" s="186"/>
      <c r="E15" s="167"/>
      <c r="F15" s="167"/>
      <c r="G15" s="186"/>
      <c r="H15" s="167"/>
      <c r="I15" s="205" t="s">
        <v>4111</v>
      </c>
      <c r="J15" s="205" t="s">
        <v>4070</v>
      </c>
      <c r="K15" s="170"/>
      <c r="L15" s="170"/>
      <c r="M15" s="205" t="s">
        <v>4112</v>
      </c>
      <c r="N15" s="205" t="s">
        <v>4070</v>
      </c>
      <c r="O15" s="198" t="s">
        <v>4113</v>
      </c>
      <c r="Q15" s="203"/>
      <c r="R15" s="203"/>
      <c r="S15" s="174" t="s">
        <v>4114</v>
      </c>
      <c r="T15" s="174" t="s">
        <v>4115</v>
      </c>
      <c r="U15" s="174" t="s">
        <v>4114</v>
      </c>
      <c r="V15" s="174" t="s">
        <v>4115</v>
      </c>
      <c r="W15" s="184" t="s">
        <v>4116</v>
      </c>
      <c r="X15" s="185" t="s">
        <v>4070</v>
      </c>
      <c r="Y15" s="165" t="s">
        <v>4117</v>
      </c>
      <c r="Z15" s="174" t="s">
        <v>4018</v>
      </c>
      <c r="AA15" s="165"/>
      <c r="AB15" s="174"/>
      <c r="AC15" s="206"/>
      <c r="AD15" s="206"/>
      <c r="AE15" s="173"/>
      <c r="AF15" s="173"/>
      <c r="AG15" s="165"/>
      <c r="AH15" s="174"/>
      <c r="AI15" s="205" t="s">
        <v>4112</v>
      </c>
      <c r="AJ15" s="205" t="s">
        <v>4070</v>
      </c>
      <c r="AK15" s="174"/>
      <c r="AL15" s="174"/>
      <c r="AM15" s="178" t="s">
        <v>4118</v>
      </c>
      <c r="AN15" s="174" t="s">
        <v>3862</v>
      </c>
      <c r="AO15" s="174"/>
      <c r="AP15" s="174"/>
      <c r="AQ15" s="178" t="s">
        <v>4119</v>
      </c>
      <c r="AR15" s="174" t="s">
        <v>3862</v>
      </c>
      <c r="AS15" s="165" t="s">
        <v>4120</v>
      </c>
      <c r="AT15" s="174" t="s">
        <v>3862</v>
      </c>
      <c r="AU15" s="165" t="s">
        <v>4120</v>
      </c>
      <c r="AV15" s="174" t="s">
        <v>3862</v>
      </c>
      <c r="AW15" s="173"/>
      <c r="AX15" s="174" t="s">
        <v>3862</v>
      </c>
      <c r="AY15" s="173"/>
      <c r="AZ15" s="173"/>
      <c r="BA15" s="173"/>
      <c r="BB15" s="174" t="s">
        <v>3877</v>
      </c>
      <c r="BC15" s="173"/>
      <c r="BD15" s="174" t="s">
        <v>3877</v>
      </c>
      <c r="BE15" s="165" t="s">
        <v>4121</v>
      </c>
      <c r="BF15" s="165" t="s">
        <v>3910</v>
      </c>
      <c r="BG15" s="165" t="s">
        <v>4079</v>
      </c>
      <c r="BH15" s="165" t="s">
        <v>4018</v>
      </c>
      <c r="BI15" s="204"/>
      <c r="BJ15" s="204"/>
      <c r="BK15" s="173"/>
      <c r="BL15" s="174" t="s">
        <v>3862</v>
      </c>
      <c r="BM15" s="173" t="s">
        <v>4122</v>
      </c>
      <c r="BN15" s="176" t="s">
        <v>3862</v>
      </c>
      <c r="BO15" s="173" t="s">
        <v>4122</v>
      </c>
      <c r="BP15" s="176" t="s">
        <v>3862</v>
      </c>
      <c r="BQ15" s="176" t="s">
        <v>4123</v>
      </c>
      <c r="BR15" s="176" t="s">
        <v>3862</v>
      </c>
      <c r="BS15" s="176" t="s">
        <v>4123</v>
      </c>
      <c r="BT15" s="176" t="s">
        <v>3862</v>
      </c>
      <c r="BU15" s="176" t="s">
        <v>4123</v>
      </c>
      <c r="BV15" s="176" t="s">
        <v>3862</v>
      </c>
      <c r="BW15" s="176" t="s">
        <v>4123</v>
      </c>
      <c r="BX15" s="176" t="s">
        <v>3862</v>
      </c>
      <c r="BY15" s="176"/>
      <c r="BZ15" s="176"/>
      <c r="CA15" s="176"/>
      <c r="CB15" s="176"/>
      <c r="CC15" s="176"/>
      <c r="CD15" s="176"/>
      <c r="CE15" s="176" t="s">
        <v>4123</v>
      </c>
      <c r="CF15" s="176" t="s">
        <v>3862</v>
      </c>
      <c r="CG15" s="176"/>
      <c r="CH15" s="176"/>
      <c r="CI15" s="176"/>
      <c r="CJ15" s="176"/>
      <c r="CK15" s="176"/>
      <c r="CL15" s="176"/>
      <c r="CM15" s="176"/>
      <c r="CN15" s="176"/>
      <c r="CO15" s="173" t="s">
        <v>4122</v>
      </c>
      <c r="CP15" s="176" t="s">
        <v>3862</v>
      </c>
      <c r="CQ15" s="176"/>
      <c r="CR15" s="176"/>
      <c r="CS15" s="176"/>
      <c r="CT15" s="176"/>
      <c r="CU15" s="165" t="s">
        <v>4121</v>
      </c>
      <c r="CV15" s="165" t="s">
        <v>3910</v>
      </c>
      <c r="CW15" s="165" t="s">
        <v>4124</v>
      </c>
      <c r="CX15" s="176" t="s">
        <v>4018</v>
      </c>
      <c r="CY15" s="186"/>
      <c r="CZ15" s="186"/>
      <c r="DA15" s="186"/>
      <c r="DB15" s="186"/>
    </row>
    <row r="16" spans="1:128" s="198" customFormat="1" ht="15.75" customHeight="1" x14ac:dyDescent="0.3">
      <c r="A16" s="164" t="s">
        <v>4125</v>
      </c>
      <c r="B16" s="165" t="s">
        <v>3639</v>
      </c>
      <c r="C16" s="186"/>
      <c r="D16" s="174"/>
      <c r="E16" s="167"/>
      <c r="F16" s="167"/>
      <c r="G16" s="186"/>
      <c r="H16" s="186"/>
      <c r="I16" s="174" t="s">
        <v>4126</v>
      </c>
      <c r="J16" s="167" t="s">
        <v>3879</v>
      </c>
      <c r="K16" s="170"/>
      <c r="L16" s="170"/>
      <c r="M16" s="178"/>
      <c r="N16" s="168"/>
      <c r="Q16" s="203"/>
      <c r="R16" s="203"/>
      <c r="S16" s="174" t="s">
        <v>4127</v>
      </c>
      <c r="T16" s="174" t="s">
        <v>3910</v>
      </c>
      <c r="U16" s="174" t="s">
        <v>4127</v>
      </c>
      <c r="V16" s="174" t="s">
        <v>3910</v>
      </c>
      <c r="W16" s="184" t="s">
        <v>4128</v>
      </c>
      <c r="X16" s="185" t="s">
        <v>4070</v>
      </c>
      <c r="Y16" s="174" t="s">
        <v>4129</v>
      </c>
      <c r="Z16" s="174" t="s">
        <v>3877</v>
      </c>
      <c r="AA16" s="174"/>
      <c r="AB16" s="174"/>
      <c r="AC16" s="203"/>
      <c r="AD16" s="202"/>
      <c r="AE16" s="186"/>
      <c r="AF16" s="186"/>
      <c r="AG16" s="203"/>
      <c r="AH16" s="203"/>
      <c r="AI16" s="174"/>
      <c r="AJ16" s="174"/>
      <c r="AK16" s="207"/>
      <c r="AL16" s="206"/>
      <c r="AM16" s="178" t="s">
        <v>4130</v>
      </c>
      <c r="AN16" s="174" t="s">
        <v>3862</v>
      </c>
      <c r="AO16" s="174"/>
      <c r="AQ16" s="178" t="s">
        <v>4131</v>
      </c>
      <c r="AR16" s="174" t="s">
        <v>3862</v>
      </c>
      <c r="AS16" s="165" t="s">
        <v>4132</v>
      </c>
      <c r="AT16" s="174" t="s">
        <v>3862</v>
      </c>
      <c r="AU16" s="165" t="s">
        <v>4132</v>
      </c>
      <c r="AV16" s="174" t="s">
        <v>3862</v>
      </c>
      <c r="AW16" s="173"/>
      <c r="AX16" s="174" t="s">
        <v>3862</v>
      </c>
      <c r="AY16" s="173"/>
      <c r="AZ16" s="173"/>
      <c r="BA16" s="173"/>
      <c r="BB16" s="174" t="s">
        <v>3877</v>
      </c>
      <c r="BC16" s="173"/>
      <c r="BD16" s="174" t="s">
        <v>3877</v>
      </c>
      <c r="BE16" s="165" t="s">
        <v>4133</v>
      </c>
      <c r="BF16" s="165" t="s">
        <v>3910</v>
      </c>
      <c r="BG16" s="165" t="s">
        <v>4134</v>
      </c>
      <c r="BH16" s="165" t="s">
        <v>4018</v>
      </c>
      <c r="BI16" s="202"/>
      <c r="BJ16" s="202"/>
      <c r="BK16" s="173"/>
      <c r="BL16" s="174" t="s">
        <v>3862</v>
      </c>
      <c r="BM16" s="173" t="s">
        <v>4135</v>
      </c>
      <c r="BN16" s="176" t="s">
        <v>3862</v>
      </c>
      <c r="BO16" s="173" t="s">
        <v>4135</v>
      </c>
      <c r="BP16" s="176" t="s">
        <v>3862</v>
      </c>
      <c r="BQ16" s="173" t="s">
        <v>4136</v>
      </c>
      <c r="BR16" s="176" t="s">
        <v>3862</v>
      </c>
      <c r="BS16" s="173" t="s">
        <v>4136</v>
      </c>
      <c r="BT16" s="176" t="s">
        <v>3862</v>
      </c>
      <c r="BU16" s="173"/>
      <c r="BV16" s="173"/>
      <c r="BW16" s="173"/>
      <c r="BX16" s="173"/>
      <c r="BY16" s="176"/>
      <c r="BZ16" s="176"/>
      <c r="CA16" s="176"/>
      <c r="CB16" s="176"/>
      <c r="CC16" s="176"/>
      <c r="CD16" s="176"/>
      <c r="CE16" s="173" t="s">
        <v>4137</v>
      </c>
      <c r="CF16" s="176" t="s">
        <v>3862</v>
      </c>
      <c r="CG16" s="176"/>
      <c r="CH16" s="176"/>
      <c r="CI16" s="176"/>
      <c r="CJ16" s="176"/>
      <c r="CK16" s="176"/>
      <c r="CL16" s="176"/>
      <c r="CM16" s="176"/>
      <c r="CN16" s="176"/>
      <c r="CO16" s="173" t="s">
        <v>4135</v>
      </c>
      <c r="CP16" s="176" t="s">
        <v>3862</v>
      </c>
      <c r="CQ16" s="176"/>
      <c r="CR16" s="176"/>
      <c r="CS16" s="176"/>
      <c r="CT16" s="176"/>
      <c r="CU16" s="165" t="s">
        <v>4133</v>
      </c>
      <c r="CV16" s="165" t="s">
        <v>3910</v>
      </c>
      <c r="CW16" s="165"/>
      <c r="CX16" s="165"/>
      <c r="CY16" s="186"/>
      <c r="CZ16" s="186"/>
      <c r="DA16" s="186"/>
      <c r="DB16" s="186"/>
    </row>
    <row r="17" spans="1:128" s="198" customFormat="1" ht="15.75" customHeight="1" x14ac:dyDescent="0.3">
      <c r="A17" s="164" t="s">
        <v>4138</v>
      </c>
      <c r="B17" s="165" t="s">
        <v>3635</v>
      </c>
      <c r="C17" s="186"/>
      <c r="D17" s="186"/>
      <c r="E17" s="167"/>
      <c r="F17" s="167"/>
      <c r="G17" s="173"/>
      <c r="H17" s="173"/>
      <c r="I17" s="174" t="s">
        <v>4139</v>
      </c>
      <c r="J17" s="167" t="s">
        <v>3879</v>
      </c>
      <c r="K17" s="170"/>
      <c r="L17" s="170"/>
      <c r="M17" s="202"/>
      <c r="N17" s="202"/>
      <c r="O17" s="167" t="s">
        <v>4140</v>
      </c>
      <c r="P17" s="167" t="s">
        <v>4018</v>
      </c>
      <c r="Q17" s="203"/>
      <c r="R17" s="203"/>
      <c r="S17" s="174" t="s">
        <v>4141</v>
      </c>
      <c r="T17" s="174" t="s">
        <v>3910</v>
      </c>
      <c r="U17" s="174" t="s">
        <v>4141</v>
      </c>
      <c r="V17" s="174" t="s">
        <v>3910</v>
      </c>
      <c r="W17" s="184" t="s">
        <v>4142</v>
      </c>
      <c r="X17" s="185" t="s">
        <v>4070</v>
      </c>
      <c r="Y17" s="174" t="s">
        <v>4143</v>
      </c>
      <c r="Z17" s="174" t="s">
        <v>3877</v>
      </c>
      <c r="AA17" s="174"/>
      <c r="AB17" s="174"/>
      <c r="AC17" s="203"/>
      <c r="AD17" s="202"/>
      <c r="AE17" s="167"/>
      <c r="AF17" s="167"/>
      <c r="AG17" s="203"/>
      <c r="AH17" s="203"/>
      <c r="AI17" s="174"/>
      <c r="AJ17" s="174"/>
      <c r="AK17" s="203"/>
      <c r="AL17" s="203"/>
      <c r="AM17" s="178" t="s">
        <v>4144</v>
      </c>
      <c r="AN17" s="174" t="s">
        <v>3862</v>
      </c>
      <c r="AO17" s="203"/>
      <c r="AP17" s="203"/>
      <c r="AQ17" s="178" t="s">
        <v>4145</v>
      </c>
      <c r="AR17" s="174" t="s">
        <v>3862</v>
      </c>
      <c r="AS17" s="165" t="s">
        <v>4146</v>
      </c>
      <c r="AT17" s="174" t="s">
        <v>3862</v>
      </c>
      <c r="AU17" s="165" t="s">
        <v>4146</v>
      </c>
      <c r="AV17" s="174" t="s">
        <v>3862</v>
      </c>
      <c r="AW17" s="173"/>
      <c r="AX17" s="174" t="s">
        <v>3862</v>
      </c>
      <c r="AY17" s="173"/>
      <c r="AZ17" s="173"/>
      <c r="BA17" s="173"/>
      <c r="BB17" s="174" t="s">
        <v>3877</v>
      </c>
      <c r="BC17" s="173"/>
      <c r="BD17" s="174" t="s">
        <v>3877</v>
      </c>
      <c r="BE17" s="165" t="s">
        <v>4147</v>
      </c>
      <c r="BF17" s="165" t="s">
        <v>3910</v>
      </c>
      <c r="BG17" s="165" t="s">
        <v>4109</v>
      </c>
      <c r="BH17" s="165" t="s">
        <v>4018</v>
      </c>
      <c r="BI17" s="202"/>
      <c r="BJ17" s="202"/>
      <c r="BK17" s="173"/>
      <c r="BL17" s="174" t="s">
        <v>3862</v>
      </c>
      <c r="BM17" s="173" t="s">
        <v>4148</v>
      </c>
      <c r="BN17" s="176" t="s">
        <v>3862</v>
      </c>
      <c r="BO17" s="173" t="s">
        <v>4148</v>
      </c>
      <c r="BP17" s="176" t="s">
        <v>3862</v>
      </c>
      <c r="BQ17" s="173"/>
      <c r="BR17" s="173"/>
      <c r="BS17" s="173"/>
      <c r="BT17" s="173"/>
      <c r="BU17" s="173"/>
      <c r="BV17" s="173"/>
      <c r="BW17" s="173"/>
      <c r="BX17" s="173"/>
      <c r="BY17" s="176"/>
      <c r="BZ17" s="176"/>
      <c r="CA17" s="176"/>
      <c r="CB17" s="176"/>
      <c r="CC17" s="176"/>
      <c r="CD17" s="176"/>
      <c r="CE17" s="173" t="s">
        <v>4149</v>
      </c>
      <c r="CF17" s="176" t="s">
        <v>3862</v>
      </c>
      <c r="CG17" s="176"/>
      <c r="CH17" s="176"/>
      <c r="CI17" s="176"/>
      <c r="CJ17" s="176"/>
      <c r="CK17" s="176"/>
      <c r="CL17" s="176"/>
      <c r="CM17" s="176"/>
      <c r="CN17" s="176"/>
      <c r="CO17" s="173" t="s">
        <v>4148</v>
      </c>
      <c r="CP17" s="176" t="s">
        <v>3862</v>
      </c>
      <c r="CQ17" s="176"/>
      <c r="CR17" s="176"/>
      <c r="CS17" s="176"/>
      <c r="CT17" s="176"/>
      <c r="CU17" s="165" t="s">
        <v>4147</v>
      </c>
      <c r="CV17" s="165" t="s">
        <v>3910</v>
      </c>
      <c r="CW17" s="165"/>
      <c r="CX17" s="165"/>
      <c r="CY17" s="186"/>
      <c r="CZ17" s="186"/>
      <c r="DA17" s="186"/>
      <c r="DB17" s="186"/>
    </row>
    <row r="18" spans="1:128" s="1" customFormat="1" ht="15.75" customHeight="1" x14ac:dyDescent="0.3">
      <c r="A18" s="185" t="s">
        <v>4150</v>
      </c>
      <c r="B18" s="165" t="s">
        <v>3719</v>
      </c>
      <c r="C18" s="5"/>
      <c r="D18" s="5"/>
      <c r="E18" s="167" t="s">
        <v>4151</v>
      </c>
      <c r="F18" s="167" t="s">
        <v>3877</v>
      </c>
      <c r="G18" s="168" t="s">
        <v>4152</v>
      </c>
      <c r="H18" s="168" t="s">
        <v>3877</v>
      </c>
      <c r="I18" s="175" t="s">
        <v>4153</v>
      </c>
      <c r="J18" s="168" t="s">
        <v>3879</v>
      </c>
      <c r="K18" s="170" t="s">
        <v>4154</v>
      </c>
      <c r="L18" s="170" t="s">
        <v>3879</v>
      </c>
      <c r="M18" s="173" t="s">
        <v>4155</v>
      </c>
      <c r="N18" s="173" t="s">
        <v>4018</v>
      </c>
      <c r="O18" s="167" t="s">
        <v>4156</v>
      </c>
      <c r="P18" s="167" t="s">
        <v>4018</v>
      </c>
      <c r="Q18" s="174" t="s">
        <v>4157</v>
      </c>
      <c r="R18" s="174" t="s">
        <v>4018</v>
      </c>
      <c r="S18" s="208" t="s">
        <v>4158</v>
      </c>
      <c r="T18" s="185" t="s">
        <v>3910</v>
      </c>
      <c r="U18" s="174" t="s">
        <v>3975</v>
      </c>
      <c r="V18" s="174" t="s">
        <v>3862</v>
      </c>
      <c r="W18" s="184" t="s">
        <v>4159</v>
      </c>
      <c r="X18" s="185" t="s">
        <v>4070</v>
      </c>
      <c r="Y18" s="174" t="s">
        <v>4160</v>
      </c>
      <c r="Z18" s="175" t="s">
        <v>3877</v>
      </c>
      <c r="AA18" s="165"/>
      <c r="AB18" s="174"/>
      <c r="AC18" s="174" t="s">
        <v>4161</v>
      </c>
      <c r="AD18" s="167" t="s">
        <v>3879</v>
      </c>
      <c r="AE18" s="173" t="s">
        <v>4162</v>
      </c>
      <c r="AF18" s="167" t="s">
        <v>4018</v>
      </c>
      <c r="AG18" s="174"/>
      <c r="AH18" s="175"/>
      <c r="AK18" s="174" t="s">
        <v>4163</v>
      </c>
      <c r="AL18" s="174" t="s">
        <v>4018</v>
      </c>
      <c r="AM18" s="178" t="s">
        <v>4164</v>
      </c>
      <c r="AN18" s="174" t="s">
        <v>3862</v>
      </c>
      <c r="AO18" s="174"/>
      <c r="AP18" s="174"/>
      <c r="AQ18" s="178" t="s">
        <v>4165</v>
      </c>
      <c r="AR18" s="174" t="s">
        <v>3862</v>
      </c>
      <c r="AS18" s="165" t="s">
        <v>4166</v>
      </c>
      <c r="AT18" s="174" t="s">
        <v>3862</v>
      </c>
      <c r="AU18" s="165" t="s">
        <v>4166</v>
      </c>
      <c r="AV18" s="174" t="s">
        <v>3862</v>
      </c>
      <c r="AW18" s="173"/>
      <c r="AX18" s="175" t="s">
        <v>3862</v>
      </c>
      <c r="AY18" s="181"/>
      <c r="AZ18" s="181"/>
      <c r="BA18" s="181"/>
      <c r="BB18" s="175" t="s">
        <v>3877</v>
      </c>
      <c r="BC18" s="181"/>
      <c r="BD18" s="175" t="s">
        <v>3877</v>
      </c>
      <c r="BE18" s="179" t="s">
        <v>4079</v>
      </c>
      <c r="BF18" s="179" t="s">
        <v>4018</v>
      </c>
      <c r="BG18" s="179" t="s">
        <v>4167</v>
      </c>
      <c r="BH18" s="189" t="s">
        <v>4070</v>
      </c>
      <c r="BI18" s="167" t="s">
        <v>4156</v>
      </c>
      <c r="BJ18" s="167" t="s">
        <v>4018</v>
      </c>
      <c r="BK18" s="181"/>
      <c r="BL18" s="175" t="s">
        <v>3862</v>
      </c>
      <c r="BM18" s="181" t="s">
        <v>4168</v>
      </c>
      <c r="BN18" s="182" t="s">
        <v>3862</v>
      </c>
      <c r="BO18" s="181" t="s">
        <v>4168</v>
      </c>
      <c r="BP18" s="182" t="s">
        <v>3862</v>
      </c>
      <c r="BQ18" s="181"/>
      <c r="BR18" s="181"/>
      <c r="BS18" s="181"/>
      <c r="BT18" s="181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1"/>
      <c r="CF18" s="181"/>
      <c r="CG18" s="182"/>
      <c r="CH18" s="182"/>
      <c r="CI18" s="182"/>
      <c r="CJ18" s="182"/>
      <c r="CK18" s="182"/>
      <c r="CL18" s="182"/>
      <c r="CM18" s="182"/>
      <c r="CN18" s="182"/>
      <c r="CO18" s="181" t="s">
        <v>4168</v>
      </c>
      <c r="CP18" s="182" t="s">
        <v>3862</v>
      </c>
      <c r="CQ18" s="182"/>
      <c r="CR18" s="182"/>
      <c r="CS18" s="182"/>
      <c r="CT18" s="182"/>
      <c r="CU18" s="179" t="s">
        <v>4159</v>
      </c>
      <c r="CV18" s="180" t="s">
        <v>4070</v>
      </c>
      <c r="CW18" s="179" t="s">
        <v>4159</v>
      </c>
      <c r="CX18" s="189" t="s">
        <v>4070</v>
      </c>
      <c r="CY18" s="174" t="s">
        <v>4139</v>
      </c>
      <c r="CZ18" s="167" t="s">
        <v>3879</v>
      </c>
      <c r="DA18" s="5"/>
      <c r="DB18" s="5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</row>
    <row r="19" spans="1:128" s="198" customFormat="1" ht="15.75" customHeight="1" x14ac:dyDescent="0.3">
      <c r="A19" s="185" t="s">
        <v>4169</v>
      </c>
      <c r="B19" s="165" t="s">
        <v>4170</v>
      </c>
      <c r="C19" s="186"/>
      <c r="D19" s="186"/>
      <c r="E19" s="209" t="s">
        <v>4171</v>
      </c>
      <c r="F19" s="167" t="s">
        <v>4018</v>
      </c>
      <c r="G19" s="167" t="s">
        <v>4172</v>
      </c>
      <c r="H19" s="167" t="s">
        <v>4018</v>
      </c>
      <c r="I19" s="209" t="s">
        <v>4173</v>
      </c>
      <c r="J19" s="167" t="s">
        <v>4018</v>
      </c>
      <c r="K19" s="210" t="s">
        <v>4174</v>
      </c>
      <c r="L19" s="170" t="s">
        <v>4018</v>
      </c>
      <c r="M19" s="204"/>
      <c r="N19" s="204"/>
      <c r="O19" s="167" t="s">
        <v>4175</v>
      </c>
      <c r="P19" s="167" t="s">
        <v>4018</v>
      </c>
      <c r="Q19" s="174" t="s">
        <v>4176</v>
      </c>
      <c r="R19" s="174" t="s">
        <v>4018</v>
      </c>
      <c r="U19" s="174" t="s">
        <v>4177</v>
      </c>
      <c r="V19" s="174" t="s">
        <v>3862</v>
      </c>
      <c r="W19" s="184" t="s">
        <v>4178</v>
      </c>
      <c r="X19" s="185" t="s">
        <v>4070</v>
      </c>
      <c r="Y19" s="174" t="s">
        <v>4179</v>
      </c>
      <c r="Z19" s="174" t="s">
        <v>3877</v>
      </c>
      <c r="AA19" s="174"/>
      <c r="AB19" s="174"/>
      <c r="AC19" s="174" t="s">
        <v>4180</v>
      </c>
      <c r="AD19" s="167" t="s">
        <v>3879</v>
      </c>
      <c r="AE19" s="167" t="s">
        <v>4172</v>
      </c>
      <c r="AF19" s="167" t="s">
        <v>4018</v>
      </c>
      <c r="AG19" s="174"/>
      <c r="AH19" s="174"/>
      <c r="AK19" s="174" t="s">
        <v>4181</v>
      </c>
      <c r="AL19" s="174" t="s">
        <v>4018</v>
      </c>
      <c r="AM19" s="178" t="s">
        <v>4182</v>
      </c>
      <c r="AN19" s="174" t="s">
        <v>3862</v>
      </c>
      <c r="AO19" s="174"/>
      <c r="AP19" s="174"/>
      <c r="AQ19" s="178" t="s">
        <v>4183</v>
      </c>
      <c r="AR19" s="174" t="s">
        <v>3862</v>
      </c>
      <c r="AS19" s="165" t="s">
        <v>4184</v>
      </c>
      <c r="AT19" s="174" t="s">
        <v>3862</v>
      </c>
      <c r="AU19" s="165" t="s">
        <v>4184</v>
      </c>
      <c r="AV19" s="174" t="s">
        <v>3862</v>
      </c>
      <c r="AW19" s="173"/>
      <c r="AX19" s="174" t="s">
        <v>3862</v>
      </c>
      <c r="AY19" s="174"/>
      <c r="AZ19" s="174"/>
      <c r="BA19" s="173"/>
      <c r="BB19" s="174" t="s">
        <v>3877</v>
      </c>
      <c r="BC19" s="173"/>
      <c r="BD19" s="174" t="s">
        <v>3877</v>
      </c>
      <c r="BE19" s="165" t="s">
        <v>4134</v>
      </c>
      <c r="BF19" s="165" t="s">
        <v>4018</v>
      </c>
      <c r="BG19" s="186"/>
      <c r="BH19" s="186"/>
      <c r="BI19" s="167" t="s">
        <v>4185</v>
      </c>
      <c r="BJ19" s="167" t="s">
        <v>4018</v>
      </c>
      <c r="BK19" s="173"/>
      <c r="BL19" s="174" t="s">
        <v>3862</v>
      </c>
      <c r="BM19" s="173" t="s">
        <v>4186</v>
      </c>
      <c r="BN19" s="176" t="s">
        <v>3862</v>
      </c>
      <c r="BO19" s="173" t="s">
        <v>4186</v>
      </c>
      <c r="BP19" s="176" t="s">
        <v>3862</v>
      </c>
      <c r="BQ19" s="176"/>
      <c r="BR19" s="176"/>
      <c r="BS19" s="176"/>
      <c r="BT19" s="176"/>
      <c r="BU19" s="176"/>
      <c r="BV19" s="176"/>
      <c r="BW19" s="176"/>
      <c r="BX19" s="176"/>
      <c r="BY19" s="176"/>
      <c r="BZ19" s="176"/>
      <c r="CA19" s="176"/>
      <c r="CB19" s="176"/>
      <c r="CC19" s="176"/>
      <c r="CD19" s="176"/>
      <c r="CE19" s="173"/>
      <c r="CF19" s="173"/>
      <c r="CG19" s="176"/>
      <c r="CH19" s="176"/>
      <c r="CI19" s="176"/>
      <c r="CJ19" s="176"/>
      <c r="CK19" s="176"/>
      <c r="CL19" s="176"/>
      <c r="CM19" s="176"/>
      <c r="CN19" s="176"/>
      <c r="CO19" s="173" t="s">
        <v>4186</v>
      </c>
      <c r="CP19" s="176" t="s">
        <v>3862</v>
      </c>
      <c r="CQ19" s="176"/>
      <c r="CR19" s="176"/>
      <c r="CS19" s="176"/>
      <c r="CT19" s="176"/>
      <c r="CU19" s="165" t="s">
        <v>4187</v>
      </c>
      <c r="CV19" s="176" t="s">
        <v>4070</v>
      </c>
      <c r="CW19" s="165" t="s">
        <v>4187</v>
      </c>
      <c r="CX19" s="174" t="s">
        <v>4070</v>
      </c>
      <c r="CY19" s="174" t="s">
        <v>4153</v>
      </c>
      <c r="CZ19" s="167" t="s">
        <v>3879</v>
      </c>
      <c r="DA19" s="186"/>
      <c r="DB19" s="186"/>
      <c r="DC19" s="211"/>
      <c r="DD19" s="211"/>
      <c r="DE19" s="211"/>
      <c r="DF19" s="211"/>
      <c r="DG19" s="211"/>
      <c r="DH19" s="211"/>
      <c r="DI19" s="211"/>
      <c r="DJ19" s="211"/>
      <c r="DK19" s="211"/>
      <c r="DL19" s="211"/>
      <c r="DM19" s="211"/>
      <c r="DN19" s="211"/>
      <c r="DO19" s="211"/>
      <c r="DP19" s="211"/>
      <c r="DQ19" s="211"/>
      <c r="DR19" s="211"/>
      <c r="DS19" s="211"/>
      <c r="DT19" s="211"/>
      <c r="DU19" s="211"/>
      <c r="DV19" s="211"/>
      <c r="DW19" s="211"/>
      <c r="DX19" s="211"/>
    </row>
    <row r="20" spans="1:128" s="214" customFormat="1" ht="15.75" customHeight="1" x14ac:dyDescent="0.3">
      <c r="A20" s="185" t="s">
        <v>4188</v>
      </c>
      <c r="B20" s="165" t="s">
        <v>3709</v>
      </c>
      <c r="C20" s="186"/>
      <c r="D20" s="186"/>
      <c r="E20" s="186" t="s">
        <v>4189</v>
      </c>
      <c r="F20" s="167" t="s">
        <v>4018</v>
      </c>
      <c r="G20" s="186"/>
      <c r="H20" s="186"/>
      <c r="I20" s="212"/>
      <c r="J20" s="212"/>
      <c r="K20" s="170"/>
      <c r="L20" s="170"/>
      <c r="M20" s="178" t="s">
        <v>4190</v>
      </c>
      <c r="N20" s="178" t="s">
        <v>3862</v>
      </c>
      <c r="O20" s="174" t="s">
        <v>4190</v>
      </c>
      <c r="P20" s="213" t="s">
        <v>3879</v>
      </c>
      <c r="Q20" s="174" t="s">
        <v>4191</v>
      </c>
      <c r="R20" s="174" t="s">
        <v>4018</v>
      </c>
      <c r="S20" s="174" t="s">
        <v>4172</v>
      </c>
      <c r="T20" s="174" t="s">
        <v>3877</v>
      </c>
      <c r="U20" s="174" t="s">
        <v>4172</v>
      </c>
      <c r="V20" s="174" t="s">
        <v>3877</v>
      </c>
      <c r="W20" s="184" t="s">
        <v>4192</v>
      </c>
      <c r="X20" s="185" t="s">
        <v>4070</v>
      </c>
      <c r="Y20" s="174"/>
      <c r="Z20" s="174"/>
      <c r="AA20" s="165"/>
      <c r="AB20" s="174"/>
      <c r="AC20" s="167" t="s">
        <v>4193</v>
      </c>
      <c r="AD20" s="167" t="s">
        <v>4018</v>
      </c>
      <c r="AE20" s="167"/>
      <c r="AF20" s="176"/>
      <c r="AG20" s="174"/>
      <c r="AH20" s="175"/>
      <c r="AI20" s="165"/>
      <c r="AJ20" s="174"/>
      <c r="AK20" s="186"/>
      <c r="AL20" s="186"/>
      <c r="AM20" s="178" t="s">
        <v>4194</v>
      </c>
      <c r="AN20" s="174" t="s">
        <v>3862</v>
      </c>
      <c r="AO20" s="174"/>
      <c r="AP20" s="186"/>
      <c r="AQ20" s="178" t="s">
        <v>4195</v>
      </c>
      <c r="AR20" s="174" t="s">
        <v>3862</v>
      </c>
      <c r="AS20" s="165" t="s">
        <v>4196</v>
      </c>
      <c r="AT20" s="174" t="s">
        <v>3862</v>
      </c>
      <c r="AU20" s="165" t="s">
        <v>4196</v>
      </c>
      <c r="AV20" s="174" t="s">
        <v>3862</v>
      </c>
      <c r="AW20" s="173"/>
      <c r="AX20" s="174" t="s">
        <v>3862</v>
      </c>
      <c r="AY20" s="173"/>
      <c r="AZ20" s="173"/>
      <c r="BA20" s="173"/>
      <c r="BB20" s="174" t="s">
        <v>3877</v>
      </c>
      <c r="BC20" s="173"/>
      <c r="BD20" s="174" t="s">
        <v>3877</v>
      </c>
      <c r="BE20" s="165" t="s">
        <v>4109</v>
      </c>
      <c r="BF20" s="165" t="s">
        <v>4018</v>
      </c>
      <c r="BG20" s="165" t="s">
        <v>4197</v>
      </c>
      <c r="BH20" s="176" t="s">
        <v>4018</v>
      </c>
      <c r="BI20" s="174" t="s">
        <v>4190</v>
      </c>
      <c r="BJ20" s="212" t="s">
        <v>3879</v>
      </c>
      <c r="BK20" s="173"/>
      <c r="BL20" s="174" t="s">
        <v>3862</v>
      </c>
      <c r="BM20" s="173" t="s">
        <v>4198</v>
      </c>
      <c r="BN20" s="176" t="s">
        <v>3862</v>
      </c>
      <c r="BO20" s="173" t="s">
        <v>4198</v>
      </c>
      <c r="BP20" s="176" t="s">
        <v>3862</v>
      </c>
      <c r="BQ20" s="176"/>
      <c r="BR20" s="176"/>
      <c r="BS20" s="176"/>
      <c r="BT20" s="176"/>
      <c r="BU20" s="176"/>
      <c r="BV20" s="176"/>
      <c r="BW20" s="176"/>
      <c r="BX20" s="176"/>
      <c r="BY20" s="176"/>
      <c r="BZ20" s="176"/>
      <c r="CA20" s="176"/>
      <c r="CB20" s="176"/>
      <c r="CC20" s="176"/>
      <c r="CD20" s="176"/>
      <c r="CE20" s="176"/>
      <c r="CF20" s="176"/>
      <c r="CG20" s="176"/>
      <c r="CH20" s="176"/>
      <c r="CI20" s="176"/>
      <c r="CJ20" s="176"/>
      <c r="CK20" s="176"/>
      <c r="CL20" s="176"/>
      <c r="CM20" s="176"/>
      <c r="CN20" s="176"/>
      <c r="CO20" s="173" t="s">
        <v>4198</v>
      </c>
      <c r="CP20" s="176" t="s">
        <v>3862</v>
      </c>
      <c r="CQ20" s="176"/>
      <c r="CR20" s="176"/>
      <c r="CS20" s="176"/>
      <c r="CT20" s="176"/>
      <c r="CU20" s="165" t="s">
        <v>4199</v>
      </c>
      <c r="CV20" s="176" t="s">
        <v>4070</v>
      </c>
      <c r="CW20" s="165" t="s">
        <v>4199</v>
      </c>
      <c r="CX20" s="174" t="s">
        <v>4070</v>
      </c>
      <c r="CY20" s="209" t="s">
        <v>4173</v>
      </c>
      <c r="CZ20" s="168" t="s">
        <v>4018</v>
      </c>
      <c r="DA20" s="209" t="s">
        <v>4173</v>
      </c>
      <c r="DB20" s="168" t="s">
        <v>4018</v>
      </c>
    </row>
    <row r="21" spans="1:128" s="1" customFormat="1" ht="29" x14ac:dyDescent="0.3">
      <c r="A21" s="185" t="s">
        <v>4200</v>
      </c>
      <c r="B21" s="165" t="s">
        <v>3706</v>
      </c>
      <c r="E21" s="215"/>
      <c r="F21" s="215"/>
      <c r="G21" s="215"/>
      <c r="H21" s="215"/>
      <c r="I21" s="216"/>
      <c r="J21" s="215"/>
      <c r="K21" s="37"/>
      <c r="L21" s="37"/>
      <c r="U21" s="217"/>
      <c r="V21" s="218"/>
      <c r="W21" s="184" t="s">
        <v>4201</v>
      </c>
      <c r="X21" s="185" t="s">
        <v>4070</v>
      </c>
      <c r="Y21" s="216"/>
      <c r="Z21" s="215"/>
      <c r="AE21" s="215"/>
      <c r="AF21" s="219"/>
      <c r="AM21" s="178" t="s">
        <v>4202</v>
      </c>
      <c r="AN21" s="174" t="s">
        <v>3862</v>
      </c>
      <c r="AO21" s="174"/>
      <c r="AP21" s="5"/>
      <c r="AQ21" s="178" t="s">
        <v>4203</v>
      </c>
      <c r="AR21" s="174" t="s">
        <v>3862</v>
      </c>
      <c r="AS21" s="165" t="s">
        <v>4204</v>
      </c>
      <c r="AT21" s="174" t="s">
        <v>3862</v>
      </c>
      <c r="AU21" s="165" t="s">
        <v>4204</v>
      </c>
      <c r="AV21" s="174" t="s">
        <v>3862</v>
      </c>
      <c r="AW21" s="215"/>
      <c r="AX21" s="216"/>
      <c r="AY21" s="215"/>
      <c r="AZ21" s="216"/>
      <c r="BA21" s="215"/>
      <c r="BB21" s="216"/>
      <c r="BC21" s="215"/>
      <c r="BD21" s="216"/>
      <c r="BE21" s="220"/>
      <c r="BF21" s="220"/>
      <c r="BG21" s="221"/>
      <c r="BH21" s="221"/>
      <c r="BK21" s="215"/>
      <c r="BL21" s="216"/>
      <c r="BM21" s="219"/>
      <c r="BN21" s="219"/>
      <c r="BO21" s="219"/>
      <c r="BP21" s="219"/>
      <c r="BQ21" s="219"/>
      <c r="BR21" s="219"/>
      <c r="BS21" s="219"/>
      <c r="BT21" s="219"/>
      <c r="BU21" s="219"/>
      <c r="BV21" s="219"/>
      <c r="BW21" s="219"/>
      <c r="BX21" s="219"/>
      <c r="BY21" s="219"/>
      <c r="BZ21" s="219"/>
      <c r="CA21" s="219"/>
      <c r="CB21" s="219"/>
      <c r="CC21" s="219"/>
      <c r="CD21" s="219"/>
      <c r="CE21" s="219"/>
      <c r="CF21" s="219"/>
      <c r="CG21" s="219"/>
      <c r="CH21" s="219"/>
      <c r="CI21" s="219"/>
      <c r="CJ21" s="219"/>
      <c r="CK21" s="219"/>
      <c r="CL21" s="219"/>
      <c r="CM21" s="219"/>
      <c r="CN21" s="219"/>
      <c r="CO21" s="219"/>
      <c r="CP21" s="219"/>
      <c r="CQ21" s="219"/>
      <c r="CR21" s="219"/>
      <c r="CS21" s="219"/>
      <c r="CT21" s="219"/>
      <c r="CU21" s="221"/>
      <c r="CV21" s="221"/>
      <c r="CW21" s="221"/>
      <c r="CX21" s="221"/>
      <c r="CY21" s="219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</row>
  </sheetData>
  <phoneticPr fontId="1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9"/>
  <sheetViews>
    <sheetView zoomScale="115" zoomScaleNormal="115" workbookViewId="0">
      <selection activeCell="H10" sqref="H10"/>
    </sheetView>
  </sheetViews>
  <sheetFormatPr defaultColWidth="9.09765625" defaultRowHeight="14.5" x14ac:dyDescent="0.3"/>
  <cols>
    <col min="1" max="1" width="9.296875" style="54" bestFit="1" customWidth="1"/>
    <col min="2" max="2" width="15.09765625" style="54" customWidth="1"/>
    <col min="3" max="3" width="14.3984375" style="54" customWidth="1"/>
    <col min="4" max="4" width="15.09765625" style="54" customWidth="1"/>
    <col min="5" max="5" width="12.59765625" style="54" customWidth="1"/>
    <col min="6" max="6" width="14.296875" style="54" customWidth="1"/>
    <col min="7" max="7" width="12.09765625" style="54" customWidth="1"/>
    <col min="8" max="8" width="12" style="54" customWidth="1"/>
    <col min="9" max="9" width="10.69921875" style="54" bestFit="1" customWidth="1"/>
    <col min="10" max="10" width="13" style="54" customWidth="1"/>
    <col min="11" max="11" width="12" style="54" customWidth="1"/>
    <col min="12" max="12" width="12.69921875" style="54" customWidth="1"/>
    <col min="13" max="254" width="9.09765625" style="54"/>
    <col min="255" max="255" width="9.296875" style="54" bestFit="1" customWidth="1"/>
    <col min="256" max="256" width="13.09765625" style="54" customWidth="1"/>
    <col min="257" max="257" width="10.69921875" style="54" bestFit="1" customWidth="1"/>
    <col min="258" max="258" width="9.59765625" style="54" bestFit="1" customWidth="1"/>
    <col min="259" max="259" width="11.8984375" style="54" customWidth="1"/>
    <col min="260" max="260" width="10.09765625" style="54" bestFit="1" customWidth="1"/>
    <col min="261" max="261" width="12.59765625" style="54" customWidth="1"/>
    <col min="262" max="262" width="9.69921875" style="54" bestFit="1" customWidth="1"/>
    <col min="263" max="263" width="12.09765625" style="54" customWidth="1"/>
    <col min="264" max="264" width="12" style="54" customWidth="1"/>
    <col min="265" max="265" width="10.69921875" style="54" bestFit="1" customWidth="1"/>
    <col min="266" max="266" width="13" style="54" customWidth="1"/>
    <col min="267" max="267" width="12" style="54" customWidth="1"/>
    <col min="268" max="268" width="12.69921875" style="54" customWidth="1"/>
    <col min="269" max="510" width="9.09765625" style="54"/>
    <col min="511" max="511" width="9.296875" style="54" bestFit="1" customWidth="1"/>
    <col min="512" max="512" width="13.09765625" style="54" customWidth="1"/>
    <col min="513" max="513" width="10.69921875" style="54" bestFit="1" customWidth="1"/>
    <col min="514" max="514" width="9.59765625" style="54" bestFit="1" customWidth="1"/>
    <col min="515" max="515" width="11.8984375" style="54" customWidth="1"/>
    <col min="516" max="516" width="10.09765625" style="54" bestFit="1" customWidth="1"/>
    <col min="517" max="517" width="12.59765625" style="54" customWidth="1"/>
    <col min="518" max="518" width="9.69921875" style="54" bestFit="1" customWidth="1"/>
    <col min="519" max="519" width="12.09765625" style="54" customWidth="1"/>
    <col min="520" max="520" width="12" style="54" customWidth="1"/>
    <col min="521" max="521" width="10.69921875" style="54" bestFit="1" customWidth="1"/>
    <col min="522" max="522" width="13" style="54" customWidth="1"/>
    <col min="523" max="523" width="12" style="54" customWidth="1"/>
    <col min="524" max="524" width="12.69921875" style="54" customWidth="1"/>
    <col min="525" max="766" width="9.09765625" style="54"/>
    <col min="767" max="767" width="9.296875" style="54" bestFit="1" customWidth="1"/>
    <col min="768" max="768" width="13.09765625" style="54" customWidth="1"/>
    <col min="769" max="769" width="10.69921875" style="54" bestFit="1" customWidth="1"/>
    <col min="770" max="770" width="9.59765625" style="54" bestFit="1" customWidth="1"/>
    <col min="771" max="771" width="11.8984375" style="54" customWidth="1"/>
    <col min="772" max="772" width="10.09765625" style="54" bestFit="1" customWidth="1"/>
    <col min="773" max="773" width="12.59765625" style="54" customWidth="1"/>
    <col min="774" max="774" width="9.69921875" style="54" bestFit="1" customWidth="1"/>
    <col min="775" max="775" width="12.09765625" style="54" customWidth="1"/>
    <col min="776" max="776" width="12" style="54" customWidth="1"/>
    <col min="777" max="777" width="10.69921875" style="54" bestFit="1" customWidth="1"/>
    <col min="778" max="778" width="13" style="54" customWidth="1"/>
    <col min="779" max="779" width="12" style="54" customWidth="1"/>
    <col min="780" max="780" width="12.69921875" style="54" customWidth="1"/>
    <col min="781" max="1022" width="9.09765625" style="54"/>
    <col min="1023" max="1023" width="9.296875" style="54" bestFit="1" customWidth="1"/>
    <col min="1024" max="1024" width="13.09765625" style="54" customWidth="1"/>
    <col min="1025" max="1025" width="10.69921875" style="54" bestFit="1" customWidth="1"/>
    <col min="1026" max="1026" width="9.59765625" style="54" bestFit="1" customWidth="1"/>
    <col min="1027" max="1027" width="11.8984375" style="54" customWidth="1"/>
    <col min="1028" max="1028" width="10.09765625" style="54" bestFit="1" customWidth="1"/>
    <col min="1029" max="1029" width="12.59765625" style="54" customWidth="1"/>
    <col min="1030" max="1030" width="9.69921875" style="54" bestFit="1" customWidth="1"/>
    <col min="1031" max="1031" width="12.09765625" style="54" customWidth="1"/>
    <col min="1032" max="1032" width="12" style="54" customWidth="1"/>
    <col min="1033" max="1033" width="10.69921875" style="54" bestFit="1" customWidth="1"/>
    <col min="1034" max="1034" width="13" style="54" customWidth="1"/>
    <col min="1035" max="1035" width="12" style="54" customWidth="1"/>
    <col min="1036" max="1036" width="12.69921875" style="54" customWidth="1"/>
    <col min="1037" max="1278" width="9.09765625" style="54"/>
    <col min="1279" max="1279" width="9.296875" style="54" bestFit="1" customWidth="1"/>
    <col min="1280" max="1280" width="13.09765625" style="54" customWidth="1"/>
    <col min="1281" max="1281" width="10.69921875" style="54" bestFit="1" customWidth="1"/>
    <col min="1282" max="1282" width="9.59765625" style="54" bestFit="1" customWidth="1"/>
    <col min="1283" max="1283" width="11.8984375" style="54" customWidth="1"/>
    <col min="1284" max="1284" width="10.09765625" style="54" bestFit="1" customWidth="1"/>
    <col min="1285" max="1285" width="12.59765625" style="54" customWidth="1"/>
    <col min="1286" max="1286" width="9.69921875" style="54" bestFit="1" customWidth="1"/>
    <col min="1287" max="1287" width="12.09765625" style="54" customWidth="1"/>
    <col min="1288" max="1288" width="12" style="54" customWidth="1"/>
    <col min="1289" max="1289" width="10.69921875" style="54" bestFit="1" customWidth="1"/>
    <col min="1290" max="1290" width="13" style="54" customWidth="1"/>
    <col min="1291" max="1291" width="12" style="54" customWidth="1"/>
    <col min="1292" max="1292" width="12.69921875" style="54" customWidth="1"/>
    <col min="1293" max="1534" width="9.09765625" style="54"/>
    <col min="1535" max="1535" width="9.296875" style="54" bestFit="1" customWidth="1"/>
    <col min="1536" max="1536" width="13.09765625" style="54" customWidth="1"/>
    <col min="1537" max="1537" width="10.69921875" style="54" bestFit="1" customWidth="1"/>
    <col min="1538" max="1538" width="9.59765625" style="54" bestFit="1" customWidth="1"/>
    <col min="1539" max="1539" width="11.8984375" style="54" customWidth="1"/>
    <col min="1540" max="1540" width="10.09765625" style="54" bestFit="1" customWidth="1"/>
    <col min="1541" max="1541" width="12.59765625" style="54" customWidth="1"/>
    <col min="1542" max="1542" width="9.69921875" style="54" bestFit="1" customWidth="1"/>
    <col min="1543" max="1543" width="12.09765625" style="54" customWidth="1"/>
    <col min="1544" max="1544" width="12" style="54" customWidth="1"/>
    <col min="1545" max="1545" width="10.69921875" style="54" bestFit="1" customWidth="1"/>
    <col min="1546" max="1546" width="13" style="54" customWidth="1"/>
    <col min="1547" max="1547" width="12" style="54" customWidth="1"/>
    <col min="1548" max="1548" width="12.69921875" style="54" customWidth="1"/>
    <col min="1549" max="1790" width="9.09765625" style="54"/>
    <col min="1791" max="1791" width="9.296875" style="54" bestFit="1" customWidth="1"/>
    <col min="1792" max="1792" width="13.09765625" style="54" customWidth="1"/>
    <col min="1793" max="1793" width="10.69921875" style="54" bestFit="1" customWidth="1"/>
    <col min="1794" max="1794" width="9.59765625" style="54" bestFit="1" customWidth="1"/>
    <col min="1795" max="1795" width="11.8984375" style="54" customWidth="1"/>
    <col min="1796" max="1796" width="10.09765625" style="54" bestFit="1" customWidth="1"/>
    <col min="1797" max="1797" width="12.59765625" style="54" customWidth="1"/>
    <col min="1798" max="1798" width="9.69921875" style="54" bestFit="1" customWidth="1"/>
    <col min="1799" max="1799" width="12.09765625" style="54" customWidth="1"/>
    <col min="1800" max="1800" width="12" style="54" customWidth="1"/>
    <col min="1801" max="1801" width="10.69921875" style="54" bestFit="1" customWidth="1"/>
    <col min="1802" max="1802" width="13" style="54" customWidth="1"/>
    <col min="1803" max="1803" width="12" style="54" customWidth="1"/>
    <col min="1804" max="1804" width="12.69921875" style="54" customWidth="1"/>
    <col min="1805" max="2046" width="9.09765625" style="54"/>
    <col min="2047" max="2047" width="9.296875" style="54" bestFit="1" customWidth="1"/>
    <col min="2048" max="2048" width="13.09765625" style="54" customWidth="1"/>
    <col min="2049" max="2049" width="10.69921875" style="54" bestFit="1" customWidth="1"/>
    <col min="2050" max="2050" width="9.59765625" style="54" bestFit="1" customWidth="1"/>
    <col min="2051" max="2051" width="11.8984375" style="54" customWidth="1"/>
    <col min="2052" max="2052" width="10.09765625" style="54" bestFit="1" customWidth="1"/>
    <col min="2053" max="2053" width="12.59765625" style="54" customWidth="1"/>
    <col min="2054" max="2054" width="9.69921875" style="54" bestFit="1" customWidth="1"/>
    <col min="2055" max="2055" width="12.09765625" style="54" customWidth="1"/>
    <col min="2056" max="2056" width="12" style="54" customWidth="1"/>
    <col min="2057" max="2057" width="10.69921875" style="54" bestFit="1" customWidth="1"/>
    <col min="2058" max="2058" width="13" style="54" customWidth="1"/>
    <col min="2059" max="2059" width="12" style="54" customWidth="1"/>
    <col min="2060" max="2060" width="12.69921875" style="54" customWidth="1"/>
    <col min="2061" max="2302" width="9.09765625" style="54"/>
    <col min="2303" max="2303" width="9.296875" style="54" bestFit="1" customWidth="1"/>
    <col min="2304" max="2304" width="13.09765625" style="54" customWidth="1"/>
    <col min="2305" max="2305" width="10.69921875" style="54" bestFit="1" customWidth="1"/>
    <col min="2306" max="2306" width="9.59765625" style="54" bestFit="1" customWidth="1"/>
    <col min="2307" max="2307" width="11.8984375" style="54" customWidth="1"/>
    <col min="2308" max="2308" width="10.09765625" style="54" bestFit="1" customWidth="1"/>
    <col min="2309" max="2309" width="12.59765625" style="54" customWidth="1"/>
    <col min="2310" max="2310" width="9.69921875" style="54" bestFit="1" customWidth="1"/>
    <col min="2311" max="2311" width="12.09765625" style="54" customWidth="1"/>
    <col min="2312" max="2312" width="12" style="54" customWidth="1"/>
    <col min="2313" max="2313" width="10.69921875" style="54" bestFit="1" customWidth="1"/>
    <col min="2314" max="2314" width="13" style="54" customWidth="1"/>
    <col min="2315" max="2315" width="12" style="54" customWidth="1"/>
    <col min="2316" max="2316" width="12.69921875" style="54" customWidth="1"/>
    <col min="2317" max="2558" width="9.09765625" style="54"/>
    <col min="2559" max="2559" width="9.296875" style="54" bestFit="1" customWidth="1"/>
    <col min="2560" max="2560" width="13.09765625" style="54" customWidth="1"/>
    <col min="2561" max="2561" width="10.69921875" style="54" bestFit="1" customWidth="1"/>
    <col min="2562" max="2562" width="9.59765625" style="54" bestFit="1" customWidth="1"/>
    <col min="2563" max="2563" width="11.8984375" style="54" customWidth="1"/>
    <col min="2564" max="2564" width="10.09765625" style="54" bestFit="1" customWidth="1"/>
    <col min="2565" max="2565" width="12.59765625" style="54" customWidth="1"/>
    <col min="2566" max="2566" width="9.69921875" style="54" bestFit="1" customWidth="1"/>
    <col min="2567" max="2567" width="12.09765625" style="54" customWidth="1"/>
    <col min="2568" max="2568" width="12" style="54" customWidth="1"/>
    <col min="2569" max="2569" width="10.69921875" style="54" bestFit="1" customWidth="1"/>
    <col min="2570" max="2570" width="13" style="54" customWidth="1"/>
    <col min="2571" max="2571" width="12" style="54" customWidth="1"/>
    <col min="2572" max="2572" width="12.69921875" style="54" customWidth="1"/>
    <col min="2573" max="2814" width="9.09765625" style="54"/>
    <col min="2815" max="2815" width="9.296875" style="54" bestFit="1" customWidth="1"/>
    <col min="2816" max="2816" width="13.09765625" style="54" customWidth="1"/>
    <col min="2817" max="2817" width="10.69921875" style="54" bestFit="1" customWidth="1"/>
    <col min="2818" max="2818" width="9.59765625" style="54" bestFit="1" customWidth="1"/>
    <col min="2819" max="2819" width="11.8984375" style="54" customWidth="1"/>
    <col min="2820" max="2820" width="10.09765625" style="54" bestFit="1" customWidth="1"/>
    <col min="2821" max="2821" width="12.59765625" style="54" customWidth="1"/>
    <col min="2822" max="2822" width="9.69921875" style="54" bestFit="1" customWidth="1"/>
    <col min="2823" max="2823" width="12.09765625" style="54" customWidth="1"/>
    <col min="2824" max="2824" width="12" style="54" customWidth="1"/>
    <col min="2825" max="2825" width="10.69921875" style="54" bestFit="1" customWidth="1"/>
    <col min="2826" max="2826" width="13" style="54" customWidth="1"/>
    <col min="2827" max="2827" width="12" style="54" customWidth="1"/>
    <col min="2828" max="2828" width="12.69921875" style="54" customWidth="1"/>
    <col min="2829" max="3070" width="9.09765625" style="54"/>
    <col min="3071" max="3071" width="9.296875" style="54" bestFit="1" customWidth="1"/>
    <col min="3072" max="3072" width="13.09765625" style="54" customWidth="1"/>
    <col min="3073" max="3073" width="10.69921875" style="54" bestFit="1" customWidth="1"/>
    <col min="3074" max="3074" width="9.59765625" style="54" bestFit="1" customWidth="1"/>
    <col min="3075" max="3075" width="11.8984375" style="54" customWidth="1"/>
    <col min="3076" max="3076" width="10.09765625" style="54" bestFit="1" customWidth="1"/>
    <col min="3077" max="3077" width="12.59765625" style="54" customWidth="1"/>
    <col min="3078" max="3078" width="9.69921875" style="54" bestFit="1" customWidth="1"/>
    <col min="3079" max="3079" width="12.09765625" style="54" customWidth="1"/>
    <col min="3080" max="3080" width="12" style="54" customWidth="1"/>
    <col min="3081" max="3081" width="10.69921875" style="54" bestFit="1" customWidth="1"/>
    <col min="3082" max="3082" width="13" style="54" customWidth="1"/>
    <col min="3083" max="3083" width="12" style="54" customWidth="1"/>
    <col min="3084" max="3084" width="12.69921875" style="54" customWidth="1"/>
    <col min="3085" max="3326" width="9.09765625" style="54"/>
    <col min="3327" max="3327" width="9.296875" style="54" bestFit="1" customWidth="1"/>
    <col min="3328" max="3328" width="13.09765625" style="54" customWidth="1"/>
    <col min="3329" max="3329" width="10.69921875" style="54" bestFit="1" customWidth="1"/>
    <col min="3330" max="3330" width="9.59765625" style="54" bestFit="1" customWidth="1"/>
    <col min="3331" max="3331" width="11.8984375" style="54" customWidth="1"/>
    <col min="3332" max="3332" width="10.09765625" style="54" bestFit="1" customWidth="1"/>
    <col min="3333" max="3333" width="12.59765625" style="54" customWidth="1"/>
    <col min="3334" max="3334" width="9.69921875" style="54" bestFit="1" customWidth="1"/>
    <col min="3335" max="3335" width="12.09765625" style="54" customWidth="1"/>
    <col min="3336" max="3336" width="12" style="54" customWidth="1"/>
    <col min="3337" max="3337" width="10.69921875" style="54" bestFit="1" customWidth="1"/>
    <col min="3338" max="3338" width="13" style="54" customWidth="1"/>
    <col min="3339" max="3339" width="12" style="54" customWidth="1"/>
    <col min="3340" max="3340" width="12.69921875" style="54" customWidth="1"/>
    <col min="3341" max="3582" width="9.09765625" style="54"/>
    <col min="3583" max="3583" width="9.296875" style="54" bestFit="1" customWidth="1"/>
    <col min="3584" max="3584" width="13.09765625" style="54" customWidth="1"/>
    <col min="3585" max="3585" width="10.69921875" style="54" bestFit="1" customWidth="1"/>
    <col min="3586" max="3586" width="9.59765625" style="54" bestFit="1" customWidth="1"/>
    <col min="3587" max="3587" width="11.8984375" style="54" customWidth="1"/>
    <col min="3588" max="3588" width="10.09765625" style="54" bestFit="1" customWidth="1"/>
    <col min="3589" max="3589" width="12.59765625" style="54" customWidth="1"/>
    <col min="3590" max="3590" width="9.69921875" style="54" bestFit="1" customWidth="1"/>
    <col min="3591" max="3591" width="12.09765625" style="54" customWidth="1"/>
    <col min="3592" max="3592" width="12" style="54" customWidth="1"/>
    <col min="3593" max="3593" width="10.69921875" style="54" bestFit="1" customWidth="1"/>
    <col min="3594" max="3594" width="13" style="54" customWidth="1"/>
    <col min="3595" max="3595" width="12" style="54" customWidth="1"/>
    <col min="3596" max="3596" width="12.69921875" style="54" customWidth="1"/>
    <col min="3597" max="3838" width="9.09765625" style="54"/>
    <col min="3839" max="3839" width="9.296875" style="54" bestFit="1" customWidth="1"/>
    <col min="3840" max="3840" width="13.09765625" style="54" customWidth="1"/>
    <col min="3841" max="3841" width="10.69921875" style="54" bestFit="1" customWidth="1"/>
    <col min="3842" max="3842" width="9.59765625" style="54" bestFit="1" customWidth="1"/>
    <col min="3843" max="3843" width="11.8984375" style="54" customWidth="1"/>
    <col min="3844" max="3844" width="10.09765625" style="54" bestFit="1" customWidth="1"/>
    <col min="3845" max="3845" width="12.59765625" style="54" customWidth="1"/>
    <col min="3846" max="3846" width="9.69921875" style="54" bestFit="1" customWidth="1"/>
    <col min="3847" max="3847" width="12.09765625" style="54" customWidth="1"/>
    <col min="3848" max="3848" width="12" style="54" customWidth="1"/>
    <col min="3849" max="3849" width="10.69921875" style="54" bestFit="1" customWidth="1"/>
    <col min="3850" max="3850" width="13" style="54" customWidth="1"/>
    <col min="3851" max="3851" width="12" style="54" customWidth="1"/>
    <col min="3852" max="3852" width="12.69921875" style="54" customWidth="1"/>
    <col min="3853" max="4094" width="9.09765625" style="54"/>
    <col min="4095" max="4095" width="9.296875" style="54" bestFit="1" customWidth="1"/>
    <col min="4096" max="4096" width="13.09765625" style="54" customWidth="1"/>
    <col min="4097" max="4097" width="10.69921875" style="54" bestFit="1" customWidth="1"/>
    <col min="4098" max="4098" width="9.59765625" style="54" bestFit="1" customWidth="1"/>
    <col min="4099" max="4099" width="11.8984375" style="54" customWidth="1"/>
    <col min="4100" max="4100" width="10.09765625" style="54" bestFit="1" customWidth="1"/>
    <col min="4101" max="4101" width="12.59765625" style="54" customWidth="1"/>
    <col min="4102" max="4102" width="9.69921875" style="54" bestFit="1" customWidth="1"/>
    <col min="4103" max="4103" width="12.09765625" style="54" customWidth="1"/>
    <col min="4104" max="4104" width="12" style="54" customWidth="1"/>
    <col min="4105" max="4105" width="10.69921875" style="54" bestFit="1" customWidth="1"/>
    <col min="4106" max="4106" width="13" style="54" customWidth="1"/>
    <col min="4107" max="4107" width="12" style="54" customWidth="1"/>
    <col min="4108" max="4108" width="12.69921875" style="54" customWidth="1"/>
    <col min="4109" max="4350" width="9.09765625" style="54"/>
    <col min="4351" max="4351" width="9.296875" style="54" bestFit="1" customWidth="1"/>
    <col min="4352" max="4352" width="13.09765625" style="54" customWidth="1"/>
    <col min="4353" max="4353" width="10.69921875" style="54" bestFit="1" customWidth="1"/>
    <col min="4354" max="4354" width="9.59765625" style="54" bestFit="1" customWidth="1"/>
    <col min="4355" max="4355" width="11.8984375" style="54" customWidth="1"/>
    <col min="4356" max="4356" width="10.09765625" style="54" bestFit="1" customWidth="1"/>
    <col min="4357" max="4357" width="12.59765625" style="54" customWidth="1"/>
    <col min="4358" max="4358" width="9.69921875" style="54" bestFit="1" customWidth="1"/>
    <col min="4359" max="4359" width="12.09765625" style="54" customWidth="1"/>
    <col min="4360" max="4360" width="12" style="54" customWidth="1"/>
    <col min="4361" max="4361" width="10.69921875" style="54" bestFit="1" customWidth="1"/>
    <col min="4362" max="4362" width="13" style="54" customWidth="1"/>
    <col min="4363" max="4363" width="12" style="54" customWidth="1"/>
    <col min="4364" max="4364" width="12.69921875" style="54" customWidth="1"/>
    <col min="4365" max="4606" width="9.09765625" style="54"/>
    <col min="4607" max="4607" width="9.296875" style="54" bestFit="1" customWidth="1"/>
    <col min="4608" max="4608" width="13.09765625" style="54" customWidth="1"/>
    <col min="4609" max="4609" width="10.69921875" style="54" bestFit="1" customWidth="1"/>
    <col min="4610" max="4610" width="9.59765625" style="54" bestFit="1" customWidth="1"/>
    <col min="4611" max="4611" width="11.8984375" style="54" customWidth="1"/>
    <col min="4612" max="4612" width="10.09765625" style="54" bestFit="1" customWidth="1"/>
    <col min="4613" max="4613" width="12.59765625" style="54" customWidth="1"/>
    <col min="4614" max="4614" width="9.69921875" style="54" bestFit="1" customWidth="1"/>
    <col min="4615" max="4615" width="12.09765625" style="54" customWidth="1"/>
    <col min="4616" max="4616" width="12" style="54" customWidth="1"/>
    <col min="4617" max="4617" width="10.69921875" style="54" bestFit="1" customWidth="1"/>
    <col min="4618" max="4618" width="13" style="54" customWidth="1"/>
    <col min="4619" max="4619" width="12" style="54" customWidth="1"/>
    <col min="4620" max="4620" width="12.69921875" style="54" customWidth="1"/>
    <col min="4621" max="4862" width="9.09765625" style="54"/>
    <col min="4863" max="4863" width="9.296875" style="54" bestFit="1" customWidth="1"/>
    <col min="4864" max="4864" width="13.09765625" style="54" customWidth="1"/>
    <col min="4865" max="4865" width="10.69921875" style="54" bestFit="1" customWidth="1"/>
    <col min="4866" max="4866" width="9.59765625" style="54" bestFit="1" customWidth="1"/>
    <col min="4867" max="4867" width="11.8984375" style="54" customWidth="1"/>
    <col min="4868" max="4868" width="10.09765625" style="54" bestFit="1" customWidth="1"/>
    <col min="4869" max="4869" width="12.59765625" style="54" customWidth="1"/>
    <col min="4870" max="4870" width="9.69921875" style="54" bestFit="1" customWidth="1"/>
    <col min="4871" max="4871" width="12.09765625" style="54" customWidth="1"/>
    <col min="4872" max="4872" width="12" style="54" customWidth="1"/>
    <col min="4873" max="4873" width="10.69921875" style="54" bestFit="1" customWidth="1"/>
    <col min="4874" max="4874" width="13" style="54" customWidth="1"/>
    <col min="4875" max="4875" width="12" style="54" customWidth="1"/>
    <col min="4876" max="4876" width="12.69921875" style="54" customWidth="1"/>
    <col min="4877" max="5118" width="9.09765625" style="54"/>
    <col min="5119" max="5119" width="9.296875" style="54" bestFit="1" customWidth="1"/>
    <col min="5120" max="5120" width="13.09765625" style="54" customWidth="1"/>
    <col min="5121" max="5121" width="10.69921875" style="54" bestFit="1" customWidth="1"/>
    <col min="5122" max="5122" width="9.59765625" style="54" bestFit="1" customWidth="1"/>
    <col min="5123" max="5123" width="11.8984375" style="54" customWidth="1"/>
    <col min="5124" max="5124" width="10.09765625" style="54" bestFit="1" customWidth="1"/>
    <col min="5125" max="5125" width="12.59765625" style="54" customWidth="1"/>
    <col min="5126" max="5126" width="9.69921875" style="54" bestFit="1" customWidth="1"/>
    <col min="5127" max="5127" width="12.09765625" style="54" customWidth="1"/>
    <col min="5128" max="5128" width="12" style="54" customWidth="1"/>
    <col min="5129" max="5129" width="10.69921875" style="54" bestFit="1" customWidth="1"/>
    <col min="5130" max="5130" width="13" style="54" customWidth="1"/>
    <col min="5131" max="5131" width="12" style="54" customWidth="1"/>
    <col min="5132" max="5132" width="12.69921875" style="54" customWidth="1"/>
    <col min="5133" max="5374" width="9.09765625" style="54"/>
    <col min="5375" max="5375" width="9.296875" style="54" bestFit="1" customWidth="1"/>
    <col min="5376" max="5376" width="13.09765625" style="54" customWidth="1"/>
    <col min="5377" max="5377" width="10.69921875" style="54" bestFit="1" customWidth="1"/>
    <col min="5378" max="5378" width="9.59765625" style="54" bestFit="1" customWidth="1"/>
    <col min="5379" max="5379" width="11.8984375" style="54" customWidth="1"/>
    <col min="5380" max="5380" width="10.09765625" style="54" bestFit="1" customWidth="1"/>
    <col min="5381" max="5381" width="12.59765625" style="54" customWidth="1"/>
    <col min="5382" max="5382" width="9.69921875" style="54" bestFit="1" customWidth="1"/>
    <col min="5383" max="5383" width="12.09765625" style="54" customWidth="1"/>
    <col min="5384" max="5384" width="12" style="54" customWidth="1"/>
    <col min="5385" max="5385" width="10.69921875" style="54" bestFit="1" customWidth="1"/>
    <col min="5386" max="5386" width="13" style="54" customWidth="1"/>
    <col min="5387" max="5387" width="12" style="54" customWidth="1"/>
    <col min="5388" max="5388" width="12.69921875" style="54" customWidth="1"/>
    <col min="5389" max="5630" width="9.09765625" style="54"/>
    <col min="5631" max="5631" width="9.296875" style="54" bestFit="1" customWidth="1"/>
    <col min="5632" max="5632" width="13.09765625" style="54" customWidth="1"/>
    <col min="5633" max="5633" width="10.69921875" style="54" bestFit="1" customWidth="1"/>
    <col min="5634" max="5634" width="9.59765625" style="54" bestFit="1" customWidth="1"/>
    <col min="5635" max="5635" width="11.8984375" style="54" customWidth="1"/>
    <col min="5636" max="5636" width="10.09765625" style="54" bestFit="1" customWidth="1"/>
    <col min="5637" max="5637" width="12.59765625" style="54" customWidth="1"/>
    <col min="5638" max="5638" width="9.69921875" style="54" bestFit="1" customWidth="1"/>
    <col min="5639" max="5639" width="12.09765625" style="54" customWidth="1"/>
    <col min="5640" max="5640" width="12" style="54" customWidth="1"/>
    <col min="5641" max="5641" width="10.69921875" style="54" bestFit="1" customWidth="1"/>
    <col min="5642" max="5642" width="13" style="54" customWidth="1"/>
    <col min="5643" max="5643" width="12" style="54" customWidth="1"/>
    <col min="5644" max="5644" width="12.69921875" style="54" customWidth="1"/>
    <col min="5645" max="5886" width="9.09765625" style="54"/>
    <col min="5887" max="5887" width="9.296875" style="54" bestFit="1" customWidth="1"/>
    <col min="5888" max="5888" width="13.09765625" style="54" customWidth="1"/>
    <col min="5889" max="5889" width="10.69921875" style="54" bestFit="1" customWidth="1"/>
    <col min="5890" max="5890" width="9.59765625" style="54" bestFit="1" customWidth="1"/>
    <col min="5891" max="5891" width="11.8984375" style="54" customWidth="1"/>
    <col min="5892" max="5892" width="10.09765625" style="54" bestFit="1" customWidth="1"/>
    <col min="5893" max="5893" width="12.59765625" style="54" customWidth="1"/>
    <col min="5894" max="5894" width="9.69921875" style="54" bestFit="1" customWidth="1"/>
    <col min="5895" max="5895" width="12.09765625" style="54" customWidth="1"/>
    <col min="5896" max="5896" width="12" style="54" customWidth="1"/>
    <col min="5897" max="5897" width="10.69921875" style="54" bestFit="1" customWidth="1"/>
    <col min="5898" max="5898" width="13" style="54" customWidth="1"/>
    <col min="5899" max="5899" width="12" style="54" customWidth="1"/>
    <col min="5900" max="5900" width="12.69921875" style="54" customWidth="1"/>
    <col min="5901" max="6142" width="9.09765625" style="54"/>
    <col min="6143" max="6143" width="9.296875" style="54" bestFit="1" customWidth="1"/>
    <col min="6144" max="6144" width="13.09765625" style="54" customWidth="1"/>
    <col min="6145" max="6145" width="10.69921875" style="54" bestFit="1" customWidth="1"/>
    <col min="6146" max="6146" width="9.59765625" style="54" bestFit="1" customWidth="1"/>
    <col min="6147" max="6147" width="11.8984375" style="54" customWidth="1"/>
    <col min="6148" max="6148" width="10.09765625" style="54" bestFit="1" customWidth="1"/>
    <col min="6149" max="6149" width="12.59765625" style="54" customWidth="1"/>
    <col min="6150" max="6150" width="9.69921875" style="54" bestFit="1" customWidth="1"/>
    <col min="6151" max="6151" width="12.09765625" style="54" customWidth="1"/>
    <col min="6152" max="6152" width="12" style="54" customWidth="1"/>
    <col min="6153" max="6153" width="10.69921875" style="54" bestFit="1" customWidth="1"/>
    <col min="6154" max="6154" width="13" style="54" customWidth="1"/>
    <col min="6155" max="6155" width="12" style="54" customWidth="1"/>
    <col min="6156" max="6156" width="12.69921875" style="54" customWidth="1"/>
    <col min="6157" max="6398" width="9.09765625" style="54"/>
    <col min="6399" max="6399" width="9.296875" style="54" bestFit="1" customWidth="1"/>
    <col min="6400" max="6400" width="13.09765625" style="54" customWidth="1"/>
    <col min="6401" max="6401" width="10.69921875" style="54" bestFit="1" customWidth="1"/>
    <col min="6402" max="6402" width="9.59765625" style="54" bestFit="1" customWidth="1"/>
    <col min="6403" max="6403" width="11.8984375" style="54" customWidth="1"/>
    <col min="6404" max="6404" width="10.09765625" style="54" bestFit="1" customWidth="1"/>
    <col min="6405" max="6405" width="12.59765625" style="54" customWidth="1"/>
    <col min="6406" max="6406" width="9.69921875" style="54" bestFit="1" customWidth="1"/>
    <col min="6407" max="6407" width="12.09765625" style="54" customWidth="1"/>
    <col min="6408" max="6408" width="12" style="54" customWidth="1"/>
    <col min="6409" max="6409" width="10.69921875" style="54" bestFit="1" customWidth="1"/>
    <col min="6410" max="6410" width="13" style="54" customWidth="1"/>
    <col min="6411" max="6411" width="12" style="54" customWidth="1"/>
    <col min="6412" max="6412" width="12.69921875" style="54" customWidth="1"/>
    <col min="6413" max="6654" width="9.09765625" style="54"/>
    <col min="6655" max="6655" width="9.296875" style="54" bestFit="1" customWidth="1"/>
    <col min="6656" max="6656" width="13.09765625" style="54" customWidth="1"/>
    <col min="6657" max="6657" width="10.69921875" style="54" bestFit="1" customWidth="1"/>
    <col min="6658" max="6658" width="9.59765625" style="54" bestFit="1" customWidth="1"/>
    <col min="6659" max="6659" width="11.8984375" style="54" customWidth="1"/>
    <col min="6660" max="6660" width="10.09765625" style="54" bestFit="1" customWidth="1"/>
    <col min="6661" max="6661" width="12.59765625" style="54" customWidth="1"/>
    <col min="6662" max="6662" width="9.69921875" style="54" bestFit="1" customWidth="1"/>
    <col min="6663" max="6663" width="12.09765625" style="54" customWidth="1"/>
    <col min="6664" max="6664" width="12" style="54" customWidth="1"/>
    <col min="6665" max="6665" width="10.69921875" style="54" bestFit="1" customWidth="1"/>
    <col min="6666" max="6666" width="13" style="54" customWidth="1"/>
    <col min="6667" max="6667" width="12" style="54" customWidth="1"/>
    <col min="6668" max="6668" width="12.69921875" style="54" customWidth="1"/>
    <col min="6669" max="6910" width="9.09765625" style="54"/>
    <col min="6911" max="6911" width="9.296875" style="54" bestFit="1" customWidth="1"/>
    <col min="6912" max="6912" width="13.09765625" style="54" customWidth="1"/>
    <col min="6913" max="6913" width="10.69921875" style="54" bestFit="1" customWidth="1"/>
    <col min="6914" max="6914" width="9.59765625" style="54" bestFit="1" customWidth="1"/>
    <col min="6915" max="6915" width="11.8984375" style="54" customWidth="1"/>
    <col min="6916" max="6916" width="10.09765625" style="54" bestFit="1" customWidth="1"/>
    <col min="6917" max="6917" width="12.59765625" style="54" customWidth="1"/>
    <col min="6918" max="6918" width="9.69921875" style="54" bestFit="1" customWidth="1"/>
    <col min="6919" max="6919" width="12.09765625" style="54" customWidth="1"/>
    <col min="6920" max="6920" width="12" style="54" customWidth="1"/>
    <col min="6921" max="6921" width="10.69921875" style="54" bestFit="1" customWidth="1"/>
    <col min="6922" max="6922" width="13" style="54" customWidth="1"/>
    <col min="6923" max="6923" width="12" style="54" customWidth="1"/>
    <col min="6924" max="6924" width="12.69921875" style="54" customWidth="1"/>
    <col min="6925" max="7166" width="9.09765625" style="54"/>
    <col min="7167" max="7167" width="9.296875" style="54" bestFit="1" customWidth="1"/>
    <col min="7168" max="7168" width="13.09765625" style="54" customWidth="1"/>
    <col min="7169" max="7169" width="10.69921875" style="54" bestFit="1" customWidth="1"/>
    <col min="7170" max="7170" width="9.59765625" style="54" bestFit="1" customWidth="1"/>
    <col min="7171" max="7171" width="11.8984375" style="54" customWidth="1"/>
    <col min="7172" max="7172" width="10.09765625" style="54" bestFit="1" customWidth="1"/>
    <col min="7173" max="7173" width="12.59765625" style="54" customWidth="1"/>
    <col min="7174" max="7174" width="9.69921875" style="54" bestFit="1" customWidth="1"/>
    <col min="7175" max="7175" width="12.09765625" style="54" customWidth="1"/>
    <col min="7176" max="7176" width="12" style="54" customWidth="1"/>
    <col min="7177" max="7177" width="10.69921875" style="54" bestFit="1" customWidth="1"/>
    <col min="7178" max="7178" width="13" style="54" customWidth="1"/>
    <col min="7179" max="7179" width="12" style="54" customWidth="1"/>
    <col min="7180" max="7180" width="12.69921875" style="54" customWidth="1"/>
    <col min="7181" max="7422" width="9.09765625" style="54"/>
    <col min="7423" max="7423" width="9.296875" style="54" bestFit="1" customWidth="1"/>
    <col min="7424" max="7424" width="13.09765625" style="54" customWidth="1"/>
    <col min="7425" max="7425" width="10.69921875" style="54" bestFit="1" customWidth="1"/>
    <col min="7426" max="7426" width="9.59765625" style="54" bestFit="1" customWidth="1"/>
    <col min="7427" max="7427" width="11.8984375" style="54" customWidth="1"/>
    <col min="7428" max="7428" width="10.09765625" style="54" bestFit="1" customWidth="1"/>
    <col min="7429" max="7429" width="12.59765625" style="54" customWidth="1"/>
    <col min="7430" max="7430" width="9.69921875" style="54" bestFit="1" customWidth="1"/>
    <col min="7431" max="7431" width="12.09765625" style="54" customWidth="1"/>
    <col min="7432" max="7432" width="12" style="54" customWidth="1"/>
    <col min="7433" max="7433" width="10.69921875" style="54" bestFit="1" customWidth="1"/>
    <col min="7434" max="7434" width="13" style="54" customWidth="1"/>
    <col min="7435" max="7435" width="12" style="54" customWidth="1"/>
    <col min="7436" max="7436" width="12.69921875" style="54" customWidth="1"/>
    <col min="7437" max="7678" width="9.09765625" style="54"/>
    <col min="7679" max="7679" width="9.296875" style="54" bestFit="1" customWidth="1"/>
    <col min="7680" max="7680" width="13.09765625" style="54" customWidth="1"/>
    <col min="7681" max="7681" width="10.69921875" style="54" bestFit="1" customWidth="1"/>
    <col min="7682" max="7682" width="9.59765625" style="54" bestFit="1" customWidth="1"/>
    <col min="7683" max="7683" width="11.8984375" style="54" customWidth="1"/>
    <col min="7684" max="7684" width="10.09765625" style="54" bestFit="1" customWidth="1"/>
    <col min="7685" max="7685" width="12.59765625" style="54" customWidth="1"/>
    <col min="7686" max="7686" width="9.69921875" style="54" bestFit="1" customWidth="1"/>
    <col min="7687" max="7687" width="12.09765625" style="54" customWidth="1"/>
    <col min="7688" max="7688" width="12" style="54" customWidth="1"/>
    <col min="7689" max="7689" width="10.69921875" style="54" bestFit="1" customWidth="1"/>
    <col min="7690" max="7690" width="13" style="54" customWidth="1"/>
    <col min="7691" max="7691" width="12" style="54" customWidth="1"/>
    <col min="7692" max="7692" width="12.69921875" style="54" customWidth="1"/>
    <col min="7693" max="7934" width="9.09765625" style="54"/>
    <col min="7935" max="7935" width="9.296875" style="54" bestFit="1" customWidth="1"/>
    <col min="7936" max="7936" width="13.09765625" style="54" customWidth="1"/>
    <col min="7937" max="7937" width="10.69921875" style="54" bestFit="1" customWidth="1"/>
    <col min="7938" max="7938" width="9.59765625" style="54" bestFit="1" customWidth="1"/>
    <col min="7939" max="7939" width="11.8984375" style="54" customWidth="1"/>
    <col min="7940" max="7940" width="10.09765625" style="54" bestFit="1" customWidth="1"/>
    <col min="7941" max="7941" width="12.59765625" style="54" customWidth="1"/>
    <col min="7942" max="7942" width="9.69921875" style="54" bestFit="1" customWidth="1"/>
    <col min="7943" max="7943" width="12.09765625" style="54" customWidth="1"/>
    <col min="7944" max="7944" width="12" style="54" customWidth="1"/>
    <col min="7945" max="7945" width="10.69921875" style="54" bestFit="1" customWidth="1"/>
    <col min="7946" max="7946" width="13" style="54" customWidth="1"/>
    <col min="7947" max="7947" width="12" style="54" customWidth="1"/>
    <col min="7948" max="7948" width="12.69921875" style="54" customWidth="1"/>
    <col min="7949" max="8190" width="9.09765625" style="54"/>
    <col min="8191" max="8191" width="9.296875" style="54" bestFit="1" customWidth="1"/>
    <col min="8192" max="8192" width="13.09765625" style="54" customWidth="1"/>
    <col min="8193" max="8193" width="10.69921875" style="54" bestFit="1" customWidth="1"/>
    <col min="8194" max="8194" width="9.59765625" style="54" bestFit="1" customWidth="1"/>
    <col min="8195" max="8195" width="11.8984375" style="54" customWidth="1"/>
    <col min="8196" max="8196" width="10.09765625" style="54" bestFit="1" customWidth="1"/>
    <col min="8197" max="8197" width="12.59765625" style="54" customWidth="1"/>
    <col min="8198" max="8198" width="9.69921875" style="54" bestFit="1" customWidth="1"/>
    <col min="8199" max="8199" width="12.09765625" style="54" customWidth="1"/>
    <col min="8200" max="8200" width="12" style="54" customWidth="1"/>
    <col min="8201" max="8201" width="10.69921875" style="54" bestFit="1" customWidth="1"/>
    <col min="8202" max="8202" width="13" style="54" customWidth="1"/>
    <col min="8203" max="8203" width="12" style="54" customWidth="1"/>
    <col min="8204" max="8204" width="12.69921875" style="54" customWidth="1"/>
    <col min="8205" max="8446" width="9.09765625" style="54"/>
    <col min="8447" max="8447" width="9.296875" style="54" bestFit="1" customWidth="1"/>
    <col min="8448" max="8448" width="13.09765625" style="54" customWidth="1"/>
    <col min="8449" max="8449" width="10.69921875" style="54" bestFit="1" customWidth="1"/>
    <col min="8450" max="8450" width="9.59765625" style="54" bestFit="1" customWidth="1"/>
    <col min="8451" max="8451" width="11.8984375" style="54" customWidth="1"/>
    <col min="8452" max="8452" width="10.09765625" style="54" bestFit="1" customWidth="1"/>
    <col min="8453" max="8453" width="12.59765625" style="54" customWidth="1"/>
    <col min="8454" max="8454" width="9.69921875" style="54" bestFit="1" customWidth="1"/>
    <col min="8455" max="8455" width="12.09765625" style="54" customWidth="1"/>
    <col min="8456" max="8456" width="12" style="54" customWidth="1"/>
    <col min="8457" max="8457" width="10.69921875" style="54" bestFit="1" customWidth="1"/>
    <col min="8458" max="8458" width="13" style="54" customWidth="1"/>
    <col min="8459" max="8459" width="12" style="54" customWidth="1"/>
    <col min="8460" max="8460" width="12.69921875" style="54" customWidth="1"/>
    <col min="8461" max="8702" width="9.09765625" style="54"/>
    <col min="8703" max="8703" width="9.296875" style="54" bestFit="1" customWidth="1"/>
    <col min="8704" max="8704" width="13.09765625" style="54" customWidth="1"/>
    <col min="8705" max="8705" width="10.69921875" style="54" bestFit="1" customWidth="1"/>
    <col min="8706" max="8706" width="9.59765625" style="54" bestFit="1" customWidth="1"/>
    <col min="8707" max="8707" width="11.8984375" style="54" customWidth="1"/>
    <col min="8708" max="8708" width="10.09765625" style="54" bestFit="1" customWidth="1"/>
    <col min="8709" max="8709" width="12.59765625" style="54" customWidth="1"/>
    <col min="8710" max="8710" width="9.69921875" style="54" bestFit="1" customWidth="1"/>
    <col min="8711" max="8711" width="12.09765625" style="54" customWidth="1"/>
    <col min="8712" max="8712" width="12" style="54" customWidth="1"/>
    <col min="8713" max="8713" width="10.69921875" style="54" bestFit="1" customWidth="1"/>
    <col min="8714" max="8714" width="13" style="54" customWidth="1"/>
    <col min="8715" max="8715" width="12" style="54" customWidth="1"/>
    <col min="8716" max="8716" width="12.69921875" style="54" customWidth="1"/>
    <col min="8717" max="8958" width="9.09765625" style="54"/>
    <col min="8959" max="8959" width="9.296875" style="54" bestFit="1" customWidth="1"/>
    <col min="8960" max="8960" width="13.09765625" style="54" customWidth="1"/>
    <col min="8961" max="8961" width="10.69921875" style="54" bestFit="1" customWidth="1"/>
    <col min="8962" max="8962" width="9.59765625" style="54" bestFit="1" customWidth="1"/>
    <col min="8963" max="8963" width="11.8984375" style="54" customWidth="1"/>
    <col min="8964" max="8964" width="10.09765625" style="54" bestFit="1" customWidth="1"/>
    <col min="8965" max="8965" width="12.59765625" style="54" customWidth="1"/>
    <col min="8966" max="8966" width="9.69921875" style="54" bestFit="1" customWidth="1"/>
    <col min="8967" max="8967" width="12.09765625" style="54" customWidth="1"/>
    <col min="8968" max="8968" width="12" style="54" customWidth="1"/>
    <col min="8969" max="8969" width="10.69921875" style="54" bestFit="1" customWidth="1"/>
    <col min="8970" max="8970" width="13" style="54" customWidth="1"/>
    <col min="8971" max="8971" width="12" style="54" customWidth="1"/>
    <col min="8972" max="8972" width="12.69921875" style="54" customWidth="1"/>
    <col min="8973" max="9214" width="9.09765625" style="54"/>
    <col min="9215" max="9215" width="9.296875" style="54" bestFit="1" customWidth="1"/>
    <col min="9216" max="9216" width="13.09765625" style="54" customWidth="1"/>
    <col min="9217" max="9217" width="10.69921875" style="54" bestFit="1" customWidth="1"/>
    <col min="9218" max="9218" width="9.59765625" style="54" bestFit="1" customWidth="1"/>
    <col min="9219" max="9219" width="11.8984375" style="54" customWidth="1"/>
    <col min="9220" max="9220" width="10.09765625" style="54" bestFit="1" customWidth="1"/>
    <col min="9221" max="9221" width="12.59765625" style="54" customWidth="1"/>
    <col min="9222" max="9222" width="9.69921875" style="54" bestFit="1" customWidth="1"/>
    <col min="9223" max="9223" width="12.09765625" style="54" customWidth="1"/>
    <col min="9224" max="9224" width="12" style="54" customWidth="1"/>
    <col min="9225" max="9225" width="10.69921875" style="54" bestFit="1" customWidth="1"/>
    <col min="9226" max="9226" width="13" style="54" customWidth="1"/>
    <col min="9227" max="9227" width="12" style="54" customWidth="1"/>
    <col min="9228" max="9228" width="12.69921875" style="54" customWidth="1"/>
    <col min="9229" max="9470" width="9.09765625" style="54"/>
    <col min="9471" max="9471" width="9.296875" style="54" bestFit="1" customWidth="1"/>
    <col min="9472" max="9472" width="13.09765625" style="54" customWidth="1"/>
    <col min="9473" max="9473" width="10.69921875" style="54" bestFit="1" customWidth="1"/>
    <col min="9474" max="9474" width="9.59765625" style="54" bestFit="1" customWidth="1"/>
    <col min="9475" max="9475" width="11.8984375" style="54" customWidth="1"/>
    <col min="9476" max="9476" width="10.09765625" style="54" bestFit="1" customWidth="1"/>
    <col min="9477" max="9477" width="12.59765625" style="54" customWidth="1"/>
    <col min="9478" max="9478" width="9.69921875" style="54" bestFit="1" customWidth="1"/>
    <col min="9479" max="9479" width="12.09765625" style="54" customWidth="1"/>
    <col min="9480" max="9480" width="12" style="54" customWidth="1"/>
    <col min="9481" max="9481" width="10.69921875" style="54" bestFit="1" customWidth="1"/>
    <col min="9482" max="9482" width="13" style="54" customWidth="1"/>
    <col min="9483" max="9483" width="12" style="54" customWidth="1"/>
    <col min="9484" max="9484" width="12.69921875" style="54" customWidth="1"/>
    <col min="9485" max="9726" width="9.09765625" style="54"/>
    <col min="9727" max="9727" width="9.296875" style="54" bestFit="1" customWidth="1"/>
    <col min="9728" max="9728" width="13.09765625" style="54" customWidth="1"/>
    <col min="9729" max="9729" width="10.69921875" style="54" bestFit="1" customWidth="1"/>
    <col min="9730" max="9730" width="9.59765625" style="54" bestFit="1" customWidth="1"/>
    <col min="9731" max="9731" width="11.8984375" style="54" customWidth="1"/>
    <col min="9732" max="9732" width="10.09765625" style="54" bestFit="1" customWidth="1"/>
    <col min="9733" max="9733" width="12.59765625" style="54" customWidth="1"/>
    <col min="9734" max="9734" width="9.69921875" style="54" bestFit="1" customWidth="1"/>
    <col min="9735" max="9735" width="12.09765625" style="54" customWidth="1"/>
    <col min="9736" max="9736" width="12" style="54" customWidth="1"/>
    <col min="9737" max="9737" width="10.69921875" style="54" bestFit="1" customWidth="1"/>
    <col min="9738" max="9738" width="13" style="54" customWidth="1"/>
    <col min="9739" max="9739" width="12" style="54" customWidth="1"/>
    <col min="9740" max="9740" width="12.69921875" style="54" customWidth="1"/>
    <col min="9741" max="9982" width="9.09765625" style="54"/>
    <col min="9983" max="9983" width="9.296875" style="54" bestFit="1" customWidth="1"/>
    <col min="9984" max="9984" width="13.09765625" style="54" customWidth="1"/>
    <col min="9985" max="9985" width="10.69921875" style="54" bestFit="1" customWidth="1"/>
    <col min="9986" max="9986" width="9.59765625" style="54" bestFit="1" customWidth="1"/>
    <col min="9987" max="9987" width="11.8984375" style="54" customWidth="1"/>
    <col min="9988" max="9988" width="10.09765625" style="54" bestFit="1" customWidth="1"/>
    <col min="9989" max="9989" width="12.59765625" style="54" customWidth="1"/>
    <col min="9990" max="9990" width="9.69921875" style="54" bestFit="1" customWidth="1"/>
    <col min="9991" max="9991" width="12.09765625" style="54" customWidth="1"/>
    <col min="9992" max="9992" width="12" style="54" customWidth="1"/>
    <col min="9993" max="9993" width="10.69921875" style="54" bestFit="1" customWidth="1"/>
    <col min="9994" max="9994" width="13" style="54" customWidth="1"/>
    <col min="9995" max="9995" width="12" style="54" customWidth="1"/>
    <col min="9996" max="9996" width="12.69921875" style="54" customWidth="1"/>
    <col min="9997" max="10238" width="9.09765625" style="54"/>
    <col min="10239" max="10239" width="9.296875" style="54" bestFit="1" customWidth="1"/>
    <col min="10240" max="10240" width="13.09765625" style="54" customWidth="1"/>
    <col min="10241" max="10241" width="10.69921875" style="54" bestFit="1" customWidth="1"/>
    <col min="10242" max="10242" width="9.59765625" style="54" bestFit="1" customWidth="1"/>
    <col min="10243" max="10243" width="11.8984375" style="54" customWidth="1"/>
    <col min="10244" max="10244" width="10.09765625" style="54" bestFit="1" customWidth="1"/>
    <col min="10245" max="10245" width="12.59765625" style="54" customWidth="1"/>
    <col min="10246" max="10246" width="9.69921875" style="54" bestFit="1" customWidth="1"/>
    <col min="10247" max="10247" width="12.09765625" style="54" customWidth="1"/>
    <col min="10248" max="10248" width="12" style="54" customWidth="1"/>
    <col min="10249" max="10249" width="10.69921875" style="54" bestFit="1" customWidth="1"/>
    <col min="10250" max="10250" width="13" style="54" customWidth="1"/>
    <col min="10251" max="10251" width="12" style="54" customWidth="1"/>
    <col min="10252" max="10252" width="12.69921875" style="54" customWidth="1"/>
    <col min="10253" max="10494" width="9.09765625" style="54"/>
    <col min="10495" max="10495" width="9.296875" style="54" bestFit="1" customWidth="1"/>
    <col min="10496" max="10496" width="13.09765625" style="54" customWidth="1"/>
    <col min="10497" max="10497" width="10.69921875" style="54" bestFit="1" customWidth="1"/>
    <col min="10498" max="10498" width="9.59765625" style="54" bestFit="1" customWidth="1"/>
    <col min="10499" max="10499" width="11.8984375" style="54" customWidth="1"/>
    <col min="10500" max="10500" width="10.09765625" style="54" bestFit="1" customWidth="1"/>
    <col min="10501" max="10501" width="12.59765625" style="54" customWidth="1"/>
    <col min="10502" max="10502" width="9.69921875" style="54" bestFit="1" customWidth="1"/>
    <col min="10503" max="10503" width="12.09765625" style="54" customWidth="1"/>
    <col min="10504" max="10504" width="12" style="54" customWidth="1"/>
    <col min="10505" max="10505" width="10.69921875" style="54" bestFit="1" customWidth="1"/>
    <col min="10506" max="10506" width="13" style="54" customWidth="1"/>
    <col min="10507" max="10507" width="12" style="54" customWidth="1"/>
    <col min="10508" max="10508" width="12.69921875" style="54" customWidth="1"/>
    <col min="10509" max="10750" width="9.09765625" style="54"/>
    <col min="10751" max="10751" width="9.296875" style="54" bestFit="1" customWidth="1"/>
    <col min="10752" max="10752" width="13.09765625" style="54" customWidth="1"/>
    <col min="10753" max="10753" width="10.69921875" style="54" bestFit="1" customWidth="1"/>
    <col min="10754" max="10754" width="9.59765625" style="54" bestFit="1" customWidth="1"/>
    <col min="10755" max="10755" width="11.8984375" style="54" customWidth="1"/>
    <col min="10756" max="10756" width="10.09765625" style="54" bestFit="1" customWidth="1"/>
    <col min="10757" max="10757" width="12.59765625" style="54" customWidth="1"/>
    <col min="10758" max="10758" width="9.69921875" style="54" bestFit="1" customWidth="1"/>
    <col min="10759" max="10759" width="12.09765625" style="54" customWidth="1"/>
    <col min="10760" max="10760" width="12" style="54" customWidth="1"/>
    <col min="10761" max="10761" width="10.69921875" style="54" bestFit="1" customWidth="1"/>
    <col min="10762" max="10762" width="13" style="54" customWidth="1"/>
    <col min="10763" max="10763" width="12" style="54" customWidth="1"/>
    <col min="10764" max="10764" width="12.69921875" style="54" customWidth="1"/>
    <col min="10765" max="11006" width="9.09765625" style="54"/>
    <col min="11007" max="11007" width="9.296875" style="54" bestFit="1" customWidth="1"/>
    <col min="11008" max="11008" width="13.09765625" style="54" customWidth="1"/>
    <col min="11009" max="11009" width="10.69921875" style="54" bestFit="1" customWidth="1"/>
    <col min="11010" max="11010" width="9.59765625" style="54" bestFit="1" customWidth="1"/>
    <col min="11011" max="11011" width="11.8984375" style="54" customWidth="1"/>
    <col min="11012" max="11012" width="10.09765625" style="54" bestFit="1" customWidth="1"/>
    <col min="11013" max="11013" width="12.59765625" style="54" customWidth="1"/>
    <col min="11014" max="11014" width="9.69921875" style="54" bestFit="1" customWidth="1"/>
    <col min="11015" max="11015" width="12.09765625" style="54" customWidth="1"/>
    <col min="11016" max="11016" width="12" style="54" customWidth="1"/>
    <col min="11017" max="11017" width="10.69921875" style="54" bestFit="1" customWidth="1"/>
    <col min="11018" max="11018" width="13" style="54" customWidth="1"/>
    <col min="11019" max="11019" width="12" style="54" customWidth="1"/>
    <col min="11020" max="11020" width="12.69921875" style="54" customWidth="1"/>
    <col min="11021" max="11262" width="9.09765625" style="54"/>
    <col min="11263" max="11263" width="9.296875" style="54" bestFit="1" customWidth="1"/>
    <col min="11264" max="11264" width="13.09765625" style="54" customWidth="1"/>
    <col min="11265" max="11265" width="10.69921875" style="54" bestFit="1" customWidth="1"/>
    <col min="11266" max="11266" width="9.59765625" style="54" bestFit="1" customWidth="1"/>
    <col min="11267" max="11267" width="11.8984375" style="54" customWidth="1"/>
    <col min="11268" max="11268" width="10.09765625" style="54" bestFit="1" customWidth="1"/>
    <col min="11269" max="11269" width="12.59765625" style="54" customWidth="1"/>
    <col min="11270" max="11270" width="9.69921875" style="54" bestFit="1" customWidth="1"/>
    <col min="11271" max="11271" width="12.09765625" style="54" customWidth="1"/>
    <col min="11272" max="11272" width="12" style="54" customWidth="1"/>
    <col min="11273" max="11273" width="10.69921875" style="54" bestFit="1" customWidth="1"/>
    <col min="11274" max="11274" width="13" style="54" customWidth="1"/>
    <col min="11275" max="11275" width="12" style="54" customWidth="1"/>
    <col min="11276" max="11276" width="12.69921875" style="54" customWidth="1"/>
    <col min="11277" max="11518" width="9.09765625" style="54"/>
    <col min="11519" max="11519" width="9.296875" style="54" bestFit="1" customWidth="1"/>
    <col min="11520" max="11520" width="13.09765625" style="54" customWidth="1"/>
    <col min="11521" max="11521" width="10.69921875" style="54" bestFit="1" customWidth="1"/>
    <col min="11522" max="11522" width="9.59765625" style="54" bestFit="1" customWidth="1"/>
    <col min="11523" max="11523" width="11.8984375" style="54" customWidth="1"/>
    <col min="11524" max="11524" width="10.09765625" style="54" bestFit="1" customWidth="1"/>
    <col min="11525" max="11525" width="12.59765625" style="54" customWidth="1"/>
    <col min="11526" max="11526" width="9.69921875" style="54" bestFit="1" customWidth="1"/>
    <col min="11527" max="11527" width="12.09765625" style="54" customWidth="1"/>
    <col min="11528" max="11528" width="12" style="54" customWidth="1"/>
    <col min="11529" max="11529" width="10.69921875" style="54" bestFit="1" customWidth="1"/>
    <col min="11530" max="11530" width="13" style="54" customWidth="1"/>
    <col min="11531" max="11531" width="12" style="54" customWidth="1"/>
    <col min="11532" max="11532" width="12.69921875" style="54" customWidth="1"/>
    <col min="11533" max="11774" width="9.09765625" style="54"/>
    <col min="11775" max="11775" width="9.296875" style="54" bestFit="1" customWidth="1"/>
    <col min="11776" max="11776" width="13.09765625" style="54" customWidth="1"/>
    <col min="11777" max="11777" width="10.69921875" style="54" bestFit="1" customWidth="1"/>
    <col min="11778" max="11778" width="9.59765625" style="54" bestFit="1" customWidth="1"/>
    <col min="11779" max="11779" width="11.8984375" style="54" customWidth="1"/>
    <col min="11780" max="11780" width="10.09765625" style="54" bestFit="1" customWidth="1"/>
    <col min="11781" max="11781" width="12.59765625" style="54" customWidth="1"/>
    <col min="11782" max="11782" width="9.69921875" style="54" bestFit="1" customWidth="1"/>
    <col min="11783" max="11783" width="12.09765625" style="54" customWidth="1"/>
    <col min="11784" max="11784" width="12" style="54" customWidth="1"/>
    <col min="11785" max="11785" width="10.69921875" style="54" bestFit="1" customWidth="1"/>
    <col min="11786" max="11786" width="13" style="54" customWidth="1"/>
    <col min="11787" max="11787" width="12" style="54" customWidth="1"/>
    <col min="11788" max="11788" width="12.69921875" style="54" customWidth="1"/>
    <col min="11789" max="12030" width="9.09765625" style="54"/>
    <col min="12031" max="12031" width="9.296875" style="54" bestFit="1" customWidth="1"/>
    <col min="12032" max="12032" width="13.09765625" style="54" customWidth="1"/>
    <col min="12033" max="12033" width="10.69921875" style="54" bestFit="1" customWidth="1"/>
    <col min="12034" max="12034" width="9.59765625" style="54" bestFit="1" customWidth="1"/>
    <col min="12035" max="12035" width="11.8984375" style="54" customWidth="1"/>
    <col min="12036" max="12036" width="10.09765625" style="54" bestFit="1" customWidth="1"/>
    <col min="12037" max="12037" width="12.59765625" style="54" customWidth="1"/>
    <col min="12038" max="12038" width="9.69921875" style="54" bestFit="1" customWidth="1"/>
    <col min="12039" max="12039" width="12.09765625" style="54" customWidth="1"/>
    <col min="12040" max="12040" width="12" style="54" customWidth="1"/>
    <col min="12041" max="12041" width="10.69921875" style="54" bestFit="1" customWidth="1"/>
    <col min="12042" max="12042" width="13" style="54" customWidth="1"/>
    <col min="12043" max="12043" width="12" style="54" customWidth="1"/>
    <col min="12044" max="12044" width="12.69921875" style="54" customWidth="1"/>
    <col min="12045" max="12286" width="9.09765625" style="54"/>
    <col min="12287" max="12287" width="9.296875" style="54" bestFit="1" customWidth="1"/>
    <col min="12288" max="12288" width="13.09765625" style="54" customWidth="1"/>
    <col min="12289" max="12289" width="10.69921875" style="54" bestFit="1" customWidth="1"/>
    <col min="12290" max="12290" width="9.59765625" style="54" bestFit="1" customWidth="1"/>
    <col min="12291" max="12291" width="11.8984375" style="54" customWidth="1"/>
    <col min="12292" max="12292" width="10.09765625" style="54" bestFit="1" customWidth="1"/>
    <col min="12293" max="12293" width="12.59765625" style="54" customWidth="1"/>
    <col min="12294" max="12294" width="9.69921875" style="54" bestFit="1" customWidth="1"/>
    <col min="12295" max="12295" width="12.09765625" style="54" customWidth="1"/>
    <col min="12296" max="12296" width="12" style="54" customWidth="1"/>
    <col min="12297" max="12297" width="10.69921875" style="54" bestFit="1" customWidth="1"/>
    <col min="12298" max="12298" width="13" style="54" customWidth="1"/>
    <col min="12299" max="12299" width="12" style="54" customWidth="1"/>
    <col min="12300" max="12300" width="12.69921875" style="54" customWidth="1"/>
    <col min="12301" max="12542" width="9.09765625" style="54"/>
    <col min="12543" max="12543" width="9.296875" style="54" bestFit="1" customWidth="1"/>
    <col min="12544" max="12544" width="13.09765625" style="54" customWidth="1"/>
    <col min="12545" max="12545" width="10.69921875" style="54" bestFit="1" customWidth="1"/>
    <col min="12546" max="12546" width="9.59765625" style="54" bestFit="1" customWidth="1"/>
    <col min="12547" max="12547" width="11.8984375" style="54" customWidth="1"/>
    <col min="12548" max="12548" width="10.09765625" style="54" bestFit="1" customWidth="1"/>
    <col min="12549" max="12549" width="12.59765625" style="54" customWidth="1"/>
    <col min="12550" max="12550" width="9.69921875" style="54" bestFit="1" customWidth="1"/>
    <col min="12551" max="12551" width="12.09765625" style="54" customWidth="1"/>
    <col min="12552" max="12552" width="12" style="54" customWidth="1"/>
    <col min="12553" max="12553" width="10.69921875" style="54" bestFit="1" customWidth="1"/>
    <col min="12554" max="12554" width="13" style="54" customWidth="1"/>
    <col min="12555" max="12555" width="12" style="54" customWidth="1"/>
    <col min="12556" max="12556" width="12.69921875" style="54" customWidth="1"/>
    <col min="12557" max="12798" width="9.09765625" style="54"/>
    <col min="12799" max="12799" width="9.296875" style="54" bestFit="1" customWidth="1"/>
    <col min="12800" max="12800" width="13.09765625" style="54" customWidth="1"/>
    <col min="12801" max="12801" width="10.69921875" style="54" bestFit="1" customWidth="1"/>
    <col min="12802" max="12802" width="9.59765625" style="54" bestFit="1" customWidth="1"/>
    <col min="12803" max="12803" width="11.8984375" style="54" customWidth="1"/>
    <col min="12804" max="12804" width="10.09765625" style="54" bestFit="1" customWidth="1"/>
    <col min="12805" max="12805" width="12.59765625" style="54" customWidth="1"/>
    <col min="12806" max="12806" width="9.69921875" style="54" bestFit="1" customWidth="1"/>
    <col min="12807" max="12807" width="12.09765625" style="54" customWidth="1"/>
    <col min="12808" max="12808" width="12" style="54" customWidth="1"/>
    <col min="12809" max="12809" width="10.69921875" style="54" bestFit="1" customWidth="1"/>
    <col min="12810" max="12810" width="13" style="54" customWidth="1"/>
    <col min="12811" max="12811" width="12" style="54" customWidth="1"/>
    <col min="12812" max="12812" width="12.69921875" style="54" customWidth="1"/>
    <col min="12813" max="13054" width="9.09765625" style="54"/>
    <col min="13055" max="13055" width="9.296875" style="54" bestFit="1" customWidth="1"/>
    <col min="13056" max="13056" width="13.09765625" style="54" customWidth="1"/>
    <col min="13057" max="13057" width="10.69921875" style="54" bestFit="1" customWidth="1"/>
    <col min="13058" max="13058" width="9.59765625" style="54" bestFit="1" customWidth="1"/>
    <col min="13059" max="13059" width="11.8984375" style="54" customWidth="1"/>
    <col min="13060" max="13060" width="10.09765625" style="54" bestFit="1" customWidth="1"/>
    <col min="13061" max="13061" width="12.59765625" style="54" customWidth="1"/>
    <col min="13062" max="13062" width="9.69921875" style="54" bestFit="1" customWidth="1"/>
    <col min="13063" max="13063" width="12.09765625" style="54" customWidth="1"/>
    <col min="13064" max="13064" width="12" style="54" customWidth="1"/>
    <col min="13065" max="13065" width="10.69921875" style="54" bestFit="1" customWidth="1"/>
    <col min="13066" max="13066" width="13" style="54" customWidth="1"/>
    <col min="13067" max="13067" width="12" style="54" customWidth="1"/>
    <col min="13068" max="13068" width="12.69921875" style="54" customWidth="1"/>
    <col min="13069" max="13310" width="9.09765625" style="54"/>
    <col min="13311" max="13311" width="9.296875" style="54" bestFit="1" customWidth="1"/>
    <col min="13312" max="13312" width="13.09765625" style="54" customWidth="1"/>
    <col min="13313" max="13313" width="10.69921875" style="54" bestFit="1" customWidth="1"/>
    <col min="13314" max="13314" width="9.59765625" style="54" bestFit="1" customWidth="1"/>
    <col min="13315" max="13315" width="11.8984375" style="54" customWidth="1"/>
    <col min="13316" max="13316" width="10.09765625" style="54" bestFit="1" customWidth="1"/>
    <col min="13317" max="13317" width="12.59765625" style="54" customWidth="1"/>
    <col min="13318" max="13318" width="9.69921875" style="54" bestFit="1" customWidth="1"/>
    <col min="13319" max="13319" width="12.09765625" style="54" customWidth="1"/>
    <col min="13320" max="13320" width="12" style="54" customWidth="1"/>
    <col min="13321" max="13321" width="10.69921875" style="54" bestFit="1" customWidth="1"/>
    <col min="13322" max="13322" width="13" style="54" customWidth="1"/>
    <col min="13323" max="13323" width="12" style="54" customWidth="1"/>
    <col min="13324" max="13324" width="12.69921875" style="54" customWidth="1"/>
    <col min="13325" max="13566" width="9.09765625" style="54"/>
    <col min="13567" max="13567" width="9.296875" style="54" bestFit="1" customWidth="1"/>
    <col min="13568" max="13568" width="13.09765625" style="54" customWidth="1"/>
    <col min="13569" max="13569" width="10.69921875" style="54" bestFit="1" customWidth="1"/>
    <col min="13570" max="13570" width="9.59765625" style="54" bestFit="1" customWidth="1"/>
    <col min="13571" max="13571" width="11.8984375" style="54" customWidth="1"/>
    <col min="13572" max="13572" width="10.09765625" style="54" bestFit="1" customWidth="1"/>
    <col min="13573" max="13573" width="12.59765625" style="54" customWidth="1"/>
    <col min="13574" max="13574" width="9.69921875" style="54" bestFit="1" customWidth="1"/>
    <col min="13575" max="13575" width="12.09765625" style="54" customWidth="1"/>
    <col min="13576" max="13576" width="12" style="54" customWidth="1"/>
    <col min="13577" max="13577" width="10.69921875" style="54" bestFit="1" customWidth="1"/>
    <col min="13578" max="13578" width="13" style="54" customWidth="1"/>
    <col min="13579" max="13579" width="12" style="54" customWidth="1"/>
    <col min="13580" max="13580" width="12.69921875" style="54" customWidth="1"/>
    <col min="13581" max="13822" width="9.09765625" style="54"/>
    <col min="13823" max="13823" width="9.296875" style="54" bestFit="1" customWidth="1"/>
    <col min="13824" max="13824" width="13.09765625" style="54" customWidth="1"/>
    <col min="13825" max="13825" width="10.69921875" style="54" bestFit="1" customWidth="1"/>
    <col min="13826" max="13826" width="9.59765625" style="54" bestFit="1" customWidth="1"/>
    <col min="13827" max="13827" width="11.8984375" style="54" customWidth="1"/>
    <col min="13828" max="13828" width="10.09765625" style="54" bestFit="1" customWidth="1"/>
    <col min="13829" max="13829" width="12.59765625" style="54" customWidth="1"/>
    <col min="13830" max="13830" width="9.69921875" style="54" bestFit="1" customWidth="1"/>
    <col min="13831" max="13831" width="12.09765625" style="54" customWidth="1"/>
    <col min="13832" max="13832" width="12" style="54" customWidth="1"/>
    <col min="13833" max="13833" width="10.69921875" style="54" bestFit="1" customWidth="1"/>
    <col min="13834" max="13834" width="13" style="54" customWidth="1"/>
    <col min="13835" max="13835" width="12" style="54" customWidth="1"/>
    <col min="13836" max="13836" width="12.69921875" style="54" customWidth="1"/>
    <col min="13837" max="14078" width="9.09765625" style="54"/>
    <col min="14079" max="14079" width="9.296875" style="54" bestFit="1" customWidth="1"/>
    <col min="14080" max="14080" width="13.09765625" style="54" customWidth="1"/>
    <col min="14081" max="14081" width="10.69921875" style="54" bestFit="1" customWidth="1"/>
    <col min="14082" max="14082" width="9.59765625" style="54" bestFit="1" customWidth="1"/>
    <col min="14083" max="14083" width="11.8984375" style="54" customWidth="1"/>
    <col min="14084" max="14084" width="10.09765625" style="54" bestFit="1" customWidth="1"/>
    <col min="14085" max="14085" width="12.59765625" style="54" customWidth="1"/>
    <col min="14086" max="14086" width="9.69921875" style="54" bestFit="1" customWidth="1"/>
    <col min="14087" max="14087" width="12.09765625" style="54" customWidth="1"/>
    <col min="14088" max="14088" width="12" style="54" customWidth="1"/>
    <col min="14089" max="14089" width="10.69921875" style="54" bestFit="1" customWidth="1"/>
    <col min="14090" max="14090" width="13" style="54" customWidth="1"/>
    <col min="14091" max="14091" width="12" style="54" customWidth="1"/>
    <col min="14092" max="14092" width="12.69921875" style="54" customWidth="1"/>
    <col min="14093" max="14334" width="9.09765625" style="54"/>
    <col min="14335" max="14335" width="9.296875" style="54" bestFit="1" customWidth="1"/>
    <col min="14336" max="14336" width="13.09765625" style="54" customWidth="1"/>
    <col min="14337" max="14337" width="10.69921875" style="54" bestFit="1" customWidth="1"/>
    <col min="14338" max="14338" width="9.59765625" style="54" bestFit="1" customWidth="1"/>
    <col min="14339" max="14339" width="11.8984375" style="54" customWidth="1"/>
    <col min="14340" max="14340" width="10.09765625" style="54" bestFit="1" customWidth="1"/>
    <col min="14341" max="14341" width="12.59765625" style="54" customWidth="1"/>
    <col min="14342" max="14342" width="9.69921875" style="54" bestFit="1" customWidth="1"/>
    <col min="14343" max="14343" width="12.09765625" style="54" customWidth="1"/>
    <col min="14344" max="14344" width="12" style="54" customWidth="1"/>
    <col min="14345" max="14345" width="10.69921875" style="54" bestFit="1" customWidth="1"/>
    <col min="14346" max="14346" width="13" style="54" customWidth="1"/>
    <col min="14347" max="14347" width="12" style="54" customWidth="1"/>
    <col min="14348" max="14348" width="12.69921875" style="54" customWidth="1"/>
    <col min="14349" max="14590" width="9.09765625" style="54"/>
    <col min="14591" max="14591" width="9.296875" style="54" bestFit="1" customWidth="1"/>
    <col min="14592" max="14592" width="13.09765625" style="54" customWidth="1"/>
    <col min="14593" max="14593" width="10.69921875" style="54" bestFit="1" customWidth="1"/>
    <col min="14594" max="14594" width="9.59765625" style="54" bestFit="1" customWidth="1"/>
    <col min="14595" max="14595" width="11.8984375" style="54" customWidth="1"/>
    <col min="14596" max="14596" width="10.09765625" style="54" bestFit="1" customWidth="1"/>
    <col min="14597" max="14597" width="12.59765625" style="54" customWidth="1"/>
    <col min="14598" max="14598" width="9.69921875" style="54" bestFit="1" customWidth="1"/>
    <col min="14599" max="14599" width="12.09765625" style="54" customWidth="1"/>
    <col min="14600" max="14600" width="12" style="54" customWidth="1"/>
    <col min="14601" max="14601" width="10.69921875" style="54" bestFit="1" customWidth="1"/>
    <col min="14602" max="14602" width="13" style="54" customWidth="1"/>
    <col min="14603" max="14603" width="12" style="54" customWidth="1"/>
    <col min="14604" max="14604" width="12.69921875" style="54" customWidth="1"/>
    <col min="14605" max="14846" width="9.09765625" style="54"/>
    <col min="14847" max="14847" width="9.296875" style="54" bestFit="1" customWidth="1"/>
    <col min="14848" max="14848" width="13.09765625" style="54" customWidth="1"/>
    <col min="14849" max="14849" width="10.69921875" style="54" bestFit="1" customWidth="1"/>
    <col min="14850" max="14850" width="9.59765625" style="54" bestFit="1" customWidth="1"/>
    <col min="14851" max="14851" width="11.8984375" style="54" customWidth="1"/>
    <col min="14852" max="14852" width="10.09765625" style="54" bestFit="1" customWidth="1"/>
    <col min="14853" max="14853" width="12.59765625" style="54" customWidth="1"/>
    <col min="14854" max="14854" width="9.69921875" style="54" bestFit="1" customWidth="1"/>
    <col min="14855" max="14855" width="12.09765625" style="54" customWidth="1"/>
    <col min="14856" max="14856" width="12" style="54" customWidth="1"/>
    <col min="14857" max="14857" width="10.69921875" style="54" bestFit="1" customWidth="1"/>
    <col min="14858" max="14858" width="13" style="54" customWidth="1"/>
    <col min="14859" max="14859" width="12" style="54" customWidth="1"/>
    <col min="14860" max="14860" width="12.69921875" style="54" customWidth="1"/>
    <col min="14861" max="15102" width="9.09765625" style="54"/>
    <col min="15103" max="15103" width="9.296875" style="54" bestFit="1" customWidth="1"/>
    <col min="15104" max="15104" width="13.09765625" style="54" customWidth="1"/>
    <col min="15105" max="15105" width="10.69921875" style="54" bestFit="1" customWidth="1"/>
    <col min="15106" max="15106" width="9.59765625" style="54" bestFit="1" customWidth="1"/>
    <col min="15107" max="15107" width="11.8984375" style="54" customWidth="1"/>
    <col min="15108" max="15108" width="10.09765625" style="54" bestFit="1" customWidth="1"/>
    <col min="15109" max="15109" width="12.59765625" style="54" customWidth="1"/>
    <col min="15110" max="15110" width="9.69921875" style="54" bestFit="1" customWidth="1"/>
    <col min="15111" max="15111" width="12.09765625" style="54" customWidth="1"/>
    <col min="15112" max="15112" width="12" style="54" customWidth="1"/>
    <col min="15113" max="15113" width="10.69921875" style="54" bestFit="1" customWidth="1"/>
    <col min="15114" max="15114" width="13" style="54" customWidth="1"/>
    <col min="15115" max="15115" width="12" style="54" customWidth="1"/>
    <col min="15116" max="15116" width="12.69921875" style="54" customWidth="1"/>
    <col min="15117" max="15358" width="9.09765625" style="54"/>
    <col min="15359" max="15359" width="9.296875" style="54" bestFit="1" customWidth="1"/>
    <col min="15360" max="15360" width="13.09765625" style="54" customWidth="1"/>
    <col min="15361" max="15361" width="10.69921875" style="54" bestFit="1" customWidth="1"/>
    <col min="15362" max="15362" width="9.59765625" style="54" bestFit="1" customWidth="1"/>
    <col min="15363" max="15363" width="11.8984375" style="54" customWidth="1"/>
    <col min="15364" max="15364" width="10.09765625" style="54" bestFit="1" customWidth="1"/>
    <col min="15365" max="15365" width="12.59765625" style="54" customWidth="1"/>
    <col min="15366" max="15366" width="9.69921875" style="54" bestFit="1" customWidth="1"/>
    <col min="15367" max="15367" width="12.09765625" style="54" customWidth="1"/>
    <col min="15368" max="15368" width="12" style="54" customWidth="1"/>
    <col min="15369" max="15369" width="10.69921875" style="54" bestFit="1" customWidth="1"/>
    <col min="15370" max="15370" width="13" style="54" customWidth="1"/>
    <col min="15371" max="15371" width="12" style="54" customWidth="1"/>
    <col min="15372" max="15372" width="12.69921875" style="54" customWidth="1"/>
    <col min="15373" max="15614" width="9.09765625" style="54"/>
    <col min="15615" max="15615" width="9.296875" style="54" bestFit="1" customWidth="1"/>
    <col min="15616" max="15616" width="13.09765625" style="54" customWidth="1"/>
    <col min="15617" max="15617" width="10.69921875" style="54" bestFit="1" customWidth="1"/>
    <col min="15618" max="15618" width="9.59765625" style="54" bestFit="1" customWidth="1"/>
    <col min="15619" max="15619" width="11.8984375" style="54" customWidth="1"/>
    <col min="15620" max="15620" width="10.09765625" style="54" bestFit="1" customWidth="1"/>
    <col min="15621" max="15621" width="12.59765625" style="54" customWidth="1"/>
    <col min="15622" max="15622" width="9.69921875" style="54" bestFit="1" customWidth="1"/>
    <col min="15623" max="15623" width="12.09765625" style="54" customWidth="1"/>
    <col min="15624" max="15624" width="12" style="54" customWidth="1"/>
    <col min="15625" max="15625" width="10.69921875" style="54" bestFit="1" customWidth="1"/>
    <col min="15626" max="15626" width="13" style="54" customWidth="1"/>
    <col min="15627" max="15627" width="12" style="54" customWidth="1"/>
    <col min="15628" max="15628" width="12.69921875" style="54" customWidth="1"/>
    <col min="15629" max="15870" width="9.09765625" style="54"/>
    <col min="15871" max="15871" width="9.296875" style="54" bestFit="1" customWidth="1"/>
    <col min="15872" max="15872" width="13.09765625" style="54" customWidth="1"/>
    <col min="15873" max="15873" width="10.69921875" style="54" bestFit="1" customWidth="1"/>
    <col min="15874" max="15874" width="9.59765625" style="54" bestFit="1" customWidth="1"/>
    <col min="15875" max="15875" width="11.8984375" style="54" customWidth="1"/>
    <col min="15876" max="15876" width="10.09765625" style="54" bestFit="1" customWidth="1"/>
    <col min="15877" max="15877" width="12.59765625" style="54" customWidth="1"/>
    <col min="15878" max="15878" width="9.69921875" style="54" bestFit="1" customWidth="1"/>
    <col min="15879" max="15879" width="12.09765625" style="54" customWidth="1"/>
    <col min="15880" max="15880" width="12" style="54" customWidth="1"/>
    <col min="15881" max="15881" width="10.69921875" style="54" bestFit="1" customWidth="1"/>
    <col min="15882" max="15882" width="13" style="54" customWidth="1"/>
    <col min="15883" max="15883" width="12" style="54" customWidth="1"/>
    <col min="15884" max="15884" width="12.69921875" style="54" customWidth="1"/>
    <col min="15885" max="16126" width="9.09765625" style="54"/>
    <col min="16127" max="16127" width="9.296875" style="54" bestFit="1" customWidth="1"/>
    <col min="16128" max="16128" width="13.09765625" style="54" customWidth="1"/>
    <col min="16129" max="16129" width="10.69921875" style="54" bestFit="1" customWidth="1"/>
    <col min="16130" max="16130" width="9.59765625" style="54" bestFit="1" customWidth="1"/>
    <col min="16131" max="16131" width="11.8984375" style="54" customWidth="1"/>
    <col min="16132" max="16132" width="10.09765625" style="54" bestFit="1" customWidth="1"/>
    <col min="16133" max="16133" width="12.59765625" style="54" customWidth="1"/>
    <col min="16134" max="16134" width="9.69921875" style="54" bestFit="1" customWidth="1"/>
    <col min="16135" max="16135" width="12.09765625" style="54" customWidth="1"/>
    <col min="16136" max="16136" width="12" style="54" customWidth="1"/>
    <col min="16137" max="16137" width="10.69921875" style="54" bestFit="1" customWidth="1"/>
    <col min="16138" max="16138" width="13" style="54" customWidth="1"/>
    <col min="16139" max="16139" width="12" style="54" customWidth="1"/>
    <col min="16140" max="16140" width="12.69921875" style="54" customWidth="1"/>
    <col min="16141" max="16384" width="9.09765625" style="54"/>
  </cols>
  <sheetData>
    <row r="2" spans="2:6" ht="15" thickBot="1" x14ac:dyDescent="0.35"/>
    <row r="3" spans="2:6" ht="15" customHeight="1" thickBot="1" x14ac:dyDescent="0.35">
      <c r="B3" s="83" t="s">
        <v>3555</v>
      </c>
      <c r="C3" s="251" t="s">
        <v>3562</v>
      </c>
      <c r="D3" s="252"/>
      <c r="E3" s="251" t="s">
        <v>4213</v>
      </c>
      <c r="F3" s="252"/>
    </row>
    <row r="4" spans="2:6" x14ac:dyDescent="0.3">
      <c r="B4" s="248" t="s">
        <v>4259</v>
      </c>
      <c r="C4" s="239" t="s">
        <v>4266</v>
      </c>
      <c r="D4" s="82" t="s">
        <v>3561</v>
      </c>
      <c r="E4" s="241" t="s">
        <v>4268</v>
      </c>
      <c r="F4" s="58" t="s">
        <v>4214</v>
      </c>
    </row>
    <row r="5" spans="2:6" x14ac:dyDescent="0.3">
      <c r="B5" s="249"/>
      <c r="C5" s="239" t="s">
        <v>4267</v>
      </c>
      <c r="D5" s="82" t="s">
        <v>3561</v>
      </c>
      <c r="E5" s="241" t="s">
        <v>4269</v>
      </c>
      <c r="F5" s="58" t="s">
        <v>4214</v>
      </c>
    </row>
    <row r="6" spans="2:6" ht="15" thickBot="1" x14ac:dyDescent="0.35">
      <c r="B6" s="250"/>
      <c r="C6" s="240"/>
      <c r="D6" s="59"/>
      <c r="E6" s="81"/>
      <c r="F6" s="59"/>
    </row>
    <row r="8" spans="2:6" x14ac:dyDescent="0.3">
      <c r="B8" s="238" t="s">
        <v>4262</v>
      </c>
      <c r="C8" s="238" t="s">
        <v>4263</v>
      </c>
      <c r="D8" s="238" t="s">
        <v>4264</v>
      </c>
      <c r="E8" s="238" t="s">
        <v>4265</v>
      </c>
    </row>
    <row r="9" spans="2:6" x14ac:dyDescent="0.3">
      <c r="B9" s="57" t="s">
        <v>3561</v>
      </c>
      <c r="C9" s="57" t="s">
        <v>3561</v>
      </c>
      <c r="D9" s="57" t="s">
        <v>4214</v>
      </c>
      <c r="E9" s="57" t="s">
        <v>4214</v>
      </c>
    </row>
  </sheetData>
  <mergeCells count="3">
    <mergeCell ref="B4:B6"/>
    <mergeCell ref="C3:D3"/>
    <mergeCell ref="E3:F3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25"/>
  <sheetViews>
    <sheetView zoomScaleNormal="100" workbookViewId="0">
      <selection activeCell="H5" sqref="H5"/>
    </sheetView>
  </sheetViews>
  <sheetFormatPr defaultColWidth="9.09765625" defaultRowHeight="14.5" x14ac:dyDescent="0.3"/>
  <cols>
    <col min="1" max="1" width="10.3984375" style="54" customWidth="1"/>
    <col min="2" max="5" width="15.3984375" style="54" customWidth="1"/>
    <col min="6" max="230" width="9.09765625" style="54"/>
    <col min="231" max="231" width="9.296875" style="54" customWidth="1"/>
    <col min="232" max="234" width="12.09765625" style="54" customWidth="1"/>
    <col min="235" max="237" width="11.09765625" style="54" customWidth="1"/>
    <col min="238" max="238" width="12.3984375" style="54" customWidth="1"/>
    <col min="239" max="241" width="11.09765625" style="54" customWidth="1"/>
    <col min="242" max="242" width="12.3984375" style="54" customWidth="1"/>
    <col min="243" max="244" width="11.09765625" style="54" customWidth="1"/>
    <col min="245" max="245" width="12.09765625" style="54" customWidth="1"/>
    <col min="246" max="246" width="12.3984375" style="54" customWidth="1"/>
    <col min="247" max="486" width="9.09765625" style="54"/>
    <col min="487" max="487" width="9.296875" style="54" customWidth="1"/>
    <col min="488" max="490" width="12.09765625" style="54" customWidth="1"/>
    <col min="491" max="493" width="11.09765625" style="54" customWidth="1"/>
    <col min="494" max="494" width="12.3984375" style="54" customWidth="1"/>
    <col min="495" max="497" width="11.09765625" style="54" customWidth="1"/>
    <col min="498" max="498" width="12.3984375" style="54" customWidth="1"/>
    <col min="499" max="500" width="11.09765625" style="54" customWidth="1"/>
    <col min="501" max="501" width="12.09765625" style="54" customWidth="1"/>
    <col min="502" max="502" width="12.3984375" style="54" customWidth="1"/>
    <col min="503" max="742" width="9.09765625" style="54"/>
    <col min="743" max="743" width="9.296875" style="54" customWidth="1"/>
    <col min="744" max="746" width="12.09765625" style="54" customWidth="1"/>
    <col min="747" max="749" width="11.09765625" style="54" customWidth="1"/>
    <col min="750" max="750" width="12.3984375" style="54" customWidth="1"/>
    <col min="751" max="753" width="11.09765625" style="54" customWidth="1"/>
    <col min="754" max="754" width="12.3984375" style="54" customWidth="1"/>
    <col min="755" max="756" width="11.09765625" style="54" customWidth="1"/>
    <col min="757" max="757" width="12.09765625" style="54" customWidth="1"/>
    <col min="758" max="758" width="12.3984375" style="54" customWidth="1"/>
    <col min="759" max="998" width="9.09765625" style="54"/>
    <col min="999" max="999" width="9.296875" style="54" customWidth="1"/>
    <col min="1000" max="1002" width="12.09765625" style="54" customWidth="1"/>
    <col min="1003" max="1005" width="11.09765625" style="54" customWidth="1"/>
    <col min="1006" max="1006" width="12.3984375" style="54" customWidth="1"/>
    <col min="1007" max="1009" width="11.09765625" style="54" customWidth="1"/>
    <col min="1010" max="1010" width="12.3984375" style="54" customWidth="1"/>
    <col min="1011" max="1012" width="11.09765625" style="54" customWidth="1"/>
    <col min="1013" max="1013" width="12.09765625" style="54" customWidth="1"/>
    <col min="1014" max="1014" width="12.3984375" style="54" customWidth="1"/>
    <col min="1015" max="1254" width="9.09765625" style="54"/>
    <col min="1255" max="1255" width="9.296875" style="54" customWidth="1"/>
    <col min="1256" max="1258" width="12.09765625" style="54" customWidth="1"/>
    <col min="1259" max="1261" width="11.09765625" style="54" customWidth="1"/>
    <col min="1262" max="1262" width="12.3984375" style="54" customWidth="1"/>
    <col min="1263" max="1265" width="11.09765625" style="54" customWidth="1"/>
    <col min="1266" max="1266" width="12.3984375" style="54" customWidth="1"/>
    <col min="1267" max="1268" width="11.09765625" style="54" customWidth="1"/>
    <col min="1269" max="1269" width="12.09765625" style="54" customWidth="1"/>
    <col min="1270" max="1270" width="12.3984375" style="54" customWidth="1"/>
    <col min="1271" max="1510" width="9.09765625" style="54"/>
    <col min="1511" max="1511" width="9.296875" style="54" customWidth="1"/>
    <col min="1512" max="1514" width="12.09765625" style="54" customWidth="1"/>
    <col min="1515" max="1517" width="11.09765625" style="54" customWidth="1"/>
    <col min="1518" max="1518" width="12.3984375" style="54" customWidth="1"/>
    <col min="1519" max="1521" width="11.09765625" style="54" customWidth="1"/>
    <col min="1522" max="1522" width="12.3984375" style="54" customWidth="1"/>
    <col min="1523" max="1524" width="11.09765625" style="54" customWidth="1"/>
    <col min="1525" max="1525" width="12.09765625" style="54" customWidth="1"/>
    <col min="1526" max="1526" width="12.3984375" style="54" customWidth="1"/>
    <col min="1527" max="1766" width="9.09765625" style="54"/>
    <col min="1767" max="1767" width="9.296875" style="54" customWidth="1"/>
    <col min="1768" max="1770" width="12.09765625" style="54" customWidth="1"/>
    <col min="1771" max="1773" width="11.09765625" style="54" customWidth="1"/>
    <col min="1774" max="1774" width="12.3984375" style="54" customWidth="1"/>
    <col min="1775" max="1777" width="11.09765625" style="54" customWidth="1"/>
    <col min="1778" max="1778" width="12.3984375" style="54" customWidth="1"/>
    <col min="1779" max="1780" width="11.09765625" style="54" customWidth="1"/>
    <col min="1781" max="1781" width="12.09765625" style="54" customWidth="1"/>
    <col min="1782" max="1782" width="12.3984375" style="54" customWidth="1"/>
    <col min="1783" max="2022" width="9.09765625" style="54"/>
    <col min="2023" max="2023" width="9.296875" style="54" customWidth="1"/>
    <col min="2024" max="2026" width="12.09765625" style="54" customWidth="1"/>
    <col min="2027" max="2029" width="11.09765625" style="54" customWidth="1"/>
    <col min="2030" max="2030" width="12.3984375" style="54" customWidth="1"/>
    <col min="2031" max="2033" width="11.09765625" style="54" customWidth="1"/>
    <col min="2034" max="2034" width="12.3984375" style="54" customWidth="1"/>
    <col min="2035" max="2036" width="11.09765625" style="54" customWidth="1"/>
    <col min="2037" max="2037" width="12.09765625" style="54" customWidth="1"/>
    <col min="2038" max="2038" width="12.3984375" style="54" customWidth="1"/>
    <col min="2039" max="2278" width="9.09765625" style="54"/>
    <col min="2279" max="2279" width="9.296875" style="54" customWidth="1"/>
    <col min="2280" max="2282" width="12.09765625" style="54" customWidth="1"/>
    <col min="2283" max="2285" width="11.09765625" style="54" customWidth="1"/>
    <col min="2286" max="2286" width="12.3984375" style="54" customWidth="1"/>
    <col min="2287" max="2289" width="11.09765625" style="54" customWidth="1"/>
    <col min="2290" max="2290" width="12.3984375" style="54" customWidth="1"/>
    <col min="2291" max="2292" width="11.09765625" style="54" customWidth="1"/>
    <col min="2293" max="2293" width="12.09765625" style="54" customWidth="1"/>
    <col min="2294" max="2294" width="12.3984375" style="54" customWidth="1"/>
    <col min="2295" max="2534" width="9.09765625" style="54"/>
    <col min="2535" max="2535" width="9.296875" style="54" customWidth="1"/>
    <col min="2536" max="2538" width="12.09765625" style="54" customWidth="1"/>
    <col min="2539" max="2541" width="11.09765625" style="54" customWidth="1"/>
    <col min="2542" max="2542" width="12.3984375" style="54" customWidth="1"/>
    <col min="2543" max="2545" width="11.09765625" style="54" customWidth="1"/>
    <col min="2546" max="2546" width="12.3984375" style="54" customWidth="1"/>
    <col min="2547" max="2548" width="11.09765625" style="54" customWidth="1"/>
    <col min="2549" max="2549" width="12.09765625" style="54" customWidth="1"/>
    <col min="2550" max="2550" width="12.3984375" style="54" customWidth="1"/>
    <col min="2551" max="2790" width="9.09765625" style="54"/>
    <col min="2791" max="2791" width="9.296875" style="54" customWidth="1"/>
    <col min="2792" max="2794" width="12.09765625" style="54" customWidth="1"/>
    <col min="2795" max="2797" width="11.09765625" style="54" customWidth="1"/>
    <col min="2798" max="2798" width="12.3984375" style="54" customWidth="1"/>
    <col min="2799" max="2801" width="11.09765625" style="54" customWidth="1"/>
    <col min="2802" max="2802" width="12.3984375" style="54" customWidth="1"/>
    <col min="2803" max="2804" width="11.09765625" style="54" customWidth="1"/>
    <col min="2805" max="2805" width="12.09765625" style="54" customWidth="1"/>
    <col min="2806" max="2806" width="12.3984375" style="54" customWidth="1"/>
    <col min="2807" max="3046" width="9.09765625" style="54"/>
    <col min="3047" max="3047" width="9.296875" style="54" customWidth="1"/>
    <col min="3048" max="3050" width="12.09765625" style="54" customWidth="1"/>
    <col min="3051" max="3053" width="11.09765625" style="54" customWidth="1"/>
    <col min="3054" max="3054" width="12.3984375" style="54" customWidth="1"/>
    <col min="3055" max="3057" width="11.09765625" style="54" customWidth="1"/>
    <col min="3058" max="3058" width="12.3984375" style="54" customWidth="1"/>
    <col min="3059" max="3060" width="11.09765625" style="54" customWidth="1"/>
    <col min="3061" max="3061" width="12.09765625" style="54" customWidth="1"/>
    <col min="3062" max="3062" width="12.3984375" style="54" customWidth="1"/>
    <col min="3063" max="3302" width="9.09765625" style="54"/>
    <col min="3303" max="3303" width="9.296875" style="54" customWidth="1"/>
    <col min="3304" max="3306" width="12.09765625" style="54" customWidth="1"/>
    <col min="3307" max="3309" width="11.09765625" style="54" customWidth="1"/>
    <col min="3310" max="3310" width="12.3984375" style="54" customWidth="1"/>
    <col min="3311" max="3313" width="11.09765625" style="54" customWidth="1"/>
    <col min="3314" max="3314" width="12.3984375" style="54" customWidth="1"/>
    <col min="3315" max="3316" width="11.09765625" style="54" customWidth="1"/>
    <col min="3317" max="3317" width="12.09765625" style="54" customWidth="1"/>
    <col min="3318" max="3318" width="12.3984375" style="54" customWidth="1"/>
    <col min="3319" max="3558" width="9.09765625" style="54"/>
    <col min="3559" max="3559" width="9.296875" style="54" customWidth="1"/>
    <col min="3560" max="3562" width="12.09765625" style="54" customWidth="1"/>
    <col min="3563" max="3565" width="11.09765625" style="54" customWidth="1"/>
    <col min="3566" max="3566" width="12.3984375" style="54" customWidth="1"/>
    <col min="3567" max="3569" width="11.09765625" style="54" customWidth="1"/>
    <col min="3570" max="3570" width="12.3984375" style="54" customWidth="1"/>
    <col min="3571" max="3572" width="11.09765625" style="54" customWidth="1"/>
    <col min="3573" max="3573" width="12.09765625" style="54" customWidth="1"/>
    <col min="3574" max="3574" width="12.3984375" style="54" customWidth="1"/>
    <col min="3575" max="3814" width="9.09765625" style="54"/>
    <col min="3815" max="3815" width="9.296875" style="54" customWidth="1"/>
    <col min="3816" max="3818" width="12.09765625" style="54" customWidth="1"/>
    <col min="3819" max="3821" width="11.09765625" style="54" customWidth="1"/>
    <col min="3822" max="3822" width="12.3984375" style="54" customWidth="1"/>
    <col min="3823" max="3825" width="11.09765625" style="54" customWidth="1"/>
    <col min="3826" max="3826" width="12.3984375" style="54" customWidth="1"/>
    <col min="3827" max="3828" width="11.09765625" style="54" customWidth="1"/>
    <col min="3829" max="3829" width="12.09765625" style="54" customWidth="1"/>
    <col min="3830" max="3830" width="12.3984375" style="54" customWidth="1"/>
    <col min="3831" max="4070" width="9.09765625" style="54"/>
    <col min="4071" max="4071" width="9.296875" style="54" customWidth="1"/>
    <col min="4072" max="4074" width="12.09765625" style="54" customWidth="1"/>
    <col min="4075" max="4077" width="11.09765625" style="54" customWidth="1"/>
    <col min="4078" max="4078" width="12.3984375" style="54" customWidth="1"/>
    <col min="4079" max="4081" width="11.09765625" style="54" customWidth="1"/>
    <col min="4082" max="4082" width="12.3984375" style="54" customWidth="1"/>
    <col min="4083" max="4084" width="11.09765625" style="54" customWidth="1"/>
    <col min="4085" max="4085" width="12.09765625" style="54" customWidth="1"/>
    <col min="4086" max="4086" width="12.3984375" style="54" customWidth="1"/>
    <col min="4087" max="4326" width="9.09765625" style="54"/>
    <col min="4327" max="4327" width="9.296875" style="54" customWidth="1"/>
    <col min="4328" max="4330" width="12.09765625" style="54" customWidth="1"/>
    <col min="4331" max="4333" width="11.09765625" style="54" customWidth="1"/>
    <col min="4334" max="4334" width="12.3984375" style="54" customWidth="1"/>
    <col min="4335" max="4337" width="11.09765625" style="54" customWidth="1"/>
    <col min="4338" max="4338" width="12.3984375" style="54" customWidth="1"/>
    <col min="4339" max="4340" width="11.09765625" style="54" customWidth="1"/>
    <col min="4341" max="4341" width="12.09765625" style="54" customWidth="1"/>
    <col min="4342" max="4342" width="12.3984375" style="54" customWidth="1"/>
    <col min="4343" max="4582" width="9.09765625" style="54"/>
    <col min="4583" max="4583" width="9.296875" style="54" customWidth="1"/>
    <col min="4584" max="4586" width="12.09765625" style="54" customWidth="1"/>
    <col min="4587" max="4589" width="11.09765625" style="54" customWidth="1"/>
    <col min="4590" max="4590" width="12.3984375" style="54" customWidth="1"/>
    <col min="4591" max="4593" width="11.09765625" style="54" customWidth="1"/>
    <col min="4594" max="4594" width="12.3984375" style="54" customWidth="1"/>
    <col min="4595" max="4596" width="11.09765625" style="54" customWidth="1"/>
    <col min="4597" max="4597" width="12.09765625" style="54" customWidth="1"/>
    <col min="4598" max="4598" width="12.3984375" style="54" customWidth="1"/>
    <col min="4599" max="4838" width="9.09765625" style="54"/>
    <col min="4839" max="4839" width="9.296875" style="54" customWidth="1"/>
    <col min="4840" max="4842" width="12.09765625" style="54" customWidth="1"/>
    <col min="4843" max="4845" width="11.09765625" style="54" customWidth="1"/>
    <col min="4846" max="4846" width="12.3984375" style="54" customWidth="1"/>
    <col min="4847" max="4849" width="11.09765625" style="54" customWidth="1"/>
    <col min="4850" max="4850" width="12.3984375" style="54" customWidth="1"/>
    <col min="4851" max="4852" width="11.09765625" style="54" customWidth="1"/>
    <col min="4853" max="4853" width="12.09765625" style="54" customWidth="1"/>
    <col min="4854" max="4854" width="12.3984375" style="54" customWidth="1"/>
    <col min="4855" max="5094" width="9.09765625" style="54"/>
    <col min="5095" max="5095" width="9.296875" style="54" customWidth="1"/>
    <col min="5096" max="5098" width="12.09765625" style="54" customWidth="1"/>
    <col min="5099" max="5101" width="11.09765625" style="54" customWidth="1"/>
    <col min="5102" max="5102" width="12.3984375" style="54" customWidth="1"/>
    <col min="5103" max="5105" width="11.09765625" style="54" customWidth="1"/>
    <col min="5106" max="5106" width="12.3984375" style="54" customWidth="1"/>
    <col min="5107" max="5108" width="11.09765625" style="54" customWidth="1"/>
    <col min="5109" max="5109" width="12.09765625" style="54" customWidth="1"/>
    <col min="5110" max="5110" width="12.3984375" style="54" customWidth="1"/>
    <col min="5111" max="5350" width="9.09765625" style="54"/>
    <col min="5351" max="5351" width="9.296875" style="54" customWidth="1"/>
    <col min="5352" max="5354" width="12.09765625" style="54" customWidth="1"/>
    <col min="5355" max="5357" width="11.09765625" style="54" customWidth="1"/>
    <col min="5358" max="5358" width="12.3984375" style="54" customWidth="1"/>
    <col min="5359" max="5361" width="11.09765625" style="54" customWidth="1"/>
    <col min="5362" max="5362" width="12.3984375" style="54" customWidth="1"/>
    <col min="5363" max="5364" width="11.09765625" style="54" customWidth="1"/>
    <col min="5365" max="5365" width="12.09765625" style="54" customWidth="1"/>
    <col min="5366" max="5366" width="12.3984375" style="54" customWidth="1"/>
    <col min="5367" max="5606" width="9.09765625" style="54"/>
    <col min="5607" max="5607" width="9.296875" style="54" customWidth="1"/>
    <col min="5608" max="5610" width="12.09765625" style="54" customWidth="1"/>
    <col min="5611" max="5613" width="11.09765625" style="54" customWidth="1"/>
    <col min="5614" max="5614" width="12.3984375" style="54" customWidth="1"/>
    <col min="5615" max="5617" width="11.09765625" style="54" customWidth="1"/>
    <col min="5618" max="5618" width="12.3984375" style="54" customWidth="1"/>
    <col min="5619" max="5620" width="11.09765625" style="54" customWidth="1"/>
    <col min="5621" max="5621" width="12.09765625" style="54" customWidth="1"/>
    <col min="5622" max="5622" width="12.3984375" style="54" customWidth="1"/>
    <col min="5623" max="5862" width="9.09765625" style="54"/>
    <col min="5863" max="5863" width="9.296875" style="54" customWidth="1"/>
    <col min="5864" max="5866" width="12.09765625" style="54" customWidth="1"/>
    <col min="5867" max="5869" width="11.09765625" style="54" customWidth="1"/>
    <col min="5870" max="5870" width="12.3984375" style="54" customWidth="1"/>
    <col min="5871" max="5873" width="11.09765625" style="54" customWidth="1"/>
    <col min="5874" max="5874" width="12.3984375" style="54" customWidth="1"/>
    <col min="5875" max="5876" width="11.09765625" style="54" customWidth="1"/>
    <col min="5877" max="5877" width="12.09765625" style="54" customWidth="1"/>
    <col min="5878" max="5878" width="12.3984375" style="54" customWidth="1"/>
    <col min="5879" max="6118" width="9.09765625" style="54"/>
    <col min="6119" max="6119" width="9.296875" style="54" customWidth="1"/>
    <col min="6120" max="6122" width="12.09765625" style="54" customWidth="1"/>
    <col min="6123" max="6125" width="11.09765625" style="54" customWidth="1"/>
    <col min="6126" max="6126" width="12.3984375" style="54" customWidth="1"/>
    <col min="6127" max="6129" width="11.09765625" style="54" customWidth="1"/>
    <col min="6130" max="6130" width="12.3984375" style="54" customWidth="1"/>
    <col min="6131" max="6132" width="11.09765625" style="54" customWidth="1"/>
    <col min="6133" max="6133" width="12.09765625" style="54" customWidth="1"/>
    <col min="6134" max="6134" width="12.3984375" style="54" customWidth="1"/>
    <col min="6135" max="6374" width="9.09765625" style="54"/>
    <col min="6375" max="6375" width="9.296875" style="54" customWidth="1"/>
    <col min="6376" max="6378" width="12.09765625" style="54" customWidth="1"/>
    <col min="6379" max="6381" width="11.09765625" style="54" customWidth="1"/>
    <col min="6382" max="6382" width="12.3984375" style="54" customWidth="1"/>
    <col min="6383" max="6385" width="11.09765625" style="54" customWidth="1"/>
    <col min="6386" max="6386" width="12.3984375" style="54" customWidth="1"/>
    <col min="6387" max="6388" width="11.09765625" style="54" customWidth="1"/>
    <col min="6389" max="6389" width="12.09765625" style="54" customWidth="1"/>
    <col min="6390" max="6390" width="12.3984375" style="54" customWidth="1"/>
    <col min="6391" max="6630" width="9.09765625" style="54"/>
    <col min="6631" max="6631" width="9.296875" style="54" customWidth="1"/>
    <col min="6632" max="6634" width="12.09765625" style="54" customWidth="1"/>
    <col min="6635" max="6637" width="11.09765625" style="54" customWidth="1"/>
    <col min="6638" max="6638" width="12.3984375" style="54" customWidth="1"/>
    <col min="6639" max="6641" width="11.09765625" style="54" customWidth="1"/>
    <col min="6642" max="6642" width="12.3984375" style="54" customWidth="1"/>
    <col min="6643" max="6644" width="11.09765625" style="54" customWidth="1"/>
    <col min="6645" max="6645" width="12.09765625" style="54" customWidth="1"/>
    <col min="6646" max="6646" width="12.3984375" style="54" customWidth="1"/>
    <col min="6647" max="6886" width="9.09765625" style="54"/>
    <col min="6887" max="6887" width="9.296875" style="54" customWidth="1"/>
    <col min="6888" max="6890" width="12.09765625" style="54" customWidth="1"/>
    <col min="6891" max="6893" width="11.09765625" style="54" customWidth="1"/>
    <col min="6894" max="6894" width="12.3984375" style="54" customWidth="1"/>
    <col min="6895" max="6897" width="11.09765625" style="54" customWidth="1"/>
    <col min="6898" max="6898" width="12.3984375" style="54" customWidth="1"/>
    <col min="6899" max="6900" width="11.09765625" style="54" customWidth="1"/>
    <col min="6901" max="6901" width="12.09765625" style="54" customWidth="1"/>
    <col min="6902" max="6902" width="12.3984375" style="54" customWidth="1"/>
    <col min="6903" max="7142" width="9.09765625" style="54"/>
    <col min="7143" max="7143" width="9.296875" style="54" customWidth="1"/>
    <col min="7144" max="7146" width="12.09765625" style="54" customWidth="1"/>
    <col min="7147" max="7149" width="11.09765625" style="54" customWidth="1"/>
    <col min="7150" max="7150" width="12.3984375" style="54" customWidth="1"/>
    <col min="7151" max="7153" width="11.09765625" style="54" customWidth="1"/>
    <col min="7154" max="7154" width="12.3984375" style="54" customWidth="1"/>
    <col min="7155" max="7156" width="11.09765625" style="54" customWidth="1"/>
    <col min="7157" max="7157" width="12.09765625" style="54" customWidth="1"/>
    <col min="7158" max="7158" width="12.3984375" style="54" customWidth="1"/>
    <col min="7159" max="7398" width="9.09765625" style="54"/>
    <col min="7399" max="7399" width="9.296875" style="54" customWidth="1"/>
    <col min="7400" max="7402" width="12.09765625" style="54" customWidth="1"/>
    <col min="7403" max="7405" width="11.09765625" style="54" customWidth="1"/>
    <col min="7406" max="7406" width="12.3984375" style="54" customWidth="1"/>
    <col min="7407" max="7409" width="11.09765625" style="54" customWidth="1"/>
    <col min="7410" max="7410" width="12.3984375" style="54" customWidth="1"/>
    <col min="7411" max="7412" width="11.09765625" style="54" customWidth="1"/>
    <col min="7413" max="7413" width="12.09765625" style="54" customWidth="1"/>
    <col min="7414" max="7414" width="12.3984375" style="54" customWidth="1"/>
    <col min="7415" max="7654" width="9.09765625" style="54"/>
    <col min="7655" max="7655" width="9.296875" style="54" customWidth="1"/>
    <col min="7656" max="7658" width="12.09765625" style="54" customWidth="1"/>
    <col min="7659" max="7661" width="11.09765625" style="54" customWidth="1"/>
    <col min="7662" max="7662" width="12.3984375" style="54" customWidth="1"/>
    <col min="7663" max="7665" width="11.09765625" style="54" customWidth="1"/>
    <col min="7666" max="7666" width="12.3984375" style="54" customWidth="1"/>
    <col min="7667" max="7668" width="11.09765625" style="54" customWidth="1"/>
    <col min="7669" max="7669" width="12.09765625" style="54" customWidth="1"/>
    <col min="7670" max="7670" width="12.3984375" style="54" customWidth="1"/>
    <col min="7671" max="7910" width="9.09765625" style="54"/>
    <col min="7911" max="7911" width="9.296875" style="54" customWidth="1"/>
    <col min="7912" max="7914" width="12.09765625" style="54" customWidth="1"/>
    <col min="7915" max="7917" width="11.09765625" style="54" customWidth="1"/>
    <col min="7918" max="7918" width="12.3984375" style="54" customWidth="1"/>
    <col min="7919" max="7921" width="11.09765625" style="54" customWidth="1"/>
    <col min="7922" max="7922" width="12.3984375" style="54" customWidth="1"/>
    <col min="7923" max="7924" width="11.09765625" style="54" customWidth="1"/>
    <col min="7925" max="7925" width="12.09765625" style="54" customWidth="1"/>
    <col min="7926" max="7926" width="12.3984375" style="54" customWidth="1"/>
    <col min="7927" max="8166" width="9.09765625" style="54"/>
    <col min="8167" max="8167" width="9.296875" style="54" customWidth="1"/>
    <col min="8168" max="8170" width="12.09765625" style="54" customWidth="1"/>
    <col min="8171" max="8173" width="11.09765625" style="54" customWidth="1"/>
    <col min="8174" max="8174" width="12.3984375" style="54" customWidth="1"/>
    <col min="8175" max="8177" width="11.09765625" style="54" customWidth="1"/>
    <col min="8178" max="8178" width="12.3984375" style="54" customWidth="1"/>
    <col min="8179" max="8180" width="11.09765625" style="54" customWidth="1"/>
    <col min="8181" max="8181" width="12.09765625" style="54" customWidth="1"/>
    <col min="8182" max="8182" width="12.3984375" style="54" customWidth="1"/>
    <col min="8183" max="8422" width="9.09765625" style="54"/>
    <col min="8423" max="8423" width="9.296875" style="54" customWidth="1"/>
    <col min="8424" max="8426" width="12.09765625" style="54" customWidth="1"/>
    <col min="8427" max="8429" width="11.09765625" style="54" customWidth="1"/>
    <col min="8430" max="8430" width="12.3984375" style="54" customWidth="1"/>
    <col min="8431" max="8433" width="11.09765625" style="54" customWidth="1"/>
    <col min="8434" max="8434" width="12.3984375" style="54" customWidth="1"/>
    <col min="8435" max="8436" width="11.09765625" style="54" customWidth="1"/>
    <col min="8437" max="8437" width="12.09765625" style="54" customWidth="1"/>
    <col min="8438" max="8438" width="12.3984375" style="54" customWidth="1"/>
    <col min="8439" max="8678" width="9.09765625" style="54"/>
    <col min="8679" max="8679" width="9.296875" style="54" customWidth="1"/>
    <col min="8680" max="8682" width="12.09765625" style="54" customWidth="1"/>
    <col min="8683" max="8685" width="11.09765625" style="54" customWidth="1"/>
    <col min="8686" max="8686" width="12.3984375" style="54" customWidth="1"/>
    <col min="8687" max="8689" width="11.09765625" style="54" customWidth="1"/>
    <col min="8690" max="8690" width="12.3984375" style="54" customWidth="1"/>
    <col min="8691" max="8692" width="11.09765625" style="54" customWidth="1"/>
    <col min="8693" max="8693" width="12.09765625" style="54" customWidth="1"/>
    <col min="8694" max="8694" width="12.3984375" style="54" customWidth="1"/>
    <col min="8695" max="8934" width="9.09765625" style="54"/>
    <col min="8935" max="8935" width="9.296875" style="54" customWidth="1"/>
    <col min="8936" max="8938" width="12.09765625" style="54" customWidth="1"/>
    <col min="8939" max="8941" width="11.09765625" style="54" customWidth="1"/>
    <col min="8942" max="8942" width="12.3984375" style="54" customWidth="1"/>
    <col min="8943" max="8945" width="11.09765625" style="54" customWidth="1"/>
    <col min="8946" max="8946" width="12.3984375" style="54" customWidth="1"/>
    <col min="8947" max="8948" width="11.09765625" style="54" customWidth="1"/>
    <col min="8949" max="8949" width="12.09765625" style="54" customWidth="1"/>
    <col min="8950" max="8950" width="12.3984375" style="54" customWidth="1"/>
    <col min="8951" max="9190" width="9.09765625" style="54"/>
    <col min="9191" max="9191" width="9.296875" style="54" customWidth="1"/>
    <col min="9192" max="9194" width="12.09765625" style="54" customWidth="1"/>
    <col min="9195" max="9197" width="11.09765625" style="54" customWidth="1"/>
    <col min="9198" max="9198" width="12.3984375" style="54" customWidth="1"/>
    <col min="9199" max="9201" width="11.09765625" style="54" customWidth="1"/>
    <col min="9202" max="9202" width="12.3984375" style="54" customWidth="1"/>
    <col min="9203" max="9204" width="11.09765625" style="54" customWidth="1"/>
    <col min="9205" max="9205" width="12.09765625" style="54" customWidth="1"/>
    <col min="9206" max="9206" width="12.3984375" style="54" customWidth="1"/>
    <col min="9207" max="9446" width="9.09765625" style="54"/>
    <col min="9447" max="9447" width="9.296875" style="54" customWidth="1"/>
    <col min="9448" max="9450" width="12.09765625" style="54" customWidth="1"/>
    <col min="9451" max="9453" width="11.09765625" style="54" customWidth="1"/>
    <col min="9454" max="9454" width="12.3984375" style="54" customWidth="1"/>
    <col min="9455" max="9457" width="11.09765625" style="54" customWidth="1"/>
    <col min="9458" max="9458" width="12.3984375" style="54" customWidth="1"/>
    <col min="9459" max="9460" width="11.09765625" style="54" customWidth="1"/>
    <col min="9461" max="9461" width="12.09765625" style="54" customWidth="1"/>
    <col min="9462" max="9462" width="12.3984375" style="54" customWidth="1"/>
    <col min="9463" max="9702" width="9.09765625" style="54"/>
    <col min="9703" max="9703" width="9.296875" style="54" customWidth="1"/>
    <col min="9704" max="9706" width="12.09765625" style="54" customWidth="1"/>
    <col min="9707" max="9709" width="11.09765625" style="54" customWidth="1"/>
    <col min="9710" max="9710" width="12.3984375" style="54" customWidth="1"/>
    <col min="9711" max="9713" width="11.09765625" style="54" customWidth="1"/>
    <col min="9714" max="9714" width="12.3984375" style="54" customWidth="1"/>
    <col min="9715" max="9716" width="11.09765625" style="54" customWidth="1"/>
    <col min="9717" max="9717" width="12.09765625" style="54" customWidth="1"/>
    <col min="9718" max="9718" width="12.3984375" style="54" customWidth="1"/>
    <col min="9719" max="9958" width="9.09765625" style="54"/>
    <col min="9959" max="9959" width="9.296875" style="54" customWidth="1"/>
    <col min="9960" max="9962" width="12.09765625" style="54" customWidth="1"/>
    <col min="9963" max="9965" width="11.09765625" style="54" customWidth="1"/>
    <col min="9966" max="9966" width="12.3984375" style="54" customWidth="1"/>
    <col min="9967" max="9969" width="11.09765625" style="54" customWidth="1"/>
    <col min="9970" max="9970" width="12.3984375" style="54" customWidth="1"/>
    <col min="9971" max="9972" width="11.09765625" style="54" customWidth="1"/>
    <col min="9973" max="9973" width="12.09765625" style="54" customWidth="1"/>
    <col min="9974" max="9974" width="12.3984375" style="54" customWidth="1"/>
    <col min="9975" max="10214" width="9.09765625" style="54"/>
    <col min="10215" max="10215" width="9.296875" style="54" customWidth="1"/>
    <col min="10216" max="10218" width="12.09765625" style="54" customWidth="1"/>
    <col min="10219" max="10221" width="11.09765625" style="54" customWidth="1"/>
    <col min="10222" max="10222" width="12.3984375" style="54" customWidth="1"/>
    <col min="10223" max="10225" width="11.09765625" style="54" customWidth="1"/>
    <col min="10226" max="10226" width="12.3984375" style="54" customWidth="1"/>
    <col min="10227" max="10228" width="11.09765625" style="54" customWidth="1"/>
    <col min="10229" max="10229" width="12.09765625" style="54" customWidth="1"/>
    <col min="10230" max="10230" width="12.3984375" style="54" customWidth="1"/>
    <col min="10231" max="10470" width="9.09765625" style="54"/>
    <col min="10471" max="10471" width="9.296875" style="54" customWidth="1"/>
    <col min="10472" max="10474" width="12.09765625" style="54" customWidth="1"/>
    <col min="10475" max="10477" width="11.09765625" style="54" customWidth="1"/>
    <col min="10478" max="10478" width="12.3984375" style="54" customWidth="1"/>
    <col min="10479" max="10481" width="11.09765625" style="54" customWidth="1"/>
    <col min="10482" max="10482" width="12.3984375" style="54" customWidth="1"/>
    <col min="10483" max="10484" width="11.09765625" style="54" customWidth="1"/>
    <col min="10485" max="10485" width="12.09765625" style="54" customWidth="1"/>
    <col min="10486" max="10486" width="12.3984375" style="54" customWidth="1"/>
    <col min="10487" max="10726" width="9.09765625" style="54"/>
    <col min="10727" max="10727" width="9.296875" style="54" customWidth="1"/>
    <col min="10728" max="10730" width="12.09765625" style="54" customWidth="1"/>
    <col min="10731" max="10733" width="11.09765625" style="54" customWidth="1"/>
    <col min="10734" max="10734" width="12.3984375" style="54" customWidth="1"/>
    <col min="10735" max="10737" width="11.09765625" style="54" customWidth="1"/>
    <col min="10738" max="10738" width="12.3984375" style="54" customWidth="1"/>
    <col min="10739" max="10740" width="11.09765625" style="54" customWidth="1"/>
    <col min="10741" max="10741" width="12.09765625" style="54" customWidth="1"/>
    <col min="10742" max="10742" width="12.3984375" style="54" customWidth="1"/>
    <col min="10743" max="10982" width="9.09765625" style="54"/>
    <col min="10983" max="10983" width="9.296875" style="54" customWidth="1"/>
    <col min="10984" max="10986" width="12.09765625" style="54" customWidth="1"/>
    <col min="10987" max="10989" width="11.09765625" style="54" customWidth="1"/>
    <col min="10990" max="10990" width="12.3984375" style="54" customWidth="1"/>
    <col min="10991" max="10993" width="11.09765625" style="54" customWidth="1"/>
    <col min="10994" max="10994" width="12.3984375" style="54" customWidth="1"/>
    <col min="10995" max="10996" width="11.09765625" style="54" customWidth="1"/>
    <col min="10997" max="10997" width="12.09765625" style="54" customWidth="1"/>
    <col min="10998" max="10998" width="12.3984375" style="54" customWidth="1"/>
    <col min="10999" max="11238" width="9.09765625" style="54"/>
    <col min="11239" max="11239" width="9.296875" style="54" customWidth="1"/>
    <col min="11240" max="11242" width="12.09765625" style="54" customWidth="1"/>
    <col min="11243" max="11245" width="11.09765625" style="54" customWidth="1"/>
    <col min="11246" max="11246" width="12.3984375" style="54" customWidth="1"/>
    <col min="11247" max="11249" width="11.09765625" style="54" customWidth="1"/>
    <col min="11250" max="11250" width="12.3984375" style="54" customWidth="1"/>
    <col min="11251" max="11252" width="11.09765625" style="54" customWidth="1"/>
    <col min="11253" max="11253" width="12.09765625" style="54" customWidth="1"/>
    <col min="11254" max="11254" width="12.3984375" style="54" customWidth="1"/>
    <col min="11255" max="11494" width="9.09765625" style="54"/>
    <col min="11495" max="11495" width="9.296875" style="54" customWidth="1"/>
    <col min="11496" max="11498" width="12.09765625" style="54" customWidth="1"/>
    <col min="11499" max="11501" width="11.09765625" style="54" customWidth="1"/>
    <col min="11502" max="11502" width="12.3984375" style="54" customWidth="1"/>
    <col min="11503" max="11505" width="11.09765625" style="54" customWidth="1"/>
    <col min="11506" max="11506" width="12.3984375" style="54" customWidth="1"/>
    <col min="11507" max="11508" width="11.09765625" style="54" customWidth="1"/>
    <col min="11509" max="11509" width="12.09765625" style="54" customWidth="1"/>
    <col min="11510" max="11510" width="12.3984375" style="54" customWidth="1"/>
    <col min="11511" max="11750" width="9.09765625" style="54"/>
    <col min="11751" max="11751" width="9.296875" style="54" customWidth="1"/>
    <col min="11752" max="11754" width="12.09765625" style="54" customWidth="1"/>
    <col min="11755" max="11757" width="11.09765625" style="54" customWidth="1"/>
    <col min="11758" max="11758" width="12.3984375" style="54" customWidth="1"/>
    <col min="11759" max="11761" width="11.09765625" style="54" customWidth="1"/>
    <col min="11762" max="11762" width="12.3984375" style="54" customWidth="1"/>
    <col min="11763" max="11764" width="11.09765625" style="54" customWidth="1"/>
    <col min="11765" max="11765" width="12.09765625" style="54" customWidth="1"/>
    <col min="11766" max="11766" width="12.3984375" style="54" customWidth="1"/>
    <col min="11767" max="12006" width="9.09765625" style="54"/>
    <col min="12007" max="12007" width="9.296875" style="54" customWidth="1"/>
    <col min="12008" max="12010" width="12.09765625" style="54" customWidth="1"/>
    <col min="12011" max="12013" width="11.09765625" style="54" customWidth="1"/>
    <col min="12014" max="12014" width="12.3984375" style="54" customWidth="1"/>
    <col min="12015" max="12017" width="11.09765625" style="54" customWidth="1"/>
    <col min="12018" max="12018" width="12.3984375" style="54" customWidth="1"/>
    <col min="12019" max="12020" width="11.09765625" style="54" customWidth="1"/>
    <col min="12021" max="12021" width="12.09765625" style="54" customWidth="1"/>
    <col min="12022" max="12022" width="12.3984375" style="54" customWidth="1"/>
    <col min="12023" max="12262" width="9.09765625" style="54"/>
    <col min="12263" max="12263" width="9.296875" style="54" customWidth="1"/>
    <col min="12264" max="12266" width="12.09765625" style="54" customWidth="1"/>
    <col min="12267" max="12269" width="11.09765625" style="54" customWidth="1"/>
    <col min="12270" max="12270" width="12.3984375" style="54" customWidth="1"/>
    <col min="12271" max="12273" width="11.09765625" style="54" customWidth="1"/>
    <col min="12274" max="12274" width="12.3984375" style="54" customWidth="1"/>
    <col min="12275" max="12276" width="11.09765625" style="54" customWidth="1"/>
    <col min="12277" max="12277" width="12.09765625" style="54" customWidth="1"/>
    <col min="12278" max="12278" width="12.3984375" style="54" customWidth="1"/>
    <col min="12279" max="12518" width="9.09765625" style="54"/>
    <col min="12519" max="12519" width="9.296875" style="54" customWidth="1"/>
    <col min="12520" max="12522" width="12.09765625" style="54" customWidth="1"/>
    <col min="12523" max="12525" width="11.09765625" style="54" customWidth="1"/>
    <col min="12526" max="12526" width="12.3984375" style="54" customWidth="1"/>
    <col min="12527" max="12529" width="11.09765625" style="54" customWidth="1"/>
    <col min="12530" max="12530" width="12.3984375" style="54" customWidth="1"/>
    <col min="12531" max="12532" width="11.09765625" style="54" customWidth="1"/>
    <col min="12533" max="12533" width="12.09765625" style="54" customWidth="1"/>
    <col min="12534" max="12534" width="12.3984375" style="54" customWidth="1"/>
    <col min="12535" max="12774" width="9.09765625" style="54"/>
    <col min="12775" max="12775" width="9.296875" style="54" customWidth="1"/>
    <col min="12776" max="12778" width="12.09765625" style="54" customWidth="1"/>
    <col min="12779" max="12781" width="11.09765625" style="54" customWidth="1"/>
    <col min="12782" max="12782" width="12.3984375" style="54" customWidth="1"/>
    <col min="12783" max="12785" width="11.09765625" style="54" customWidth="1"/>
    <col min="12786" max="12786" width="12.3984375" style="54" customWidth="1"/>
    <col min="12787" max="12788" width="11.09765625" style="54" customWidth="1"/>
    <col min="12789" max="12789" width="12.09765625" style="54" customWidth="1"/>
    <col min="12790" max="12790" width="12.3984375" style="54" customWidth="1"/>
    <col min="12791" max="13030" width="9.09765625" style="54"/>
    <col min="13031" max="13031" width="9.296875" style="54" customWidth="1"/>
    <col min="13032" max="13034" width="12.09765625" style="54" customWidth="1"/>
    <col min="13035" max="13037" width="11.09765625" style="54" customWidth="1"/>
    <col min="13038" max="13038" width="12.3984375" style="54" customWidth="1"/>
    <col min="13039" max="13041" width="11.09765625" style="54" customWidth="1"/>
    <col min="13042" max="13042" width="12.3984375" style="54" customWidth="1"/>
    <col min="13043" max="13044" width="11.09765625" style="54" customWidth="1"/>
    <col min="13045" max="13045" width="12.09765625" style="54" customWidth="1"/>
    <col min="13046" max="13046" width="12.3984375" style="54" customWidth="1"/>
    <col min="13047" max="13286" width="9.09765625" style="54"/>
    <col min="13287" max="13287" width="9.296875" style="54" customWidth="1"/>
    <col min="13288" max="13290" width="12.09765625" style="54" customWidth="1"/>
    <col min="13291" max="13293" width="11.09765625" style="54" customWidth="1"/>
    <col min="13294" max="13294" width="12.3984375" style="54" customWidth="1"/>
    <col min="13295" max="13297" width="11.09765625" style="54" customWidth="1"/>
    <col min="13298" max="13298" width="12.3984375" style="54" customWidth="1"/>
    <col min="13299" max="13300" width="11.09765625" style="54" customWidth="1"/>
    <col min="13301" max="13301" width="12.09765625" style="54" customWidth="1"/>
    <col min="13302" max="13302" width="12.3984375" style="54" customWidth="1"/>
    <col min="13303" max="13542" width="9.09765625" style="54"/>
    <col min="13543" max="13543" width="9.296875" style="54" customWidth="1"/>
    <col min="13544" max="13546" width="12.09765625" style="54" customWidth="1"/>
    <col min="13547" max="13549" width="11.09765625" style="54" customWidth="1"/>
    <col min="13550" max="13550" width="12.3984375" style="54" customWidth="1"/>
    <col min="13551" max="13553" width="11.09765625" style="54" customWidth="1"/>
    <col min="13554" max="13554" width="12.3984375" style="54" customWidth="1"/>
    <col min="13555" max="13556" width="11.09765625" style="54" customWidth="1"/>
    <col min="13557" max="13557" width="12.09765625" style="54" customWidth="1"/>
    <col min="13558" max="13558" width="12.3984375" style="54" customWidth="1"/>
    <col min="13559" max="13798" width="9.09765625" style="54"/>
    <col min="13799" max="13799" width="9.296875" style="54" customWidth="1"/>
    <col min="13800" max="13802" width="12.09765625" style="54" customWidth="1"/>
    <col min="13803" max="13805" width="11.09765625" style="54" customWidth="1"/>
    <col min="13806" max="13806" width="12.3984375" style="54" customWidth="1"/>
    <col min="13807" max="13809" width="11.09765625" style="54" customWidth="1"/>
    <col min="13810" max="13810" width="12.3984375" style="54" customWidth="1"/>
    <col min="13811" max="13812" width="11.09765625" style="54" customWidth="1"/>
    <col min="13813" max="13813" width="12.09765625" style="54" customWidth="1"/>
    <col min="13814" max="13814" width="12.3984375" style="54" customWidth="1"/>
    <col min="13815" max="14054" width="9.09765625" style="54"/>
    <col min="14055" max="14055" width="9.296875" style="54" customWidth="1"/>
    <col min="14056" max="14058" width="12.09765625" style="54" customWidth="1"/>
    <col min="14059" max="14061" width="11.09765625" style="54" customWidth="1"/>
    <col min="14062" max="14062" width="12.3984375" style="54" customWidth="1"/>
    <col min="14063" max="14065" width="11.09765625" style="54" customWidth="1"/>
    <col min="14066" max="14066" width="12.3984375" style="54" customWidth="1"/>
    <col min="14067" max="14068" width="11.09765625" style="54" customWidth="1"/>
    <col min="14069" max="14069" width="12.09765625" style="54" customWidth="1"/>
    <col min="14070" max="14070" width="12.3984375" style="54" customWidth="1"/>
    <col min="14071" max="14310" width="9.09765625" style="54"/>
    <col min="14311" max="14311" width="9.296875" style="54" customWidth="1"/>
    <col min="14312" max="14314" width="12.09765625" style="54" customWidth="1"/>
    <col min="14315" max="14317" width="11.09765625" style="54" customWidth="1"/>
    <col min="14318" max="14318" width="12.3984375" style="54" customWidth="1"/>
    <col min="14319" max="14321" width="11.09765625" style="54" customWidth="1"/>
    <col min="14322" max="14322" width="12.3984375" style="54" customWidth="1"/>
    <col min="14323" max="14324" width="11.09765625" style="54" customWidth="1"/>
    <col min="14325" max="14325" width="12.09765625" style="54" customWidth="1"/>
    <col min="14326" max="14326" width="12.3984375" style="54" customWidth="1"/>
    <col min="14327" max="14566" width="9.09765625" style="54"/>
    <col min="14567" max="14567" width="9.296875" style="54" customWidth="1"/>
    <col min="14568" max="14570" width="12.09765625" style="54" customWidth="1"/>
    <col min="14571" max="14573" width="11.09765625" style="54" customWidth="1"/>
    <col min="14574" max="14574" width="12.3984375" style="54" customWidth="1"/>
    <col min="14575" max="14577" width="11.09765625" style="54" customWidth="1"/>
    <col min="14578" max="14578" width="12.3984375" style="54" customWidth="1"/>
    <col min="14579" max="14580" width="11.09765625" style="54" customWidth="1"/>
    <col min="14581" max="14581" width="12.09765625" style="54" customWidth="1"/>
    <col min="14582" max="14582" width="12.3984375" style="54" customWidth="1"/>
    <col min="14583" max="14822" width="9.09765625" style="54"/>
    <col min="14823" max="14823" width="9.296875" style="54" customWidth="1"/>
    <col min="14824" max="14826" width="12.09765625" style="54" customWidth="1"/>
    <col min="14827" max="14829" width="11.09765625" style="54" customWidth="1"/>
    <col min="14830" max="14830" width="12.3984375" style="54" customWidth="1"/>
    <col min="14831" max="14833" width="11.09765625" style="54" customWidth="1"/>
    <col min="14834" max="14834" width="12.3984375" style="54" customWidth="1"/>
    <col min="14835" max="14836" width="11.09765625" style="54" customWidth="1"/>
    <col min="14837" max="14837" width="12.09765625" style="54" customWidth="1"/>
    <col min="14838" max="14838" width="12.3984375" style="54" customWidth="1"/>
    <col min="14839" max="15078" width="9.09765625" style="54"/>
    <col min="15079" max="15079" width="9.296875" style="54" customWidth="1"/>
    <col min="15080" max="15082" width="12.09765625" style="54" customWidth="1"/>
    <col min="15083" max="15085" width="11.09765625" style="54" customWidth="1"/>
    <col min="15086" max="15086" width="12.3984375" style="54" customWidth="1"/>
    <col min="15087" max="15089" width="11.09765625" style="54" customWidth="1"/>
    <col min="15090" max="15090" width="12.3984375" style="54" customWidth="1"/>
    <col min="15091" max="15092" width="11.09765625" style="54" customWidth="1"/>
    <col min="15093" max="15093" width="12.09765625" style="54" customWidth="1"/>
    <col min="15094" max="15094" width="12.3984375" style="54" customWidth="1"/>
    <col min="15095" max="15334" width="9.09765625" style="54"/>
    <col min="15335" max="15335" width="9.296875" style="54" customWidth="1"/>
    <col min="15336" max="15338" width="12.09765625" style="54" customWidth="1"/>
    <col min="15339" max="15341" width="11.09765625" style="54" customWidth="1"/>
    <col min="15342" max="15342" width="12.3984375" style="54" customWidth="1"/>
    <col min="15343" max="15345" width="11.09765625" style="54" customWidth="1"/>
    <col min="15346" max="15346" width="12.3984375" style="54" customWidth="1"/>
    <col min="15347" max="15348" width="11.09765625" style="54" customWidth="1"/>
    <col min="15349" max="15349" width="12.09765625" style="54" customWidth="1"/>
    <col min="15350" max="15350" width="12.3984375" style="54" customWidth="1"/>
    <col min="15351" max="15590" width="9.09765625" style="54"/>
    <col min="15591" max="15591" width="9.296875" style="54" customWidth="1"/>
    <col min="15592" max="15594" width="12.09765625" style="54" customWidth="1"/>
    <col min="15595" max="15597" width="11.09765625" style="54" customWidth="1"/>
    <col min="15598" max="15598" width="12.3984375" style="54" customWidth="1"/>
    <col min="15599" max="15601" width="11.09765625" style="54" customWidth="1"/>
    <col min="15602" max="15602" width="12.3984375" style="54" customWidth="1"/>
    <col min="15603" max="15604" width="11.09765625" style="54" customWidth="1"/>
    <col min="15605" max="15605" width="12.09765625" style="54" customWidth="1"/>
    <col min="15606" max="15606" width="12.3984375" style="54" customWidth="1"/>
    <col min="15607" max="15846" width="9.09765625" style="54"/>
    <col min="15847" max="15847" width="9.296875" style="54" customWidth="1"/>
    <col min="15848" max="15850" width="12.09765625" style="54" customWidth="1"/>
    <col min="15851" max="15853" width="11.09765625" style="54" customWidth="1"/>
    <col min="15854" max="15854" width="12.3984375" style="54" customWidth="1"/>
    <col min="15855" max="15857" width="11.09765625" style="54" customWidth="1"/>
    <col min="15858" max="15858" width="12.3984375" style="54" customWidth="1"/>
    <col min="15859" max="15860" width="11.09765625" style="54" customWidth="1"/>
    <col min="15861" max="15861" width="12.09765625" style="54" customWidth="1"/>
    <col min="15862" max="15862" width="12.3984375" style="54" customWidth="1"/>
    <col min="15863" max="16102" width="9.09765625" style="54"/>
    <col min="16103" max="16103" width="9.296875" style="54" customWidth="1"/>
    <col min="16104" max="16106" width="12.09765625" style="54" customWidth="1"/>
    <col min="16107" max="16109" width="11.09765625" style="54" customWidth="1"/>
    <col min="16110" max="16110" width="12.3984375" style="54" customWidth="1"/>
    <col min="16111" max="16113" width="11.09765625" style="54" customWidth="1"/>
    <col min="16114" max="16114" width="12.3984375" style="54" customWidth="1"/>
    <col min="16115" max="16116" width="11.09765625" style="54" customWidth="1"/>
    <col min="16117" max="16117" width="12.09765625" style="54" customWidth="1"/>
    <col min="16118" max="16118" width="12.3984375" style="54" customWidth="1"/>
    <col min="16119" max="16384" width="9.09765625" style="54"/>
  </cols>
  <sheetData>
    <row r="1" spans="1:5" x14ac:dyDescent="0.3">
      <c r="B1" s="235"/>
      <c r="C1" s="235"/>
      <c r="D1" s="235"/>
      <c r="E1" s="235"/>
    </row>
    <row r="2" spans="1:5" x14ac:dyDescent="0.3">
      <c r="B2" s="236" t="s">
        <v>4267</v>
      </c>
      <c r="C2" s="236" t="s">
        <v>4270</v>
      </c>
      <c r="D2" s="236" t="s">
        <v>4264</v>
      </c>
      <c r="E2" s="236" t="s">
        <v>4265</v>
      </c>
    </row>
    <row r="3" spans="1:5" ht="16.5" customHeight="1" x14ac:dyDescent="0.3">
      <c r="A3" s="56" t="s">
        <v>3539</v>
      </c>
      <c r="B3" s="237" t="s">
        <v>3561</v>
      </c>
      <c r="C3" s="237" t="s">
        <v>3561</v>
      </c>
      <c r="D3" s="237" t="s">
        <v>4213</v>
      </c>
      <c r="E3" s="237" t="s">
        <v>4213</v>
      </c>
    </row>
    <row r="4" spans="1:5" x14ac:dyDescent="0.3">
      <c r="A4" s="63" t="s">
        <v>3589</v>
      </c>
      <c r="B4" s="60"/>
      <c r="C4" s="60"/>
      <c r="D4" s="60"/>
      <c r="E4" s="60"/>
    </row>
    <row r="5" spans="1:5" x14ac:dyDescent="0.3">
      <c r="A5" s="63" t="s">
        <v>3588</v>
      </c>
      <c r="B5" s="60"/>
      <c r="C5" s="60"/>
      <c r="D5" s="60"/>
      <c r="E5" s="60"/>
    </row>
    <row r="6" spans="1:5" x14ac:dyDescent="0.3">
      <c r="A6" s="63" t="s">
        <v>3587</v>
      </c>
      <c r="B6" s="60"/>
      <c r="C6" s="60"/>
      <c r="D6" s="60"/>
      <c r="E6" s="60"/>
    </row>
    <row r="7" spans="1:5" x14ac:dyDescent="0.3">
      <c r="A7" s="63" t="s">
        <v>3586</v>
      </c>
      <c r="B7" s="60"/>
      <c r="C7" s="60"/>
      <c r="D7" s="60"/>
      <c r="E7" s="60"/>
    </row>
    <row r="8" spans="1:5" x14ac:dyDescent="0.3">
      <c r="A8" s="63" t="s">
        <v>3540</v>
      </c>
      <c r="B8" s="61"/>
      <c r="C8" s="61"/>
      <c r="D8" s="61"/>
      <c r="E8" s="61"/>
    </row>
    <row r="9" spans="1:5" x14ac:dyDescent="0.3">
      <c r="A9" s="63" t="s">
        <v>3541</v>
      </c>
      <c r="B9" s="61"/>
      <c r="C9" s="61"/>
      <c r="D9" s="61"/>
      <c r="E9" s="61"/>
    </row>
    <row r="10" spans="1:5" x14ac:dyDescent="0.3">
      <c r="A10" s="63" t="s">
        <v>3542</v>
      </c>
      <c r="B10" s="61"/>
      <c r="C10" s="61"/>
      <c r="D10" s="61"/>
      <c r="E10" s="61"/>
    </row>
    <row r="11" spans="1:5" x14ac:dyDescent="0.3">
      <c r="A11" s="63" t="s">
        <v>3543</v>
      </c>
      <c r="B11" s="61"/>
      <c r="C11" s="61"/>
      <c r="D11" s="61"/>
      <c r="E11" s="61"/>
    </row>
    <row r="12" spans="1:5" x14ac:dyDescent="0.3">
      <c r="A12" s="63" t="s">
        <v>3544</v>
      </c>
      <c r="B12" s="61"/>
      <c r="C12" s="61"/>
      <c r="D12" s="61"/>
      <c r="E12" s="61"/>
    </row>
    <row r="13" spans="1:5" x14ac:dyDescent="0.3">
      <c r="A13" s="63" t="s">
        <v>3545</v>
      </c>
      <c r="B13" s="61"/>
      <c r="C13" s="61"/>
      <c r="D13" s="61"/>
      <c r="E13" s="61"/>
    </row>
    <row r="14" spans="1:5" x14ac:dyDescent="0.3">
      <c r="A14" s="63" t="s">
        <v>3546</v>
      </c>
      <c r="B14" s="61"/>
      <c r="C14" s="61"/>
      <c r="D14" s="61"/>
      <c r="E14" s="61"/>
    </row>
    <row r="15" spans="1:5" x14ac:dyDescent="0.3">
      <c r="A15" s="63" t="s">
        <v>3547</v>
      </c>
      <c r="B15" s="61"/>
      <c r="C15" s="61"/>
      <c r="D15" s="61"/>
      <c r="E15" s="61"/>
    </row>
    <row r="16" spans="1:5" x14ac:dyDescent="0.3">
      <c r="A16" s="63" t="s">
        <v>3548</v>
      </c>
      <c r="B16" s="61"/>
      <c r="C16" s="61"/>
      <c r="D16" s="61"/>
      <c r="E16" s="61"/>
    </row>
    <row r="17" spans="1:5" x14ac:dyDescent="0.3">
      <c r="A17" s="63" t="s">
        <v>4215</v>
      </c>
      <c r="B17" s="61"/>
      <c r="C17" s="61"/>
      <c r="D17" s="61"/>
      <c r="E17" s="61"/>
    </row>
    <row r="18" spans="1:5" x14ac:dyDescent="0.3">
      <c r="A18" s="63" t="s">
        <v>4216</v>
      </c>
      <c r="B18" s="61"/>
      <c r="C18" s="61"/>
      <c r="D18" s="61"/>
      <c r="E18" s="61"/>
    </row>
    <row r="19" spans="1:5" x14ac:dyDescent="0.3">
      <c r="A19" s="63" t="s">
        <v>3560</v>
      </c>
      <c r="B19" s="60"/>
      <c r="C19" s="60"/>
      <c r="D19" s="60"/>
      <c r="E19" s="60"/>
    </row>
    <row r="20" spans="1:5" s="55" customFormat="1" x14ac:dyDescent="0.3">
      <c r="A20" s="63" t="s">
        <v>3549</v>
      </c>
      <c r="B20" s="62"/>
      <c r="C20" s="62"/>
      <c r="D20" s="62"/>
      <c r="E20" s="62"/>
    </row>
    <row r="21" spans="1:5" s="55" customFormat="1" x14ac:dyDescent="0.3">
      <c r="A21" s="63" t="s">
        <v>3550</v>
      </c>
      <c r="B21" s="62"/>
      <c r="C21" s="62"/>
      <c r="D21" s="62"/>
      <c r="E21" s="62"/>
    </row>
    <row r="22" spans="1:5" x14ac:dyDescent="0.3">
      <c r="A22" s="63" t="s">
        <v>3551</v>
      </c>
      <c r="B22" s="62"/>
      <c r="C22" s="62"/>
      <c r="D22" s="62"/>
      <c r="E22" s="62"/>
    </row>
    <row r="23" spans="1:5" x14ac:dyDescent="0.3">
      <c r="A23" s="63" t="s">
        <v>3552</v>
      </c>
      <c r="B23" s="62"/>
      <c r="C23" s="62"/>
      <c r="D23" s="62"/>
      <c r="E23" s="62"/>
    </row>
    <row r="24" spans="1:5" x14ac:dyDescent="0.3">
      <c r="A24" s="63" t="s">
        <v>3553</v>
      </c>
      <c r="B24" s="60"/>
      <c r="C24" s="60"/>
      <c r="D24" s="60"/>
      <c r="E24" s="60"/>
    </row>
    <row r="25" spans="1:5" x14ac:dyDescent="0.3">
      <c r="A25" s="63" t="s">
        <v>3554</v>
      </c>
      <c r="B25" s="60"/>
      <c r="C25" s="60"/>
      <c r="D25" s="60"/>
      <c r="E25" s="60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Define</vt:lpstr>
      <vt:lpstr>PKG-Pin-cost</vt:lpstr>
      <vt:lpstr>PSG</vt:lpstr>
      <vt:lpstr>MFP</vt:lpstr>
      <vt:lpstr>MCP_Bonding</vt:lpstr>
      <vt:lpstr>OPA_FA5D92</vt:lpstr>
      <vt:lpstr>M031_Test Mode</vt:lpstr>
      <vt:lpstr>Package Type</vt:lpstr>
      <vt:lpstr>Unused IP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md30;CYHUANG8@nuvoton.com</dc:creator>
  <cp:lastModifiedBy>MR10 CYHuang8</cp:lastModifiedBy>
  <dcterms:created xsi:type="dcterms:W3CDTF">2016-03-07T06:05:01Z</dcterms:created>
  <dcterms:modified xsi:type="dcterms:W3CDTF">2022-12-01T09:06:05Z</dcterms:modified>
</cp:coreProperties>
</file>