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5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bdr:WA1KG18130</t>
        </is>
      </c>
      <c r="B2">
        <f>HYPERLINK("https://library.bdrc.io/show/bdr:MW1KG18130","bdr:MW1KG18130")</f>
        <v/>
      </c>
      <c r="C2" t="inlineStr">
        <is>
          <t>བསླབ་པ་ཀུན་ལས་བཏུས་པའི་ཚིག་ལེའུར་བྱས་པ།</t>
        </is>
      </c>
      <c r="D2">
        <f>HYPERLINK("https://library.bdrc.io/show/bdr:W1KG18130",IMAGE("https://iiif.bdrc.io/bdr:I1KG18147::I1KG181470003.jpg/full/150,/0/default.jpg"))</f>
        <v/>
      </c>
    </row>
    <row r="3" ht="70" customHeight="1">
      <c r="A3" t="inlineStr">
        <is>
          <t>bdr:WA1KG18130</t>
        </is>
      </c>
      <c r="B3">
        <f>HYPERLINK("https://library.bdrc.io/show/bdr:MW8LS76580","bdr:MW8LS76580")</f>
        <v/>
      </c>
      <c r="C3" t="inlineStr">
        <is>
          <t>བསླབ་པ་ཀུན་ལས་བཏུས་པའི་ཚིག་ལེའུར་བྱས་པ།</t>
        </is>
      </c>
      <c r="D3">
        <f>HYPERLINK("https://library.bdrc.io/show/bdr:W8LS76580",IMAGE("https://iiif.bdrc.io/bdr:I8LS76632::I8LS766320003.jpg/full/150,/0/default.jpg"))</f>
        <v/>
      </c>
    </row>
    <row r="4" ht="70" customHeight="1">
      <c r="A4" t="inlineStr">
        <is>
          <t>bdr:WA1KG18130</t>
        </is>
      </c>
      <c r="B4">
        <f>HYPERLINK("https://library.bdrc.io/show/bdr:MW3CN4786","bdr:MW3CN4786")</f>
        <v/>
      </c>
      <c r="C4" t="inlineStr">
        <is>
          <t>བསླབ་པ་ཀུན་ལས་བཏུས་པའི་ཚིག་ལེའུར་བྱས་པ།</t>
        </is>
      </c>
      <c r="D4">
        <f>HYPERLINK("https://library.bdrc.io/show/bdr:W3CN4786",IMAGE("https://iiif.bdrc.io/bdr:I3CN4788::I3CN47880003.jpg/full/150,/0/default.jpg"))</f>
        <v/>
      </c>
    </row>
    <row r="5" ht="70" customHeight="1">
      <c r="A5" t="inlineStr">
        <is>
          <t>bdr:WA4CZ369265</t>
        </is>
      </c>
      <c r="B5">
        <f>HYPERLINK("https://library.bdrc.io/show/bdr:MW4CZ369265","bdr:MW4CZ369265")</f>
        <v/>
      </c>
      <c r="C5" t="inlineStr">
        <is>
          <t>གངས་ཅན་རིག་བརྒྱའི་སྒོ་འབྱེད་ལྡེ་མིག ༼དེབ་ཉེར་གསུམ་པ།༽</t>
        </is>
      </c>
      <c r="D5">
        <f>HYPERLINK("https://library.bdrc.io/show/bdr:W4CZ369265",IMAGE("https://iiif.bdrc.io/bdr:I4CZ369519::I4CZ3695190003.jpg/full/150,/0/default.jpg"))</f>
        <v/>
      </c>
    </row>
    <row r="6">
      <c r="A6" t="inlineStr">
        <is>
          <t>bdr:WA4CZ302675</t>
        </is>
      </c>
      <c r="B6">
        <f>HYPERLINK("https://library.bdrc.io/show/bdr:MW4CZ302675","bdr:MW4CZ302675")</f>
        <v/>
      </c>
      <c r="C6" t="inlineStr">
        <is>
          <t>ལམ་རིམ་ཆེན་མོ་སྤྱོད་པ་སྤྱི་བསླབ་དང་སྤྱོད་འཇུག་རྩ་བ།</t>
        </is>
      </c>
      <c r="D6" t="inlineStr"/>
    </row>
    <row r="7" ht="70" customHeight="1">
      <c r="A7" t="inlineStr">
        <is>
          <t>bdr:WA1KG5465</t>
        </is>
      </c>
      <c r="B7">
        <f>HYPERLINK("https://library.bdrc.io/show/bdr:MW1KG5465","bdr:MW1KG5465")</f>
        <v/>
      </c>
      <c r="C7" t="inlineStr">
        <is>
          <t>སྤྱོད་འཇུག་དར་ཊིཀ་ཤན་སྦྱར།</t>
        </is>
      </c>
      <c r="D7">
        <f>HYPERLINK("https://library.bdrc.io/show/bdr:W1KG5465",IMAGE("https://iiif.bdrc.io/bdr:I1KG5471::I1KG54710003.tif/full/150,/0/default.jpg"))</f>
        <v/>
      </c>
    </row>
    <row r="8" ht="70" customHeight="1">
      <c r="A8" t="inlineStr">
        <is>
          <t>bdr:WA1NLM2931</t>
        </is>
      </c>
      <c r="B8">
        <f>HYPERLINK("https://library.bdrc.io/show/bdr:MW1NLM2931","bdr:MW1NLM2931")</f>
        <v/>
      </c>
      <c r="C8" t="inlineStr">
        <is>
          <t>བྱང་ཆུབ་སེམས་དཔའི་སྤྱོད་པ་ལ་འཇུག་པ་སོགས།</t>
        </is>
      </c>
      <c r="D8">
        <f>HYPERLINK("https://library.bdrc.io/show/bdr:W1NLM2931",IMAGE("https://iiif.bdrc.io/bdr:I1NLM2931_001::I1NLM2931_0010003.jpg/full/150,/0/default.jpg"))</f>
        <v/>
      </c>
    </row>
    <row r="9" ht="70" customHeight="1">
      <c r="A9" t="inlineStr">
        <is>
          <t>bdr:WA1NLM1758</t>
        </is>
      </c>
      <c r="B9">
        <f>HYPERLINK("https://library.bdrc.io/show/bdr:MW1NLM1758","bdr:MW1NLM1758")</f>
        <v/>
      </c>
      <c r="C9" t="inlineStr">
        <is>
          <t>བྱང་ཆུབ་སེམས་དཔའི་སྤྱོད་པ་ལ་འཇུག་པ་ལས་བསྔོ་བའི་ལེའུ་བཅུ་པ་སོགས།</t>
        </is>
      </c>
      <c r="D9">
        <f>HYPERLINK("https://library.bdrc.io/show/bdr:W1NLM1758",IMAGE("https://iiif.bdrc.io/bdr:I1NLM1758_001::I1NLM1758_0010003.jpg/full/150,/0/default.jpg"))</f>
        <v/>
      </c>
    </row>
    <row r="10">
      <c r="A10" t="inlineStr">
        <is>
          <t>bdr:WA0XLBF2CC98D620E</t>
        </is>
      </c>
      <c r="B10">
        <f>HYPERLINK("https://library.bdrc.io/show/bdr:MW20423_BF2CC9","bdr:MW20423_BF2CC9")</f>
        <v/>
      </c>
      <c r="C10" t="inlineStr">
        <is>
          <t>སྤྱོད་འཇུག་སྨོན་ལམ།</t>
        </is>
      </c>
      <c r="D10" t="inlineStr"/>
    </row>
    <row r="11">
      <c r="A11" t="inlineStr">
        <is>
          <t>bdr:WA0XLBF2CC98D620E</t>
        </is>
      </c>
      <c r="B11">
        <f>HYPERLINK("https://library.bdrc.io/show/bdr:MW0NGMCP45432","bdr:MW0NGMCP45432")</f>
        <v/>
      </c>
      <c r="C11" t="inlineStr">
        <is>
          <t>སྤྱོད་འཇུག་སྨོན་ལམ།</t>
        </is>
      </c>
      <c r="D11" t="inlineStr"/>
    </row>
    <row r="12">
      <c r="A12" t="inlineStr">
        <is>
          <t>bdr:WA0XLA6332E472244</t>
        </is>
      </c>
      <c r="B12">
        <f>HYPERLINK("https://library.bdrc.io/show/bdr:MW2PD19899_A6332E","bdr:MW2PD19899_A6332E")</f>
        <v/>
      </c>
      <c r="C12" t="inlineStr">
        <is>
          <t>བྱང་ཆུབ་སེམས་པའི་སྤྱོད་པ་ལ་འཇུག་པ།</t>
        </is>
      </c>
      <c r="D12" t="inlineStr"/>
    </row>
    <row r="13">
      <c r="A13" t="inlineStr">
        <is>
          <t>bdr:WA1EE17</t>
        </is>
      </c>
      <c r="B13">
        <f>HYPERLINK("https://library.bdrc.io/show/bdr:MW1EE17","bdr:MW1EE17")</f>
        <v/>
      </c>
      <c r="C13" t="inlineStr">
        <is>
          <t>བྱང་ཆུབ་སེམས་དཔའི་སྤྱོད་པ་ལ་འཇུག་པ།༼སོག་ཡིག༽</t>
        </is>
      </c>
      <c r="D13" t="inlineStr"/>
    </row>
    <row r="14">
      <c r="A14" t="inlineStr">
        <is>
          <t>bdr:WA1EE17</t>
        </is>
      </c>
      <c r="B14">
        <f>HYPERLINK("https://library.bdrc.io/show/bdr:MW1EE17","bdr:MW1EE17")</f>
        <v/>
      </c>
      <c r="C14" t="inlineStr">
        <is>
          <t>bodisung narun yabudal-dur oruqui neretu sastir</t>
        </is>
      </c>
      <c r="D14" t="inlineStr"/>
    </row>
    <row r="15" ht="70" customHeight="1">
      <c r="A15" t="inlineStr">
        <is>
          <t>bdr:WA8LS76611</t>
        </is>
      </c>
      <c r="B15">
        <f>HYPERLINK("https://library.bdrc.io/show/bdr:MW8LS76611","bdr:MW8LS76611")</f>
        <v/>
      </c>
      <c r="C15" t="inlineStr">
        <is>
          <t>བྱང་ཆུས་སེམས་དཔའི་སྤྱོད་པ་ལ་འཇུག་པའི་རྩ་བ་དང་ཚིག་འགྲེལ་འཇམ་དབྱངས་བླ་མའི་ཞལ་ལུང་བདུད་རྩིའི་ཐིག་པ།</t>
        </is>
      </c>
      <c r="D15">
        <f>HYPERLINK("https://library.bdrc.io/show/bdr:W8LS76611",IMAGE("https://iiif.bdrc.io/bdr:I8LS76689::I8LS766890003.jpg/full/150,/0/default.jpg"))</f>
        <v/>
      </c>
    </row>
    <row r="16" ht="70" customHeight="1">
      <c r="A16" t="inlineStr">
        <is>
          <t>bdr:WA1NLM288</t>
        </is>
      </c>
      <c r="B16">
        <f>HYPERLINK("https://library.bdrc.io/show/bdr:MW22351","bdr:MW22351")</f>
        <v/>
      </c>
      <c r="C16" t="inlineStr">
        <is>
          <t>བསླབ་པ་ཀུན་ལས་བཏུས་པ་ཞེས་བྱ་བ་རྒྱལ་སྲས་ཞི་བ་ལྷས་མཛད་པ།</t>
        </is>
      </c>
      <c r="D16">
        <f>HYPERLINK("https://library.bdrc.io/show/bdr:W22351",IMAGE("https://iiif.bdrc.io/bdr:I1KG469::I1KG4690003.tif/full/150,/0/default.jpg"))</f>
        <v/>
      </c>
    </row>
    <row r="17" ht="70" customHeight="1">
      <c r="A17" t="inlineStr">
        <is>
          <t>bdr:WA1NLM288</t>
        </is>
      </c>
      <c r="B17">
        <f>HYPERLINK("https://library.bdrc.io/show/bdr:MW1NLM288","bdr:MW1NLM288")</f>
        <v/>
      </c>
      <c r="C17" t="inlineStr">
        <is>
          <t>བསླབ་པ་ཀུན་ལས་བཏུས་པ་ཞེས་བྱ་བ་རྒྱལ་སྲས་ཞི་བ་ལྷས་མཛད་པ།</t>
        </is>
      </c>
      <c r="D17">
        <f>HYPERLINK("https://library.bdrc.io/show/bdr:W1NLM288",IMAGE("https://iiif.bdrc.io/bdr:I1NLM288_001::I1NLM288_0010003.jpg/full/150,/0/default.jpg"))</f>
        <v/>
      </c>
    </row>
    <row r="18">
      <c r="A18" t="inlineStr">
        <is>
          <t>bdr:WA1NLM288</t>
        </is>
      </c>
      <c r="B18">
        <f>HYPERLINK("https://library.bdrc.io/show/bdr:MW0NGMCP40621","bdr:MW0NGMCP40621")</f>
        <v/>
      </c>
      <c r="C18" t="inlineStr">
        <is>
          <t>བསླབ་པ་ཀུན་ལས་བཏུས་པ་ཞེས་བྱ་བ་རྒྱལ་སྲས་ཞི་བ་ལྷས་མཛད་པ།</t>
        </is>
      </c>
      <c r="D18" t="inlineStr"/>
    </row>
    <row r="19">
      <c r="A19" t="inlineStr">
        <is>
          <t>bdr:WA1NLM288</t>
        </is>
      </c>
      <c r="B19">
        <f>HYPERLINK("https://library.bdrc.io/show/bdr:MW0NGMCP48016","bdr:MW0NGMCP48016")</f>
        <v/>
      </c>
      <c r="C19" t="inlineStr">
        <is>
          <t>བསླབ་པ་ཀུན་ལས་བཏུས་པ་ཞེས་བྱ་བ་རྒྱལ་སྲས་ཞི་བ་ལྷས་མཛད་པ།</t>
        </is>
      </c>
      <c r="D19" t="inlineStr"/>
    </row>
    <row r="20">
      <c r="A20" t="inlineStr">
        <is>
          <t>bdr:WA1NLM288</t>
        </is>
      </c>
      <c r="B20">
        <f>HYPERLINK("https://library.bdrc.io/show/bdr:MW0NGMCP62139","bdr:MW0NGMCP62139")</f>
        <v/>
      </c>
      <c r="C20" t="inlineStr">
        <is>
          <t>བསླབ་པ་ཀུན་ལས་བཏུས་པ་ཞེས་བྱ་བ་རྒྱལ་སྲས་ཞི་བ་ལྷས་མཛད་པ།</t>
        </is>
      </c>
      <c r="D20" t="inlineStr"/>
    </row>
    <row r="21">
      <c r="A21" t="inlineStr">
        <is>
          <t>bdr:WA1NLM288</t>
        </is>
      </c>
      <c r="B21">
        <f>HYPERLINK("https://library.bdrc.io/show/bdr:MW0NGMCP66676","bdr:MW0NGMCP66676")</f>
        <v/>
      </c>
      <c r="C21" t="inlineStr">
        <is>
          <t>བསླབ་པ་ཀུན་ལས་བཏུས་པ་ཞེས་བྱ་བ་རྒྱལ་སྲས་ཞི་བ་ལྷས་མཛད་པ།</t>
        </is>
      </c>
      <c r="D21" t="inlineStr"/>
    </row>
    <row r="22">
      <c r="A22" t="inlineStr">
        <is>
          <t>bdr:WA1NLM288</t>
        </is>
      </c>
      <c r="B22">
        <f>HYPERLINK("https://library.bdrc.io/show/bdr:MW0NGMCP67432","bdr:MW0NGMCP67432")</f>
        <v/>
      </c>
      <c r="C22" t="inlineStr">
        <is>
          <t>བསླབ་པ་ཀུན་ལས་བཏུས་པ་ཞེས་བྱ་བ་རྒྱལ་སྲས་ཞི་བ་ལྷས་མཛད་པ།</t>
        </is>
      </c>
      <c r="D22" t="inlineStr"/>
    </row>
    <row r="23" ht="70" customHeight="1">
      <c r="A23" t="inlineStr">
        <is>
          <t>bdr:WA21985</t>
        </is>
      </c>
      <c r="B23">
        <f>HYPERLINK("https://library.bdrc.io/show/bdr:MW21985","bdr:MW21985")</f>
        <v/>
      </c>
      <c r="C23" t="inlineStr">
        <is>
          <t>བྱང་ཆུབ་སེམས་དཔའི་སྤྱོད་པ་ལ་འཇུག་པ་རྩ་བ་དང་འགྲེལ་པ།</t>
        </is>
      </c>
      <c r="D23">
        <f>HYPERLINK("https://library.bdrc.io/show/bdr:W21985",IMAGE("https://iiif.bdrc.io/bdr:I1KG10355::I1KG103550003.jpg/full/150,/0/default.jpg"))</f>
        <v/>
      </c>
    </row>
    <row r="24">
      <c r="A24" t="inlineStr">
        <is>
          <t>bdr:WA0XLECFB5A54CFC4</t>
        </is>
      </c>
      <c r="B24">
        <f>HYPERLINK("https://library.bdrc.io/show/bdr:MW3PD1288_ECFB5A","bdr:MW3PD1288_ECFB5A")</f>
        <v/>
      </c>
      <c r="C24" t="inlineStr">
        <is>
          <t>ལྷན་ཅིག་སྐྱེས་པའི་གླུ།</t>
        </is>
      </c>
      <c r="D24" t="inlineStr"/>
    </row>
    <row r="25" ht="70" customHeight="1">
      <c r="A25" t="inlineStr">
        <is>
          <t>bdr:WA4CZ307378</t>
        </is>
      </c>
      <c r="B25">
        <f>HYPERLINK("https://library.bdrc.io/show/bdr:MW4CZ307378","bdr:MW4CZ307378")</f>
        <v/>
      </c>
      <c r="C25" t="inlineStr">
        <is>
          <t>བསླབ་བཏུས། ༼མཆན་ཅན།༽</t>
        </is>
      </c>
      <c r="D25">
        <f>HYPERLINK("https://library.bdrc.io/show/bdr:W4CZ307378",IMAGE("https://iiif.bdrc.io/bdr:I4CZ308298::I4CZ3082980003.jpg/full/150,/0/default.jpg"))</f>
        <v/>
      </c>
    </row>
    <row r="26" ht="70" customHeight="1">
      <c r="A26" t="inlineStr">
        <is>
          <t>bdr:WA1NLM1425</t>
        </is>
      </c>
      <c r="B26">
        <f>HYPERLINK("https://library.bdrc.io/show/bdr:MW1NLM1425","bdr:MW1NLM1425")</f>
        <v/>
      </c>
      <c r="C26" t="inlineStr">
        <is>
          <t>བྱང་ཆུབ་སེམས་དཔའི་སྤྱོད་པ་ལ་འཇུག་པ་སོགས།</t>
        </is>
      </c>
      <c r="D26">
        <f>HYPERLINK("https://library.bdrc.io/show/bdr:W1NLM1425",IMAGE("https://iiif.bdrc.io/bdr:I1NLM1425_001::I1NLM1425_0010003.jpg/full/150,/0/default.jpg"))</f>
        <v/>
      </c>
    </row>
    <row r="27" ht="70" customHeight="1">
      <c r="A27" t="inlineStr">
        <is>
          <t>bdr:WA1NLM1425</t>
        </is>
      </c>
      <c r="B27">
        <f>HYPERLINK("https://library.bdrc.io/show/bdr:MW1NLM1592","bdr:MW1NLM1592")</f>
        <v/>
      </c>
      <c r="C27" t="inlineStr">
        <is>
          <t>བྱང་ཆུབ་སེམས་དཔའི་སྤྱོད་པ་ལ་འཇུག་པ་སོགས།</t>
        </is>
      </c>
      <c r="D27">
        <f>HYPERLINK("https://library.bdrc.io/show/bdr:W1NLM1592",IMAGE("https://iiif.bdrc.io/bdr:I1NLM1592_001::I1NLM1592_0010003.jpg/full/150,/0/default.jpg"))</f>
        <v/>
      </c>
    </row>
    <row r="28" ht="70" customHeight="1">
      <c r="A28" t="inlineStr">
        <is>
          <t>bdr:WA21914</t>
        </is>
      </c>
      <c r="B28">
        <f>HYPERLINK("https://library.bdrc.io/show/bdr:MW21914","bdr:MW21914")</f>
        <v/>
      </c>
      <c r="C28" t="inlineStr">
        <is>
          <t>སྤྱོད་འཇུག་རྩ་འགྲེལ།</t>
        </is>
      </c>
      <c r="D28">
        <f>HYPERLINK("https://library.bdrc.io/show/bdr:W21914",IMAGE("https://iiif.bdrc.io/bdr:I5058::50580003.tif/full/150,/0/default.jpg"))</f>
        <v/>
      </c>
    </row>
    <row r="29" ht="70" customHeight="1">
      <c r="A29" t="inlineStr">
        <is>
          <t>bdr:WA1KG23738</t>
        </is>
      </c>
      <c r="B29">
        <f>HYPERLINK("https://library.bdrc.io/show/bdr:MW1KG23738","bdr:MW1KG23738")</f>
        <v/>
      </c>
      <c r="C29" t="inlineStr">
        <is>
          <t>བློ་བཟང་དགོངས་རྒྱན་མུ་ཏིག་ཕྲེང་མཛེས་དེབ་བཅུ་གཉིས་པ།</t>
        </is>
      </c>
      <c r="D29">
        <f>HYPERLINK("https://library.bdrc.io/show/bdr:W1KG23738",IMAGE("https://iiif.bdrc.io/bdr:I1KG24023::I1KG240230003.jpg/full/150,/0/default.jpg"))</f>
        <v/>
      </c>
    </row>
    <row r="30">
      <c r="A30" t="inlineStr">
        <is>
          <t>bdr:WA0XLF193D65B877F</t>
        </is>
      </c>
      <c r="B30">
        <f>HYPERLINK("https://library.bdrc.io/show/bdr:MW00EGS1016238_F193D6","bdr:MW00EGS1016238_F193D6")</f>
        <v/>
      </c>
      <c r="C30" t="inlineStr">
        <is>
          <t>རྒྱལ་སྲས་ཞི་བ་ལྷས་བྱང་ཆུབ་སེམས་དཔའི་སྤྱོད་པ་ལ་འཇུག་པ་ལས་བདག་གཞན་བརྗེ་བ་གསུངས་པ།</t>
        </is>
      </c>
      <c r="D30" t="inlineStr"/>
    </row>
    <row r="31">
      <c r="A31" t="inlineStr">
        <is>
          <t>bdr:WA19740</t>
        </is>
      </c>
      <c r="B31">
        <f>HYPERLINK("https://library.bdrc.io/show/bdr:MW0IA_HOD13","bdr:MW0IA_HOD13")</f>
        <v/>
      </c>
      <c r="C31" t="inlineStr">
        <is>
          <t>Bodhicaryāvatāra</t>
        </is>
      </c>
      <c r="D31" t="inlineStr"/>
    </row>
    <row r="32" ht="70" customHeight="1">
      <c r="A32" t="inlineStr">
        <is>
          <t>bdr:WA19740</t>
        </is>
      </c>
      <c r="B32">
        <f>HYPERLINK("https://library.bdrc.io/show/bdr:MW1NLM2814","bdr:MW1NLM2814")</f>
        <v/>
      </c>
      <c r="C32" t="inlineStr">
        <is>
          <t>བྱང་ཆུབ་སེམས་དཔའི་སྤྱོད་པ་ལ་འཇུག་པ།</t>
        </is>
      </c>
      <c r="D32">
        <f>HYPERLINK("https://library.bdrc.io/show/bdr:W1NLM2814",IMAGE("https://iiif.bdrc.io/bdr:I1NLM2814_001::I1NLM2814_0010003.jpg/full/150,/0/default.jpg"))</f>
        <v/>
      </c>
    </row>
    <row r="33">
      <c r="A33" t="inlineStr">
        <is>
          <t>bdr:WA19740</t>
        </is>
      </c>
      <c r="B33">
        <f>HYPERLINK("https://library.bdrc.io/show/bdr:MW0CDL0MS-OR-00728-00008","bdr:MW0CDL0MS-OR-00728-00008")</f>
        <v/>
      </c>
      <c r="C33" t="inlineStr">
        <is>
          <t>Bodhicaryāvatāra</t>
        </is>
      </c>
      <c r="D33" t="inlineStr"/>
    </row>
    <row r="34">
      <c r="A34" t="inlineStr">
        <is>
          <t>bdr:WA19740</t>
        </is>
      </c>
      <c r="B34">
        <f>HYPERLINK("https://library.bdrc.io/show/bdr:IE0GR0353","bdr:IE0GR0353")</f>
        <v/>
      </c>
      <c r="C34" t="inlineStr">
        <is>
          <t>Santideva: Bodhicaryavatara</t>
        </is>
      </c>
      <c r="D34" t="inlineStr"/>
    </row>
    <row r="35">
      <c r="A35" t="inlineStr">
        <is>
          <t>bdr:WA19740</t>
        </is>
      </c>
      <c r="B35">
        <f>HYPERLINK("https://library.bdrc.io/show/bdr:IE0GR0356","bdr:IE0GR0356")</f>
        <v/>
      </c>
      <c r="C35" t="inlineStr">
        <is>
          <t>Santideva: Bodhicaryavatara</t>
        </is>
      </c>
      <c r="D35" t="inlineStr"/>
    </row>
    <row r="36">
      <c r="A36" t="inlineStr">
        <is>
          <t>bdr:WA19740</t>
        </is>
      </c>
      <c r="B36">
        <f>HYPERLINK("https://library.bdrc.io/show/bdr:MW0UTSAT0262","bdr:MW0UTSAT0262")</f>
        <v/>
      </c>
      <c r="C36" t="inlineStr">
        <is>
          <t>Bodhicaryāvatāra</t>
        </is>
      </c>
      <c r="D36" t="inlineStr"/>
    </row>
    <row r="37">
      <c r="A37" t="inlineStr">
        <is>
          <t>bdr:WA19740</t>
        </is>
      </c>
      <c r="B37">
        <f>HYPERLINK("https://library.bdrc.io/show/bdr:MW0UTSAT0264","bdr:MW0UTSAT0264")</f>
        <v/>
      </c>
      <c r="C37" t="inlineStr">
        <is>
          <t>Bodhicaryāvatāra</t>
        </is>
      </c>
      <c r="D37" t="inlineStr"/>
    </row>
    <row r="38" ht="70" customHeight="1">
      <c r="A38" t="inlineStr">
        <is>
          <t>bdr:WA8LS76731</t>
        </is>
      </c>
      <c r="B38">
        <f>HYPERLINK("https://library.bdrc.io/show/bdr:MW8LS76731","bdr:MW8LS76731")</f>
        <v/>
      </c>
      <c r="C38" t="inlineStr">
        <is>
          <t>བློ་སྦྱོང་གི་སྐོར་སོགས་ཆོས་ཚན་ཁག་བཅུ་གཅིག་ཕྱོགས་གཅིག་ཏུ་བཀོད་པ་བདག་འཛིན་འགོང་པོ་རྩད་ནས་གཅོད་པའི་རལ་གྲི།</t>
        </is>
      </c>
      <c r="D38">
        <f>HYPERLINK("https://library.bdrc.io/show/bdr:W8LS76731",IMAGE("https://iiif.bdrc.io/bdr:I8LS76733::I8LS767330003.jpg/full/150,/0/default.jpg"))</f>
        <v/>
      </c>
    </row>
    <row r="39" ht="70" customHeight="1">
      <c r="A39" t="inlineStr">
        <is>
          <t>bdr:WA1NLM255</t>
        </is>
      </c>
      <c r="B39">
        <f>HYPERLINK("https://library.bdrc.io/show/bdr:MW1NLM255","bdr:MW1NLM255")</f>
        <v/>
      </c>
      <c r="C39" t="inlineStr">
        <is>
          <t>བསླབ་བཏུས་ལ་སོགས།</t>
        </is>
      </c>
      <c r="D39">
        <f>HYPERLINK("https://library.bdrc.io/show/bdr:W1NLM255",IMAGE("https://iiif.bdrc.io/bdr:I1NLM255_001::I1NLM255_0010003.jpg/full/150,/0/default.jpg"))</f>
        <v/>
      </c>
    </row>
    <row r="40">
      <c r="A40" t="inlineStr">
        <is>
          <t>bdr:WA4CZ16765</t>
        </is>
      </c>
      <c r="B40">
        <f>HYPERLINK("https://library.bdrc.io/show/bdr:MW0CDL0MS-ADD-01478","bdr:MW0CDL0MS-ADD-01478")</f>
        <v/>
      </c>
      <c r="C40" t="inlineStr">
        <is>
          <t>Śikṣāsamuccaya</t>
        </is>
      </c>
      <c r="D40" t="inlineStr"/>
    </row>
    <row r="41">
      <c r="A41" t="inlineStr">
        <is>
          <t>bdr:WA4CZ16765</t>
        </is>
      </c>
      <c r="B41">
        <f>HYPERLINK("https://library.bdrc.io/show/bdr:IE0GR0357","bdr:IE0GR0357")</f>
        <v/>
      </c>
      <c r="C41" t="inlineStr">
        <is>
          <t>Santideva: Siksasamuccaya, analytic text</t>
        </is>
      </c>
      <c r="D41" t="inlineStr"/>
    </row>
    <row r="42">
      <c r="A42" t="inlineStr">
        <is>
          <t>bdr:WA0XL6E3C9739E987</t>
        </is>
      </c>
      <c r="B42">
        <f>HYPERLINK("https://library.bdrc.io/show/bdr:MW1NLM2737_6E3C97","bdr:MW1NLM2737_6E3C97")</f>
        <v/>
      </c>
      <c r="C42" t="inlineStr">
        <is>
          <t>ལྟུང་བ་བཤགས་པའི་ཆོ་ག</t>
        </is>
      </c>
      <c r="D42" t="inlineStr"/>
    </row>
    <row r="43">
      <c r="A43" t="inlineStr">
        <is>
          <t>bdr:WA1KG24645</t>
        </is>
      </c>
      <c r="B43">
        <f>HYPERLINK("https://library.bdrc.io/show/bdr:MW1KG24645","bdr:MW1KG24645")</f>
        <v/>
      </c>
      <c r="C43" t="inlineStr">
        <is>
          <t>བཤེས་པའི་སྤྲིངས་ཡིག་དང་སྤྱོད་འཇུག་སོགས།</t>
        </is>
      </c>
      <c r="D43" t="inlineStr"/>
    </row>
    <row r="44" ht="70" customHeight="1">
      <c r="A44" t="inlineStr">
        <is>
          <t>bdr:WA1KG23848</t>
        </is>
      </c>
      <c r="B44">
        <f>HYPERLINK("https://library.bdrc.io/show/bdr:MW1KG23848","bdr:MW1KG23848")</f>
        <v/>
      </c>
      <c r="C44" t="inlineStr">
        <is>
          <t>བསླབ་པ་ཀུན་ལས་བཏུས་པ།</t>
        </is>
      </c>
      <c r="D44">
        <f>HYPERLINK("https://library.bdrc.io/show/bdr:W1KG23848",IMAGE("https://iiif.bdrc.io/bdr:I1KG24053::I1KG240530003.jpg/full/150,/0/default.jpg"))</f>
        <v/>
      </c>
    </row>
    <row r="45">
      <c r="A45" t="inlineStr">
        <is>
          <t>bdr:WA1KG23848</t>
        </is>
      </c>
      <c r="B45">
        <f>HYPERLINK("https://library.bdrc.io/show/bdr:MW0NGMCP64650","bdr:MW0NGMCP64650")</f>
        <v/>
      </c>
      <c r="C45" t="inlineStr">
        <is>
          <t>བསླབ་པ་ཀུན་ལས་བཏུས་པ།</t>
        </is>
      </c>
      <c r="D45" t="inlineStr"/>
    </row>
    <row r="46" ht="70" customHeight="1">
      <c r="A46" t="inlineStr">
        <is>
          <t>bdr:WA8LS66268</t>
        </is>
      </c>
      <c r="B46">
        <f>HYPERLINK("https://library.bdrc.io/show/bdr:MW8LS66268","bdr:MW8LS66268")</f>
        <v/>
      </c>
      <c r="C46" t="inlineStr">
        <is>
          <t>སྤྱོད་པ་ལ་འཇུག་པ་དང་བསྒོམ་རིམ་བར་པ།</t>
        </is>
      </c>
      <c r="D46">
        <f>HYPERLINK("https://library.bdrc.io/show/bdr:W8LS66268",IMAGE("https://iiif.bdrc.io/bdr:I8LS66270::I8LS662700003.jpg/full/150,/0/default.jpg"))</f>
        <v/>
      </c>
    </row>
    <row r="47" ht="70" customHeight="1">
      <c r="A47" t="inlineStr">
        <is>
          <t>bdr:WA1NLM3910</t>
        </is>
      </c>
      <c r="B47">
        <f>HYPERLINK("https://library.bdrc.io/show/bdr:MW1NLM3910","bdr:MW1NLM3910")</f>
        <v/>
      </c>
      <c r="C47" t="inlineStr">
        <is>
          <t>བྱང་ཆུབ་སེམས་དཔའི་སྤྱོད་པ་ལ་འཇུག་པ་ལས་བསྔོ་བ་ཞེས་བྱ་བ་ལེའུ། བདེ་བ་ཅན་གྱི་ཞིང་དུ་སྐྱེ་བ་འཛིན་པའི་སྨོན་ལམ་ཞིང་མཆོག་སྒོ་འབྱེད་སོགས།</t>
        </is>
      </c>
      <c r="D47">
        <f>HYPERLINK("https://library.bdrc.io/show/bdr:W1NLM3910",IMAGE("https://iiif.bdrc.io/bdr:I1NLM3910_001::I1NLM3910_0010003.jpg/full/150,/0/default.jpg"))</f>
        <v/>
      </c>
    </row>
    <row r="48" ht="70" customHeight="1">
      <c r="A48" t="inlineStr">
        <is>
          <t>bdr:WA1KG10436</t>
        </is>
      </c>
      <c r="B48">
        <f>HYPERLINK("https://library.bdrc.io/show/bdr:MW1KG10436","bdr:MW1KG10436")</f>
        <v/>
      </c>
      <c r="C48" t="inlineStr">
        <is>
          <t>སྤྱོད་འཇུག་རྩ་བ་དང་འགྲེལ་པ་ཚིག་དོན་ཀུན་གསལ་བར་བྱེད་པ་སྐལ་བཟང་རྣམས་ཀྱི་འཇུག་ངོགས།</t>
        </is>
      </c>
      <c r="D48">
        <f>HYPERLINK("https://library.bdrc.io/show/bdr:W1KG10436",IMAGE("https://iiif.bdrc.io/bdr:I1KG10439::I1KG104390003.jpg/full/150,/0/default.jpg"))</f>
        <v/>
      </c>
    </row>
    <row r="49" ht="70" customHeight="1">
      <c r="A49" t="inlineStr">
        <is>
          <t>bdr:WA3CN552</t>
        </is>
      </c>
      <c r="B49">
        <f>HYPERLINK("https://library.bdrc.io/show/bdr:MW3CN552","bdr:MW3CN552")</f>
        <v/>
      </c>
      <c r="C49" t="inlineStr">
        <is>
          <t>སྤྱོད་འཇུག་རྩ་བ་དང་ས་བཅད་སྦྱར་བ།</t>
        </is>
      </c>
      <c r="D49">
        <f>HYPERLINK("https://library.bdrc.io/show/bdr:W3CN552",IMAGE("https://iiif.bdrc.io/bdr:I3CN3973::I3CN39730003.jpg/full/150,/0/default.jpg"))</f>
        <v/>
      </c>
    </row>
    <row r="50">
      <c r="A50" t="inlineStr">
        <is>
          <t>bdr:WA0RT1168</t>
        </is>
      </c>
      <c r="B50">
        <f>HYPERLINK("https://library.bdrc.io/show/bdr:MW22704_1965","bdr:MW22704_1965")</f>
        <v/>
      </c>
      <c r="C50" t="inlineStr">
        <is>
          <t>ལྷན་ཅིག་སྐྱེས་པའི་གླུ།</t>
        </is>
      </c>
      <c r="D50" t="inlineStr"/>
    </row>
    <row r="51">
      <c r="A51" t="inlineStr">
        <is>
          <t>bdr:WA0RT1168</t>
        </is>
      </c>
      <c r="B51">
        <f>HYPERLINK("https://library.bdrc.io/show/bdr:MW23702_1173","bdr:MW23702_1173")</f>
        <v/>
      </c>
      <c r="C51" t="inlineStr">
        <is>
          <t>ལྷན་ཅིག་སྐྱེས་པའི་གླུ།</t>
        </is>
      </c>
      <c r="D51" t="inlineStr"/>
    </row>
    <row r="52">
      <c r="A52" t="inlineStr">
        <is>
          <t>bdr:WA0RT1168</t>
        </is>
      </c>
      <c r="B52">
        <f>HYPERLINK("https://library.bdrc.io/show/bdr:MW23703_2341","bdr:MW23703_2341")</f>
        <v/>
      </c>
      <c r="C52" t="inlineStr">
        <is>
          <t>ལྷན་ཅིག་སྐྱེས་པའི་གླུ།</t>
        </is>
      </c>
      <c r="D52" t="inlineStr"/>
    </row>
    <row r="53">
      <c r="A53" t="inlineStr">
        <is>
          <t>bdr:WA0RT1168</t>
        </is>
      </c>
      <c r="B53">
        <f>HYPERLINK("https://library.bdrc.io/show/bdr:MW1KG13126_3169","bdr:MW1KG13126_3169")</f>
        <v/>
      </c>
      <c r="C53" t="inlineStr">
        <is>
          <t>ལྷན་ཅིག་སྐྱེས་པའི་གླུ།</t>
        </is>
      </c>
      <c r="D53" t="inlineStr"/>
    </row>
    <row r="54">
      <c r="A54" t="inlineStr">
        <is>
          <t>bdr:WA0RT1168</t>
        </is>
      </c>
      <c r="B54">
        <f>HYPERLINK("https://library.bdrc.io/show/bdr:MW1PD95844_1243","bdr:MW1PD95844_1243")</f>
        <v/>
      </c>
      <c r="C54" t="inlineStr">
        <is>
          <t>ལྷན་ཅིག་སྐྱེས་པའི་གླུ།</t>
        </is>
      </c>
      <c r="D54" t="inlineStr"/>
    </row>
    <row r="55">
      <c r="A55" t="inlineStr">
        <is>
          <t>bdr:WA0RT1168</t>
        </is>
      </c>
      <c r="B55">
        <f>HYPERLINK("https://library.bdrc.io/show/bdr:MW2KG5015_1965","bdr:MW2KG5015_1965")</f>
        <v/>
      </c>
      <c r="C55" t="inlineStr">
        <is>
          <t>ལྷན་ཅིག་སྐྱེས་པའི་གླུ།</t>
        </is>
      </c>
      <c r="D55" t="inlineStr"/>
    </row>
    <row r="56" ht="70" customHeight="1">
      <c r="A56" t="inlineStr">
        <is>
          <t>bdr:WA0RT3216</t>
        </is>
      </c>
      <c r="B56">
        <f>HYPERLINK("https://library.bdrc.io/show/bdr:MW4CZ301801","bdr:MW4CZ301801")</f>
        <v/>
      </c>
      <c r="C56" t="inlineStr">
        <is>
          <t>སྤྱོད་འཇུག</t>
        </is>
      </c>
      <c r="D56">
        <f>HYPERLINK("https://library.bdrc.io/show/bdr:W4CZ301801",IMAGE("https://iiif.bdrc.io/bdr:I4CZ364170::I4CZ3641700003.jpg/full/150,/0/default.jpg"))</f>
        <v/>
      </c>
    </row>
    <row r="57" ht="70" customHeight="1">
      <c r="A57" t="inlineStr">
        <is>
          <t>bdr:WA0RT3216</t>
        </is>
      </c>
      <c r="B57">
        <f>HYPERLINK("https://library.bdrc.io/show/bdr:MW21971","bdr:MW21971")</f>
        <v/>
      </c>
      <c r="C57" t="inlineStr">
        <is>
          <t>བྱང་ཆུབ་སེམས་དཔའི་སྤྱོད་པ་ལ་འཇུག་པ།</t>
        </is>
      </c>
      <c r="D57">
        <f>HYPERLINK("https://library.bdrc.io/show/bdr:W21971",IMAGE("https://iiif.bdrc.io/bdr:I1KG8809::I1KG88090003.jpg/full/150,/0/default.jpg"))</f>
        <v/>
      </c>
    </row>
    <row r="58" ht="70" customHeight="1">
      <c r="A58" t="inlineStr">
        <is>
          <t>bdr:WA0RT3216</t>
        </is>
      </c>
      <c r="B58">
        <f>HYPERLINK("https://library.bdrc.io/show/bdr:MW8LS76623","bdr:MW8LS76623")</f>
        <v/>
      </c>
      <c r="C58" t="inlineStr">
        <is>
          <t>བྱང་ཆུབ་སེམས་དཔའི་སྤྱོད་པ་ལ་འཇུག་པ།</t>
        </is>
      </c>
      <c r="D58">
        <f>HYPERLINK("https://library.bdrc.io/show/bdr:W8LS76623",IMAGE("https://iiif.bdrc.io/bdr:I8LS76713::I8LS767130003.jpg/full/150,/0/default.jpg"))</f>
        <v/>
      </c>
    </row>
    <row r="59">
      <c r="A59" t="inlineStr">
        <is>
          <t>bdr:WA0RT3216</t>
        </is>
      </c>
      <c r="B59">
        <f>HYPERLINK("https://library.bdrc.io/show/bdr:MW22704_4061","bdr:MW22704_4061")</f>
        <v/>
      </c>
      <c r="C59" t="inlineStr">
        <is>
          <t>བྱང་ཆུབ་སེམས་དཔའི་སྤྱོད་པ་ལ་འཇུག་པ།</t>
        </is>
      </c>
      <c r="D59" t="inlineStr"/>
    </row>
    <row r="60">
      <c r="A60" t="inlineStr">
        <is>
          <t>bdr:WA0RT3216</t>
        </is>
      </c>
      <c r="B60">
        <f>HYPERLINK("https://library.bdrc.io/show/bdr:MW2KG5015_4061","bdr:MW2KG5015_4061")</f>
        <v/>
      </c>
      <c r="C60" t="inlineStr">
        <is>
          <t>བྱང་ཆུབ་སེམས་དཔའི་སྤྱོད་པ་ལ་འཇུག་པ།</t>
        </is>
      </c>
      <c r="D60" t="inlineStr"/>
    </row>
    <row r="61">
      <c r="A61" t="inlineStr">
        <is>
          <t>bdr:WA0RT3216</t>
        </is>
      </c>
      <c r="B61">
        <f>HYPERLINK("https://library.bdrc.io/show/bdr:MW1KG13126_5272","bdr:MW1KG13126_5272")</f>
        <v/>
      </c>
      <c r="C61" t="inlineStr">
        <is>
          <t>བྱང་ཆུབ་སེམས་དཔའི་སྤྱོད་པ་ལ་འཇུག་པ།</t>
        </is>
      </c>
      <c r="D61" t="inlineStr"/>
    </row>
    <row r="62">
      <c r="A62" t="inlineStr">
        <is>
          <t>bdr:WA0RT3216</t>
        </is>
      </c>
      <c r="B62">
        <f>HYPERLINK("https://library.bdrc.io/show/bdr:MW23702_3275","bdr:MW23702_3275")</f>
        <v/>
      </c>
      <c r="C62" t="inlineStr">
        <is>
          <t>བྱང་ཆུབ་སེམས་དཔའི་སྤྱོད་པ་ལ་འཇུག་པ།</t>
        </is>
      </c>
      <c r="D62" t="inlineStr"/>
    </row>
    <row r="63">
      <c r="A63" t="inlineStr">
        <is>
          <t>bdr:WA0RT3216</t>
        </is>
      </c>
      <c r="B63">
        <f>HYPERLINK("https://library.bdrc.io/show/bdr:MW23703_3871","bdr:MW23703_3871")</f>
        <v/>
      </c>
      <c r="C63" t="inlineStr">
        <is>
          <t>བྱང་ཆུབ་སེམས་དཔའི་སྤྱོད་པ་ལ་འཇུག་པ།</t>
        </is>
      </c>
      <c r="D63" t="inlineStr"/>
    </row>
    <row r="64">
      <c r="A64" t="inlineStr">
        <is>
          <t>bdr:WA0RT3216</t>
        </is>
      </c>
      <c r="B64">
        <f>HYPERLINK("https://library.bdrc.io/show/bdr:MW1PD95844_3099","bdr:MW1PD95844_3099")</f>
        <v/>
      </c>
      <c r="C64" t="inlineStr">
        <is>
          <t>བྱང་ཆུབ་སེམས་དཔའི་སྤྱོད་པ་ལ་འཇུག་པ།</t>
        </is>
      </c>
      <c r="D64" t="inlineStr"/>
    </row>
    <row r="65" ht="70" customHeight="1">
      <c r="A65" t="inlineStr">
        <is>
          <t>bdr:WA0RT3216</t>
        </is>
      </c>
      <c r="B65">
        <f>HYPERLINK("https://library.bdrc.io/show/bdr:MW3CN1560","bdr:MW3CN1560")</f>
        <v/>
      </c>
      <c r="C65" t="inlineStr">
        <is>
          <t>བྱང་ཆུབ་སེམས་དཔའི་སྤྱོད་པ་ལ་འཇུག་པ།</t>
        </is>
      </c>
      <c r="D65">
        <f>HYPERLINK("https://library.bdrc.io/show/bdr:W3CN1560",IMAGE("https://iiif.bdrc.io/bdr:I3CN1566::I3CN15660003.jpg/full/150,/0/default.jpg"))</f>
        <v/>
      </c>
    </row>
    <row r="66" ht="70" customHeight="1">
      <c r="A66" t="inlineStr">
        <is>
          <t>bdr:WA0RT3216</t>
        </is>
      </c>
      <c r="B66">
        <f>HYPERLINK("https://library.bdrc.io/show/bdr:MW1NLM2091","bdr:MW1NLM2091")</f>
        <v/>
      </c>
      <c r="C66" t="inlineStr">
        <is>
          <t>བྱང་ཆུབ་སེམས་དཔའི་སྤྱོད་པ་ལ་འཇུག་པ།</t>
        </is>
      </c>
      <c r="D66">
        <f>HYPERLINK("https://library.bdrc.io/show/bdr:W1NLM2091",IMAGE("https://iiif.bdrc.io/bdr:I1NLM2091_001::I1NLM2091_0010003.jpg/full/150,/0/default.jpg"))</f>
        <v/>
      </c>
    </row>
    <row r="67" ht="70" customHeight="1">
      <c r="A67" t="inlineStr">
        <is>
          <t>bdr:WA0RT3216</t>
        </is>
      </c>
      <c r="B67">
        <f>HYPERLINK("https://library.bdrc.io/show/bdr:MW8LS76622","bdr:MW8LS76622")</f>
        <v/>
      </c>
      <c r="C67" t="inlineStr">
        <is>
          <t>བྱང་ཆུབ་སེམས་དཔའི་སྤྱོད་པ་ལ་འཇུག་པ།</t>
        </is>
      </c>
      <c r="D67">
        <f>HYPERLINK("https://library.bdrc.io/show/bdr:W8LS76622",IMAGE("https://iiif.bdrc.io/bdr:I8LS76711::I8LS767110003.jpg/full/150,/0/default.jpg"))</f>
        <v/>
      </c>
    </row>
    <row r="68" ht="70" customHeight="1">
      <c r="A68" t="inlineStr">
        <is>
          <t>bdr:WA0RT3216</t>
        </is>
      </c>
      <c r="B68">
        <f>HYPERLINK("https://library.bdrc.io/show/bdr:MW3CN3114","bdr:MW3CN3114")</f>
        <v/>
      </c>
      <c r="C68" t="inlineStr">
        <is>
          <t>བྱང་ཆུབ་སེམས་དཔའི་སྤྱོད་པ་ལ་འཇུག་པ།</t>
        </is>
      </c>
      <c r="D68">
        <f>HYPERLINK("https://library.bdrc.io/show/bdr:W3CN3114",IMAGE("https://iiif.bdrc.io/bdr:I3CN3122::I3CN31220003.tif/full/150,/0/default.jpg"))</f>
        <v/>
      </c>
    </row>
    <row r="69" ht="70" customHeight="1">
      <c r="A69" t="inlineStr">
        <is>
          <t>bdr:WA0RT3216</t>
        </is>
      </c>
      <c r="B69">
        <f>HYPERLINK("https://library.bdrc.io/show/bdr:MW1NLM2157","bdr:MW1NLM2157")</f>
        <v/>
      </c>
      <c r="C69" t="inlineStr">
        <is>
          <t>བྱང་ཆུབ་སེམས་དཔའི་སྤྱོད་པ་ལ་འཇུག་པ།</t>
        </is>
      </c>
      <c r="D69">
        <f>HYPERLINK("https://library.bdrc.io/show/bdr:W1NLM2157",IMAGE("https://iiif.bdrc.io/bdr:I1NLM2157_001::I1NLM2157_0010003.jpg/full/150,/0/default.jpg"))</f>
        <v/>
      </c>
    </row>
    <row r="70" ht="70" customHeight="1">
      <c r="A70" t="inlineStr">
        <is>
          <t>bdr:WA0RT3216</t>
        </is>
      </c>
      <c r="B70">
        <f>HYPERLINK("https://library.bdrc.io/show/bdr:MW8LS43901","bdr:MW8LS43901")</f>
        <v/>
      </c>
      <c r="C70" t="inlineStr">
        <is>
          <t>བྱང་ཆུབ་སེམས་དཔའི་སྤྱོད་པ་ལ་འཇུག་པ།</t>
        </is>
      </c>
      <c r="D70">
        <f>HYPERLINK("https://library.bdrc.io/show/bdr:W8LS43901",IMAGE("https://iiif.bdrc.io/bdr:I8LS43903::I8LS439030003.jpg/full/150,/0/default.jpg"))</f>
        <v/>
      </c>
    </row>
    <row r="71" ht="70" customHeight="1">
      <c r="A71" t="inlineStr">
        <is>
          <t>bdr:WA0RT3216</t>
        </is>
      </c>
      <c r="B71">
        <f>HYPERLINK("https://library.bdrc.io/show/bdr:MW1NLM708","bdr:MW1NLM708")</f>
        <v/>
      </c>
      <c r="C71" t="inlineStr">
        <is>
          <t>བྱང་ཆུབ་སེམས་དཔའི་སྤྱོད་པ་ལ་འཇུག་པ།</t>
        </is>
      </c>
      <c r="D71">
        <f>HYPERLINK("https://library.bdrc.io/show/bdr:W1NLM708",IMAGE("https://iiif.bdrc.io/bdr:I1NLM708_001::I1NLM708_0010003.jpg/full/150,/0/default.jpg"))</f>
        <v/>
      </c>
    </row>
    <row r="72" ht="70" customHeight="1">
      <c r="A72" t="inlineStr">
        <is>
          <t>bdr:WA0RT3216</t>
        </is>
      </c>
      <c r="B72">
        <f>HYPERLINK("https://library.bdrc.io/show/bdr:MW8LS76581","bdr:MW8LS76581")</f>
        <v/>
      </c>
      <c r="C72" t="inlineStr">
        <is>
          <t>བྱང་ཆུབ་སེམས་དཔའི་སྤྱོད་པ་ལ་འཇུག་པ།</t>
        </is>
      </c>
      <c r="D72">
        <f>HYPERLINK("https://library.bdrc.io/show/bdr:W8LS76581",IMAGE("https://iiif.bdrc.io/bdr:I8LS76634::I8LS766340003.jpg/full/150,/0/default.jpg"))</f>
        <v/>
      </c>
    </row>
    <row r="73">
      <c r="A73" t="inlineStr">
        <is>
          <t>bdr:WA0RT3216</t>
        </is>
      </c>
      <c r="B73">
        <f>HYPERLINK("https://library.bdrc.io/show/bdr:MW25983_A4918F","bdr:MW25983_A4918F")</f>
        <v/>
      </c>
      <c r="C73" t="inlineStr">
        <is>
          <t>བྱང་ཆུབ་སེམས་དཔའི་སྤྱོད་པ་ལ་འཇུག་པ།</t>
        </is>
      </c>
      <c r="D73" t="inlineStr"/>
    </row>
    <row r="74">
      <c r="A74" t="inlineStr">
        <is>
          <t>bdr:WA0RT3216</t>
        </is>
      </c>
      <c r="B74">
        <f>HYPERLINK("https://library.bdrc.io/show/bdr:MW0NGMCP42839","bdr:MW0NGMCP42839")</f>
        <v/>
      </c>
      <c r="C74" t="inlineStr">
        <is>
          <t>བྱང་ཆུབ་སེམས་དཔའི་སྤྱོད་པ་ལ་འཇུག་པ།</t>
        </is>
      </c>
      <c r="D74" t="inlineStr"/>
    </row>
    <row r="75">
      <c r="A75" t="inlineStr">
        <is>
          <t>bdr:WA0RT3216</t>
        </is>
      </c>
      <c r="B75">
        <f>HYPERLINK("https://library.bdrc.io/show/bdr:MW0NGMCP47446","bdr:MW0NGMCP47446")</f>
        <v/>
      </c>
      <c r="C75" t="inlineStr">
        <is>
          <t>བྱང་ཆུབ་སེམས་པའི་སྤྱོད་པ་ལ་འཇུག་པ།</t>
        </is>
      </c>
      <c r="D75" t="inlineStr"/>
    </row>
    <row r="76">
      <c r="A76" t="inlineStr">
        <is>
          <t>bdr:WA0RT3216</t>
        </is>
      </c>
      <c r="B76">
        <f>HYPERLINK("https://library.bdrc.io/show/bdr:MW0NGMCP52728","bdr:MW0NGMCP52728")</f>
        <v/>
      </c>
      <c r="C76" t="inlineStr">
        <is>
          <t>བྱང་ཆུབ་སེམས་པའི་སྤྱོད་པ་ལ་འཇུག་པ།</t>
        </is>
      </c>
      <c r="D76" t="inlineStr"/>
    </row>
    <row r="77">
      <c r="A77" t="inlineStr">
        <is>
          <t>bdr:WA0RT3216</t>
        </is>
      </c>
      <c r="B77">
        <f>HYPERLINK("https://library.bdrc.io/show/bdr:MW0NGMCP54043","bdr:MW0NGMCP54043")</f>
        <v/>
      </c>
      <c r="C77" t="inlineStr">
        <is>
          <t>བྱང་ཆུབ་སེམས་དཔའི་སྤྱོད་པ་ལ་འཇུག་པ།</t>
        </is>
      </c>
      <c r="D77" t="inlineStr"/>
    </row>
    <row r="78">
      <c r="A78" t="inlineStr">
        <is>
          <t>bdr:WA0RT3216</t>
        </is>
      </c>
      <c r="B78">
        <f>HYPERLINK("https://library.bdrc.io/show/bdr:MW0NGMCP54399","bdr:MW0NGMCP54399")</f>
        <v/>
      </c>
      <c r="C78" t="inlineStr">
        <is>
          <t>བྱང་ཆུབ་སེམས་དཔའི་སྤྱོད་པ་ལ་འཇུག་པ།</t>
        </is>
      </c>
      <c r="D78" t="inlineStr"/>
    </row>
    <row r="79">
      <c r="A79" t="inlineStr">
        <is>
          <t>bdr:WA0RT3216</t>
        </is>
      </c>
      <c r="B79">
        <f>HYPERLINK("https://library.bdrc.io/show/bdr:MW0NGMCP56647","bdr:MW0NGMCP56647")</f>
        <v/>
      </c>
      <c r="C79" t="inlineStr">
        <is>
          <t>བྱང་ཆུབ་སེམས་དཔའི་སྤྱོད་པ་ལ་འཇུག་པ།</t>
        </is>
      </c>
      <c r="D79" t="inlineStr"/>
    </row>
    <row r="80">
      <c r="A80" t="inlineStr">
        <is>
          <t>bdr:WA0RT3216</t>
        </is>
      </c>
      <c r="B80">
        <f>HYPERLINK("https://library.bdrc.io/show/bdr:MW0NGMCP56902","bdr:MW0NGMCP56902")</f>
        <v/>
      </c>
      <c r="C80" t="inlineStr">
        <is>
          <t>བྱང་ཆུབ་སེམས་དཔའི་སྤྱོད་པ་ལ་འཇུག་པ།</t>
        </is>
      </c>
      <c r="D80" t="inlineStr"/>
    </row>
    <row r="81">
      <c r="A81" t="inlineStr">
        <is>
          <t>bdr:WA0RT3216</t>
        </is>
      </c>
      <c r="B81">
        <f>HYPERLINK("https://library.bdrc.io/show/bdr:MW0NGMCP58607","bdr:MW0NGMCP58607")</f>
        <v/>
      </c>
      <c r="C81" t="inlineStr">
        <is>
          <t>བྱང་ཆུབ་སེམས་དཔའི་སྤྱོད་པ་ལ་འཇུག་པ།</t>
        </is>
      </c>
      <c r="D81" t="inlineStr"/>
    </row>
    <row r="82">
      <c r="A82" t="inlineStr">
        <is>
          <t>bdr:WA0RT3216</t>
        </is>
      </c>
      <c r="B82">
        <f>HYPERLINK("https://library.bdrc.io/show/bdr:MW0NGMCP58645","bdr:MW0NGMCP58645")</f>
        <v/>
      </c>
      <c r="C82" t="inlineStr">
        <is>
          <t>བྱང་ཆུབ་སེམས་དཔའི་སྤྱོད་པ་ལ་འཇུག་པ།</t>
        </is>
      </c>
      <c r="D82" t="inlineStr"/>
    </row>
    <row r="83">
      <c r="A83" t="inlineStr">
        <is>
          <t>bdr:WA0RT3216</t>
        </is>
      </c>
      <c r="B83">
        <f>HYPERLINK("https://library.bdrc.io/show/bdr:MW0NGMCP62151","bdr:MW0NGMCP62151")</f>
        <v/>
      </c>
      <c r="C83" t="inlineStr">
        <is>
          <t>བྱང་ཆུབ་སེམས་དཔའི་སྤྱོད་པ་ལ་འཇུག་པ།</t>
        </is>
      </c>
      <c r="D83" t="inlineStr"/>
    </row>
    <row r="84">
      <c r="A84" t="inlineStr">
        <is>
          <t>bdr:WA0RT3216</t>
        </is>
      </c>
      <c r="B84">
        <f>HYPERLINK("https://library.bdrc.io/show/bdr:MW0NGMCP66668","bdr:MW0NGMCP66668")</f>
        <v/>
      </c>
      <c r="C84" t="inlineStr">
        <is>
          <t>བྱང་ཆུབ་སེབས་དཔའི་སྤྱོད་པ་ལ་འཇུགས་པ།</t>
        </is>
      </c>
      <c r="D84" t="inlineStr"/>
    </row>
    <row r="85">
      <c r="A85" t="inlineStr">
        <is>
          <t>bdr:WA0RT3216</t>
        </is>
      </c>
      <c r="B85">
        <f>HYPERLINK("https://library.bdrc.io/show/bdr:MW0NGMCP67440","bdr:MW0NGMCP67440")</f>
        <v/>
      </c>
      <c r="C85" t="inlineStr">
        <is>
          <t>བྱང་ཆུབ་སེམས་དཔའི་སྤྱོད་པ་ལ་འཇུག་པ།</t>
        </is>
      </c>
      <c r="D85" t="inlineStr"/>
    </row>
    <row r="86">
      <c r="A86" t="inlineStr">
        <is>
          <t>bdr:WA0RT3216</t>
        </is>
      </c>
      <c r="B86">
        <f>HYPERLINK("https://library.bdrc.io/show/bdr:MW0NGMCP68015","bdr:MW0NGMCP68015")</f>
        <v/>
      </c>
      <c r="C86" t="inlineStr">
        <is>
          <t>བྱང་ཆུབ་སེམས་དཔའི་སྤྱོད་པ་ལ་འཇུག་པ།</t>
        </is>
      </c>
      <c r="D86" t="inlineStr"/>
    </row>
    <row r="87">
      <c r="A87" t="inlineStr">
        <is>
          <t>bdr:WA0RT3216</t>
        </is>
      </c>
      <c r="B87">
        <f>HYPERLINK("https://library.bdrc.io/show/bdr:MW0NGMCP70905","bdr:MW0NGMCP70905")</f>
        <v/>
      </c>
      <c r="C87" t="inlineStr">
        <is>
          <t>བྱང་ཆུབ་སེམས་དཔའི་སྤྱོད་པ་ལ་འཇུག་པ།</t>
        </is>
      </c>
      <c r="D87" t="inlineStr"/>
    </row>
    <row r="88">
      <c r="A88" t="inlineStr">
        <is>
          <t>bdr:WA0RT3280</t>
        </is>
      </c>
      <c r="B88">
        <f>HYPERLINK("https://library.bdrc.io/show/bdr:MW1KG13126_5335","bdr:MW1KG13126_5335")</f>
        <v/>
      </c>
      <c r="C88" t="inlineStr">
        <is>
          <t>བསླབ་པ་ཀུན་ལས་བཏུས་པའི་ཚིག་ལེའུར་བྱས་པ།</t>
        </is>
      </c>
      <c r="D88" t="inlineStr"/>
    </row>
    <row r="89">
      <c r="A89" t="inlineStr">
        <is>
          <t>bdr:WA0RT3280</t>
        </is>
      </c>
      <c r="B89">
        <f>HYPERLINK("https://library.bdrc.io/show/bdr:MW23702_3338","bdr:MW23702_3338")</f>
        <v/>
      </c>
      <c r="C89" t="inlineStr">
        <is>
          <t>བསླབ་པ་ཀུན་ལས་བཏུས་པའི་ཚིག་ལེའུར་བྱས་བས།</t>
        </is>
      </c>
      <c r="D89" t="inlineStr"/>
    </row>
    <row r="90">
      <c r="A90" t="inlineStr">
        <is>
          <t>bdr:WA0RT3280</t>
        </is>
      </c>
      <c r="B90">
        <f>HYPERLINK("https://library.bdrc.io/show/bdr:MW22704_4252","bdr:MW22704_4252")</f>
        <v/>
      </c>
      <c r="C90" t="inlineStr">
        <is>
          <t>བསླབ་པ་ཀུན་ལས་བཏུས་པའི་ཚིག་ལེའུར་བྱས་པ།</t>
        </is>
      </c>
      <c r="D90" t="inlineStr"/>
    </row>
    <row r="91">
      <c r="A91" t="inlineStr">
        <is>
          <t>bdr:WA0RT3280</t>
        </is>
      </c>
      <c r="B91">
        <f>HYPERLINK("https://library.bdrc.io/show/bdr:MW2KG5015_4252","bdr:MW2KG5015_4252")</f>
        <v/>
      </c>
      <c r="C91" t="inlineStr">
        <is>
          <t>བསླབ་པ་ཀུན་ལས་བཏུས་པའི་ཚིག་ལེའུར་བྱས་པ།</t>
        </is>
      </c>
      <c r="D91" t="inlineStr"/>
    </row>
    <row r="92">
      <c r="A92" t="inlineStr">
        <is>
          <t>bdr:WA0RT3280</t>
        </is>
      </c>
      <c r="B92">
        <f>HYPERLINK("https://library.bdrc.io/show/bdr:MW2KG5015_4124","bdr:MW2KG5015_4124")</f>
        <v/>
      </c>
      <c r="C92" t="inlineStr">
        <is>
          <t>བསླབ་པ་ཀུན་ལས་བཏུས་པའི་ཚིག་ལེའུར་བྱས་པ།</t>
        </is>
      </c>
      <c r="D92" t="inlineStr"/>
    </row>
    <row r="93">
      <c r="A93" t="inlineStr">
        <is>
          <t>bdr:WA0RT3280</t>
        </is>
      </c>
      <c r="B93">
        <f>HYPERLINK("https://library.bdrc.io/show/bdr:MW1PD95844_3169","bdr:MW1PD95844_3169")</f>
        <v/>
      </c>
      <c r="C93" t="inlineStr">
        <is>
          <t>བསླབ་པ་ཀུན་ལས་བཏུས་པའི་ཚིག་ལེའུ་བྱས་པ།</t>
        </is>
      </c>
      <c r="D93" t="inlineStr"/>
    </row>
    <row r="94">
      <c r="A94" t="inlineStr">
        <is>
          <t>bdr:WA0RT3280</t>
        </is>
      </c>
      <c r="B94">
        <f>HYPERLINK("https://library.bdrc.io/show/bdr:MW1KG13126_5463","bdr:MW1KG13126_5463")</f>
        <v/>
      </c>
      <c r="C94" t="inlineStr">
        <is>
          <t>བསླབ་པ་ཀུན་ལས་བཏུས་པའི་ཚིག་ལེའུར་བྱས་པ།</t>
        </is>
      </c>
      <c r="D94" t="inlineStr"/>
    </row>
    <row r="95">
      <c r="A95" t="inlineStr">
        <is>
          <t>bdr:WA0RT3280</t>
        </is>
      </c>
      <c r="B95">
        <f>HYPERLINK("https://library.bdrc.io/show/bdr:MW23702_3466","bdr:MW23702_3466")</f>
        <v/>
      </c>
      <c r="C95" t="inlineStr">
        <is>
          <t>བསླབ་པ་ཀུན་ལས་བཏུས་པའི་ཚིག་ལེའུར་བྱས་པ།</t>
        </is>
      </c>
      <c r="D95" t="inlineStr"/>
    </row>
    <row r="96">
      <c r="A96" t="inlineStr">
        <is>
          <t>bdr:WA0RT3280</t>
        </is>
      </c>
      <c r="B96">
        <f>HYPERLINK("https://library.bdrc.io/show/bdr:MW22704_4124","bdr:MW22704_4124")</f>
        <v/>
      </c>
      <c r="C96" t="inlineStr">
        <is>
          <t>བསླབ་པ་ཀུན་ལས་བཏུས་པའི་ཚིག་ལེའུར་བྱས་པ།</t>
        </is>
      </c>
      <c r="D96" t="inlineStr"/>
    </row>
    <row r="97">
      <c r="A97" t="inlineStr">
        <is>
          <t>bdr:WA0RT3280</t>
        </is>
      </c>
      <c r="B97">
        <f>HYPERLINK("https://library.bdrc.io/show/bdr:MW23703_3939","bdr:MW23703_3939")</f>
        <v/>
      </c>
      <c r="C97" t="inlineStr">
        <is>
          <t>བསླབ་པ་ཀུན་ལས་བཏུས་པའི་ཚིག་ལེའུར་བྱས་པ།</t>
        </is>
      </c>
      <c r="D97" t="inlineStr"/>
    </row>
    <row r="98">
      <c r="A98" t="inlineStr">
        <is>
          <t>bdr:WA0RTI3280</t>
        </is>
      </c>
      <c r="B98">
        <f>HYPERLINK("https://library.bdrc.io/show/bdr:IE0GR0378","bdr:IE0GR0378")</f>
        <v/>
      </c>
      <c r="C98" t="inlineStr">
        <is>
          <t>Siksasamuccayakarika</t>
        </is>
      </c>
      <c r="D98" t="inlineStr"/>
    </row>
    <row r="99">
      <c r="A99" t="inlineStr">
        <is>
          <t>bdr:WA0RT3281</t>
        </is>
      </c>
      <c r="B99">
        <f>HYPERLINK("https://library.bdrc.io/show/bdr:MW23702_3339","bdr:MW23702_3339")</f>
        <v/>
      </c>
      <c r="C99" t="inlineStr">
        <is>
          <t>བསླབ་པ་ཀུན་ལས་བཏུས་པ།</t>
        </is>
      </c>
      <c r="D99" t="inlineStr"/>
    </row>
    <row r="100">
      <c r="A100" t="inlineStr">
        <is>
          <t>bdr:WA0RT3281</t>
        </is>
      </c>
      <c r="B100">
        <f>HYPERLINK("https://library.bdrc.io/show/bdr:MW22704_4125","bdr:MW22704_4125")</f>
        <v/>
      </c>
      <c r="C100" t="inlineStr">
        <is>
          <t>བསླབ་པ་ཀུན་ལས་བཏུས་པ།</t>
        </is>
      </c>
      <c r="D100" t="inlineStr"/>
    </row>
    <row r="101">
      <c r="A101" t="inlineStr">
        <is>
          <t>bdr:WA0RT3281</t>
        </is>
      </c>
      <c r="B101">
        <f>HYPERLINK("https://library.bdrc.io/show/bdr:MW1KG13126_5336","bdr:MW1KG13126_5336")</f>
        <v/>
      </c>
      <c r="C101" t="inlineStr">
        <is>
          <t>བསླབ་པ་ཀུན་ལས་བཏུས་པ།</t>
        </is>
      </c>
      <c r="D101" t="inlineStr"/>
    </row>
    <row r="102">
      <c r="A102" t="inlineStr">
        <is>
          <t>bdr:WA0RT3281</t>
        </is>
      </c>
      <c r="B102">
        <f>HYPERLINK("https://library.bdrc.io/show/bdr:MW1PD95844_3170","bdr:MW1PD95844_3170")</f>
        <v/>
      </c>
      <c r="C102" t="inlineStr">
        <is>
          <t>བསླབ་པ་ཀུན་ལས་བཏུས་པ།</t>
        </is>
      </c>
      <c r="D102" t="inlineStr"/>
    </row>
    <row r="103">
      <c r="A103" t="inlineStr">
        <is>
          <t>bdr:WA0RT3281</t>
        </is>
      </c>
      <c r="B103">
        <f>HYPERLINK("https://library.bdrc.io/show/bdr:MW2KG5015_4125","bdr:MW2KG5015_4125")</f>
        <v/>
      </c>
      <c r="C103" t="inlineStr">
        <is>
          <t>བསླབ་པ་ཀུན་ལས་བཏུས་པ།</t>
        </is>
      </c>
      <c r="D103" t="inlineStr"/>
    </row>
    <row r="104">
      <c r="A104" t="inlineStr">
        <is>
          <t>bdr:WA0RT3281</t>
        </is>
      </c>
      <c r="B104">
        <f>HYPERLINK("https://library.bdrc.io/show/bdr:MW23703_3940","bdr:MW23703_3940")</f>
        <v/>
      </c>
      <c r="C104" t="inlineStr">
        <is>
          <t>བསླབ་པ་ཀུན་ལས་བཏུས་པ།</t>
        </is>
      </c>
      <c r="D104" t="inlineStr"/>
    </row>
    <row r="105">
      <c r="A105" t="inlineStr">
        <is>
          <t>bdr:WA0RT3282</t>
        </is>
      </c>
      <c r="B105">
        <f>HYPERLINK("https://library.bdrc.io/show/bdr:MW23702_3340","bdr:MW23702_3340")</f>
        <v/>
      </c>
      <c r="C105" t="inlineStr">
        <is>
          <t>བསླབ་པ་ཀུན་ལས་བཏུས་པའི་མངོན་པར་རྟོགས་པ་ཞེས་བྱ་བ།</t>
        </is>
      </c>
      <c r="D105" t="inlineStr"/>
    </row>
    <row r="106">
      <c r="A106" t="inlineStr">
        <is>
          <t>bdr:WA0RT3282</t>
        </is>
      </c>
      <c r="B106">
        <f>HYPERLINK("https://library.bdrc.io/show/bdr:MW1KG13126_5438","bdr:MW1KG13126_5438")</f>
        <v/>
      </c>
      <c r="C106" t="inlineStr">
        <is>
          <t>དེ་བཞིན་གཤེགས་པའི་སྙིང་པོའི་ཡི་གེ་བརྒྱ་པའི་སྲུང་བ་དང་སྡིག་པ་བཤགས་པའི་ཆོ་ག</t>
        </is>
      </c>
      <c r="D106" t="inlineStr"/>
    </row>
    <row r="107">
      <c r="A107" t="inlineStr">
        <is>
          <t>bdr:WA0RT3282</t>
        </is>
      </c>
      <c r="B107">
        <f>HYPERLINK("https://library.bdrc.io/show/bdr:MW22704_4126","bdr:MW22704_4126")</f>
        <v/>
      </c>
      <c r="C107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07" t="inlineStr"/>
    </row>
    <row r="108">
      <c r="A108" t="inlineStr">
        <is>
          <t>bdr:WA0RT3282</t>
        </is>
      </c>
      <c r="B108">
        <f>HYPERLINK("https://library.bdrc.io/show/bdr:MW1KG13126_5337","bdr:MW1KG13126_5337")</f>
        <v/>
      </c>
      <c r="C108" t="inlineStr">
        <is>
          <t>དེ་བཞིན་གཤེགས་པའི་སྙིང་པོའི་ཡི་གེ་བརྒྱ་པའི་བསྲུང་བ་དང་སྡིག་པ་བཤགས་པའི་ཆོ་ག</t>
        </is>
      </c>
      <c r="D108" t="inlineStr"/>
    </row>
    <row r="109">
      <c r="A109" t="inlineStr">
        <is>
          <t>bdr:WA0RT3282</t>
        </is>
      </c>
      <c r="B109">
        <f>HYPERLINK("https://library.bdrc.io/show/bdr:MW1PD95844_3171","bdr:MW1PD95844_3171")</f>
        <v/>
      </c>
      <c r="C109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09" t="inlineStr"/>
    </row>
    <row r="110">
      <c r="A110" t="inlineStr">
        <is>
          <t>bdr:WA0RT3282</t>
        </is>
      </c>
      <c r="B110">
        <f>HYPERLINK("https://library.bdrc.io/show/bdr:MW23703_3941","bdr:MW23703_3941")</f>
        <v/>
      </c>
      <c r="C110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10" t="inlineStr"/>
    </row>
    <row r="111">
      <c r="A111" t="inlineStr">
        <is>
          <t>bdr:WA0RT3282</t>
        </is>
      </c>
      <c r="B111">
        <f>HYPERLINK("https://library.bdrc.io/show/bdr:MW2KG5015_4227","bdr:MW2KG5015_4227")</f>
        <v/>
      </c>
      <c r="C111" t="inlineStr">
        <is>
          <t>དེ་བཞིན་གཤེགས་པའི་སྙིང་པོ་ཡི་གེ་རྒྱ་བའི་སྲུང་བ་དང་སྡིག་པ་བཤགས་པའི་ཆོ་ག</t>
        </is>
      </c>
      <c r="D111" t="inlineStr"/>
    </row>
    <row r="112">
      <c r="A112" t="inlineStr">
        <is>
          <t>bdr:WA0RT3282</t>
        </is>
      </c>
      <c r="B112">
        <f>HYPERLINK("https://library.bdrc.io/show/bdr:MW22704_4227","bdr:MW22704_4227")</f>
        <v/>
      </c>
      <c r="C112" t="inlineStr">
        <is>
          <t>དེ་བཞིན་གཤེགས་པའི་སྙིང་པོ་ཡི་གེ་རྒྱ་བའི་སྲུང་བ་དང་སྡིག་པ་བཤགས་པའི་ཆོ་ག</t>
        </is>
      </c>
      <c r="D112" t="inlineStr"/>
    </row>
    <row r="113">
      <c r="A113" t="inlineStr">
        <is>
          <t>bdr:WA0RT3282</t>
        </is>
      </c>
      <c r="B113">
        <f>HYPERLINK("https://library.bdrc.io/show/bdr:MW2KG5015_4126","bdr:MW2KG5015_4126")</f>
        <v/>
      </c>
      <c r="C113" t="inlineStr">
        <is>
          <t>དེ་བཞིན་གཤེགས་པའི་སྙིང་པོ་ཡི་གེ་བརྒྱ་པའི་བསྲུང་བ་དང་སྡིག་པ་བཤགས་པའི་ཆོ་ག</t>
        </is>
      </c>
      <c r="D113" t="inlineStr"/>
    </row>
    <row r="114">
      <c r="A114" t="inlineStr">
        <is>
          <t>bdr:WA0RT3344</t>
        </is>
      </c>
      <c r="B114">
        <f>HYPERLINK("https://library.bdrc.io/show/bdr:MW22704_4294","bdr:MW22704_4294")</f>
        <v/>
      </c>
      <c r="C114" t="inlineStr">
        <is>
          <t>འཕགས་པ་འདའ་ཀ་ཡེ་ཤེས་ཞེས་བྱ་བ་ཐེག་པ་ཆེན་པོའི་མདོའི་འགྲེལ་པ།</t>
        </is>
      </c>
      <c r="D114" t="inlineStr"/>
    </row>
    <row r="115">
      <c r="A115" t="inlineStr">
        <is>
          <t>bdr:WA0RT3344</t>
        </is>
      </c>
      <c r="B115">
        <f>HYPERLINK("https://library.bdrc.io/show/bdr:MW2KG5015_4294","bdr:MW2KG5015_4294")</f>
        <v/>
      </c>
      <c r="C115" t="inlineStr">
        <is>
          <t>འཕགས་པ་འདའ་ཀ་ཡེ་ཤེས་ཞེས་བྱ་བ་ཐེག་པ་ཆེན་པོའི་མདོའི་འགྲེལ་པ།</t>
        </is>
      </c>
      <c r="D115" t="inlineStr"/>
    </row>
    <row r="116">
      <c r="A116" t="inlineStr">
        <is>
          <t>bdr:WA0RT3344</t>
        </is>
      </c>
      <c r="B116">
        <f>HYPERLINK("https://library.bdrc.io/show/bdr:MW1PD95844_3236","bdr:MW1PD95844_3236")</f>
        <v/>
      </c>
      <c r="C116" t="inlineStr">
        <is>
          <t>འཕགས་པ་འདའ་ཀ་ཡེ་ཤེས་ཞེས་བྱ་བ་ཐེག་པ་ཆེན་པོའི་མདོའི་འགྲེལ་པ།</t>
        </is>
      </c>
      <c r="D116" t="inlineStr"/>
    </row>
    <row r="117">
      <c r="A117" t="inlineStr">
        <is>
          <t>bdr:WA0RT3344</t>
        </is>
      </c>
      <c r="B117">
        <f>HYPERLINK("https://library.bdrc.io/show/bdr:MW23702_3508","bdr:MW23702_3508")</f>
        <v/>
      </c>
      <c r="C117" t="inlineStr">
        <is>
          <t>འཕགས་པ་འདའ་ཀ་ཡེ་ཤེས་ཞེས་བྱ་བ་ཐེག་པ་ཆེན་པོའི་མདོའི་འགྲེལ་པ།</t>
        </is>
      </c>
      <c r="D117" t="inlineStr"/>
    </row>
    <row r="118">
      <c r="A118" t="inlineStr">
        <is>
          <t>bdr:WA0RT3344</t>
        </is>
      </c>
      <c r="B118">
        <f>HYPERLINK("https://library.bdrc.io/show/bdr:MW23703_4004","bdr:MW23703_4004")</f>
        <v/>
      </c>
      <c r="C118" t="inlineStr">
        <is>
          <t>འཕགས་པ་འདའ་ཀ་ཡེ་ཤེས་ཞེས་བྱ་བ་ཐེག་པ་ཆེན་པོའི་མདོའི་འགྲེལ་པ།</t>
        </is>
      </c>
      <c r="D118" t="inlineStr"/>
    </row>
    <row r="119">
      <c r="A119" t="inlineStr">
        <is>
          <t>bdr:WA0RT3344</t>
        </is>
      </c>
      <c r="B119">
        <f>HYPERLINK("https://library.bdrc.io/show/bdr:MW1KG13126_5505","bdr:MW1KG13126_5505")</f>
        <v/>
      </c>
      <c r="C119" t="inlineStr">
        <is>
          <t>འཕགས་པ་འདའ་ཀ་ཡེ་ཤེས་ཞེས་བྱ་བ་ཐེག་པ་ཆེན་པོའི་མདོའི་འགྲེལ་པ།</t>
        </is>
      </c>
      <c r="D119" t="inlineStr"/>
    </row>
    <row r="120">
      <c r="A120" t="inlineStr">
        <is>
          <t>bdr:WA0RT3717</t>
        </is>
      </c>
      <c r="B120">
        <f>HYPERLINK("https://library.bdrc.io/show/bdr:MW2KG5015_4728","bdr:MW2KG5015_4728")</f>
        <v/>
      </c>
      <c r="C120" t="inlineStr">
        <is>
          <t>བྱང་ཆུབ་སེམས་དཔའི་སྤྱོད་པ་ལ་འཇུག་པའི་སྨོན་ལམ་བཞུགས།</t>
        </is>
      </c>
      <c r="D120" t="inlineStr"/>
    </row>
    <row r="121">
      <c r="A121" t="inlineStr">
        <is>
          <t>bdr:WA0RT3717</t>
        </is>
      </c>
      <c r="B121">
        <f>HYPERLINK("https://library.bdrc.io/show/bdr:MW22704_4728","bdr:MW22704_4728")</f>
        <v/>
      </c>
      <c r="C121" t="inlineStr">
        <is>
          <t>བྱང་ཆུབ་སེམས་དཔའི་སྤྱོད་པ་ལ་འཇུག་པའི་སྨོན་ལམ་བཞུགས།</t>
        </is>
      </c>
      <c r="D121" t="inlineStr"/>
    </row>
    <row r="122">
      <c r="A122" t="inlineStr">
        <is>
          <t>bdr:WA0RT3717</t>
        </is>
      </c>
      <c r="B122">
        <f>HYPERLINK("https://library.bdrc.io/show/bdr:MW23702_3942","bdr:MW23702_3942")</f>
        <v/>
      </c>
      <c r="C122" t="inlineStr">
        <is>
          <t>བྱང་ཆུབ་སེམས་དཔའི་སྤྱོད་པ་ལ་འཇུག་པའི་སྨོན་ལམ།</t>
        </is>
      </c>
      <c r="D122" t="inlineStr"/>
    </row>
    <row r="123">
      <c r="A123" t="inlineStr">
        <is>
          <t>bdr:WA0RT3717</t>
        </is>
      </c>
      <c r="B123">
        <f>HYPERLINK("https://library.bdrc.io/show/bdr:MW1PD95844_3619","bdr:MW1PD95844_3619")</f>
        <v/>
      </c>
      <c r="C123" t="inlineStr">
        <is>
          <t>བྱང་ཆུབ་སེམས་དཔའི་སྤྱོད་པ་ལ་འཇུག་པའི་སྨོན་ལམ།</t>
        </is>
      </c>
      <c r="D123" t="inlineStr"/>
    </row>
    <row r="124">
      <c r="A124" t="inlineStr">
        <is>
          <t>bdr:WA0RT3717</t>
        </is>
      </c>
      <c r="B124">
        <f>HYPERLINK("https://library.bdrc.io/show/bdr:MW1KG13126_5929","bdr:MW1KG13126_5929")</f>
        <v/>
      </c>
      <c r="C124" t="inlineStr">
        <is>
          <t>བྱང་ཆུབ་སེམས་དཔའི་སྤྱོད་པ་ལ་འཇུག་པ་ལས་འབྱུང་བའི་སྨོན་ལམ།</t>
        </is>
      </c>
      <c r="D124" t="inlineStr"/>
    </row>
    <row r="125">
      <c r="A125" t="inlineStr">
        <is>
          <t>bdr:WA0RT3717</t>
        </is>
      </c>
      <c r="B125">
        <f>HYPERLINK("https://library.bdrc.io/show/bdr:MW23703_4383","bdr:MW23703_4383")</f>
        <v/>
      </c>
      <c r="C125" t="inlineStr">
        <is>
          <t>བྱང་ཆུབ་སེམས་དཔའི་སྤྱོད་པ་ལ་འཇུག་པའི་སྨོན་ལམ་བཞུགས།</t>
        </is>
      </c>
      <c r="D125" t="inlineStr"/>
    </row>
    <row r="126">
      <c r="A126" t="inlineStr">
        <is>
          <t>bdr:WA0RT3970</t>
        </is>
      </c>
      <c r="B126">
        <f>HYPERLINK("https://library.bdrc.io/show/bdr:MW22704_1484","bdr:MW22704_1484")</f>
        <v/>
      </c>
      <c r="C126" t="inlineStr">
        <is>
          <t>སྦྱིན་སྲེག་གི་ཆོ་ག</t>
        </is>
      </c>
      <c r="D126" t="inlineStr"/>
    </row>
    <row r="127">
      <c r="A127" t="inlineStr">
        <is>
          <t>bdr:WA0RT3970</t>
        </is>
      </c>
      <c r="B127">
        <f>HYPERLINK("https://library.bdrc.io/show/bdr:MW23703_1825","bdr:MW23703_1825")</f>
        <v/>
      </c>
      <c r="C127" t="inlineStr">
        <is>
          <t>སྦྱིན་སྲེག་གི་ཆོ་ག</t>
        </is>
      </c>
      <c r="D127" t="inlineStr"/>
    </row>
    <row r="128">
      <c r="A128" t="inlineStr">
        <is>
          <t>bdr:WA0RT3970</t>
        </is>
      </c>
      <c r="B128">
        <f>HYPERLINK("https://library.bdrc.io/show/bdr:MW1KG13126_2689","bdr:MW1KG13126_2689")</f>
        <v/>
      </c>
      <c r="C128" t="inlineStr">
        <is>
          <t>སྦྱིན་སྲེག་གི་ཆོ་ག</t>
        </is>
      </c>
      <c r="D128" t="inlineStr"/>
    </row>
    <row r="129">
      <c r="A129" t="inlineStr">
        <is>
          <t>bdr:WA0RT3970</t>
        </is>
      </c>
      <c r="B129">
        <f>HYPERLINK("https://library.bdrc.io/show/bdr:MW2KG5015_1484","bdr:MW2KG5015_1484")</f>
        <v/>
      </c>
      <c r="C129" t="inlineStr">
        <is>
          <t>སྦྱིན་སྲེག་གི་ཆོ་ག</t>
        </is>
      </c>
      <c r="D129" t="inlineStr"/>
    </row>
    <row r="130">
      <c r="A130" t="inlineStr">
        <is>
          <t>bdr:WA0NGMCP62639</t>
        </is>
      </c>
      <c r="B130">
        <f>HYPERLINK("https://library.bdrc.io/show/bdr:MW0NGMCP62639","bdr:MW0NGMCP62639")</f>
        <v/>
      </c>
      <c r="C130" t="inlineStr">
        <is>
          <t>སྤྱོད་འཇུག་སྨོན་ལམ་བཞུགས་པ་ལེགས་སོ།</t>
        </is>
      </c>
      <c r="D130" t="inlineStr"/>
    </row>
    <row r="131">
      <c r="A131" t="inlineStr">
        <is>
          <t>bdr:WA0NGMCP66855</t>
        </is>
      </c>
      <c r="B131">
        <f>HYPERLINK("https://library.bdrc.io/show/bdr:MW0NGMCP66855","bdr:MW0NGMCP66855")</f>
        <v/>
      </c>
      <c r="C131" t="inlineStr">
        <is>
          <t>བྱང་ཆུབ་སེམས་དཔའི་སྤྱོད་པ་ལ་འཇུག་པའི་ས་བཅད་དོན་གསལ་མེ་ལོང་།</t>
        </is>
      </c>
      <c r="D131" t="inlineStr"/>
    </row>
    <row r="132">
      <c r="A132" t="inlineStr">
        <is>
          <t>bdr:WA0LULDC350992</t>
        </is>
      </c>
      <c r="B132">
        <f>HYPERLINK("https://library.bdrc.io/show/bdr:MW0LULDC350992","bdr:MW0LULDC350992")</f>
        <v/>
      </c>
      <c r="C132" t="inlineStr">
        <is>
          <t>བྱང་ཆུབ་སེམས་དཔའི་སྤྱོད་པ་ལ་འཇུག་པ་ཞེས་བྱ་བ།</t>
        </is>
      </c>
      <c r="D132" t="inlineStr"/>
    </row>
    <row r="133">
      <c r="A133" t="inlineStr">
        <is>
          <t>bdr:WA1NLM288</t>
        </is>
      </c>
      <c r="B133" t="inlineStr">
        <is>
          <t>conceptual</t>
        </is>
      </c>
      <c r="C133" t="inlineStr">
        <is>
          <t>བསླབ་པ་ཀུན་ལས་བཏུས་པ་ཞེས་བྱ་བ་རྒྱལ་སྲས་ཞི་བ་ལྷས་མཛད་པ།</t>
        </is>
      </c>
      <c r="D133" t="inlineStr"/>
    </row>
    <row r="134">
      <c r="A134" t="inlineStr">
        <is>
          <t>bdr:WA4CZ307378</t>
        </is>
      </c>
      <c r="B134" t="inlineStr">
        <is>
          <t>conceptual</t>
        </is>
      </c>
      <c r="C134" t="inlineStr">
        <is>
          <t>བསླབ་བཏུས། ༼མཆན་ཅན།༽</t>
        </is>
      </c>
      <c r="D134" t="inlineStr"/>
    </row>
    <row r="135">
      <c r="A135" t="inlineStr">
        <is>
          <t>bdr:WA0RT3216</t>
        </is>
      </c>
      <c r="B135" t="inlineStr">
        <is>
          <t>conceptual</t>
        </is>
      </c>
      <c r="C135" t="inlineStr">
        <is>
          <t>བྱང་ཆུབ་སེམས་དཔའི་སྤྱོད་པ་ལ་འཇུག་པ།</t>
        </is>
      </c>
      <c r="D13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