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64"/>
  <sheetViews>
    <sheetView workbookViewId="0">
      <selection activeCell="A1" sqref="A1"/>
    </sheetView>
  </sheetViews>
  <sheetFormatPr baseColWidth="8" defaultRowHeight="15"/>
  <cols>
    <col width="30" customWidth="1" min="1" max="1"/>
    <col width="30" customWidth="1" min="2" max="2"/>
    <col width="40" customWidth="1" min="3" max="3"/>
    <col width="40" customWidth="1" min="4" max="4"/>
  </cols>
  <sheetData>
    <row r="1">
      <c r="A1" t="inlineStr">
        <is>
          <t>Work</t>
        </is>
      </c>
      <c r="B1" t="inlineStr">
        <is>
          <t>Instance</t>
        </is>
      </c>
      <c r="C1" t="inlineStr">
        <is>
          <t>Title</t>
        </is>
      </c>
      <c r="D1" t="inlineStr">
        <is>
          <t>Cover</t>
        </is>
      </c>
    </row>
    <row r="2" ht="70" customHeight="1">
      <c r="A2" t="inlineStr">
        <is>
          <t>bdr:WA8LS35883</t>
        </is>
      </c>
      <c r="B2">
        <f>HYPERLINK("https://library.bdrc.io/show/bdr:MW8LS35883","bdr:MW8LS35883")</f>
        <v/>
      </c>
      <c r="C2" t="inlineStr">
        <is>
          <t>དབུ་མ་ལ་འཇུག་པའི་སེམས་བསྐྱེད་དྲུག་པ་དང་དེའི་བཤད་པ།</t>
        </is>
      </c>
      <c r="D2">
        <f>HYPERLINK("https://library.bdrc.io/show/bdr:W8LS35883",IMAGE("https://iiif.bdrc.io/bdr:I8LS35889::I8LS358890003.jpg/full/150,/0/default.jpg"))</f>
        <v/>
      </c>
    </row>
    <row r="3" ht="70" customHeight="1">
      <c r="A3" t="inlineStr">
        <is>
          <t>bdr:WA1KG22379</t>
        </is>
      </c>
      <c r="B3">
        <f>HYPERLINK("https://library.bdrc.io/show/bdr:MW1KG22379","bdr:MW1KG22379")</f>
        <v/>
      </c>
      <c r="C3" t="inlineStr">
        <is>
          <t>གཞུང་ཆེན་བཀའ་པོད་ལྔའི་རྩ་བ།</t>
        </is>
      </c>
      <c r="D3">
        <f>HYPERLINK("https://library.bdrc.io/show/bdr:W1KG22379",IMAGE("https://iiif.bdrc.io/bdr:I1KG22400::I1KG224000003.jpg/full/150,/0/default.jpg"))</f>
        <v/>
      </c>
    </row>
    <row r="4" ht="70" customHeight="1">
      <c r="A4" t="inlineStr">
        <is>
          <t>bdr:WA3CN3431</t>
        </is>
      </c>
      <c r="B4">
        <f>HYPERLINK("https://library.bdrc.io/show/bdr:MW3CN3431","bdr:MW3CN3431")</f>
        <v/>
      </c>
      <c r="C4" t="inlineStr">
        <is>
          <t>རིགས་པ་དྲུག་བཅུ་པའི་འགྲེལ་པ།</t>
        </is>
      </c>
      <c r="D4">
        <f>HYPERLINK("https://library.bdrc.io/show/bdr:W3CN3431",IMAGE("https://iiif.bdrc.io/bdr:I3CN4019::I3CN40190003.jpg/full/150,/0/default.jpg"))</f>
        <v/>
      </c>
    </row>
    <row r="5" ht="70" customHeight="1">
      <c r="A5" t="inlineStr">
        <is>
          <t>bdr:WA1NLM647</t>
        </is>
      </c>
      <c r="B5">
        <f>HYPERLINK("https://library.bdrc.io/show/bdr:MW1NLM647","bdr:MW1NLM647")</f>
        <v/>
      </c>
      <c r="C5" t="inlineStr">
        <is>
          <t>དཔལ་དུས་ཀྱི་འཁོར་ལོ་བསྡུས་པའི་རྒྱུད་ཀྱི་སྙིང་པོ་དང་དབུ་མ་ལ་འཇུག་པ།</t>
        </is>
      </c>
      <c r="D5">
        <f>HYPERLINK("https://library.bdrc.io/show/bdr:W1NLM647",IMAGE("https://iiif.bdrc.io/bdr:I1NLM647_001::I1NLM647_0010003.jpg/full/150,/0/default.jpg"))</f>
        <v/>
      </c>
    </row>
    <row r="6" ht="70" customHeight="1">
      <c r="A6" t="inlineStr">
        <is>
          <t>bdr:WA1NLM2928</t>
        </is>
      </c>
      <c r="B6">
        <f>HYPERLINK("https://library.bdrc.io/show/bdr:MW1NLM2928","bdr:MW1NLM2928")</f>
        <v/>
      </c>
      <c r="C6" t="inlineStr">
        <is>
          <t>རྒྱུད་ཐམས་ཅད་ཀྱི་རྒྱལ་པོ་དཔལ་གསང་བ་འདུས་པའི་རྩ་བའི་རྒྱུད།སྒྲོན་མ་རབ་ཏུ་གསལ་བར་བྱེད་པའི་རྒྱ་ཆེར་བཤད་པས་འཆད་པའི་ས་བཅད་བསྡུས་དོན་སོགས།</t>
        </is>
      </c>
      <c r="D6">
        <f>HYPERLINK("https://library.bdrc.io/show/bdr:W1NLM2928",IMAGE("https://iiif.bdrc.io/bdr:I1NLM2928_001::I1NLM2928_0010003.jpg/full/150,/0/default.jpg"))</f>
        <v/>
      </c>
    </row>
    <row r="7" ht="70" customHeight="1">
      <c r="A7" t="inlineStr">
        <is>
          <t>bdr:WA8LS17299</t>
        </is>
      </c>
      <c r="B7">
        <f>HYPERLINK("https://library.bdrc.io/show/bdr:MW8LS17299","bdr:MW8LS17299")</f>
        <v/>
      </c>
      <c r="C7" t="inlineStr">
        <is>
          <t>དབུ་མ་འཇུག་པ།</t>
        </is>
      </c>
      <c r="D7">
        <f>HYPERLINK("https://library.bdrc.io/show/bdr:W8LS17299",IMAGE("https://iiif.bdrc.io/bdr:I8LS17317::I8LS173170003.jpg/full/150,/0/default.jpg"))</f>
        <v/>
      </c>
    </row>
    <row r="8">
      <c r="A8" t="inlineStr">
        <is>
          <t>bdr:WA8LS17299</t>
        </is>
      </c>
      <c r="B8">
        <f>HYPERLINK("https://library.bdrc.io/show/bdr:MW3MS878_1BBAC5","bdr:MW3MS878_1BBAC5")</f>
        <v/>
      </c>
      <c r="C8" t="inlineStr">
        <is>
          <t>དབུ་མ་འཇུག་པ།</t>
        </is>
      </c>
      <c r="D8" t="inlineStr"/>
    </row>
    <row r="9">
      <c r="A9" t="inlineStr">
        <is>
          <t>bdr:WA0XL2591D537511C</t>
        </is>
      </c>
      <c r="B9">
        <f>HYPERLINK("https://library.bdrc.io/show/bdr:MW1NLM2737_2591D5","bdr:MW1NLM2737_2591D5")</f>
        <v/>
      </c>
      <c r="C9" t="inlineStr">
        <is>
          <t>གསུམ་ལ་སྐྱབས་སུ་འགྲོ་བ་བདུ་ཅུ་པ།</t>
        </is>
      </c>
      <c r="D9" t="inlineStr"/>
    </row>
    <row r="10">
      <c r="A10" t="inlineStr">
        <is>
          <t>bdr:WA3JT13312</t>
        </is>
      </c>
      <c r="B10">
        <f>HYPERLINK("https://library.bdrc.io/show/bdr:IE3JT13312","bdr:IE3JT13312")</f>
        <v/>
      </c>
      <c r="C10" t="inlineStr">
        <is>
          <t>དབུ་མ་འཇུག་པའི་རྩ་བ་དང་དེའི་རྣམ་བཤད།</t>
        </is>
      </c>
      <c r="D10" t="inlineStr"/>
    </row>
    <row r="11" ht="70" customHeight="1">
      <c r="A11" t="inlineStr">
        <is>
          <t>bdr:WA2KG234627</t>
        </is>
      </c>
      <c r="B11">
        <f>HYPERLINK("https://library.bdrc.io/show/bdr:MW2KG234627","bdr:MW2KG234627")</f>
        <v/>
      </c>
      <c r="C11" t="inlineStr">
        <is>
          <t>ཚད་མ་རྣམ་འགྲེལ་དང་། མངོན་རྟོགས་རྒྱན། དབུ་མ་འཇུག་པ། མཛོད་རྩ་བ་བཅས།</t>
        </is>
      </c>
      <c r="D11">
        <f>HYPERLINK("https://library.bdrc.io/show/bdr:W2KG234627",IMAGE("https://iiif.bdrc.io/bdr:I2KG234751::I2KG2347510003.jpg/full/150,/0/default.jpg"))</f>
        <v/>
      </c>
    </row>
    <row r="12">
      <c r="A12" t="inlineStr">
        <is>
          <t>bdr:WA3JT13372</t>
        </is>
      </c>
      <c r="B12">
        <f>HYPERLINK("https://library.bdrc.io/show/bdr:IE3JT13372","bdr:IE3JT13372")</f>
        <v/>
      </c>
      <c r="C12" t="inlineStr">
        <is>
          <t>དབུ་མ་འཇུག་པའི་རང་འགྲེལ་དང་ས་བཅད་སྐལ་བཟང་སྒྲོན་མེ་མཉམ་དུ་སྦྱར་བ།</t>
        </is>
      </c>
      <c r="D12" t="inlineStr"/>
    </row>
    <row r="13" ht="70" customHeight="1">
      <c r="A13" t="inlineStr">
        <is>
          <t>bdr:WA4CZ355869</t>
        </is>
      </c>
      <c r="B13">
        <f>HYPERLINK("https://library.bdrc.io/show/bdr:MW4CZ355869","bdr:MW4CZ355869")</f>
        <v/>
      </c>
      <c r="C13" t="inlineStr">
        <is>
          <t>དབུ་མ་འཇུག་པ་དང་མཛོད་རྩ་བ།</t>
        </is>
      </c>
      <c r="D13">
        <f>HYPERLINK("https://library.bdrc.io/show/bdr:W4CZ355869",IMAGE("https://iiif.bdrc.io/bdr:I4CZ358290::I4CZ3582900003.jpg/full/150,/0/default.jpg"))</f>
        <v/>
      </c>
    </row>
    <row r="14" ht="70" customHeight="1">
      <c r="A14" t="inlineStr">
        <is>
          <t>bdr:WA8LS77749</t>
        </is>
      </c>
      <c r="B14">
        <f>HYPERLINK("https://library.bdrc.io/show/bdr:MW8LS77749","bdr:MW8LS77749")</f>
        <v/>
      </c>
      <c r="C14" t="inlineStr">
        <is>
          <t>དབུ་མ་ལ་འཇུག་པ་རྩ་བ་དང་འགྲེལ་བ།</t>
        </is>
      </c>
      <c r="D14">
        <f>HYPERLINK("https://library.bdrc.io/show/bdr:W8LS77749",IMAGE("https://iiif.bdrc.io/bdr:I8LS77751::I8LS777510003.jpg/full/150,/0/default.jpg"))</f>
        <v/>
      </c>
    </row>
    <row r="15" ht="70" customHeight="1">
      <c r="A15" t="inlineStr">
        <is>
          <t>bdr:WA3CN4278</t>
        </is>
      </c>
      <c r="B15">
        <f>HYPERLINK("https://library.bdrc.io/show/bdr:MW3CN4278","bdr:MW3CN4278")</f>
        <v/>
      </c>
      <c r="C15" t="inlineStr">
        <is>
          <t>དབུ་མ་རྒྱན་འཇུག་པ་བཞི་བརྒྱ་པའི་རྩ་བ།</t>
        </is>
      </c>
      <c r="D15">
        <f>HYPERLINK("https://library.bdrc.io/show/bdr:W3CN4278",IMAGE("https://iiif.bdrc.io/bdr:I3CN4302::I3CN43020003.jpg/full/150,/0/default.jpg"))</f>
        <v/>
      </c>
    </row>
    <row r="16" ht="70" customHeight="1">
      <c r="A16" t="inlineStr">
        <is>
          <t>bdr:WA1NLM3011</t>
        </is>
      </c>
      <c r="B16">
        <f>HYPERLINK("https://library.bdrc.io/show/bdr:MW1NLM3011","bdr:MW1NLM3011")</f>
        <v/>
      </c>
      <c r="C16" t="inlineStr">
        <is>
          <t>དབུ་མ་ལ་འཇུག་པ་ཞེས་བྱ་བ་སོགས།</t>
        </is>
      </c>
      <c r="D16">
        <f>HYPERLINK("https://library.bdrc.io/show/bdr:W1NLM3011",IMAGE("https://iiif.bdrc.io/bdr:I1NLM3011_001::I1NLM3011_0010003.jpg/full/150,/0/default.jpg"))</f>
        <v/>
      </c>
    </row>
    <row r="17" ht="70" customHeight="1">
      <c r="A17" t="inlineStr">
        <is>
          <t>bdr:WA1NLM3011</t>
        </is>
      </c>
      <c r="B17">
        <f>HYPERLINK("https://library.bdrc.io/show/bdr:MW1NLM2087","bdr:MW1NLM2087")</f>
        <v/>
      </c>
      <c r="C17" t="inlineStr">
        <is>
          <t>དབུ་མ་ལ་འཇུག་པ་ཞེས་བྱ་བ་སོགས།</t>
        </is>
      </c>
      <c r="D17">
        <f>HYPERLINK("https://library.bdrc.io/show/bdr:W1NLM2087",IMAGE("https://iiif.bdrc.io/bdr:I1NLM2087_001::I1NLM2087_0010003.jpg/full/150,/0/default.jpg"))</f>
        <v/>
      </c>
    </row>
    <row r="18" ht="70" customHeight="1">
      <c r="A18" t="inlineStr">
        <is>
          <t>bdr:WA2KG234632</t>
        </is>
      </c>
      <c r="B18">
        <f>HYPERLINK("https://library.bdrc.io/show/bdr:MW1NLM906","bdr:MW1NLM906")</f>
        <v/>
      </c>
      <c r="C18" t="inlineStr">
        <is>
          <t>དབུ་མ་རྩ་ཤེའི་འགྲེལ་པ་ཚིག་གསལ།</t>
        </is>
      </c>
      <c r="D18">
        <f>HYPERLINK("https://library.bdrc.io/show/bdr:W1NLM906",IMAGE("https://iiif.bdrc.io/bdr:I1NLM906_001::I1NLM906_0010003.jpg/full/150,/0/default.jpg"))</f>
        <v/>
      </c>
    </row>
    <row r="19" ht="70" customHeight="1">
      <c r="A19" t="inlineStr">
        <is>
          <t>bdr:WA2KG234632</t>
        </is>
      </c>
      <c r="B19">
        <f>HYPERLINK("https://library.bdrc.io/show/bdr:MW2KG234632","bdr:MW2KG234632")</f>
        <v/>
      </c>
      <c r="C19" t="inlineStr">
        <is>
          <t>དབུ་མ་རྩ་ཤེའི་འགྲེལ་པ་ཚིག་གསལ།</t>
        </is>
      </c>
      <c r="D19">
        <f>HYPERLINK("https://library.bdrc.io/show/bdr:W2KG234632",IMAGE("https://iiif.bdrc.io/bdr:I2KG234759::I2KG2347590003.jpg/full/150,/0/default.jpg"))</f>
        <v/>
      </c>
    </row>
    <row r="20" ht="70" customHeight="1">
      <c r="A20" t="inlineStr">
        <is>
          <t>bdr:WA1NLM2013</t>
        </is>
      </c>
      <c r="B20">
        <f>HYPERLINK("https://library.bdrc.io/show/bdr:MW1NLM2013","bdr:MW1NLM2013")</f>
        <v/>
      </c>
      <c r="C20" t="inlineStr">
        <is>
          <t>དབུ་མ་ལ་འཇུག་པ་སོགས།</t>
        </is>
      </c>
      <c r="D20">
        <f>HYPERLINK("https://library.bdrc.io/show/bdr:W1NLM2013",IMAGE("https://iiif.bdrc.io/bdr:I1NLM2013_001::I1NLM2013_0010003.jpg/full/150,/0/default.jpg"))</f>
        <v/>
      </c>
    </row>
    <row r="21" ht="70" customHeight="1">
      <c r="A21" t="inlineStr">
        <is>
          <t>bdr:WA4CZ307988</t>
        </is>
      </c>
      <c r="B21">
        <f>HYPERLINK("https://library.bdrc.io/show/bdr:MW4CZ307988","bdr:MW4CZ307988")</f>
        <v/>
      </c>
      <c r="C21" t="inlineStr">
        <is>
          <t>madhyamakavatara</t>
        </is>
      </c>
      <c r="D21">
        <f>HYPERLINK("https://library.bdrc.io/show/bdr:W4CZ307988",IMAGE("https://iiif.bdrc.io/bdr:I4CZ308186::I4CZ3081860003.jpg/full/150,/0/default.jpg"))</f>
        <v/>
      </c>
    </row>
    <row r="22" ht="70" customHeight="1">
      <c r="A22" t="inlineStr">
        <is>
          <t>bdr:WA4CZ307988</t>
        </is>
      </c>
      <c r="B22">
        <f>HYPERLINK("https://library.bdrc.io/show/bdr:MW4CZ307988","bdr:MW4CZ307988")</f>
        <v/>
      </c>
      <c r="C22" t="inlineStr">
        <is>
          <t>དབུ་མ་ལ་འཇུག་པའི་བཤད་པ། ༼སེམས་བསྐྱེད་དང་པོ་ནས་ལྔ་པའི་བར།༽</t>
        </is>
      </c>
      <c r="D22">
        <f>HYPERLINK("https://library.bdrc.io/show/bdr:W4CZ307988",IMAGE("https://iiif.bdrc.io/bdr:I4CZ308186::I4CZ3081860003.jpg/full/150,/0/default.jpg"))</f>
        <v/>
      </c>
    </row>
    <row r="23" ht="70" customHeight="1">
      <c r="A23" t="inlineStr">
        <is>
          <t>bdr:WA1KG8769</t>
        </is>
      </c>
      <c r="B23">
        <f>HYPERLINK("https://library.bdrc.io/show/bdr:MW1KG8769","bdr:MW1KG8769")</f>
        <v/>
      </c>
      <c r="C23" t="inlineStr">
        <is>
          <t>དབུ་མ་འཇུག་པ་ལ་སོགས་པ་རྩ་བ་ཕྱོགས་བསྒྲིགས།</t>
        </is>
      </c>
      <c r="D23">
        <f>HYPERLINK("https://library.bdrc.io/show/bdr:W1KG8769",IMAGE("https://iiif.bdrc.io/bdr:I1KG11879::I1KG118790003.jpg/full/150,/0/default.jpg"))</f>
        <v/>
      </c>
    </row>
    <row r="24">
      <c r="A24" t="inlineStr">
        <is>
          <t>bdr:WA4CZ57158</t>
        </is>
      </c>
      <c r="B24">
        <f>HYPERLINK("https://library.bdrc.io/show/bdr:MW4CZ57158","bdr:MW4CZ57158")</f>
        <v/>
      </c>
      <c r="C24" t="inlineStr">
        <is>
          <t>དབུ་མ་རིགས་ཚོགས་དྲུག་དང་དེའི་འགྲེལ་པ་ཕྱོགས་བསྒྲིགས།</t>
        </is>
      </c>
      <c r="D24" t="inlineStr"/>
    </row>
    <row r="25" ht="70" customHeight="1">
      <c r="A25" t="inlineStr">
        <is>
          <t>bdr:WA1AC49</t>
        </is>
      </c>
      <c r="B25">
        <f>HYPERLINK("https://library.bdrc.io/show/bdr:MW1AC49","bdr:MW1AC49")</f>
        <v/>
      </c>
      <c r="C25" t="inlineStr">
        <is>
          <t>དབུ་མ་རྩ་བའི་འགྲེལ་པ་ཚིག་གསལ་བ།</t>
        </is>
      </c>
      <c r="D25">
        <f>HYPERLINK("https://library.bdrc.io/show/bdr:W1AC49",IMAGE("https://iiif.bdrc.io/bdr:I2PD18524::I2PD185240003.jpg/full/150,/0/default.jpg"))</f>
        <v/>
      </c>
    </row>
    <row r="26" ht="70" customHeight="1">
      <c r="A26" t="inlineStr">
        <is>
          <t>bdr:WA1AC49</t>
        </is>
      </c>
      <c r="B26">
        <f>HYPERLINK("https://library.bdrc.io/show/bdr:MW2KG234650","bdr:MW2KG234650")</f>
        <v/>
      </c>
      <c r="C26" t="inlineStr">
        <is>
          <t>དབུ་མ་རྩ་བའི་འགྲེལ་པ་ཚིག་གསལ་བ།</t>
        </is>
      </c>
      <c r="D26">
        <f>HYPERLINK("https://library.bdrc.io/show/bdr:W2KG234650",IMAGE("https://iiif.bdrc.io/bdr:I2KG234804::I2KG2348040003.jpg/full/150,/0/default.jpg"))</f>
        <v/>
      </c>
    </row>
    <row r="27" ht="70" customHeight="1">
      <c r="A27" t="inlineStr">
        <is>
          <t>bdr:WA1AC49</t>
        </is>
      </c>
      <c r="B27">
        <f>HYPERLINK("https://library.bdrc.io/show/bdr:MW2KG234631","bdr:MW2KG234631")</f>
        <v/>
      </c>
      <c r="C27" t="inlineStr">
        <is>
          <t>དབུ་མ་རྩ་བའི་འགྲེལ་པ་ཚིག་གསལ་བ།</t>
        </is>
      </c>
      <c r="D27">
        <f>HYPERLINK("https://library.bdrc.io/show/bdr:W2KG234631",IMAGE("https://iiif.bdrc.io/bdr:I2KG234757::I2KG2347570003.jpg/full/150,/0/default.jpg"))</f>
        <v/>
      </c>
    </row>
    <row r="28">
      <c r="A28" t="inlineStr">
        <is>
          <t>bdr:WA1AC49</t>
        </is>
      </c>
      <c r="B28">
        <f>HYPERLINK("https://library.bdrc.io/show/bdr:MW1KG4313_7F1390","bdr:MW1KG4313_7F1390")</f>
        <v/>
      </c>
      <c r="C28" t="inlineStr">
        <is>
          <t>དབུ་མ་རཙ་ཨབའི་འགྲེལ་པ་ཚིག་གསལ་བ།</t>
        </is>
      </c>
      <c r="D28" t="inlineStr"/>
    </row>
    <row r="29" ht="70" customHeight="1">
      <c r="A29" t="inlineStr">
        <is>
          <t>bdr:WA1NLM755</t>
        </is>
      </c>
      <c r="B29">
        <f>HYPERLINK("https://library.bdrc.io/show/bdr:MW1NLM755","bdr:MW1NLM755")</f>
        <v/>
      </c>
      <c r="C29" t="inlineStr">
        <is>
          <t>ཟབ་པ་དང་རྒྱ་ཆེ་བའི་ཚུལ་གསལ་བར་བཤད་པ་དབུ་མ་ལ་འཇུག་པ་སོགས།</t>
        </is>
      </c>
      <c r="D29">
        <f>HYPERLINK("https://library.bdrc.io/show/bdr:W1NLM755",IMAGE("https://iiif.bdrc.io/bdr:I1NLM755_001::I1NLM755_0010003.jpg/full/150,/0/default.jpg"))</f>
        <v/>
      </c>
    </row>
    <row r="30">
      <c r="A30" t="inlineStr">
        <is>
          <t>bdr:WA19458</t>
        </is>
      </c>
      <c r="B30">
        <f>HYPERLINK("https://library.bdrc.io/show/bdr:IE0GR0308","bdr:IE0GR0308")</f>
        <v/>
      </c>
      <c r="C30" t="inlineStr">
        <is>
          <t>Madhyamakavatara</t>
        </is>
      </c>
      <c r="D30" t="inlineStr"/>
    </row>
    <row r="31" ht="70" customHeight="1">
      <c r="A31" t="inlineStr">
        <is>
          <t>bdr:WA3CN22790</t>
        </is>
      </c>
      <c r="B31">
        <f>HYPERLINK("https://library.bdrc.io/show/bdr:MW3CN22790","bdr:MW3CN22790")</f>
        <v/>
      </c>
      <c r="C31" t="inlineStr">
        <is>
          <t>དབུ་མ་ལ་འཇུག་པའི་རང་འགྲེལ།</t>
        </is>
      </c>
      <c r="D31">
        <f>HYPERLINK("https://library.bdrc.io/show/bdr:W3CN22790",IMAGE("https://iiif.bdrc.io/bdr:I4CN10224::I4CN102240003.jpg/full/150,/0/default.jpg"))</f>
        <v/>
      </c>
    </row>
    <row r="32" ht="70" customHeight="1">
      <c r="A32" t="inlineStr">
        <is>
          <t>bdr:WA3CN22790</t>
        </is>
      </c>
      <c r="B32">
        <f>HYPERLINK("https://library.bdrc.io/show/bdr:MW2KG234630","bdr:MW2KG234630")</f>
        <v/>
      </c>
      <c r="C32" t="inlineStr">
        <is>
          <t>དབུ་མ་ལ་འཇུག་པའི་རང་འགྲེལ།</t>
        </is>
      </c>
      <c r="D32">
        <f>HYPERLINK("https://library.bdrc.io/show/bdr:W2KG234630",IMAGE("https://iiif.bdrc.io/bdr:I2KG234755::I2KG2347550003.jpg/full/150,/0/default.jpg"))</f>
        <v/>
      </c>
    </row>
    <row r="33" ht="70" customHeight="1">
      <c r="A33" t="inlineStr">
        <is>
          <t>bdr:WA3CN22790</t>
        </is>
      </c>
      <c r="B33">
        <f>HYPERLINK("https://library.bdrc.io/show/bdr:MW1NLM2891","bdr:MW1NLM2891")</f>
        <v/>
      </c>
      <c r="C33" t="inlineStr">
        <is>
          <t>དབུ་མ་ལ་འཇུག་པའི་རང་འགྲེལ།</t>
        </is>
      </c>
      <c r="D33">
        <f>HYPERLINK("https://library.bdrc.io/show/bdr:W1NLM2891",IMAGE("https://iiif.bdrc.io/bdr:I1NLM2891_001::I1NLM2891_0010003.jpg/full/150,/0/default.jpg"))</f>
        <v/>
      </c>
    </row>
    <row r="34" ht="70" customHeight="1">
      <c r="A34" t="inlineStr">
        <is>
          <t>bdr:WA2KG234651</t>
        </is>
      </c>
      <c r="B34">
        <f>HYPERLINK("https://library.bdrc.io/show/bdr:MW2KG234651","bdr:MW2KG234651")</f>
        <v/>
      </c>
      <c r="C34" t="inlineStr">
        <is>
          <t>མངོན་རྟོགས་རྒྱན་དང་དབུ་མ་འཇུག་པ།</t>
        </is>
      </c>
      <c r="D34">
        <f>HYPERLINK("https://library.bdrc.io/show/bdr:W2KG234651",IMAGE("https://iiif.bdrc.io/bdr:I2KG234806::I2KG2348060003.jpg/full/150,/0/default.jpg"))</f>
        <v/>
      </c>
    </row>
    <row r="35" ht="70" customHeight="1">
      <c r="A35" t="inlineStr">
        <is>
          <t>bdr:WA8LS17372</t>
        </is>
      </c>
      <c r="B35">
        <f>HYPERLINK("https://library.bdrc.io/show/bdr:MW8LS17372","bdr:MW8LS17372")</f>
        <v/>
      </c>
      <c r="C35" t="inlineStr">
        <is>
          <t>ཤེར་ཕྱིན་མངོན་རྟོགས་རྒྱན་དང་དབུ་མ་འཇུག་པ།</t>
        </is>
      </c>
      <c r="D35">
        <f>HYPERLINK("https://library.bdrc.io/show/bdr:W8LS17372",IMAGE("https://iiif.bdrc.io/bdr:I8LS17379::I8LS173790003.jpg/full/150,/0/default.jpg"))</f>
        <v/>
      </c>
    </row>
    <row r="36" ht="70" customHeight="1">
      <c r="A36" t="inlineStr">
        <is>
          <t>bdr:WA3CN7081</t>
        </is>
      </c>
      <c r="B36">
        <f>HYPERLINK("https://library.bdrc.io/show/bdr:MW3CN7081","bdr:MW3CN7081")</f>
        <v/>
      </c>
      <c r="C36" t="inlineStr">
        <is>
          <t>གསང་འདུས་སྒྲོན་གསལ།</t>
        </is>
      </c>
      <c r="D36">
        <f>HYPERLINK("https://library.bdrc.io/show/bdr:W3CN7081",IMAGE("https://iiif.bdrc.io/bdr:I3CN7083::I3CN70830003.tif/full/150,/0/default.jpg"))</f>
        <v/>
      </c>
    </row>
    <row r="37" ht="70" customHeight="1">
      <c r="A37" t="inlineStr">
        <is>
          <t>bdr:WA1KG15938</t>
        </is>
      </c>
      <c r="B37">
        <f>HYPERLINK("https://library.bdrc.io/show/bdr:MW1KG15938","bdr:MW1KG15938")</f>
        <v/>
      </c>
      <c r="C37" t="inlineStr">
        <is>
          <t>བྱང་ཆུབ་སེམས་དཔའི་རྣལ་འབྱོར་སྤྱོད་པ་བཞི་བརྒྱ་པའི་རྒྱ་ཆེར་འགྲེལ་པ།</t>
        </is>
      </c>
      <c r="D37">
        <f>HYPERLINK("https://library.bdrc.io/show/bdr:W1KG15938",IMAGE("https://iiif.bdrc.io/bdr:I1KG15950::I1KG159500003.jpg/full/150,/0/default.jpg"))</f>
        <v/>
      </c>
    </row>
    <row r="38" ht="70" customHeight="1">
      <c r="A38" t="inlineStr">
        <is>
          <t>bdr:WA8LS17947</t>
        </is>
      </c>
      <c r="B38">
        <f>HYPERLINK("https://library.bdrc.io/show/bdr:MW8LS17947","bdr:MW8LS17947")</f>
        <v/>
      </c>
      <c r="C38" t="inlineStr">
        <is>
          <t>དབུ་མ་འཇུག་པ། མངོན་རྟོགས་རྒྱན། མཛོད། འདུལ་བ་དང་རྣམ་འགྲེལ་བཅས་ཀྱི་རྩ་བ།</t>
        </is>
      </c>
      <c r="D38">
        <f>HYPERLINK("https://library.bdrc.io/show/bdr:W8LS17947",IMAGE("https://iiif.bdrc.io/bdr:I8LS17955::I8LS179550003.jpg/full/150,/0/default.jpg"))</f>
        <v/>
      </c>
    </row>
    <row r="39" ht="70" customHeight="1">
      <c r="A39" t="inlineStr">
        <is>
          <t>bdr:WA1KG3871</t>
        </is>
      </c>
      <c r="B39">
        <f>HYPERLINK("https://library.bdrc.io/show/bdr:MW1KG3871","bdr:MW1KG3871")</f>
        <v/>
      </c>
      <c r="C39" t="inlineStr">
        <is>
          <t>དབུ་མ་ལ་འཇུག་པ།</t>
        </is>
      </c>
      <c r="D39">
        <f>HYPERLINK("https://library.bdrc.io/show/bdr:W1KG3871",IMAGE("https://iiif.bdrc.io/bdr:I1KG3953::I1KG39530003.tif/full/150,/0/default.jpg"))</f>
        <v/>
      </c>
    </row>
    <row r="40" ht="70" customHeight="1">
      <c r="A40" t="inlineStr">
        <is>
          <t>bdr:WA1KG3871</t>
        </is>
      </c>
      <c r="B40">
        <f>HYPERLINK("https://library.bdrc.io/show/bdr:MW1NLM188","bdr:MW1NLM188")</f>
        <v/>
      </c>
      <c r="C40" t="inlineStr">
        <is>
          <t>དབུ་མ་ལ་འཇུག་པ།</t>
        </is>
      </c>
      <c r="D40">
        <f>HYPERLINK("https://library.bdrc.io/show/bdr:W1NLM188",IMAGE("https://iiif.bdrc.io/bdr:I1NLM188_001::I1NLM188_0010003.jpg/full/150,/0/default.jpg"))</f>
        <v/>
      </c>
    </row>
    <row r="41" ht="70" customHeight="1">
      <c r="A41" t="inlineStr">
        <is>
          <t>bdr:WA1KG3871</t>
        </is>
      </c>
      <c r="B41">
        <f>HYPERLINK("https://library.bdrc.io/show/bdr:MW1NLM3136","bdr:MW1NLM3136")</f>
        <v/>
      </c>
      <c r="C41" t="inlineStr">
        <is>
          <t>དབུ་མ་ལ་འཇུག་པ།</t>
        </is>
      </c>
      <c r="D41">
        <f>HYPERLINK("https://library.bdrc.io/show/bdr:W1NLM3136",IMAGE("https://iiif.bdrc.io/bdr:I1NLM3136_001::I1NLM3136_0010003.jpg/full/150,/0/default.jpg"))</f>
        <v/>
      </c>
    </row>
    <row r="42">
      <c r="A42" t="inlineStr">
        <is>
          <t>bdr:WA1KG3871</t>
        </is>
      </c>
      <c r="B42">
        <f>HYPERLINK("https://library.bdrc.io/show/bdr:MW0NGMCP42837","bdr:MW0NGMCP42837")</f>
        <v/>
      </c>
      <c r="C42" t="inlineStr">
        <is>
          <t>དབུ་མ་ལ་འཇུག་པ།</t>
        </is>
      </c>
      <c r="D42" t="inlineStr"/>
    </row>
    <row r="43">
      <c r="A43" t="inlineStr">
        <is>
          <t>bdr:WA1KG3871</t>
        </is>
      </c>
      <c r="B43">
        <f>HYPERLINK("https://library.bdrc.io/show/bdr:MW0NGMCP52727","bdr:MW0NGMCP52727")</f>
        <v/>
      </c>
      <c r="C43" t="inlineStr">
        <is>
          <t>དབུ་མ་ལ་འཇུག་པ།</t>
        </is>
      </c>
      <c r="D43" t="inlineStr"/>
    </row>
    <row r="44" ht="70" customHeight="1">
      <c r="A44" t="inlineStr">
        <is>
          <t>bdr:WA1KG25101</t>
        </is>
      </c>
      <c r="B44">
        <f>HYPERLINK("https://library.bdrc.io/show/bdr:MW1KG25101","bdr:MW1KG25101")</f>
        <v/>
      </c>
      <c r="C44" t="inlineStr">
        <is>
          <t>དབུ་མ་འཇུག་པའི་རང་འགྲེལ།</t>
        </is>
      </c>
      <c r="D44">
        <f>HYPERLINK("https://library.bdrc.io/show/bdr:W1KG25101",IMAGE("https://iiif.bdrc.io/bdr:I1KG25103::I1KG251030003.jpg/full/150,/0/default.jpg"))</f>
        <v/>
      </c>
    </row>
    <row r="45" ht="70" customHeight="1">
      <c r="A45" t="inlineStr">
        <is>
          <t>bdr:WA1KG25101</t>
        </is>
      </c>
      <c r="B45">
        <f>HYPERLINK("https://library.bdrc.io/show/bdr:MW4CZ369269","bdr:MW4CZ369269")</f>
        <v/>
      </c>
      <c r="C45" t="inlineStr">
        <is>
          <t>དབུ་མ་འཇུག་པའི་རང་འགྲེལ།</t>
        </is>
      </c>
      <c r="D45">
        <f>HYPERLINK("https://library.bdrc.io/show/bdr:W4CZ369269",IMAGE("https://iiif.bdrc.io/bdr:I4CZ369527::I4CZ3695270003.jpg/full/150,/0/default.jpg"))</f>
        <v/>
      </c>
    </row>
    <row r="46" ht="70" customHeight="1">
      <c r="A46" t="inlineStr">
        <is>
          <t>bdr:WA1KG25101</t>
        </is>
      </c>
      <c r="B46">
        <f>HYPERLINK("https://library.bdrc.io/show/bdr:MW4CZ369339","bdr:MW4CZ369339")</f>
        <v/>
      </c>
      <c r="C46" t="inlineStr">
        <is>
          <t>དབུ་མ་འཇུག་པའི་རང་འགྲེལ།</t>
        </is>
      </c>
      <c r="D46">
        <f>HYPERLINK("https://library.bdrc.io/show/bdr:W4CZ369339",IMAGE("https://iiif.bdrc.io/bdr:I4CZ369687::I4CZ3696870003.jpg/full/150,/0/default.jpg"))</f>
        <v/>
      </c>
    </row>
    <row r="47" ht="70" customHeight="1">
      <c r="A47" t="inlineStr">
        <is>
          <t>bdr:WA1KG25101</t>
        </is>
      </c>
      <c r="B47">
        <f>HYPERLINK("https://library.bdrc.io/show/bdr:MW4CZ294922","bdr:MW4CZ294922")</f>
        <v/>
      </c>
      <c r="C47" t="inlineStr">
        <is>
          <t>དབུ་མ་འཇུག་པའི་རང་འགྲེལ།</t>
        </is>
      </c>
      <c r="D47">
        <f>HYPERLINK("https://library.bdrc.io/show/bdr:W4CZ294922",IMAGE("https://iiif.bdrc.io/bdr:I4CZ307592::I4CZ3075920003.jpg/full/150,/0/default.jpg"))</f>
        <v/>
      </c>
    </row>
    <row r="48" ht="70" customHeight="1">
      <c r="A48" t="inlineStr">
        <is>
          <t>bdr:WA8LS67997</t>
        </is>
      </c>
      <c r="B48">
        <f>HYPERLINK("https://library.bdrc.io/show/bdr:MW8LS67997","bdr:MW8LS67997")</f>
        <v/>
      </c>
      <c r="C48" t="inlineStr">
        <is>
          <t>གཞུང་པོ་ཏི་ལྔའི་རྩ་བ།</t>
        </is>
      </c>
      <c r="D48">
        <f>HYPERLINK("https://library.bdrc.io/show/bdr:W8LS67997",IMAGE("https://iiif.bdrc.io/bdr:I8LS67999::I8LS679990003.jpg/full/150,/0/default.jpg"))</f>
        <v/>
      </c>
    </row>
    <row r="49">
      <c r="A49" t="inlineStr">
        <is>
          <t>bdr:WA0XL3D9633311302</t>
        </is>
      </c>
      <c r="B49">
        <f>HYPERLINK("https://library.bdrc.io/show/bdr:MW1KG4313_3D9633","bdr:MW1KG4313_3D9633")</f>
        <v/>
      </c>
      <c r="C49" t="inlineStr">
        <is>
          <t>ཟླ་གྲགས་ཀྱིས་མཛད་པའི་རིགས་པ་དྲུག་ཅུ་པའི་འགྲེལ་པ།</t>
        </is>
      </c>
      <c r="D49" t="inlineStr"/>
    </row>
    <row r="50" ht="70" customHeight="1">
      <c r="A50" t="inlineStr">
        <is>
          <t>bdr:WA2KG232489</t>
        </is>
      </c>
      <c r="B50">
        <f>HYPERLINK("https://library.bdrc.io/show/bdr:MW2KG232489","bdr:MW2KG232489")</f>
        <v/>
      </c>
      <c r="C50" t="inlineStr">
        <is>
          <t>རྣམ་འགྲེལ་རྩ་བ་དང་། མངོན་རྟོགས་རྒྱན། དབུ་མ་འཇུག་པ། མཛོད་རྩ་བ་བཅས་རྩ་བ་བཞི།</t>
        </is>
      </c>
      <c r="D50">
        <f>HYPERLINK("https://library.bdrc.io/show/bdr:W2KG232489",IMAGE("https://iiif.bdrc.io/bdr:I2KG234781::I2KG2347810003.jpg/full/150,/0/default.jpg"))</f>
        <v/>
      </c>
    </row>
    <row r="51" ht="70" customHeight="1">
      <c r="A51" t="inlineStr">
        <is>
          <t>bdr:WA1NLM3197</t>
        </is>
      </c>
      <c r="B51">
        <f>HYPERLINK("https://library.bdrc.io/show/bdr:MW1NLM3197","bdr:MW1NLM3197")</f>
        <v/>
      </c>
      <c r="C51" t="inlineStr">
        <is>
          <t>པཎ་ཆེན་བསོད་ནམས་གྲགས་པས་མཛད་རྒྱུད་བླ་མའི་ཊིཀྐ་སོགས།</t>
        </is>
      </c>
      <c r="D51">
        <f>HYPERLINK("https://library.bdrc.io/show/bdr:W1NLM3197",IMAGE("https://iiif.bdrc.io/bdr:I1NLM3197_001::I1NLM3197_0010003.jpg/full/150,/0/default.jpg"))</f>
        <v/>
      </c>
    </row>
    <row r="52" ht="70" customHeight="1">
      <c r="A52" t="inlineStr">
        <is>
          <t>bdr:WA4CZ369480</t>
        </is>
      </c>
      <c r="B52">
        <f>HYPERLINK("https://library.bdrc.io/show/bdr:MW2KG232488","bdr:MW2KG232488")</f>
        <v/>
      </c>
      <c r="C52" t="inlineStr">
        <is>
          <t>མངོན་རྟོགས་རྒྱན་དང་དབུ་མ་འཇུག་པ་མཛོད་རྩ་བ་བཅས།</t>
        </is>
      </c>
      <c r="D52">
        <f>HYPERLINK("https://library.bdrc.io/show/bdr:W2KG232488",IMAGE("https://iiif.bdrc.io/bdr:I2KG234779::I2KG2347790003.jpg/full/150,/0/default.jpg"))</f>
        <v/>
      </c>
    </row>
    <row r="53" ht="70" customHeight="1">
      <c r="A53" t="inlineStr">
        <is>
          <t>bdr:WA4CZ369480</t>
        </is>
      </c>
      <c r="B53">
        <f>HYPERLINK("https://library.bdrc.io/show/bdr:MW2KG232490","bdr:MW2KG232490")</f>
        <v/>
      </c>
      <c r="C53" t="inlineStr">
        <is>
          <t>མངོན་རྟོགས་རྒྱན་དང་། དབུ་མ་འཇུག་པ། མཛོད་རྩ་བ་བཅས།</t>
        </is>
      </c>
      <c r="D53">
        <f>HYPERLINK("https://library.bdrc.io/show/bdr:W2KG232490",IMAGE("https://iiif.bdrc.io/bdr:I2KG234783::I2KG2347830003.jpg/full/150,/0/default.jpg"))</f>
        <v/>
      </c>
    </row>
    <row r="54" ht="70" customHeight="1">
      <c r="A54" t="inlineStr">
        <is>
          <t>bdr:WA4CZ369480</t>
        </is>
      </c>
      <c r="B54">
        <f>HYPERLINK("https://library.bdrc.io/show/bdr:MW4CZ369480","bdr:MW4CZ369480")</f>
        <v/>
      </c>
      <c r="C54" t="inlineStr">
        <is>
          <t>མངོན་རྟོགས་རྒྱན་དང་། དབུ་མ་འཇུག་པ། མཛོད་རྩ་བ་བཅས།</t>
        </is>
      </c>
      <c r="D54">
        <f>HYPERLINK("https://library.bdrc.io/show/bdr:W4CZ369480",IMAGE("https://iiif.bdrc.io/bdr:I4CZ370603::I4CZ3706030003.jpg/full/150,/0/default.jpg"))</f>
        <v/>
      </c>
    </row>
    <row r="55" ht="70" customHeight="1">
      <c r="A55" t="inlineStr">
        <is>
          <t>bdr:WA20401</t>
        </is>
      </c>
      <c r="B55">
        <f>HYPERLINK("https://library.bdrc.io/show/bdr:MW20401","bdr:MW20401")</f>
        <v/>
      </c>
      <c r="C55" t="inlineStr">
        <is>
          <t>དབུ་མ་ལ་འཇུག་པ་རྩ་བ་དང་འགྲེལ་པ།</t>
        </is>
      </c>
      <c r="D55">
        <f>HYPERLINK("https://library.bdrc.io/show/bdr:W20401",IMAGE("https://iiif.bdrc.io/bdr:I1KG10486::I1KG104860003.jpg/full/150,/0/default.jpg"))</f>
        <v/>
      </c>
    </row>
    <row r="56" ht="70" customHeight="1">
      <c r="A56" t="inlineStr">
        <is>
          <t>bdr:WA8LS66287</t>
        </is>
      </c>
      <c r="B56">
        <f>HYPERLINK("https://library.bdrc.io/show/bdr:MW8LS66287","bdr:MW8LS66287")</f>
        <v/>
      </c>
      <c r="C56" t="inlineStr">
        <is>
          <t>མངོན་རྟོགས་རྒྱན། དབུ་མ་འཇུག་པ། མཛོད་རྩ་བ། ཀུན་གཞིའི་རྩ་བ་བཅས་ཕྱོགས་བསྡེབས།</t>
        </is>
      </c>
      <c r="D56">
        <f>HYPERLINK("https://library.bdrc.io/show/bdr:W8LS66287",IMAGE("https://iiif.bdrc.io/bdr:I8LS66289::I8LS662890003.jpg/full/150,/0/default.jpg"))</f>
        <v/>
      </c>
    </row>
    <row r="57" ht="70" customHeight="1">
      <c r="A57" t="inlineStr">
        <is>
          <t>bdr:WA1NLM688</t>
        </is>
      </c>
      <c r="B57">
        <f>HYPERLINK("https://library.bdrc.io/show/bdr:MW1NLM2140","bdr:MW1NLM2140")</f>
        <v/>
      </c>
      <c r="C57" t="inlineStr">
        <is>
          <t>དབུ་མ་ལ་འཇུག་པ་སོགས།</t>
        </is>
      </c>
      <c r="D57">
        <f>HYPERLINK("https://library.bdrc.io/show/bdr:W1NLM2140",IMAGE("https://iiif.bdrc.io/bdr:I1NLM2140_001::I1NLM2140_0010003.jpg/full/150,/0/default.jpg"))</f>
        <v/>
      </c>
    </row>
    <row r="58" ht="70" customHeight="1">
      <c r="A58" t="inlineStr">
        <is>
          <t>bdr:WA1NLM688</t>
        </is>
      </c>
      <c r="B58">
        <f>HYPERLINK("https://library.bdrc.io/show/bdr:MW1NLM2275","bdr:MW1NLM2275")</f>
        <v/>
      </c>
      <c r="C58" t="inlineStr">
        <is>
          <t>དབུ་མ་ལ་འཇུག་པ་སོགས།</t>
        </is>
      </c>
      <c r="D58">
        <f>HYPERLINK("https://library.bdrc.io/show/bdr:W1NLM2275",IMAGE("https://iiif.bdrc.io/bdr:I1NLM2275_001::I1NLM2275_0010003.jpg/full/150,/0/default.jpg"))</f>
        <v/>
      </c>
    </row>
    <row r="59" ht="70" customHeight="1">
      <c r="A59" t="inlineStr">
        <is>
          <t>bdr:WA1NLM688</t>
        </is>
      </c>
      <c r="B59">
        <f>HYPERLINK("https://library.bdrc.io/show/bdr:MW1NLM1752","bdr:MW1NLM1752")</f>
        <v/>
      </c>
      <c r="C59" t="inlineStr">
        <is>
          <t>དབུ་མ་ལ་འཇུག་པ་སོགས།</t>
        </is>
      </c>
      <c r="D59">
        <f>HYPERLINK("https://library.bdrc.io/show/bdr:W1NLM1752",IMAGE("https://iiif.bdrc.io/bdr:I1NLM1752_001::I1NLM1752_0010003.jpg/full/150,/0/default.jpg"))</f>
        <v/>
      </c>
    </row>
    <row r="60" ht="70" customHeight="1">
      <c r="A60" t="inlineStr">
        <is>
          <t>bdr:WA1NLM688</t>
        </is>
      </c>
      <c r="B60">
        <f>HYPERLINK("https://library.bdrc.io/show/bdr:MW1NLM3101","bdr:MW1NLM3101")</f>
        <v/>
      </c>
      <c r="C60" t="inlineStr">
        <is>
          <t>དབུ་མ་ལ་འཇུག་པ་ལ་སོགས།</t>
        </is>
      </c>
      <c r="D60">
        <f>HYPERLINK("https://library.bdrc.io/show/bdr:W1NLM3101",IMAGE("https://iiif.bdrc.io/bdr:I1NLM3101_001::I1NLM3101_0010003.jpg/full/150,/0/default.jpg"))</f>
        <v/>
      </c>
    </row>
    <row r="61" ht="70" customHeight="1">
      <c r="A61" t="inlineStr">
        <is>
          <t>bdr:WA1NLM688</t>
        </is>
      </c>
      <c r="B61">
        <f>HYPERLINK("https://library.bdrc.io/show/bdr:MW1NLM1692","bdr:MW1NLM1692")</f>
        <v/>
      </c>
      <c r="C61" t="inlineStr">
        <is>
          <t>དབུ་མ་ལ་འཇུག་པ་སོགས།</t>
        </is>
      </c>
      <c r="D61">
        <f>HYPERLINK("https://library.bdrc.io/show/bdr:W1NLM1692",IMAGE("https://iiif.bdrc.io/bdr:I1NLM1692_001::I1NLM1692_0010003.jpg/full/150,/0/default.jpg"))</f>
        <v/>
      </c>
    </row>
    <row r="62" ht="70" customHeight="1">
      <c r="A62" t="inlineStr">
        <is>
          <t>bdr:WA1NLM688</t>
        </is>
      </c>
      <c r="B62">
        <f>HYPERLINK("https://library.bdrc.io/show/bdr:MW3CN20393","bdr:MW3CN20393")</f>
        <v/>
      </c>
      <c r="C62" t="inlineStr">
        <is>
          <t>དབུ་མ་ལ་འཇུག་པ་སོགས།</t>
        </is>
      </c>
      <c r="D62">
        <f>HYPERLINK("https://library.bdrc.io/show/bdr:W3CN20393",IMAGE("https://iiif.bdrc.io/bdr:I3CN20395::I3CN203950003.jpg/full/150,/0/default.jpg"))</f>
        <v/>
      </c>
    </row>
    <row r="63" ht="70" customHeight="1">
      <c r="A63" t="inlineStr">
        <is>
          <t>bdr:WA1NLM688</t>
        </is>
      </c>
      <c r="B63">
        <f>HYPERLINK("https://library.bdrc.io/show/bdr:MW1NLM1760","bdr:MW1NLM1760")</f>
        <v/>
      </c>
      <c r="C63" t="inlineStr">
        <is>
          <t>དབུ་མ་ལ་འཇུག་པ་སོགས།</t>
        </is>
      </c>
      <c r="D63">
        <f>HYPERLINK("https://library.bdrc.io/show/bdr:W1NLM1760",IMAGE("https://iiif.bdrc.io/bdr:I1NLM1760_001::I1NLM1760_0010003.jpg/full/150,/0/default.jpg"))</f>
        <v/>
      </c>
    </row>
    <row r="64" ht="70" customHeight="1">
      <c r="A64" t="inlineStr">
        <is>
          <t>bdr:WA1NLM688</t>
        </is>
      </c>
      <c r="B64">
        <f>HYPERLINK("https://library.bdrc.io/show/bdr:MW1NLM1551","bdr:MW1NLM1551")</f>
        <v/>
      </c>
      <c r="C64" t="inlineStr">
        <is>
          <t>དབུ་མ་ལ་འཇུག་པ་སོགས།</t>
        </is>
      </c>
      <c r="D64">
        <f>HYPERLINK("https://library.bdrc.io/show/bdr:W1NLM1551",IMAGE("https://iiif.bdrc.io/bdr:I1NLM1551_001::I1NLM1551_0010003.jpg/full/150,/0/default.jpg"))</f>
        <v/>
      </c>
    </row>
    <row r="65" ht="70" customHeight="1">
      <c r="A65" t="inlineStr">
        <is>
          <t>bdr:WA1NLM688</t>
        </is>
      </c>
      <c r="B65">
        <f>HYPERLINK("https://library.bdrc.io/show/bdr:MW1NLM688","bdr:MW1NLM688")</f>
        <v/>
      </c>
      <c r="C65" t="inlineStr">
        <is>
          <t>དབུ་མ་ལ་འཇུག་པ་སོགས།</t>
        </is>
      </c>
      <c r="D65">
        <f>HYPERLINK("https://library.bdrc.io/show/bdr:W1NLM688",IMAGE("https://iiif.bdrc.io/bdr:I1NLM688_001::I1NLM688_0010003.jpg/full/150,/0/default.jpg"))</f>
        <v/>
      </c>
    </row>
    <row r="66">
      <c r="A66" t="inlineStr">
        <is>
          <t>bdr:WA0FFY007</t>
        </is>
      </c>
      <c r="B66">
        <f>HYPERLINK("https://library.bdrc.io/show/bdr:MW0FFY007","bdr:MW0FFY007")</f>
        <v/>
      </c>
      <c r="C66" t="inlineStr">
        <is>
          <t>Yuktiṣaṣṭikāvṛtti</t>
        </is>
      </c>
      <c r="D66" t="inlineStr"/>
    </row>
    <row r="67">
      <c r="A67" t="inlineStr">
        <is>
          <t>bdr:WA4CZ302691</t>
        </is>
      </c>
      <c r="B67">
        <f>HYPERLINK("https://library.bdrc.io/show/bdr:MW4CZ302691","bdr:MW4CZ302691")</f>
        <v/>
      </c>
      <c r="C67" t="inlineStr">
        <is>
          <t>དབུ་མ་ཤེས་རབ་ལ་འཇུག་པ་སོགས།</t>
        </is>
      </c>
      <c r="D67" t="inlineStr"/>
    </row>
    <row r="68" ht="70" customHeight="1">
      <c r="A68" t="inlineStr">
        <is>
          <t>bdr:WA1KG3407</t>
        </is>
      </c>
      <c r="B68">
        <f>HYPERLINK("https://library.bdrc.io/show/bdr:MW3CN3397","bdr:MW3CN3397")</f>
        <v/>
      </c>
      <c r="C68" t="inlineStr">
        <is>
          <t>དབུ་མ་ལ་འཇུག་པའི་བཤད་པ།</t>
        </is>
      </c>
      <c r="D68">
        <f>HYPERLINK("https://library.bdrc.io/show/bdr:W3CN3397",IMAGE("https://iiif.bdrc.io/bdr:I3CN8566::I3CN85660003.jpg/full/150,/0/default.jpg"))</f>
        <v/>
      </c>
    </row>
    <row r="69" ht="70" customHeight="1">
      <c r="A69" t="inlineStr">
        <is>
          <t>bdr:WA1KG3407</t>
        </is>
      </c>
      <c r="B69">
        <f>HYPERLINK("https://library.bdrc.io/show/bdr:MW1KG3407","bdr:MW1KG3407")</f>
        <v/>
      </c>
      <c r="C69" t="inlineStr">
        <is>
          <t>དབུ་མ་ལ་འཇུག་པའི་བཤད་པ།</t>
        </is>
      </c>
      <c r="D69">
        <f>HYPERLINK("https://library.bdrc.io/show/bdr:W1KG3407",IMAGE("https://iiif.bdrc.io/bdr:I1KG3494::I1KG34940003.tif/full/150,/0/default.jpg"))</f>
        <v/>
      </c>
    </row>
    <row r="70" ht="70" customHeight="1">
      <c r="A70" t="inlineStr">
        <is>
          <t>bdr:WA1KG3407</t>
        </is>
      </c>
      <c r="B70">
        <f>HYPERLINK("https://library.bdrc.io/show/bdr:MW8LS26197","bdr:MW8LS26197")</f>
        <v/>
      </c>
      <c r="C70" t="inlineStr">
        <is>
          <t>དབུ་མ་ལ་འཇུག་པའི་བཤད་པ།</t>
        </is>
      </c>
      <c r="D70">
        <f>HYPERLINK("https://library.bdrc.io/show/bdr:W8LS26197",IMAGE("https://iiif.bdrc.io/bdr:I8LS26199::I8LS261990003.jpg/full/150,/0/default.jpg"))</f>
        <v/>
      </c>
    </row>
    <row r="71">
      <c r="A71" t="inlineStr">
        <is>
          <t>bdr:WA1KG3407</t>
        </is>
      </c>
      <c r="B71">
        <f>HYPERLINK("https://library.bdrc.io/show/bdr:MW0NGMCP67132","bdr:MW0NGMCP67132")</f>
        <v/>
      </c>
      <c r="C71" t="inlineStr">
        <is>
          <t>དབུ་མ་ལ་འཇུག་པའི་བཤད་པ།</t>
        </is>
      </c>
      <c r="D71" t="inlineStr"/>
    </row>
    <row r="72" ht="70" customHeight="1">
      <c r="A72" t="inlineStr">
        <is>
          <t>bdr:WA3CN3436</t>
        </is>
      </c>
      <c r="B72">
        <f>HYPERLINK("https://library.bdrc.io/show/bdr:MW3CN3436","bdr:MW3CN3436")</f>
        <v/>
      </c>
      <c r="C72" t="inlineStr">
        <is>
          <t>དབུ་མ་རྩ་བའི་འགྲེལ་པ་ཚིག་གསལ།</t>
        </is>
      </c>
      <c r="D72">
        <f>HYPERLINK("https://library.bdrc.io/show/bdr:W3CN3436",IMAGE("https://iiif.bdrc.io/bdr:I3CN4025::I3CN40250003.jpg/full/150,/0/default.jpg"))</f>
        <v/>
      </c>
    </row>
    <row r="73">
      <c r="A73" t="inlineStr">
        <is>
          <t>bdr:WA0RT0595</t>
        </is>
      </c>
      <c r="B73">
        <f>HYPERLINK("https://library.bdrc.io/show/bdr:MW22704_1391","bdr:MW22704_1391")</f>
        <v/>
      </c>
      <c r="C73" t="inlineStr">
        <is>
          <t>རྡོ་རྗེ་ཕག་མོ་སྒྲོལ་མ་ལ་བསྟོད་པ།</t>
        </is>
      </c>
      <c r="D73" t="inlineStr"/>
    </row>
    <row r="74">
      <c r="A74" t="inlineStr">
        <is>
          <t>bdr:WA0RT0595</t>
        </is>
      </c>
      <c r="B74">
        <f>HYPERLINK("https://library.bdrc.io/show/bdr:MW23703_1724","bdr:MW23703_1724")</f>
        <v/>
      </c>
      <c r="C74" t="inlineStr">
        <is>
          <t>རྡོ་རྗེ་ཕག་མོ་སྒྲོལ་མ་ལ་བསྟོད་པ།</t>
        </is>
      </c>
      <c r="D74" t="inlineStr"/>
    </row>
    <row r="75">
      <c r="A75" t="inlineStr">
        <is>
          <t>bdr:WA0RT0595</t>
        </is>
      </c>
      <c r="B75">
        <f>HYPERLINK("https://library.bdrc.io/show/bdr:MW1PD95844_0626","bdr:MW1PD95844_0626")</f>
        <v/>
      </c>
      <c r="C75" t="inlineStr">
        <is>
          <t>རྡོ་རྗེ་ཕག་མོ་སྒྲོལ་མ་ལ་བསྟོད་པ།</t>
        </is>
      </c>
      <c r="D75" t="inlineStr"/>
    </row>
    <row r="76">
      <c r="A76" t="inlineStr">
        <is>
          <t>bdr:WA0RT0595</t>
        </is>
      </c>
      <c r="B76">
        <f>HYPERLINK("https://library.bdrc.io/show/bdr:MW2KG5015_1391","bdr:MW2KG5015_1391")</f>
        <v/>
      </c>
      <c r="C76" t="inlineStr">
        <is>
          <t>རྡོ་རྗེ་ཕག་མོ་སྒྲོལ་མ་ལ་བསྟོད་པ།</t>
        </is>
      </c>
      <c r="D76" t="inlineStr"/>
    </row>
    <row r="77">
      <c r="A77" t="inlineStr">
        <is>
          <t>bdr:WA0RT0595</t>
        </is>
      </c>
      <c r="B77">
        <f>HYPERLINK("https://library.bdrc.io/show/bdr:MW23702_0598","bdr:MW23702_0598")</f>
        <v/>
      </c>
      <c r="C77" t="inlineStr">
        <is>
          <t>རྡོ་རྗེ་ཕག་མོ་སྒྲོལ་མ་ལ་བསྟོད་པ།</t>
        </is>
      </c>
      <c r="D77" t="inlineStr"/>
    </row>
    <row r="78">
      <c r="A78" t="inlineStr">
        <is>
          <t>bdr:WA0RT0595</t>
        </is>
      </c>
      <c r="B78">
        <f>HYPERLINK("https://library.bdrc.io/show/bdr:MW1KG13126_2595","bdr:MW1KG13126_2595")</f>
        <v/>
      </c>
      <c r="C78" t="inlineStr">
        <is>
          <t>རྡོ་རྗེ་ཕག་མོ་སྒྲོལ་མ་ལ་བསྟོད་པ།</t>
        </is>
      </c>
      <c r="D78" t="inlineStr"/>
    </row>
    <row r="79">
      <c r="A79" t="inlineStr">
        <is>
          <t>bdr:WA0RT0651</t>
        </is>
      </c>
      <c r="B79">
        <f>HYPERLINK("https://library.bdrc.io/show/bdr:MW1PD95844_0688","bdr:MW1PD95844_0688")</f>
        <v/>
      </c>
      <c r="C79" t="inlineStr">
        <is>
          <t>སྦྱོར་བ་ཡན་ལག་དྲུག་པ་ཞེས་བྱ་བའི་འགྲེལ་པ།</t>
        </is>
      </c>
      <c r="D79" t="inlineStr"/>
    </row>
    <row r="80">
      <c r="A80" t="inlineStr">
        <is>
          <t>bdr:WA0RT0651</t>
        </is>
      </c>
      <c r="B80">
        <f>HYPERLINK("https://library.bdrc.io/show/bdr:MW1PD95844_0803","bdr:MW1PD95844_0803")</f>
        <v/>
      </c>
      <c r="C80" t="inlineStr">
        <is>
          <t>སྦྱོར་བ་ཡན་ལག་དྲུག་པ་ཞེས་བྱ་བའི་འགྲེལ་པ།</t>
        </is>
      </c>
      <c r="D80" t="inlineStr"/>
    </row>
    <row r="81">
      <c r="A81" t="inlineStr">
        <is>
          <t>bdr:WA0RT0651</t>
        </is>
      </c>
      <c r="B81">
        <f>HYPERLINK("https://library.bdrc.io/show/bdr:MW23702_0654","bdr:MW23702_0654")</f>
        <v/>
      </c>
      <c r="C81" t="inlineStr">
        <is>
          <t>སྦྱོར་བ་ཡན་ལག་དྲུག་པ་ཞེས་བྱ་བའི་འགྲེལ་པ།</t>
        </is>
      </c>
      <c r="D81" t="inlineStr"/>
    </row>
    <row r="82">
      <c r="A82" t="inlineStr">
        <is>
          <t>bdr:WA0RT0651</t>
        </is>
      </c>
      <c r="B82">
        <f>HYPERLINK("https://library.bdrc.io/show/bdr:MW23703_1786","bdr:MW23703_1786")</f>
        <v/>
      </c>
      <c r="C82" t="inlineStr">
        <is>
          <t>སྦྱོར་བ་ཡན་ལག་དྲུག་པ་ཞེས་བྱ་བའི་འགྲེལ་པ།</t>
        </is>
      </c>
      <c r="D82" t="inlineStr"/>
    </row>
    <row r="83">
      <c r="A83" t="inlineStr">
        <is>
          <t>bdr:WA0RT0651</t>
        </is>
      </c>
      <c r="B83">
        <f>HYPERLINK("https://library.bdrc.io/show/bdr:MW1KG13126_2651","bdr:MW1KG13126_2651")</f>
        <v/>
      </c>
      <c r="C83" t="inlineStr">
        <is>
          <t>སྦྱོར་བ་ཡན་ལག་དྲུག་པ་ཞེས་བྱ་བའི་འགྲེལ་པ།</t>
        </is>
      </c>
      <c r="D83" t="inlineStr"/>
    </row>
    <row r="84">
      <c r="A84" t="inlineStr">
        <is>
          <t>bdr:WA0RT0651</t>
        </is>
      </c>
      <c r="B84">
        <f>HYPERLINK("https://library.bdrc.io/show/bdr:MW22704_1446","bdr:MW22704_1446")</f>
        <v/>
      </c>
      <c r="C84" t="inlineStr">
        <is>
          <t>སྦྱོར་བ་ཡན་ལག་དྲུག་པ་ཞེས་བྱ་བའི་འགྲེལ་པ།</t>
        </is>
      </c>
      <c r="D84" t="inlineStr"/>
    </row>
    <row r="85">
      <c r="A85" t="inlineStr">
        <is>
          <t>bdr:WA0RT0651</t>
        </is>
      </c>
      <c r="B85">
        <f>HYPERLINK("https://library.bdrc.io/show/bdr:MW2KG5015_1446","bdr:MW2KG5015_1446")</f>
        <v/>
      </c>
      <c r="C85" t="inlineStr">
        <is>
          <t>སྦྱོར་བ་ཡན་ལག་དྲུག་པ་ཞེས་བྱ་བའི་འགྲེལ་པ།</t>
        </is>
      </c>
      <c r="D85" t="inlineStr"/>
    </row>
    <row r="86">
      <c r="A86" t="inlineStr">
        <is>
          <t>bdr:WA0RT0677</t>
        </is>
      </c>
      <c r="B86">
        <f>HYPERLINK("https://library.bdrc.io/show/bdr:MW23702_0681","bdr:MW23702_0681")</f>
        <v/>
      </c>
      <c r="C86" t="inlineStr">
        <is>
          <t>རྡོ་རྗེ་སེམས་དཔའི་སྒྲུབ་ཐབས་ཞེས་བྱ་བ།</t>
        </is>
      </c>
      <c r="D86" t="inlineStr"/>
    </row>
    <row r="87">
      <c r="A87" t="inlineStr">
        <is>
          <t>bdr:WA0RT0677</t>
        </is>
      </c>
      <c r="B87">
        <f>HYPERLINK("https://library.bdrc.io/show/bdr:MW1PD95844_0715","bdr:MW1PD95844_0715")</f>
        <v/>
      </c>
      <c r="C87" t="inlineStr">
        <is>
          <t>རིམ་པ་ལྔའི་དོན་མདོར་བཤད་པ་རྣལ་འབྱོར་པའི་ཡིད་ཀྱི་འཕྲོག་ཅེས་བྱ་བ།</t>
        </is>
      </c>
      <c r="D87" t="inlineStr"/>
    </row>
    <row r="88">
      <c r="A88" t="inlineStr">
        <is>
          <t>bdr:WA0RT0677</t>
        </is>
      </c>
      <c r="B88">
        <f>HYPERLINK("https://library.bdrc.io/show/bdr:MW23703_1814","bdr:MW23703_1814")</f>
        <v/>
      </c>
      <c r="C88" t="inlineStr">
        <is>
          <t>རྡོ་རྗེ་སེམས་དཔའི་སྒྲུབ་ཐབས་ཞེས་བྱ་བ།</t>
        </is>
      </c>
      <c r="D88" t="inlineStr"/>
    </row>
    <row r="89">
      <c r="A89" t="inlineStr">
        <is>
          <t>bdr:WA0RT0679</t>
        </is>
      </c>
      <c r="B89">
        <f>HYPERLINK("https://library.bdrc.io/show/bdr:MW1KG13126_2680","bdr:MW1KG13126_2680")</f>
        <v/>
      </c>
      <c r="C89" t="inlineStr">
        <is>
          <t>བདུད་རྩི་འཁྱིལ་པའི་སྒྲུབ་ཐབས།</t>
        </is>
      </c>
      <c r="D89" t="inlineStr"/>
    </row>
    <row r="90">
      <c r="A90" t="inlineStr">
        <is>
          <t>bdr:WA0RT0679</t>
        </is>
      </c>
      <c r="B90">
        <f>HYPERLINK("https://library.bdrc.io/show/bdr:MW22704_1475","bdr:MW22704_1475")</f>
        <v/>
      </c>
      <c r="C90" t="inlineStr">
        <is>
          <t>བདུད་རྩི་འཁྱིལ་པའི་སྒྲུབ་ཐབས།</t>
        </is>
      </c>
      <c r="D90" t="inlineStr"/>
    </row>
    <row r="91">
      <c r="A91" t="inlineStr">
        <is>
          <t>bdr:WA0RT0679</t>
        </is>
      </c>
      <c r="B91">
        <f>HYPERLINK("https://library.bdrc.io/show/bdr:MW23703_1816","bdr:MW23703_1816")</f>
        <v/>
      </c>
      <c r="C91" t="inlineStr">
        <is>
          <t>བདུད་རྩི་འཁྱིལ་པའི་སྒྲུབ་ཐབས།</t>
        </is>
      </c>
      <c r="D91" t="inlineStr"/>
    </row>
    <row r="92">
      <c r="A92" t="inlineStr">
        <is>
          <t>bdr:WA0RT0679</t>
        </is>
      </c>
      <c r="B92">
        <f>HYPERLINK("https://library.bdrc.io/show/bdr:MW2KG5015_1475","bdr:MW2KG5015_1475")</f>
        <v/>
      </c>
      <c r="C92" t="inlineStr">
        <is>
          <t>བདུད་རྩི་འཁྱིལ་པའི་སྒྲུབ་ཐབས།</t>
        </is>
      </c>
      <c r="D92" t="inlineStr"/>
    </row>
    <row r="93">
      <c r="A93" t="inlineStr">
        <is>
          <t>bdr:WA0RT0679</t>
        </is>
      </c>
      <c r="B93">
        <f>HYPERLINK("https://library.bdrc.io/show/bdr:MW1PD95844_0718","bdr:MW1PD95844_0718")</f>
        <v/>
      </c>
      <c r="C93" t="inlineStr">
        <is>
          <t>བདུད་རྩི་འཁྱིལ་བའི་སྒྲུབ་ཐབས།</t>
        </is>
      </c>
      <c r="D93" t="inlineStr"/>
    </row>
    <row r="94">
      <c r="A94" t="inlineStr">
        <is>
          <t>bdr:WA0RT0679</t>
        </is>
      </c>
      <c r="B94">
        <f>HYPERLINK("https://library.bdrc.io/show/bdr:MW23702_0683","bdr:MW23702_0683")</f>
        <v/>
      </c>
      <c r="C94" t="inlineStr">
        <is>
          <t>བདུད་རྩི་འཁྱིལ་པའི་སྒྲུབ་ཐབས།</t>
        </is>
      </c>
      <c r="D94" t="inlineStr"/>
    </row>
    <row r="95">
      <c r="A95" t="inlineStr">
        <is>
          <t>bdr:WA0RT0680</t>
        </is>
      </c>
      <c r="B95">
        <f>HYPERLINK("https://library.bdrc.io/show/bdr:MW2KG5015_1476","bdr:MW2KG5015_1476")</f>
        <v/>
      </c>
      <c r="C95" t="inlineStr">
        <is>
          <t>གསང་བ་འདུས་པའི་མངོན་པར་རྟོགས་པའི་རྒྱན་གྱི་འགྲེལ་པ།</t>
        </is>
      </c>
      <c r="D95" t="inlineStr"/>
    </row>
    <row r="96">
      <c r="A96" t="inlineStr">
        <is>
          <t>bdr:WA0RT0680</t>
        </is>
      </c>
      <c r="B96">
        <f>HYPERLINK("https://library.bdrc.io/show/bdr:MW23703_1817","bdr:MW23703_1817")</f>
        <v/>
      </c>
      <c r="C96" t="inlineStr">
        <is>
          <t>གསང་བ་འདུས་པའི་མངོན་པར་རྟོགས་པའི་རྒྱན་གྱི་འགྲེལ་པ།</t>
        </is>
      </c>
      <c r="D96" t="inlineStr"/>
    </row>
    <row r="97">
      <c r="A97" t="inlineStr">
        <is>
          <t>bdr:WA0RT0680</t>
        </is>
      </c>
      <c r="B97">
        <f>HYPERLINK("https://library.bdrc.io/show/bdr:MW23702_0684","bdr:MW23702_0684")</f>
        <v/>
      </c>
      <c r="C97" t="inlineStr">
        <is>
          <t>གསང་བ་འདུས་པའི་མངོན་པར་རྟོགས་པའི་རྒྱན་གྱི་འགྲེལ་པ།</t>
        </is>
      </c>
      <c r="D97" t="inlineStr"/>
    </row>
    <row r="98">
      <c r="A98" t="inlineStr">
        <is>
          <t>bdr:WA0RT0680</t>
        </is>
      </c>
      <c r="B98">
        <f>HYPERLINK("https://library.bdrc.io/show/bdr:MW1KG13126_2681","bdr:MW1KG13126_2681")</f>
        <v/>
      </c>
      <c r="C98" t="inlineStr">
        <is>
          <t>གསང་བ་འདུས་པའི་མངོན་པར་རྟོགས་པའི་རྒྱན་གྱི་འགྲེལ་པ།</t>
        </is>
      </c>
      <c r="D98" t="inlineStr"/>
    </row>
    <row r="99">
      <c r="A99" t="inlineStr">
        <is>
          <t>bdr:WA0RT0680</t>
        </is>
      </c>
      <c r="B99">
        <f>HYPERLINK("https://library.bdrc.io/show/bdr:MW1PD95844_0719","bdr:MW1PD95844_0719")</f>
        <v/>
      </c>
      <c r="C99" t="inlineStr">
        <is>
          <t>གསང་བ་འདུས་པའི་མངོན་པར་རྟོགས་པའི་རྒྱན་གྱི་འགྲེལ་པ།</t>
        </is>
      </c>
      <c r="D99" t="inlineStr"/>
    </row>
    <row r="100">
      <c r="A100" t="inlineStr">
        <is>
          <t>bdr:WA0RT0680</t>
        </is>
      </c>
      <c r="B100">
        <f>HYPERLINK("https://library.bdrc.io/show/bdr:MW22704_1476","bdr:MW22704_1476")</f>
        <v/>
      </c>
      <c r="C100" t="inlineStr">
        <is>
          <t>གསང་བ་འདུས་པའི་མངོན་པར་རྟོགས་པའི་རྒྱན་གྱི་འགྲེལ་པ།</t>
        </is>
      </c>
      <c r="D100" t="inlineStr"/>
    </row>
    <row r="101">
      <c r="A101" t="inlineStr">
        <is>
          <t>bdr:WA0RT1551</t>
        </is>
      </c>
      <c r="B101">
        <f>HYPERLINK("https://library.bdrc.io/show/bdr:MW2KG5015_2350","bdr:MW2KG5015_2350")</f>
        <v/>
      </c>
      <c r="C101" t="inlineStr">
        <is>
          <t>ཐུགས་རྗེ་ཆེན་པོའི་གསོལ་འདེབས།</t>
        </is>
      </c>
      <c r="D101" t="inlineStr"/>
    </row>
    <row r="102">
      <c r="A102" t="inlineStr">
        <is>
          <t>bdr:WA0RT1551</t>
        </is>
      </c>
      <c r="B102">
        <f>HYPERLINK("https://library.bdrc.io/show/bdr:MW23702_1559","bdr:MW23702_1559")</f>
        <v/>
      </c>
      <c r="C102" t="inlineStr">
        <is>
          <t>ཐུགས་རྗེ་ཆེན་པོའི་གསོལ་འདེབས།</t>
        </is>
      </c>
      <c r="D102" t="inlineStr"/>
    </row>
    <row r="103">
      <c r="A103" t="inlineStr">
        <is>
          <t>bdr:WA0RT1551</t>
        </is>
      </c>
      <c r="B103">
        <f>HYPERLINK("https://library.bdrc.io/show/bdr:MW23703_2733","bdr:MW23703_2733")</f>
        <v/>
      </c>
      <c r="C103" t="inlineStr">
        <is>
          <t>ཐུགས་རྗེ་ཆེན་པོ་ལ་སྨྲེ་སྔགས་ཀྱིས་བསྟོད་པ་བྱིན་རླབས་ཅན་ཞེས་བྱ་བ།</t>
        </is>
      </c>
      <c r="D103" t="inlineStr"/>
    </row>
    <row r="104">
      <c r="A104" t="inlineStr">
        <is>
          <t>bdr:WA0RT1551</t>
        </is>
      </c>
      <c r="B104">
        <f>HYPERLINK("https://library.bdrc.io/show/bdr:MW1KG13126_3552","bdr:MW1KG13126_3552")</f>
        <v/>
      </c>
      <c r="C104" t="inlineStr">
        <is>
          <t>ཐུགས་རྗེ་ཆེན་པོའི་གསོལ་འདེབས།</t>
        </is>
      </c>
      <c r="D104" t="inlineStr"/>
    </row>
    <row r="105">
      <c r="A105" t="inlineStr">
        <is>
          <t>bdr:WA0RT1551</t>
        </is>
      </c>
      <c r="B105">
        <f>HYPERLINK("https://library.bdrc.io/show/bdr:MW22704_2350","bdr:MW22704_2350")</f>
        <v/>
      </c>
      <c r="C105" t="inlineStr">
        <is>
          <t>ཐུགས་རྗེ་ཆེན་པོའི་གསོལ་འདེབས།</t>
        </is>
      </c>
      <c r="D105" t="inlineStr"/>
    </row>
    <row r="106">
      <c r="A106" t="inlineStr">
        <is>
          <t>bdr:WA0RTI3205</t>
        </is>
      </c>
      <c r="B106">
        <f>HYPERLINK("https://library.bdrc.io/show/bdr:IE0GR0270","bdr:IE0GR0270")</f>
        <v/>
      </c>
      <c r="C106" t="inlineStr">
        <is>
          <t>Candrakirti: Prasannapada</t>
        </is>
      </c>
      <c r="D106" t="inlineStr"/>
    </row>
    <row r="107">
      <c r="A107" t="inlineStr">
        <is>
          <t>bdr:WA0RT3205</t>
        </is>
      </c>
      <c r="B107">
        <f>HYPERLINK("https://library.bdrc.io/show/bdr:MW23702_0032","bdr:MW23702_0032")</f>
        <v/>
      </c>
      <c r="C107" t="inlineStr">
        <is>
          <t>དབུ་མ་རྩ་བའི་འགྲེལ་པ་ཚིག་གསལ་བ།</t>
        </is>
      </c>
      <c r="D107" t="inlineStr"/>
    </row>
    <row r="108">
      <c r="A108" t="inlineStr">
        <is>
          <t>bdr:WA0RT3205</t>
        </is>
      </c>
      <c r="B108">
        <f>HYPERLINK("https://library.bdrc.io/show/bdr:MW2KG5015_4049","bdr:MW2KG5015_4049")</f>
        <v/>
      </c>
      <c r="C108" t="inlineStr">
        <is>
          <t>དབུ་མ་རྩ་བའི་འགྲེལ་པ་ཚིག་གསལ་བ་ཞེས་བྱ་བ།</t>
        </is>
      </c>
      <c r="D108" t="inlineStr"/>
    </row>
    <row r="109">
      <c r="A109" t="inlineStr">
        <is>
          <t>bdr:WA0RT3205</t>
        </is>
      </c>
      <c r="B109">
        <f>HYPERLINK("https://library.bdrc.io/show/bdr:MW23703_3860","bdr:MW23703_3860")</f>
        <v/>
      </c>
      <c r="C109" t="inlineStr">
        <is>
          <t>དབུ་མ་རྩ་བའི་འགྲེལ་པ་ཚིག་གསལ་བ་ཞེས་བྱ་བ།</t>
        </is>
      </c>
      <c r="D109" t="inlineStr"/>
    </row>
    <row r="110">
      <c r="A110" t="inlineStr">
        <is>
          <t>bdr:WA0RT3205</t>
        </is>
      </c>
      <c r="B110">
        <f>HYPERLINK("https://library.bdrc.io/show/bdr:MW1PD95844_3087","bdr:MW1PD95844_3087")</f>
        <v/>
      </c>
      <c r="C110" t="inlineStr">
        <is>
          <t>དབུ་མ་རྩ་བའི་འགྲེལ་པ་ཚིག་གསལ་བ་ཞེས་བྱ་བ།</t>
        </is>
      </c>
      <c r="D110" t="inlineStr"/>
    </row>
    <row r="111">
      <c r="A111" t="inlineStr">
        <is>
          <t>bdr:WA0RT3205</t>
        </is>
      </c>
      <c r="B111">
        <f>HYPERLINK("https://library.bdrc.io/show/bdr:MW22704_4049","bdr:MW22704_4049")</f>
        <v/>
      </c>
      <c r="C111" t="inlineStr">
        <is>
          <t>དབུ་མ་རྩ་བའི་འགྲེལ་པ་ཚིག་གསལ་བ་ཞེས་བྱ་བ།</t>
        </is>
      </c>
      <c r="D111" t="inlineStr"/>
    </row>
    <row r="112">
      <c r="A112" t="inlineStr">
        <is>
          <t>bdr:WA0RT3205</t>
        </is>
      </c>
      <c r="B112">
        <f>HYPERLINK("https://library.bdrc.io/show/bdr:MW1KG13126_5260","bdr:MW1KG13126_5260")</f>
        <v/>
      </c>
      <c r="C112" t="inlineStr">
        <is>
          <t>དབུ་མ་རྩ་བའི་འགྲེལ་པ་ཚིག་གསལ་བ་ཞེས་བྱ་བ།</t>
        </is>
      </c>
      <c r="D112" t="inlineStr"/>
    </row>
    <row r="113">
      <c r="A113" t="inlineStr">
        <is>
          <t>bdr:WA0RT3206</t>
        </is>
      </c>
      <c r="B113">
        <f>HYPERLINK("https://library.bdrc.io/show/bdr:MW1PD95844_3089","bdr:MW1PD95844_3089")</f>
        <v/>
      </c>
      <c r="C113" t="inlineStr">
        <is>
          <t>དབུ་མ་ལ་འཇུག་པ་ཞེས་བྱ་བ།</t>
        </is>
      </c>
      <c r="D113" t="inlineStr"/>
    </row>
    <row r="114">
      <c r="A114" t="inlineStr">
        <is>
          <t>bdr:WA0RT3206</t>
        </is>
      </c>
      <c r="B114">
        <f>HYPERLINK("https://library.bdrc.io/show/bdr:MW23703_3861","bdr:MW23703_3861")</f>
        <v/>
      </c>
      <c r="C114" t="inlineStr">
        <is>
          <t>དབུ་མ་ལ་འཇུག་པ་ཞེས་བྱ་བ།</t>
        </is>
      </c>
      <c r="D114" t="inlineStr"/>
    </row>
    <row r="115">
      <c r="A115" t="inlineStr">
        <is>
          <t>bdr:WA0RT3206</t>
        </is>
      </c>
      <c r="B115">
        <f>HYPERLINK("https://library.bdrc.io/show/bdr:MW1PD95844_3088","bdr:MW1PD95844_3088")</f>
        <v/>
      </c>
      <c r="C115" t="inlineStr">
        <is>
          <t>དབུ་མ་ལ་འཇུག་པ།</t>
        </is>
      </c>
      <c r="D115" t="inlineStr"/>
    </row>
    <row r="116">
      <c r="A116" t="inlineStr">
        <is>
          <t>bdr:WA0RT3206</t>
        </is>
      </c>
      <c r="B116">
        <f>HYPERLINK("https://library.bdrc.io/show/bdr:MW23702_3265","bdr:MW23702_3265")</f>
        <v/>
      </c>
      <c r="C116" t="inlineStr">
        <is>
          <t>དབུ་མ་ལ་འཇུག་པ་ཞེས་བྱ་བ།</t>
        </is>
      </c>
      <c r="D116" t="inlineStr"/>
    </row>
    <row r="117">
      <c r="A117" t="inlineStr">
        <is>
          <t>bdr:WA0RT3206</t>
        </is>
      </c>
      <c r="B117">
        <f>HYPERLINK("https://library.bdrc.io/show/bdr:MW2KG5015_4051","bdr:MW2KG5015_4051")</f>
        <v/>
      </c>
      <c r="C117" t="inlineStr">
        <is>
          <t>དབུ་མ་ལ་འཇུག་པ་ཞེས་བྱ་བ།</t>
        </is>
      </c>
      <c r="D117" t="inlineStr"/>
    </row>
    <row r="118">
      <c r="A118" t="inlineStr">
        <is>
          <t>bdr:WA0RT3206</t>
        </is>
      </c>
      <c r="B118">
        <f>HYPERLINK("https://library.bdrc.io/show/bdr:MW1KG13126_5262","bdr:MW1KG13126_5262")</f>
        <v/>
      </c>
      <c r="C118" t="inlineStr">
        <is>
          <t>དབུ་མ་ལ་འཇུག་པ་ཞེས་བྱ་བ།</t>
        </is>
      </c>
      <c r="D118" t="inlineStr"/>
    </row>
    <row r="119">
      <c r="A119" t="inlineStr">
        <is>
          <t>bdr:WA0RT3206</t>
        </is>
      </c>
      <c r="B119">
        <f>HYPERLINK("https://library.bdrc.io/show/bdr:MW22704_4051","bdr:MW22704_4051")</f>
        <v/>
      </c>
      <c r="C119" t="inlineStr">
        <is>
          <t>དབུ་མ་ལ་འཇུག་པ་ཞེས་བྱ་བ།</t>
        </is>
      </c>
      <c r="D119" t="inlineStr"/>
    </row>
    <row r="120">
      <c r="A120" t="inlineStr">
        <is>
          <t>bdr:WA0RT3207</t>
        </is>
      </c>
      <c r="B120">
        <f>HYPERLINK("https://library.bdrc.io/show/bdr:MW2KG5015_4052","bdr:MW2KG5015_4052")</f>
        <v/>
      </c>
      <c r="C120" t="inlineStr">
        <is>
          <t>དབུ་མ་ལ་འཇུག་པའི་བཤད་པ་ཞེས་བྱ་བ།</t>
        </is>
      </c>
      <c r="D120" t="inlineStr"/>
    </row>
    <row r="121">
      <c r="A121" t="inlineStr">
        <is>
          <t>bdr:WA0RT3207</t>
        </is>
      </c>
      <c r="B121">
        <f>HYPERLINK("https://library.bdrc.io/show/bdr:MW22704_4052","bdr:MW22704_4052")</f>
        <v/>
      </c>
      <c r="C121" t="inlineStr">
        <is>
          <t>དབུ་མ་ལ་འཇུག་པའི་བཤད་པ་ཞེས་བྱ་བ།</t>
        </is>
      </c>
      <c r="D121" t="inlineStr"/>
    </row>
    <row r="122">
      <c r="A122" t="inlineStr">
        <is>
          <t>bdr:WA0RT3207</t>
        </is>
      </c>
      <c r="B122">
        <f>HYPERLINK("https://library.bdrc.io/show/bdr:MW1KG13126_5263","bdr:MW1KG13126_5263")</f>
        <v/>
      </c>
      <c r="C122" t="inlineStr">
        <is>
          <t>དབུ་མ་ལ་འཇུག་པའི་བཤད་པ་ཞེས་བྱ་བ།</t>
        </is>
      </c>
      <c r="D122" t="inlineStr"/>
    </row>
    <row r="123">
      <c r="A123" t="inlineStr">
        <is>
          <t>bdr:WA0RT3207</t>
        </is>
      </c>
      <c r="B123">
        <f>HYPERLINK("https://library.bdrc.io/show/bdr:MW23702_3266","bdr:MW23702_3266")</f>
        <v/>
      </c>
      <c r="C123" t="inlineStr">
        <is>
          <t>དབུ་མ་ལ་འཇུག་པའི་བཤད་བ་ཞེས་བྱ་བ།</t>
        </is>
      </c>
      <c r="D123" t="inlineStr"/>
    </row>
    <row r="124">
      <c r="A124" t="inlineStr">
        <is>
          <t>bdr:WA0RT3207</t>
        </is>
      </c>
      <c r="B124">
        <f>HYPERLINK("https://library.bdrc.io/show/bdr:MW23703_3862","bdr:MW23703_3862")</f>
        <v/>
      </c>
      <c r="C124" t="inlineStr">
        <is>
          <t>དབུ་མ་ལ་འཇུག་པའི་བཤད་པ་ཞེས་བྱ་བ།</t>
        </is>
      </c>
      <c r="D124" t="inlineStr"/>
    </row>
    <row r="125">
      <c r="A125" t="inlineStr">
        <is>
          <t>bdr:WA0RT3207</t>
        </is>
      </c>
      <c r="B125">
        <f>HYPERLINK("https://library.bdrc.io/show/bdr:MW1PD95844_3090","bdr:MW1PD95844_3090")</f>
        <v/>
      </c>
      <c r="C125" t="inlineStr">
        <is>
          <t>དབུ་མ་ལ་འཇུག་པའི་བཤད་པ་ཞེས་བྱ་བ།</t>
        </is>
      </c>
      <c r="D125" t="inlineStr"/>
    </row>
    <row r="126">
      <c r="A126" t="inlineStr">
        <is>
          <t>bdr:WA0RT3209</t>
        </is>
      </c>
      <c r="B126">
        <f>HYPERLINK("https://library.bdrc.io/show/bdr:MW2KG5015_4054","bdr:MW2KG5015_4054")</f>
        <v/>
      </c>
      <c r="C126" t="inlineStr">
        <is>
          <t>རིགས་པ་དྲུག་ཅུ་པའི་འགྲེལ་པ།</t>
        </is>
      </c>
      <c r="D126" t="inlineStr"/>
    </row>
    <row r="127">
      <c r="A127" t="inlineStr">
        <is>
          <t>bdr:WA0RT3209</t>
        </is>
      </c>
      <c r="B127">
        <f>HYPERLINK("https://library.bdrc.io/show/bdr:MW22704_4054","bdr:MW22704_4054")</f>
        <v/>
      </c>
      <c r="C127" t="inlineStr">
        <is>
          <t>རིགས་པ་དྲུག་ཅུ་པའི་འགྲེལ་པ།</t>
        </is>
      </c>
      <c r="D127" t="inlineStr"/>
    </row>
    <row r="128">
      <c r="A128" t="inlineStr">
        <is>
          <t>bdr:WA0RT3209</t>
        </is>
      </c>
      <c r="B128">
        <f>HYPERLINK("https://library.bdrc.io/show/bdr:MW23703_3864","bdr:MW23703_3864")</f>
        <v/>
      </c>
      <c r="C128" t="inlineStr">
        <is>
          <t>རིགས་པ་དྲུག་ཅུ་པའི་འགྲེལ་པ།</t>
        </is>
      </c>
      <c r="D128" t="inlineStr"/>
    </row>
    <row r="129">
      <c r="A129" t="inlineStr">
        <is>
          <t>bdr:WA0RT3209</t>
        </is>
      </c>
      <c r="B129">
        <f>HYPERLINK("https://library.bdrc.io/show/bdr:MW1PD95844_3092","bdr:MW1PD95844_3092")</f>
        <v/>
      </c>
      <c r="C129" t="inlineStr">
        <is>
          <t>རིགས་པ་དྲུག་ཅུ་པའི་འགྲེལ་པ།</t>
        </is>
      </c>
      <c r="D129" t="inlineStr"/>
    </row>
    <row r="130">
      <c r="A130" t="inlineStr">
        <is>
          <t>bdr:WA0RT3209</t>
        </is>
      </c>
      <c r="B130">
        <f>HYPERLINK("https://library.bdrc.io/show/bdr:MW1KG13126_5265","bdr:MW1KG13126_5265")</f>
        <v/>
      </c>
      <c r="C130" t="inlineStr">
        <is>
          <t>རིགས་པ་དྲུག་ཅུ་པའི་འགྲེལ་པ།</t>
        </is>
      </c>
      <c r="D130" t="inlineStr"/>
    </row>
    <row r="131">
      <c r="A131" t="inlineStr">
        <is>
          <t>bdr:WA0RT3209</t>
        </is>
      </c>
      <c r="B131">
        <f>HYPERLINK("https://library.bdrc.io/show/bdr:MW23702_3268","bdr:MW23702_3268")</f>
        <v/>
      </c>
      <c r="C131" t="inlineStr">
        <is>
          <t>རིགས་པ་དྲུག་ཅུ་པའི་འགྲེལ་པ།</t>
        </is>
      </c>
      <c r="D131" t="inlineStr"/>
    </row>
    <row r="132">
      <c r="A132" t="inlineStr">
        <is>
          <t>bdr:WA0RT3210</t>
        </is>
      </c>
      <c r="B132">
        <f>HYPERLINK("https://library.bdrc.io/show/bdr:MW23702_3269","bdr:MW23702_3269")</f>
        <v/>
      </c>
      <c r="C132" t="inlineStr">
        <is>
          <t>བྱང་ཆུབ་སེམས་དཔའི་རྣལ་འབྱོར་སྤྱོད་པ་བཞི་བརྒྱ་པའི་རྒྱ་ཆེར་འགྲེལ་པ།</t>
        </is>
      </c>
      <c r="D132" t="inlineStr"/>
    </row>
    <row r="133">
      <c r="A133" t="inlineStr">
        <is>
          <t>bdr:WA0RT3210</t>
        </is>
      </c>
      <c r="B133">
        <f>HYPERLINK("https://library.bdrc.io/show/bdr:MW22704_4055","bdr:MW22704_4055")</f>
        <v/>
      </c>
      <c r="C133" t="inlineStr">
        <is>
          <t>བྱང་ཆུབ་སེམས་དཔའི་རྣལ་འབྱོར་སྤྱོད་པ་བཞི་བརྒྱ་པའི་རྒྱ་ཆེར་འགྲེལ་པ།</t>
        </is>
      </c>
      <c r="D133" t="inlineStr"/>
    </row>
    <row r="134">
      <c r="A134" t="inlineStr">
        <is>
          <t>bdr:WA0RT3210</t>
        </is>
      </c>
      <c r="B134">
        <f>HYPERLINK("https://library.bdrc.io/show/bdr:MW23703_3865","bdr:MW23703_3865")</f>
        <v/>
      </c>
      <c r="C134" t="inlineStr">
        <is>
          <t>བྱང་ཆུབ་སེམས་དཔའི་རྣལ་འབྱོར་སྤྱོད་པ་བཞི་བརྒྱ་པའི་རྒྱ་ཆེར་འགྲེལ་པ།</t>
        </is>
      </c>
      <c r="D134" t="inlineStr"/>
    </row>
    <row r="135">
      <c r="A135" t="inlineStr">
        <is>
          <t>bdr:WA0RT3210</t>
        </is>
      </c>
      <c r="B135">
        <f>HYPERLINK("https://library.bdrc.io/show/bdr:MW1PD95844_3093","bdr:MW1PD95844_3093")</f>
        <v/>
      </c>
      <c r="C135" t="inlineStr">
        <is>
          <t>བྱང་ཆུབ་སེམས་དཔའི་རྣལ་འབྱོར་སྤྱོད་པ་བཞི་བརྒྱ་པའི་རྒྱ་ཆེར་འགྲེལ་པ།</t>
        </is>
      </c>
      <c r="D135" t="inlineStr"/>
    </row>
    <row r="136">
      <c r="A136" t="inlineStr">
        <is>
          <t>bdr:WA0RT3210</t>
        </is>
      </c>
      <c r="B136">
        <f>HYPERLINK("https://library.bdrc.io/show/bdr:MW1KG13126_5266","bdr:MW1KG13126_5266")</f>
        <v/>
      </c>
      <c r="C136" t="inlineStr">
        <is>
          <t>བྱང་ཆུབ་སེམས་དཔའི་རྣལ་འབྱོར་སྤྱོད་པ་བཞི་བརྒྱ་པའི་རྒྱ་ཆེར་འགྲེལ་པ།</t>
        </is>
      </c>
      <c r="D136" t="inlineStr"/>
    </row>
    <row r="137">
      <c r="A137" t="inlineStr">
        <is>
          <t>bdr:WA0RT3210</t>
        </is>
      </c>
      <c r="B137">
        <f>HYPERLINK("https://library.bdrc.io/show/bdr:MW2KG5015_4055","bdr:MW2KG5015_4055")</f>
        <v/>
      </c>
      <c r="C137" t="inlineStr">
        <is>
          <t>བྱང་ཆུབ་སེམས་དཔའི་རྣལ་འབྱོར་སྤྱོད་པ་བཞི་བརྒྱ་པའི་རྒྱ་ཆེར་འགྲེལ་པ།</t>
        </is>
      </c>
      <c r="D137" t="inlineStr"/>
    </row>
    <row r="138">
      <c r="A138" t="inlineStr">
        <is>
          <t>bdr:WA4CZ16814</t>
        </is>
      </c>
      <c r="B138">
        <f>HYPERLINK("https://library.bdrc.io/show/bdr:IE0GR0391","bdr:IE0GR0391")</f>
        <v/>
      </c>
      <c r="C138" t="inlineStr">
        <is>
          <t>Vasubandhu: Pancaskandhaprakarana</t>
        </is>
      </c>
      <c r="D138" t="inlineStr"/>
    </row>
    <row r="139">
      <c r="A139" t="inlineStr">
        <is>
          <t>bdr:WA0RT3211</t>
        </is>
      </c>
      <c r="B139">
        <f>HYPERLINK("https://library.bdrc.io/show/bdr:MW22704_4056","bdr:MW22704_4056")</f>
        <v/>
      </c>
      <c r="C139" t="inlineStr">
        <is>
          <t>ཕུང་པོ་ལྔའི་རབ་ཏུ་བྱེད་པ།</t>
        </is>
      </c>
      <c r="D139" t="inlineStr"/>
    </row>
    <row r="140">
      <c r="A140" t="inlineStr">
        <is>
          <t>bdr:WA0RT3211</t>
        </is>
      </c>
      <c r="B140">
        <f>HYPERLINK("https://library.bdrc.io/show/bdr:MW23702_3563","bdr:MW23702_3563")</f>
        <v/>
      </c>
      <c r="C140" t="inlineStr">
        <is>
          <t>ཕུང་པོ་ལྔའི་རབ་ཏུ་བྱེད་པ།</t>
        </is>
      </c>
      <c r="D140" t="inlineStr"/>
    </row>
    <row r="141">
      <c r="A141" t="inlineStr">
        <is>
          <t>bdr:WA0RT3211</t>
        </is>
      </c>
      <c r="B141">
        <f>HYPERLINK("https://library.bdrc.io/show/bdr:MW23702_3270","bdr:MW23702_3270")</f>
        <v/>
      </c>
      <c r="C141" t="inlineStr">
        <is>
          <t>ཕུང་པོའི་ལྔའི་རབ་ཏུ་བྱེད་པ།</t>
        </is>
      </c>
      <c r="D141" t="inlineStr"/>
    </row>
    <row r="142">
      <c r="A142" t="inlineStr">
        <is>
          <t>bdr:WA0RT3211</t>
        </is>
      </c>
      <c r="B142">
        <f>HYPERLINK("https://library.bdrc.io/show/bdr:MW1KG13126_5267","bdr:MW1KG13126_5267")</f>
        <v/>
      </c>
      <c r="C142" t="inlineStr">
        <is>
          <t>ཕུང་པོ་ལྔའི་རབ་ཏུ་བྱེད་པ།</t>
        </is>
      </c>
      <c r="D142" t="inlineStr"/>
    </row>
    <row r="143">
      <c r="A143" t="inlineStr">
        <is>
          <t>bdr:WA0RT3211</t>
        </is>
      </c>
      <c r="B143">
        <f>HYPERLINK("https://library.bdrc.io/show/bdr:MW2KG5015_4056","bdr:MW2KG5015_4056")</f>
        <v/>
      </c>
      <c r="C143" t="inlineStr">
        <is>
          <t>ཕུང་པོ་ལྔའི་རབ་ཏུ་བྱེད་པ།</t>
        </is>
      </c>
      <c r="D143" t="inlineStr"/>
    </row>
    <row r="144">
      <c r="A144" t="inlineStr">
        <is>
          <t>bdr:WA0RT3211</t>
        </is>
      </c>
      <c r="B144">
        <f>HYPERLINK("https://library.bdrc.io/show/bdr:MW23703_3866","bdr:MW23703_3866")</f>
        <v/>
      </c>
      <c r="C144" t="inlineStr">
        <is>
          <t>ཕུང་པོ་ལྔའི་རབ་ཏུ་བྱེད་པ།</t>
        </is>
      </c>
      <c r="D144" t="inlineStr"/>
    </row>
    <row r="145">
      <c r="A145" t="inlineStr">
        <is>
          <t>bdr:WA0RT3211</t>
        </is>
      </c>
      <c r="B145">
        <f>HYPERLINK("https://library.bdrc.io/show/bdr:MW1PD95844_3288","bdr:MW1PD95844_3288")</f>
        <v/>
      </c>
      <c r="C145" t="inlineStr">
        <is>
          <t>ཕུང་པོ་ལྔའི་རབ་ཏུ་བྱེད་པ།</t>
        </is>
      </c>
      <c r="D145" t="inlineStr"/>
    </row>
    <row r="146">
      <c r="A146" t="inlineStr">
        <is>
          <t>bdr:WA0RT3211</t>
        </is>
      </c>
      <c r="B146">
        <f>HYPERLINK("https://library.bdrc.io/show/bdr:MW1PD95844_3094","bdr:MW1PD95844_3094")</f>
        <v/>
      </c>
      <c r="C146" t="inlineStr">
        <is>
          <t>ཕུང་པོ་ལྔའི་རབ་ཏུ་བྱེད་པ།</t>
        </is>
      </c>
      <c r="D146" t="inlineStr"/>
    </row>
    <row r="147">
      <c r="A147" t="inlineStr">
        <is>
          <t>bdr:WA0RT3212</t>
        </is>
      </c>
      <c r="B147">
        <f>HYPERLINK("https://library.bdrc.io/show/bdr:MW23702_3271","bdr:MW23702_3271")</f>
        <v/>
      </c>
      <c r="C147" t="inlineStr">
        <is>
          <t>སྟོང་ཉིད་བདུན་ཅུ་བའི་འགྲེལ་པ།</t>
        </is>
      </c>
      <c r="D147" t="inlineStr"/>
    </row>
    <row r="148">
      <c r="A148" t="inlineStr">
        <is>
          <t>bdr:WA0RT3212</t>
        </is>
      </c>
      <c r="B148">
        <f>HYPERLINK("https://library.bdrc.io/show/bdr:MW1KG13126_5268","bdr:MW1KG13126_5268")</f>
        <v/>
      </c>
      <c r="C148" t="inlineStr">
        <is>
          <t>སྟོང་ཉིད་བདུན་ཅུ་པའི་འགྲེལ་པ།</t>
        </is>
      </c>
      <c r="D148" t="inlineStr"/>
    </row>
    <row r="149">
      <c r="A149" t="inlineStr">
        <is>
          <t>bdr:WA0RT3212</t>
        </is>
      </c>
      <c r="B149">
        <f>HYPERLINK("https://library.bdrc.io/show/bdr:MW1PD95844_3095","bdr:MW1PD95844_3095")</f>
        <v/>
      </c>
      <c r="C149" t="inlineStr">
        <is>
          <t>སྟོང་ཉིད་བདུན་ཅུ་པའི་འགྲེལ་པ།</t>
        </is>
      </c>
      <c r="D149" t="inlineStr"/>
    </row>
    <row r="150">
      <c r="A150" t="inlineStr">
        <is>
          <t>bdr:WA0RT3212</t>
        </is>
      </c>
      <c r="B150">
        <f>HYPERLINK("https://library.bdrc.io/show/bdr:MW22704_4057","bdr:MW22704_4057")</f>
        <v/>
      </c>
      <c r="C150" t="inlineStr">
        <is>
          <t>སྟོང་ཉིད་བདུན་ཅུ་པའི་འགྲེལ་པ།</t>
        </is>
      </c>
      <c r="D150" t="inlineStr"/>
    </row>
    <row r="151">
      <c r="A151" t="inlineStr">
        <is>
          <t>bdr:WA0RT3212</t>
        </is>
      </c>
      <c r="B151">
        <f>HYPERLINK("https://library.bdrc.io/show/bdr:MW2KG5015_4057","bdr:MW2KG5015_4057")</f>
        <v/>
      </c>
      <c r="C151" t="inlineStr">
        <is>
          <t>སྟོང་ཉིད་བདུན་ཅུ་པའི་འགྲེལ་པ།</t>
        </is>
      </c>
      <c r="D151" t="inlineStr"/>
    </row>
    <row r="152">
      <c r="A152" t="inlineStr">
        <is>
          <t>bdr:WA0RT3212</t>
        </is>
      </c>
      <c r="B152">
        <f>HYPERLINK("https://library.bdrc.io/show/bdr:MW23703_3867","bdr:MW23703_3867")</f>
        <v/>
      </c>
      <c r="C152" t="inlineStr">
        <is>
          <t>སྟོང་ཉིད་བདུན་ཅུ་པའི་འགྲེལ་པ།</t>
        </is>
      </c>
      <c r="D152" t="inlineStr"/>
    </row>
    <row r="153">
      <c r="A153" t="inlineStr">
        <is>
          <t>bdr:WA0RT3312</t>
        </is>
      </c>
      <c r="B153">
        <f>HYPERLINK("https://library.bdrc.io/show/bdr:MW2KG5015_4155","bdr:MW2KG5015_4155")</f>
        <v/>
      </c>
      <c r="C153" t="inlineStr">
        <is>
          <t>གསུམ་ལ་སྐྱབས་སུ་འགྲོ་བ་བདུན་ཅུ་པ།</t>
        </is>
      </c>
      <c r="D153" t="inlineStr"/>
    </row>
    <row r="154">
      <c r="A154" t="inlineStr">
        <is>
          <t>bdr:WA0RT3312</t>
        </is>
      </c>
      <c r="B154">
        <f>HYPERLINK("https://library.bdrc.io/show/bdr:MW23703_3971","bdr:MW23703_3971")</f>
        <v/>
      </c>
      <c r="C154" t="inlineStr">
        <is>
          <t>གསུམ་ལ་སྐྱབས་སུ་འགྲོ་བ་བདུན་ཅུ་པ།</t>
        </is>
      </c>
      <c r="D154" t="inlineStr"/>
    </row>
    <row r="155">
      <c r="A155" t="inlineStr">
        <is>
          <t>bdr:WA0RT3312</t>
        </is>
      </c>
      <c r="B155">
        <f>HYPERLINK("https://library.bdrc.io/show/bdr:MW2KG5015_4267","bdr:MW2KG5015_4267")</f>
        <v/>
      </c>
      <c r="C155" t="inlineStr">
        <is>
          <t>གསུམ་ལ་སྐྱབས་སུ་འགྲོ་བ་བདུན་ཅུ་པ།</t>
        </is>
      </c>
      <c r="D155" t="inlineStr"/>
    </row>
    <row r="156">
      <c r="A156" t="inlineStr">
        <is>
          <t>bdr:WA0RT3312</t>
        </is>
      </c>
      <c r="B156">
        <f>HYPERLINK("https://library.bdrc.io/show/bdr:MW1PD95844_3202","bdr:MW1PD95844_3202")</f>
        <v/>
      </c>
      <c r="C156" t="inlineStr">
        <is>
          <t>གསུམ་ལ་སྐབས་སུ་འགྲོ་བ་བདུན་ཅུ་པ།</t>
        </is>
      </c>
      <c r="D156" t="inlineStr"/>
    </row>
    <row r="157">
      <c r="A157" t="inlineStr">
        <is>
          <t>bdr:WA0RT3312</t>
        </is>
      </c>
      <c r="B157">
        <f>HYPERLINK("https://library.bdrc.io/show/bdr:MW22704_4267","bdr:MW22704_4267")</f>
        <v/>
      </c>
      <c r="C157" t="inlineStr">
        <is>
          <t>གསུམ་ལ་སྐྱབས་སུ་འགྲོ་བ་བདུན་ཅུ་པ།</t>
        </is>
      </c>
      <c r="D157" t="inlineStr"/>
    </row>
    <row r="158">
      <c r="A158" t="inlineStr">
        <is>
          <t>bdr:WA0RT3312</t>
        </is>
      </c>
      <c r="B158">
        <f>HYPERLINK("https://library.bdrc.io/show/bdr:MW22704_4155","bdr:MW22704_4155")</f>
        <v/>
      </c>
      <c r="C158" t="inlineStr">
        <is>
          <t>གསུམ་ལ་སྐྱབས་སུ་འགྲོ་བ་བདུན་ཅུ་པ།</t>
        </is>
      </c>
      <c r="D158" t="inlineStr"/>
    </row>
    <row r="159">
      <c r="A159" t="inlineStr">
        <is>
          <t>bdr:WA0RT3312</t>
        </is>
      </c>
      <c r="B159">
        <f>HYPERLINK("https://library.bdrc.io/show/bdr:MW1KG13126_5366","bdr:MW1KG13126_5366")</f>
        <v/>
      </c>
      <c r="C159" t="inlineStr">
        <is>
          <t>གསུམ་ལ་སྐྱབས་སུ་འགྲོ་བ་བདུན་ཅུ་པ།</t>
        </is>
      </c>
      <c r="D159" t="inlineStr"/>
    </row>
    <row r="160">
      <c r="A160" t="inlineStr">
        <is>
          <t>bdr:WA0RT3312</t>
        </is>
      </c>
      <c r="B160">
        <f>HYPERLINK("https://library.bdrc.io/show/bdr:MW23702_3481","bdr:MW23702_3481")</f>
        <v/>
      </c>
      <c r="C160" t="inlineStr">
        <is>
          <t>གསུམ་ལ་སྐྱབས་སུ་འགྲོ་བ་བདུན་ཅུ་པ།</t>
        </is>
      </c>
      <c r="D160" t="inlineStr"/>
    </row>
    <row r="161">
      <c r="A161" t="inlineStr">
        <is>
          <t>bdr:WA0RT3312</t>
        </is>
      </c>
      <c r="B161">
        <f>HYPERLINK("https://library.bdrc.io/show/bdr:MW1KG13126_5478","bdr:MW1KG13126_5478")</f>
        <v/>
      </c>
      <c r="C161" t="inlineStr">
        <is>
          <t>གསུམ་ལ་སྐྱབས་སུ་འགྲོ་བ་བདུན་ཅུ་པ།</t>
        </is>
      </c>
      <c r="D161" t="inlineStr"/>
    </row>
    <row r="162">
      <c r="A162" t="inlineStr">
        <is>
          <t>bdr:WA0RT3312</t>
        </is>
      </c>
      <c r="B162">
        <f>HYPERLINK("https://library.bdrc.io/show/bdr:MW23702_3369","bdr:MW23702_3369")</f>
        <v/>
      </c>
      <c r="C162" t="inlineStr">
        <is>
          <t>གསུམ་ལ་སྐྱབས་སུ་འགྲོ་བ་བདུན་ཅུ་པ།</t>
        </is>
      </c>
      <c r="D162" t="inlineStr"/>
    </row>
    <row r="163">
      <c r="A163" t="inlineStr">
        <is>
          <t>bdr:WA8LS17299</t>
        </is>
      </c>
      <c r="B163" t="inlineStr">
        <is>
          <t>conceptual</t>
        </is>
      </c>
      <c r="C163" t="inlineStr">
        <is>
          <t>དབུ་མ་འཇུག་པ།</t>
        </is>
      </c>
      <c r="D163" t="inlineStr"/>
    </row>
    <row r="164">
      <c r="A164" t="inlineStr">
        <is>
          <t>bdr:WA1KG3871</t>
        </is>
      </c>
      <c r="B164" t="inlineStr">
        <is>
          <t>conceptual</t>
        </is>
      </c>
      <c r="C164" t="inlineStr">
        <is>
          <t>དབུ་མ་ལ་འཇུག་པ།</t>
        </is>
      </c>
      <c r="D164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2022-11-23T10:48:06Z</dcterms:created>
  <dcterms:modified xmlns:dcterms="http://purl.org/dc/terms/" xmlns:xsi="http://www.w3.org/2001/XMLSchema-instance" xsi:type="dcterms:W3CDTF">2022-11-23T10:48:06Z</dcterms:modified>
</cp:coreProperties>
</file>