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4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 ht="70" customHeight="1">
      <c r="A2" t="inlineStr">
        <is>
          <t>bdr:WA1KG15973</t>
        </is>
      </c>
      <c r="B2">
        <f>HYPERLINK("https://library.bdrc.io/show/bdr:MW1KG15973","bdr:MW1KG15973")</f>
        <v/>
      </c>
      <c r="C2" t="inlineStr">
        <is>
          <t>བྱང་ཆུབ་སེམས་དཔའི་སའི་རྣམ་གཞག་བཤད་པ།</t>
        </is>
      </c>
      <c r="D2">
        <f>HYPERLINK("https://library.bdrc.io/show/bdr:W1KG15973",IMAGE("https://iiif.bdrc.io/bdr:I1KG15982::I1KG159820003.jpg/full/150,/0/default.jpg"))</f>
        <v/>
      </c>
    </row>
    <row r="3" ht="70" customHeight="1">
      <c r="A3" t="inlineStr">
        <is>
          <t>bdr:WA3CN1458</t>
        </is>
      </c>
      <c r="B3">
        <f>HYPERLINK("https://library.bdrc.io/show/bdr:MW3CN1458","bdr:MW3CN1458")</f>
        <v/>
      </c>
      <c r="C3" t="inlineStr">
        <is>
          <t>མངོན་པ་ཀུན་བཏུས།</t>
        </is>
      </c>
      <c r="D3">
        <f>HYPERLINK("https://library.bdrc.io/show/bdr:W3CN1458",IMAGE("https://iiif.bdrc.io/bdr:I3CN1460::I3CN14600003.jpg/full/150,/0/default.jpg"))</f>
        <v/>
      </c>
    </row>
    <row r="4" ht="70" customHeight="1">
      <c r="A4" t="inlineStr">
        <is>
          <t>bdr:WA1NLM1160</t>
        </is>
      </c>
      <c r="B4">
        <f>HYPERLINK("https://library.bdrc.io/show/bdr:MW1NLM1160","bdr:MW1NLM1160")</f>
        <v/>
      </c>
      <c r="C4" t="inlineStr">
        <is>
          <t>ཐེག་པ་ཆེན་པོ་རྒྱུད་བླ་མའི་བསྟན་བཅོས་རྣམ་པར་བཤད་པ་སོགས།</t>
        </is>
      </c>
      <c r="D4">
        <f>HYPERLINK("https://library.bdrc.io/show/bdr:W1NLM1160",IMAGE("https://iiif.bdrc.io/bdr:I1NLM1160_001::I1NLM1160_0010003.jpg/full/150,/0/default.jpg"))</f>
        <v/>
      </c>
    </row>
    <row r="5" ht="70" customHeight="1">
      <c r="A5" t="inlineStr">
        <is>
          <t>bdr:WA2KG234645</t>
        </is>
      </c>
      <c r="B5">
        <f>HYPERLINK("https://library.bdrc.io/show/bdr:MW2KG234645","bdr:MW2KG234645")</f>
        <v/>
      </c>
      <c r="C5" t="inlineStr">
        <is>
          <t>བྱང་ཆུབ་སེམས་དཔའི་ས།</t>
        </is>
      </c>
      <c r="D5">
        <f>HYPERLINK("https://library.bdrc.io/show/bdr:W2KG234645",IMAGE("https://iiif.bdrc.io/bdr:I2KG234793::I2KG2347930003.jpg/full/150,/0/default.jpg"))</f>
        <v/>
      </c>
    </row>
    <row r="6">
      <c r="A6" t="inlineStr">
        <is>
          <t>bdr:WA0XL3414589F2E5F</t>
        </is>
      </c>
      <c r="B6">
        <f>HYPERLINK("https://library.bdrc.io/show/bdr:MW00EGS1016238_341458","bdr:MW00EGS1016238_341458")</f>
        <v/>
      </c>
      <c r="C6" t="inlineStr">
        <is>
          <t>སློབ་དཔོན་ཐོག་མེད་ཀྱིས་འདུལ་བ་བསྡུས་པ་ལས།</t>
        </is>
      </c>
      <c r="D6" t="inlineStr"/>
    </row>
    <row r="7">
      <c r="A7" t="inlineStr">
        <is>
          <t>bdr:WA0XL4ECCB894A6B5</t>
        </is>
      </c>
      <c r="B7">
        <f>HYPERLINK("https://library.bdrc.io/show/bdr:MW3CN3408_4ECCB8","bdr:MW3CN3408_4ECCB8")</f>
        <v/>
      </c>
      <c r="C7" t="inlineStr">
        <is>
          <t>ཐེག་པ་ཆེན་པོ་རྒྱུད་བླ་མའི་རྣམ་པར་བཤད་པ།</t>
        </is>
      </c>
      <c r="D7" t="inlineStr"/>
    </row>
    <row r="8" ht="70" customHeight="1">
      <c r="A8" t="inlineStr">
        <is>
          <t>bdr:WA22004</t>
        </is>
      </c>
      <c r="B8">
        <f>HYPERLINK("https://library.bdrc.io/show/bdr:MW22004","bdr:MW22004")</f>
        <v/>
      </c>
      <c r="C8" t="inlineStr">
        <is>
          <t>མངོན་རྟོགས་རྒྱན་དང་དབུ་མ་འཇུག་པའི་རྩ་བ།</t>
        </is>
      </c>
      <c r="D8">
        <f>HYPERLINK("https://library.bdrc.io/show/bdr:W22004",IMAGE("https://iiif.bdrc.io/bdr:I5018::50180003.tif/full/150,/0/default.jpg"))</f>
        <v/>
      </c>
    </row>
    <row r="9" ht="70" customHeight="1">
      <c r="A9" t="inlineStr">
        <is>
          <t>bdr:WA1KG16612</t>
        </is>
      </c>
      <c r="B9">
        <f>HYPERLINK("https://library.bdrc.io/show/bdr:MW1KG16612","bdr:MW1KG16612")</f>
        <v/>
      </c>
      <c r="C9" t="inlineStr">
        <is>
          <t>གངས་ཅན་རིག་བརྒྱའི་སྒོ་འབྱེད་ལྡེ་མིག ༼དེབ་ཉེར་བདུན་པ།༽</t>
        </is>
      </c>
      <c r="D9">
        <f>HYPERLINK("https://library.bdrc.io/show/bdr:W1KG16612",IMAGE("https://iiif.bdrc.io/bdr:I1KG16659::I1KG166590003.jpg/full/150,/0/default.jpg"))</f>
        <v/>
      </c>
    </row>
    <row r="10" ht="70" customHeight="1">
      <c r="A10" t="inlineStr">
        <is>
          <t>bdr:WA20400</t>
        </is>
      </c>
      <c r="B10">
        <f>HYPERLINK("https://library.bdrc.io/show/bdr:MW20400","bdr:MW20400")</f>
        <v/>
      </c>
      <c r="C10" t="inlineStr">
        <is>
          <t>དབུས་མཐའ་རྣམ་འབྱེད་དང་ཆོས་དང་ཆོས་ཉིད་རྣམ་འབྱེད་རྩ་འགྲེལ།</t>
        </is>
      </c>
      <c r="D10">
        <f>HYPERLINK("https://library.bdrc.io/show/bdr:W20400",IMAGE("https://iiif.bdrc.io/bdr:I5056::50560003.tif/full/150,/0/default.jpg"))</f>
        <v/>
      </c>
    </row>
    <row r="11" ht="70" customHeight="1">
      <c r="A11" t="inlineStr">
        <is>
          <t>bdr:WA1KG25252</t>
        </is>
      </c>
      <c r="B11">
        <f>HYPERLINK("https://library.bdrc.io/show/bdr:MW1KG25252","bdr:MW1KG25252")</f>
        <v/>
      </c>
      <c r="C11" t="inlineStr">
        <is>
          <t>ཐེག་པ་ཆེན་པོ་རྒྱུད་བླ་མའི་བསྟན་བཅོས་ཀྱི་རྣམ་པར་བཤད་པ།</t>
        </is>
      </c>
      <c r="D11">
        <f>HYPERLINK("https://library.bdrc.io/show/bdr:W1KG25252",IMAGE("https://iiif.bdrc.io/bdr:I1KG25254::I1KG252540003.jpg/full/150,/0/default.jpg"))</f>
        <v/>
      </c>
    </row>
    <row r="12" ht="70" customHeight="1">
      <c r="A12" t="inlineStr">
        <is>
          <t>bdr:WA1KG22205</t>
        </is>
      </c>
      <c r="B12">
        <f>HYPERLINK("https://library.bdrc.io/show/bdr:MW1KG22205","bdr:MW1KG22205")</f>
        <v/>
      </c>
      <c r="C12" t="inlineStr">
        <is>
          <t>वज्रच्छेिदका प्रज्ञापारमितासूत्र तथा अाचार्य असङ्गकृत त्रिशतिकाकारिकासप्तति</t>
        </is>
      </c>
      <c r="D12">
        <f>HYPERLINK("https://library.bdrc.io/show/bdr:W1KG22205",IMAGE("https://iiif.bdrc.io/bdr:I1KG22251::I1KG222510003.jpg/full/150,/0/default.jpg"))</f>
        <v/>
      </c>
    </row>
    <row r="13" ht="70" customHeight="1">
      <c r="A13" t="inlineStr">
        <is>
          <t>bdr:WA1KG22205</t>
        </is>
      </c>
      <c r="B13">
        <f>HYPERLINK("https://library.bdrc.io/show/bdr:MW1KG22205","bdr:MW1KG22205")</f>
        <v/>
      </c>
      <c r="C13" t="inlineStr">
        <is>
          <t>རྡོ་རྗེ་གཅོད་པ་རྩ་འགྲེལ།</t>
        </is>
      </c>
      <c r="D13">
        <f>HYPERLINK("https://library.bdrc.io/show/bdr:W1KG22205",IMAGE("https://iiif.bdrc.io/bdr:I1KG22251::I1KG222510003.jpg/full/150,/0/default.jpg"))</f>
        <v/>
      </c>
    </row>
    <row r="14" ht="70" customHeight="1">
      <c r="A14" t="inlineStr">
        <is>
          <t>bdr:WA1AB1</t>
        </is>
      </c>
      <c r="B14">
        <f>HYPERLINK("https://library.bdrc.io/show/bdr:MW1AB1","bdr:MW1AB1")</f>
        <v/>
      </c>
      <c r="C14" t="inlineStr">
        <is>
          <t>ཀུན་བཏུས་དར་ཊིཀ</t>
        </is>
      </c>
      <c r="D14">
        <f>HYPERLINK("https://library.bdrc.io/show/bdr:W1AB1",IMAGE("https://iiif.bdrc.io/bdr:I1KG85109::I1KG851090003.jpg/full/150,/0/default.jpg"))</f>
        <v/>
      </c>
    </row>
    <row r="15" ht="70" customHeight="1">
      <c r="A15" t="inlineStr">
        <is>
          <t>bdr:WA1KG8853</t>
        </is>
      </c>
      <c r="B15">
        <f>HYPERLINK("https://library.bdrc.io/show/bdr:MW1KG8853","bdr:MW1KG8853")</f>
        <v/>
      </c>
      <c r="C15" t="inlineStr">
        <is>
          <t>ཆོས་མངོན་པ་ཀུན་ལས་བཏུས་པ།</t>
        </is>
      </c>
      <c r="D15">
        <f>HYPERLINK("https://library.bdrc.io/show/bdr:W1KG8853",IMAGE("https://iiif.bdrc.io/bdr:I1KG8881::I1KG88810003.jpg/full/150,/0/default.jpg"))</f>
        <v/>
      </c>
    </row>
    <row r="16" ht="70" customHeight="1">
      <c r="A16" t="inlineStr">
        <is>
          <t>bdr:WA1NLM1412</t>
        </is>
      </c>
      <c r="B16">
        <f>HYPERLINK("https://library.bdrc.io/show/bdr:MW1NLM1412","bdr:MW1NLM1412")</f>
        <v/>
      </c>
      <c r="C16" t="inlineStr">
        <is>
          <t>ཆོས་མངོན་པ་ཀུན་ལས་བཏུས་པ་ཤིན་རྟ་ཆེན་པོ་འཕགས་པ་ཐོགས་མེད་ཀྱིས་མཛད་པ་སོགས།</t>
        </is>
      </c>
      <c r="D16">
        <f>HYPERLINK("https://library.bdrc.io/show/bdr:W1NLM1412",IMAGE("https://iiif.bdrc.io/bdr:I1NLM1412_001::I1NLM1412_0010003.jpg/full/150,/0/default.jpg"))</f>
        <v/>
      </c>
    </row>
    <row r="17">
      <c r="A17" t="inlineStr">
        <is>
          <t>bdr:WA8LS32650</t>
        </is>
      </c>
      <c r="B17">
        <f>HYPERLINK("https://library.bdrc.io/show/bdr:MW8LS32650","bdr:MW8LS32650")</f>
        <v/>
      </c>
      <c r="C17" t="inlineStr">
        <is>
          <t>རྣལ་འབྱོར་སྤྱོད་པའི་ས་རྣམ་པར་གཏན་ལ་དབབ་པ་བསྡུ་པ།</t>
        </is>
      </c>
      <c r="D17" t="inlineStr"/>
    </row>
    <row r="18" ht="70" customHeight="1">
      <c r="A18" t="inlineStr">
        <is>
          <t>bdr:WA00KG02746</t>
        </is>
      </c>
      <c r="B18">
        <f>HYPERLINK("https://library.bdrc.io/show/bdr:MW00KG02746","bdr:MW00KG02746")</f>
        <v/>
      </c>
      <c r="C18" t="inlineStr">
        <is>
          <t>ཐེག་པ་ཆེན་པོ་རྒྱུད་བླ་མའི་བསྟན་བཅོས།</t>
        </is>
      </c>
      <c r="D18">
        <f>HYPERLINK("https://library.bdrc.io/show/bdr:W00KG02746",IMAGE("https://iiif.bdrc.io/bdr:I00KG03556::I00KG035560003.tif/full/150,/0/default.jpg"))</f>
        <v/>
      </c>
    </row>
    <row r="19">
      <c r="A19" t="inlineStr">
        <is>
          <t>bdr:WA00KG02746</t>
        </is>
      </c>
      <c r="B19">
        <f>HYPERLINK("https://library.bdrc.io/show/bdr:MW0NGMCP47259","bdr:MW0NGMCP47259")</f>
        <v/>
      </c>
      <c r="C19" t="inlineStr">
        <is>
          <t>ཐེག་པ་ཆེན་པོ་རྒྱུད་བླ་མའི་བསྟན་བཅོས།</t>
        </is>
      </c>
      <c r="D19" t="inlineStr"/>
    </row>
    <row r="20">
      <c r="A20" t="inlineStr">
        <is>
          <t>bdr:WA4CZ16808</t>
        </is>
      </c>
      <c r="B20">
        <f>HYPERLINK("https://library.bdrc.io/show/bdr:IE0GR0269","bdr:IE0GR0269")</f>
        <v/>
      </c>
      <c r="C20" t="inlineStr">
        <is>
          <t>Bodhisattvabhumi</t>
        </is>
      </c>
      <c r="D20" t="inlineStr"/>
    </row>
    <row r="21">
      <c r="A21" t="inlineStr">
        <is>
          <t>bdr:WA23639</t>
        </is>
      </c>
      <c r="B21">
        <f>HYPERLINK("https://library.bdrc.io/show/bdr:IE0GR0264","bdr:IE0GR0264")</f>
        <v/>
      </c>
      <c r="C21" t="inlineStr">
        <is>
          <t>Asanga: Abhidharmasamuccaya</t>
        </is>
      </c>
      <c r="D21" t="inlineStr"/>
    </row>
    <row r="22" ht="70" customHeight="1">
      <c r="A22" t="inlineStr">
        <is>
          <t>bdr:WA00KG02837</t>
        </is>
      </c>
      <c r="B22">
        <f>HYPERLINK("https://library.bdrc.io/show/bdr:MW00KG02837","bdr:MW00KG02837")</f>
        <v/>
      </c>
      <c r="C22" t="inlineStr">
        <is>
          <t>རྒྱུད་བླ་མ།</t>
        </is>
      </c>
      <c r="D22">
        <f>HYPERLINK("https://library.bdrc.io/show/bdr:W00KG02837",IMAGE("https://iiif.bdrc.io/bdr:I2KG211120::I2KG2111200003.jpg/full/150,/0/default.jpg"))</f>
        <v/>
      </c>
    </row>
    <row r="23" ht="70" customHeight="1">
      <c r="A23" t="inlineStr">
        <is>
          <t>bdr:WA00KG02837</t>
        </is>
      </c>
      <c r="B23">
        <f>HYPERLINK("https://library.bdrc.io/show/bdr:MW00KG02837","bdr:MW00KG02837")</f>
        <v/>
      </c>
      <c r="C23" t="inlineStr">
        <is>
          <t>mahayana uttaratantra shastra</t>
        </is>
      </c>
      <c r="D23">
        <f>HYPERLINK("https://library.bdrc.io/show/bdr:W00KG02837",IMAGE("https://iiif.bdrc.io/bdr:I2KG211120::I2KG2111200003.jpg/full/150,/0/default.jpg"))</f>
        <v/>
      </c>
    </row>
    <row r="24" ht="70" customHeight="1">
      <c r="A24" t="inlineStr">
        <is>
          <t>bdr:WA00KG02837</t>
        </is>
      </c>
      <c r="B24">
        <f>HYPERLINK("https://library.bdrc.io/show/bdr:MW00KG02837","bdr:MW00KG02837")</f>
        <v/>
      </c>
      <c r="C24" t="inlineStr">
        <is>
          <t>buddha-nature</t>
        </is>
      </c>
      <c r="D24">
        <f>HYPERLINK("https://library.bdrc.io/show/bdr:W00KG02837",IMAGE("https://iiif.bdrc.io/bdr:I2KG211120::I2KG2111200003.jpg/full/150,/0/default.jpg"))</f>
        <v/>
      </c>
    </row>
    <row r="25" ht="70" customHeight="1">
      <c r="A25" t="inlineStr">
        <is>
          <t>bdr:WA8LS77101</t>
        </is>
      </c>
      <c r="B25">
        <f>HYPERLINK("https://library.bdrc.io/show/bdr:MW8LS77101","bdr:MW8LS77101")</f>
        <v/>
      </c>
      <c r="C25" t="inlineStr">
        <is>
          <t>དབུས་མཐའ་རྣམ་འབྱེད་དང་ཆོས་དང་ཆོས་ཉིད་རྣམ་འབྱེད་རྩ་འགྲེལ།</t>
        </is>
      </c>
      <c r="D25">
        <f>HYPERLINK("https://library.bdrc.io/show/bdr:W8LS77101",IMAGE("https://iiif.bdrc.io/bdr:I8LS77103::I8LS771030003.jpg/full/150,/0/default.jpg"))</f>
        <v/>
      </c>
    </row>
    <row r="26">
      <c r="A26" t="inlineStr">
        <is>
          <t>bdr:WA0RT0007</t>
        </is>
      </c>
      <c r="B26">
        <f>HYPERLINK("https://library.bdrc.io/show/bdr:MW1PD95844_0007","bdr:MW1PD95844_0007")</f>
        <v/>
      </c>
      <c r="C26" t="inlineStr">
        <is>
          <t>ཆོས་ཀྱི་སྐུ་ལ་གནས་པའི་ཡོན་ཏན་ཐུན་མོང་མ་ཡིན་པ་ལ་བསྟོད་པ།</t>
        </is>
      </c>
      <c r="D26" t="inlineStr"/>
    </row>
    <row r="27">
      <c r="A27" t="inlineStr">
        <is>
          <t>bdr:WA0RT0007</t>
        </is>
      </c>
      <c r="B27">
        <f>HYPERLINK("https://library.bdrc.io/show/bdr:MW2KG5015_0796","bdr:MW2KG5015_0796")</f>
        <v/>
      </c>
      <c r="C27" t="inlineStr">
        <is>
          <t>ཆོས་ཀྱི་སྐུ་ལ་གནས་པའི་ཡོན་ཏན་ཐུན་མོང་མ་ཡིན་པ་ལ་བསྟོད་པ།</t>
        </is>
      </c>
      <c r="D27" t="inlineStr"/>
    </row>
    <row r="28">
      <c r="A28" t="inlineStr">
        <is>
          <t>bdr:WA0RT0007</t>
        </is>
      </c>
      <c r="B28">
        <f>HYPERLINK("https://library.bdrc.io/show/bdr:MW1KG13126_2007","bdr:MW1KG13126_2007")</f>
        <v/>
      </c>
      <c r="C28" t="inlineStr">
        <is>
          <t>ཆོས་ཀྱི་སྐུ་ལ་གནས་པའི་ཡོན་ཏན་ཐུན་མོང་མ་ཡིན་པ་ལ་བསྟོད་པ།</t>
        </is>
      </c>
      <c r="D28" t="inlineStr"/>
    </row>
    <row r="29">
      <c r="A29" t="inlineStr">
        <is>
          <t>bdr:WA0RT0007</t>
        </is>
      </c>
      <c r="B29">
        <f>HYPERLINK("https://library.bdrc.io/show/bdr:MW23703_1115","bdr:MW23703_1115")</f>
        <v/>
      </c>
      <c r="C29" t="inlineStr">
        <is>
          <t>ཆོས་ཀྱི་སྐུ་ལ་གནས་པའི་ཡོན་ཏན་ཐུན་མོང་མ་ཡིན་པ་ལ་བསྟོད་པ།</t>
        </is>
      </c>
      <c r="D29" t="inlineStr"/>
    </row>
    <row r="30">
      <c r="A30" t="inlineStr">
        <is>
          <t>bdr:WA0RT0007</t>
        </is>
      </c>
      <c r="B30">
        <f>HYPERLINK("https://library.bdrc.io/show/bdr:MW23702_0007","bdr:MW23702_0007")</f>
        <v/>
      </c>
      <c r="C30" t="inlineStr">
        <is>
          <t>ཆོས་ཀྱི་སྐུ་ལ་གནས་པའི་ཡོན་ཏན་ཐུན་མོང་མ་ཡིན་པ་ལ་བསྟོད་པ།</t>
        </is>
      </c>
      <c r="D30" t="inlineStr"/>
    </row>
    <row r="31">
      <c r="A31" t="inlineStr">
        <is>
          <t>bdr:WA0RT0007</t>
        </is>
      </c>
      <c r="B31">
        <f>HYPERLINK("https://library.bdrc.io/show/bdr:MW22704_0796","bdr:MW22704_0796")</f>
        <v/>
      </c>
      <c r="C31" t="inlineStr">
        <is>
          <t>ཆོས་ཀྱི་སྐུ་ལ་གནས་པའི་ཡོན་ཏན་ཐུན་མོང་མ་ཡིན་པ་ལ་བསྟོད་པ།</t>
        </is>
      </c>
      <c r="D31" t="inlineStr"/>
    </row>
    <row r="32">
      <c r="A32" t="inlineStr">
        <is>
          <t>bdr:WA0RT3321</t>
        </is>
      </c>
      <c r="B32">
        <f>HYPERLINK("https://library.bdrc.io/show/bdr:MW23702_3484","bdr:MW23702_3484")</f>
        <v/>
      </c>
      <c r="C32" t="inlineStr">
        <is>
          <t>འཕགས་པ་དགོངས་པ་ངེས་པར་འགྲེལ་པའི་རྣམ་པར་བཤད་པ།</t>
        </is>
      </c>
      <c r="D32" t="inlineStr"/>
    </row>
    <row r="33">
      <c r="A33" t="inlineStr">
        <is>
          <t>bdr:WA0RT3321</t>
        </is>
      </c>
      <c r="B33">
        <f>HYPERLINK("https://library.bdrc.io/show/bdr:MW23703_3981","bdr:MW23703_3981")</f>
        <v/>
      </c>
      <c r="C33" t="inlineStr">
        <is>
          <t>འཕགས་པ་དགོངས་པ་ངེས་པར་འགྲེལ་པའི་རྣམ་པར་བཤད་པ།</t>
        </is>
      </c>
      <c r="D33" t="inlineStr"/>
    </row>
    <row r="34">
      <c r="A34" t="inlineStr">
        <is>
          <t>bdr:WA0RT3321</t>
        </is>
      </c>
      <c r="B34">
        <f>HYPERLINK("https://library.bdrc.io/show/bdr:MW1KG13126_5481","bdr:MW1KG13126_5481")</f>
        <v/>
      </c>
      <c r="C34" t="inlineStr">
        <is>
          <t>འཕགས་པ་དགོངས་པ་ངེས་པར་འགྲེལ་པའི་རྣམ་པར་བཤད་པ།</t>
        </is>
      </c>
      <c r="D34" t="inlineStr"/>
    </row>
    <row r="35">
      <c r="A35" t="inlineStr">
        <is>
          <t>bdr:WA0RT3321</t>
        </is>
      </c>
      <c r="B35">
        <f>HYPERLINK("https://library.bdrc.io/show/bdr:MW2KG5015_4270","bdr:MW2KG5015_4270")</f>
        <v/>
      </c>
      <c r="C35" t="inlineStr">
        <is>
          <t>འཕགས་པ་དགོངས་པ་ངེས་པར་འགྲེལ་པའི་རྣམ་པར་བཤད་པ།</t>
        </is>
      </c>
      <c r="D35" t="inlineStr"/>
    </row>
    <row r="36">
      <c r="A36" t="inlineStr">
        <is>
          <t>bdr:WA0RT3321</t>
        </is>
      </c>
      <c r="B36">
        <f>HYPERLINK("https://library.bdrc.io/show/bdr:MW22704_4270","bdr:MW22704_4270")</f>
        <v/>
      </c>
      <c r="C36" t="inlineStr">
        <is>
          <t>འཕགས་པ་དགོངས་པ་ངེས་པར་འགྲེལ་པའི་རྣམ་པར་བཤད་པ།</t>
        </is>
      </c>
      <c r="D36" t="inlineStr"/>
    </row>
    <row r="37">
      <c r="A37" t="inlineStr">
        <is>
          <t>bdr:WA0RT3321</t>
        </is>
      </c>
      <c r="B37">
        <f>HYPERLINK("https://library.bdrc.io/show/bdr:MW1PD95844_3212","bdr:MW1PD95844_3212")</f>
        <v/>
      </c>
      <c r="C37" t="inlineStr">
        <is>
          <t>འཕགས་པ་དགོངས་པ་ངེས་པར་འགྲེལ་པའི་རྣམ་པར་བཤད་པ།</t>
        </is>
      </c>
      <c r="D37" t="inlineStr"/>
    </row>
    <row r="38">
      <c r="A38" t="inlineStr">
        <is>
          <t>bdr:WA0RT3322</t>
        </is>
      </c>
      <c r="B38">
        <f>HYPERLINK("https://library.bdrc.io/show/bdr:MW1PD95844_3213","bdr:MW1PD95844_3213")</f>
        <v/>
      </c>
      <c r="C38" t="inlineStr">
        <is>
          <t>སངས་རྒྱས་རྗེས་སུ་དྲན་པའི་འགྲེལ་པ།</t>
        </is>
      </c>
      <c r="D38" t="inlineStr"/>
    </row>
    <row r="39">
      <c r="A39" t="inlineStr">
        <is>
          <t>bdr:WA0RT3322</t>
        </is>
      </c>
      <c r="B39">
        <f>HYPERLINK("https://library.bdrc.io/show/bdr:MW22704_4271","bdr:MW22704_4271")</f>
        <v/>
      </c>
      <c r="C39" t="inlineStr">
        <is>
          <t>སངས་རྒྱས་རྗེས་སུ་དྲན་པའི་འགྲེལ་བ།</t>
        </is>
      </c>
      <c r="D39" t="inlineStr"/>
    </row>
    <row r="40">
      <c r="A40" t="inlineStr">
        <is>
          <t>bdr:WA0RT3322</t>
        </is>
      </c>
      <c r="B40">
        <f>HYPERLINK("https://library.bdrc.io/show/bdr:MW1KG13126_5482","bdr:MW1KG13126_5482")</f>
        <v/>
      </c>
      <c r="C40" t="inlineStr">
        <is>
          <t>སངས་རྒྱས་རྗེས་སུ་དྲན་པའི་འགྲེལ་པ།</t>
        </is>
      </c>
      <c r="D40" t="inlineStr"/>
    </row>
    <row r="41">
      <c r="A41" t="inlineStr">
        <is>
          <t>bdr:WA0RT3322</t>
        </is>
      </c>
      <c r="B41">
        <f>HYPERLINK("https://library.bdrc.io/show/bdr:MW2KG5015_4271","bdr:MW2KG5015_4271")</f>
        <v/>
      </c>
      <c r="C41" t="inlineStr">
        <is>
          <t>སངས་རྒྱས་རྗེས་སུ་དྲན་པའི་འགྲེལ་བ།</t>
        </is>
      </c>
      <c r="D41" t="inlineStr"/>
    </row>
    <row r="42">
      <c r="A42" t="inlineStr">
        <is>
          <t>bdr:WA0RT3322</t>
        </is>
      </c>
      <c r="B42">
        <f>HYPERLINK("https://library.bdrc.io/show/bdr:MW23702_3485","bdr:MW23702_3485")</f>
        <v/>
      </c>
      <c r="C42" t="inlineStr">
        <is>
          <t>སངས་རྒྱས་རྗེས་སུ་དྲན་པའི་འགྲེལ་པ།</t>
        </is>
      </c>
      <c r="D42" t="inlineStr"/>
    </row>
    <row r="43">
      <c r="A43" t="inlineStr">
        <is>
          <t>bdr:WA0RT3322</t>
        </is>
      </c>
      <c r="B43">
        <f>HYPERLINK("https://library.bdrc.io/show/bdr:MW23703_3982","bdr:MW23703_3982")</f>
        <v/>
      </c>
      <c r="C43" t="inlineStr">
        <is>
          <t>སངས་རྒྱས་རྗེས་སུ་དྲན་པའི་འགྲེལ་བ།</t>
        </is>
      </c>
      <c r="D43" t="inlineStr"/>
    </row>
    <row r="44">
      <c r="A44" t="inlineStr">
        <is>
          <t>bdr:WA0RT3323</t>
        </is>
      </c>
      <c r="B44">
        <f>HYPERLINK("https://library.bdrc.io/show/bdr:MW1KG13126_5483","bdr:MW1KG13126_5483")</f>
        <v/>
      </c>
      <c r="C44" t="inlineStr">
        <is>
          <t>ཆོས་རྗེས་སུ་དྲན་པའི་འགྲེལ་པ།</t>
        </is>
      </c>
      <c r="D44" t="inlineStr"/>
    </row>
    <row r="45">
      <c r="A45" t="inlineStr">
        <is>
          <t>bdr:WA0RT3323</t>
        </is>
      </c>
      <c r="B45">
        <f>HYPERLINK("https://library.bdrc.io/show/bdr:MW22704_4272","bdr:MW22704_4272")</f>
        <v/>
      </c>
      <c r="C45" t="inlineStr">
        <is>
          <t>ཆོས་རྗེས་སུ་དྲན་པའི་འགྲེལ་པ།</t>
        </is>
      </c>
      <c r="D45" t="inlineStr"/>
    </row>
    <row r="46">
      <c r="A46" t="inlineStr">
        <is>
          <t>bdr:WA0RT3323</t>
        </is>
      </c>
      <c r="B46">
        <f>HYPERLINK("https://library.bdrc.io/show/bdr:MW1PD95844_3214","bdr:MW1PD95844_3214")</f>
        <v/>
      </c>
      <c r="C46" t="inlineStr">
        <is>
          <t>ཆོས་རྗེས་སུ་དྲན་པའི་འགྲེལ་པ།</t>
        </is>
      </c>
      <c r="D46" t="inlineStr"/>
    </row>
    <row r="47">
      <c r="A47" t="inlineStr">
        <is>
          <t>bdr:WA0RT3323</t>
        </is>
      </c>
      <c r="B47">
        <f>HYPERLINK("https://library.bdrc.io/show/bdr:MW23703_3983","bdr:MW23703_3983")</f>
        <v/>
      </c>
      <c r="C47" t="inlineStr">
        <is>
          <t>ཆོས་རྗེས་སུ་དྲན་པའི་འགྲེལ་པ།</t>
        </is>
      </c>
      <c r="D47" t="inlineStr"/>
    </row>
    <row r="48">
      <c r="A48" t="inlineStr">
        <is>
          <t>bdr:WA0RT3323</t>
        </is>
      </c>
      <c r="B48">
        <f>HYPERLINK("https://library.bdrc.io/show/bdr:MW23702_3486","bdr:MW23702_3486")</f>
        <v/>
      </c>
      <c r="C48" t="inlineStr">
        <is>
          <t>ཆོས་རྗེས་སུ་དྲན་གྱི་འགྲེལ་པ།</t>
        </is>
      </c>
      <c r="D48" t="inlineStr"/>
    </row>
    <row r="49">
      <c r="A49" t="inlineStr">
        <is>
          <t>bdr:WA0RT3323</t>
        </is>
      </c>
      <c r="B49">
        <f>HYPERLINK("https://library.bdrc.io/show/bdr:MW2KG5015_4272","bdr:MW2KG5015_4272")</f>
        <v/>
      </c>
      <c r="C49" t="inlineStr">
        <is>
          <t>ཆོས་རྗེས་སུ་དྲན་པའི་འགྲེལ་པ།</t>
        </is>
      </c>
      <c r="D49" t="inlineStr"/>
    </row>
    <row r="50">
      <c r="A50" t="inlineStr">
        <is>
          <t>bdr:WA0RT3324</t>
        </is>
      </c>
      <c r="B50">
        <f>HYPERLINK("https://library.bdrc.io/show/bdr:MW2KG5015_4273","bdr:MW2KG5015_4273")</f>
        <v/>
      </c>
      <c r="C50" t="inlineStr">
        <is>
          <t>དགེ་འདུན་རྗེས་སུ་དྲན་པའི་བཤད་པ།</t>
        </is>
      </c>
      <c r="D50" t="inlineStr"/>
    </row>
    <row r="51">
      <c r="A51" t="inlineStr">
        <is>
          <t>bdr:WA0RT3324</t>
        </is>
      </c>
      <c r="B51">
        <f>HYPERLINK("https://library.bdrc.io/show/bdr:MW1KG13126_5484","bdr:MW1KG13126_5484")</f>
        <v/>
      </c>
      <c r="C51" t="inlineStr">
        <is>
          <t>དགེ་འདུན་རྗེས་སུ་དྲན་པའི་བཤད་པ།</t>
        </is>
      </c>
      <c r="D51" t="inlineStr"/>
    </row>
    <row r="52">
      <c r="A52" t="inlineStr">
        <is>
          <t>bdr:WA0RT3324</t>
        </is>
      </c>
      <c r="B52">
        <f>HYPERLINK("https://library.bdrc.io/show/bdr:MW23703_3984","bdr:MW23703_3984")</f>
        <v/>
      </c>
      <c r="C52" t="inlineStr">
        <is>
          <t>དགེ་འདུན་རྗེས་སུ་དྲན་པའི་བཤད་པ།</t>
        </is>
      </c>
      <c r="D52" t="inlineStr"/>
    </row>
    <row r="53">
      <c r="A53" t="inlineStr">
        <is>
          <t>bdr:WA0RT3324</t>
        </is>
      </c>
      <c r="B53">
        <f>HYPERLINK("https://library.bdrc.io/show/bdr:MW1PD95844_3215","bdr:MW1PD95844_3215")</f>
        <v/>
      </c>
      <c r="C53" t="inlineStr">
        <is>
          <t>དགེ་འདུན་རྗེས་སུ་དྲན་པའི་བཤད་པ།</t>
        </is>
      </c>
      <c r="D53" t="inlineStr"/>
    </row>
    <row r="54">
      <c r="A54" t="inlineStr">
        <is>
          <t>bdr:WA0RT3324</t>
        </is>
      </c>
      <c r="B54">
        <f>HYPERLINK("https://library.bdrc.io/show/bdr:MW23702_3487","bdr:MW23702_3487")</f>
        <v/>
      </c>
      <c r="C54" t="inlineStr">
        <is>
          <t>དགེ་འདུན་རྗེས་སུ་དྲན་པའི་བཤད་པ།</t>
        </is>
      </c>
      <c r="D54" t="inlineStr"/>
    </row>
    <row r="55">
      <c r="A55" t="inlineStr">
        <is>
          <t>bdr:WA0RT3324</t>
        </is>
      </c>
      <c r="B55">
        <f>HYPERLINK("https://library.bdrc.io/show/bdr:MW22704_4273","bdr:MW22704_4273")</f>
        <v/>
      </c>
      <c r="C55" t="inlineStr">
        <is>
          <t>དགེ་འདུན་རྗེས་སུ་དྲན་པའི་བཤད་པ།</t>
        </is>
      </c>
      <c r="D55" t="inlineStr"/>
    </row>
    <row r="56">
      <c r="A56" t="inlineStr">
        <is>
          <t>bdr:WA0RTI3364</t>
        </is>
      </c>
      <c r="B56">
        <f>HYPERLINK("https://library.bdrc.io/show/bdr:IE0GR0344","bdr:IE0GR0344")</f>
        <v/>
      </c>
      <c r="C56" t="inlineStr">
        <is>
          <t>Ratnagotravibhaga</t>
        </is>
      </c>
      <c r="D56" t="inlineStr"/>
    </row>
    <row r="57">
      <c r="A57" t="inlineStr">
        <is>
          <t>bdr:WA0RT3364</t>
        </is>
      </c>
      <c r="B57">
        <f>HYPERLINK("https://library.bdrc.io/show/bdr:MW2KG5015_4315","bdr:MW2KG5015_4315")</f>
        <v/>
      </c>
      <c r="C57" t="inlineStr">
        <is>
          <t>ཐེག་པ་ཆེན་པོ་རྒྱུད་བླ་མའི་བསྟན་བཅོས་རྣམ་པར་བཤད་པ།</t>
        </is>
      </c>
      <c r="D57" t="inlineStr"/>
    </row>
    <row r="58">
      <c r="A58" t="inlineStr">
        <is>
          <t>bdr:WA0RT3364</t>
        </is>
      </c>
      <c r="B58">
        <f>HYPERLINK("https://library.bdrc.io/show/bdr:MW1PD95844_3257","bdr:MW1PD95844_3257")</f>
        <v/>
      </c>
      <c r="C58" t="inlineStr">
        <is>
          <t>ཐེག་པ་ཆེན་པོ་རྒྱུད་བླ་མའི་བསྟན་བཅོས་རྣམ་པར་བཤད་པ།</t>
        </is>
      </c>
      <c r="D58" t="inlineStr"/>
    </row>
    <row r="59">
      <c r="A59" t="inlineStr">
        <is>
          <t>bdr:WA0RT3364</t>
        </is>
      </c>
      <c r="B59">
        <f>HYPERLINK("https://library.bdrc.io/show/bdr:MW1KG13126_5526","bdr:MW1KG13126_5526")</f>
        <v/>
      </c>
      <c r="C59" t="inlineStr">
        <is>
          <t>ཐེག་པ་ཆེན་པོའི་རྒྱུད་བླ་མའི་བསྟན་བཅོས་ཀྱི་རྣམ་པར་བཤད་པ།</t>
        </is>
      </c>
      <c r="D59" t="inlineStr"/>
    </row>
    <row r="60">
      <c r="A60" t="inlineStr">
        <is>
          <t>bdr:WA0RT3364</t>
        </is>
      </c>
      <c r="B60">
        <f>HYPERLINK("https://library.bdrc.io/show/bdr:MW23703_4025","bdr:MW23703_4025")</f>
        <v/>
      </c>
      <c r="C60" t="inlineStr">
        <is>
          <t>ཐེག་པ་ཆེན་པོ་རྒྱུད་བླ་མའི་བསྟན་བཅོས་རྣམ་པར་བཤད་པ།</t>
        </is>
      </c>
      <c r="D60" t="inlineStr"/>
    </row>
    <row r="61">
      <c r="A61" t="inlineStr">
        <is>
          <t>bdr:WA0RT3364</t>
        </is>
      </c>
      <c r="B61">
        <f>HYPERLINK("https://library.bdrc.io/show/bdr:MW22704_4315","bdr:MW22704_4315")</f>
        <v/>
      </c>
      <c r="C61" t="inlineStr">
        <is>
          <t>ཐེག་པ་ཆེན་པོ་རྒྱུད་བླ་མའི་བསྟན་བཅོས་རྣམ་པར་བཤད་པ།</t>
        </is>
      </c>
      <c r="D61" t="inlineStr"/>
    </row>
    <row r="62">
      <c r="A62" t="inlineStr">
        <is>
          <t>bdr:WA0RT3364</t>
        </is>
      </c>
      <c r="B62">
        <f>HYPERLINK("https://library.bdrc.io/show/bdr:MW23702_3529","bdr:MW23702_3529")</f>
        <v/>
      </c>
      <c r="C62" t="inlineStr">
        <is>
          <t>ཐེག་པ་ཆེན་པོ་རྒྱུད་བླ་མའི་བསྟན་བཅོས་རྣམ་པར་བཤད་པ།</t>
        </is>
      </c>
      <c r="D62" t="inlineStr"/>
    </row>
    <row r="63">
      <c r="A63" t="inlineStr">
        <is>
          <t>bdr:WA0RT3374</t>
        </is>
      </c>
      <c r="B63">
        <f>HYPERLINK("https://library.bdrc.io/show/bdr:MW2KG5015_4325","bdr:MW2KG5015_4325")</f>
        <v/>
      </c>
      <c r="C63" t="inlineStr">
        <is>
          <t>རྣལ་འབྱོར་སྤྱོད་པའི་ས།</t>
        </is>
      </c>
      <c r="D63" t="inlineStr"/>
    </row>
    <row r="64">
      <c r="A64" t="inlineStr">
        <is>
          <t>bdr:WA0RT3374</t>
        </is>
      </c>
      <c r="B64">
        <f>HYPERLINK("https://library.bdrc.io/show/bdr:MW1KG13126_5536","bdr:MW1KG13126_5536")</f>
        <v/>
      </c>
      <c r="C64" t="inlineStr">
        <is>
          <t>རྣལ་འབྱོར་སྤྱོད་པའི་ས།</t>
        </is>
      </c>
      <c r="D64" t="inlineStr"/>
    </row>
    <row r="65">
      <c r="A65" t="inlineStr">
        <is>
          <t>bdr:WA0RT3374</t>
        </is>
      </c>
      <c r="B65">
        <f>HYPERLINK("https://library.bdrc.io/show/bdr:MW23702_3539","bdr:MW23702_3539")</f>
        <v/>
      </c>
      <c r="C65" t="inlineStr">
        <is>
          <t>རྣལ་འབྱོར་སྤྱོད་པའི་ས། བམ་པོ་དང་པོ།</t>
        </is>
      </c>
      <c r="D65" t="inlineStr"/>
    </row>
    <row r="66">
      <c r="A66" t="inlineStr">
        <is>
          <t>bdr:WA0RT3374</t>
        </is>
      </c>
      <c r="B66">
        <f>HYPERLINK("https://library.bdrc.io/show/bdr:MW22704_4325","bdr:MW22704_4325")</f>
        <v/>
      </c>
      <c r="C66" t="inlineStr">
        <is>
          <t>རྣལ་འབྱོར་སྤྱོད་པའི་ས།</t>
        </is>
      </c>
      <c r="D66" t="inlineStr"/>
    </row>
    <row r="67">
      <c r="A67" t="inlineStr">
        <is>
          <t>bdr:WA0RT3374</t>
        </is>
      </c>
      <c r="B67">
        <f>HYPERLINK("https://library.bdrc.io/show/bdr:MW1PD95844_3267","bdr:MW1PD95844_3267")</f>
        <v/>
      </c>
      <c r="C67" t="inlineStr">
        <is>
          <t>རྣལ་འབྱོར་སྤྱོད་པའི་ས་ལས་དངོས་གཞིའི་ས་མང་པོ།</t>
        </is>
      </c>
      <c r="D67" t="inlineStr"/>
    </row>
    <row r="68">
      <c r="A68" t="inlineStr">
        <is>
          <t>bdr:WA0RT3374</t>
        </is>
      </c>
      <c r="B68">
        <f>HYPERLINK("https://library.bdrc.io/show/bdr:MW23703_4035","bdr:MW23703_4035")</f>
        <v/>
      </c>
      <c r="C68" t="inlineStr">
        <is>
          <t>རྣལ་འབྱོར་སྤྱོད་པའི་ས།</t>
        </is>
      </c>
      <c r="D68" t="inlineStr"/>
    </row>
    <row r="69">
      <c r="A69" t="inlineStr">
        <is>
          <t>bdr:WA0RT3376</t>
        </is>
      </c>
      <c r="B69">
        <f>HYPERLINK("https://library.bdrc.io/show/bdr:MW23702_3541","bdr:MW23702_3541")</f>
        <v/>
      </c>
      <c r="C69" t="inlineStr">
        <is>
          <t>རྣལ་འབྱོར་སྤྱོད་པའི་ས་ལས་བྱང་ཆུབ་སེམས་དཔའི་ས།</t>
        </is>
      </c>
      <c r="D69" t="inlineStr"/>
    </row>
    <row r="70">
      <c r="A70" t="inlineStr">
        <is>
          <t>bdr:WA0RT3376</t>
        </is>
      </c>
      <c r="B70">
        <f>HYPERLINK("https://library.bdrc.io/show/bdr:MW23703_4037","bdr:MW23703_4037")</f>
        <v/>
      </c>
      <c r="C70" t="inlineStr">
        <is>
          <t>རྣལ་འབྱོར་སྤྱོད་པའི་ས་ལས་བྱང་ཆུབ་སེམས་དཔའི་ས།</t>
        </is>
      </c>
      <c r="D70" t="inlineStr"/>
    </row>
    <row r="71">
      <c r="A71" t="inlineStr">
        <is>
          <t>bdr:WA0RT3376</t>
        </is>
      </c>
      <c r="B71">
        <f>HYPERLINK("https://library.bdrc.io/show/bdr:MW1PD95844_3267B","bdr:MW1PD95844_3267B")</f>
        <v/>
      </c>
      <c r="C71" t="inlineStr">
        <is>
          <t>རྣལ་འབྱོར་སྤྱོད་པའི་ས་ལས་བྱང་ཆུབ་སེམས་དཔའི་ས།</t>
        </is>
      </c>
      <c r="D71" t="inlineStr"/>
    </row>
    <row r="72">
      <c r="A72" t="inlineStr">
        <is>
          <t>bdr:WA0RT3376</t>
        </is>
      </c>
      <c r="B72">
        <f>HYPERLINK("https://library.bdrc.io/show/bdr:MW22704_4327","bdr:MW22704_4327")</f>
        <v/>
      </c>
      <c r="C72" t="inlineStr">
        <is>
          <t>རྣལ་འབྱོར་སྤྱོད་པའི་ས་ལས་བྱང་ཆུབ་སེམས་དཔའི་ས།</t>
        </is>
      </c>
      <c r="D72" t="inlineStr"/>
    </row>
    <row r="73">
      <c r="A73" t="inlineStr">
        <is>
          <t>bdr:WA0RT3376</t>
        </is>
      </c>
      <c r="B73">
        <f>HYPERLINK("https://library.bdrc.io/show/bdr:MW1KG13126_5538","bdr:MW1KG13126_5538")</f>
        <v/>
      </c>
      <c r="C73" t="inlineStr">
        <is>
          <t>རྣལ་འབྱོར་སྤྱོད་པའི་ས་ལས་བྱང་ཆུབ་སེམས་དཔའི་ས།</t>
        </is>
      </c>
      <c r="D73" t="inlineStr"/>
    </row>
    <row r="74">
      <c r="A74" t="inlineStr">
        <is>
          <t>bdr:WA0RT3376</t>
        </is>
      </c>
      <c r="B74">
        <f>HYPERLINK("https://library.bdrc.io/show/bdr:MW2KG5015_4327","bdr:MW2KG5015_4327")</f>
        <v/>
      </c>
      <c r="C74" t="inlineStr">
        <is>
          <t>རྣལ་འབྱོར་སྤྱོད་པའི་ས་ལས་བྱང་ཆུབ་སེམས་དཔའི་ས།</t>
        </is>
      </c>
      <c r="D74" t="inlineStr"/>
    </row>
    <row r="75">
      <c r="A75" t="inlineStr">
        <is>
          <t>bdr:WA0RT3377</t>
        </is>
      </c>
      <c r="B75">
        <f>HYPERLINK("https://library.bdrc.io/show/bdr:MW1PD95844_3268","bdr:MW1PD95844_3268")</f>
        <v/>
      </c>
      <c r="C75" t="inlineStr">
        <is>
          <t>རྣལ་འབྱོར་སྤྱོད་པའི་ས་རྣམ་པར་གཏན་ལ་དབབ་པ་བསྡུ་བ།</t>
        </is>
      </c>
      <c r="D75" t="inlineStr"/>
    </row>
    <row r="76">
      <c r="A76" t="inlineStr">
        <is>
          <t>bdr:WA0RT3377</t>
        </is>
      </c>
      <c r="B76">
        <f>HYPERLINK("https://library.bdrc.io/show/bdr:MW2KG5015_4328","bdr:MW2KG5015_4328")</f>
        <v/>
      </c>
      <c r="C76" t="inlineStr">
        <is>
          <t>རྣལ་འབྱོར་སྤྱོད་པའི་ས་རྣམ་པར་གཏན་ལ་དབབ་པ་བསྡུ་བ།</t>
        </is>
      </c>
      <c r="D76" t="inlineStr"/>
    </row>
    <row r="77">
      <c r="A77" t="inlineStr">
        <is>
          <t>bdr:WA0RT3377</t>
        </is>
      </c>
      <c r="B77">
        <f>HYPERLINK("https://library.bdrc.io/show/bdr:MW22704_4328","bdr:MW22704_4328")</f>
        <v/>
      </c>
      <c r="C77" t="inlineStr">
        <is>
          <t>རྣལ་འབྱོར་སྤྱོད་པའི་ས་རྣམ་པར་གཏན་ལ་དབབ་པ་བསྡུ་བ།</t>
        </is>
      </c>
      <c r="D77" t="inlineStr"/>
    </row>
    <row r="78">
      <c r="A78" t="inlineStr">
        <is>
          <t>bdr:WA0RT3377</t>
        </is>
      </c>
      <c r="B78">
        <f>HYPERLINK("https://library.bdrc.io/show/bdr:MW23703_4038","bdr:MW23703_4038")</f>
        <v/>
      </c>
      <c r="C78" t="inlineStr">
        <is>
          <t>རྣལ་འབྱོར་སྤྱོད་པའི་ས་རྣམ་པར་གཏན་ལ་དབབ་པ་བསྡུ་བ།</t>
        </is>
      </c>
      <c r="D78" t="inlineStr"/>
    </row>
    <row r="79">
      <c r="A79" t="inlineStr">
        <is>
          <t>bdr:WA0RT3377</t>
        </is>
      </c>
      <c r="B79">
        <f>HYPERLINK("https://library.bdrc.io/show/bdr:MW1KG13126_5539","bdr:MW1KG13126_5539")</f>
        <v/>
      </c>
      <c r="C79" t="inlineStr">
        <is>
          <t>རྣལ་འབྱོར་སྤྱོད་པའི་ས་རྣམ་པར་གཏན་ལ་དབབ་པ་བསྡུ་བ།</t>
        </is>
      </c>
      <c r="D79" t="inlineStr"/>
    </row>
    <row r="80">
      <c r="A80" t="inlineStr">
        <is>
          <t>bdr:WA0RT3377</t>
        </is>
      </c>
      <c r="B80">
        <f>HYPERLINK("https://library.bdrc.io/show/bdr:MW23702_3542","bdr:MW23702_3542")</f>
        <v/>
      </c>
      <c r="C80" t="inlineStr">
        <is>
          <t>རྣལ་འབྱོར་སྤྱོད་པའི་ས་རྣམ་པར་གཏན་ལ་དབབ་པ་བསྡུ་པ།</t>
        </is>
      </c>
      <c r="D80" t="inlineStr"/>
    </row>
    <row r="81">
      <c r="A81" t="inlineStr">
        <is>
          <t>bdr:WA0RT3378</t>
        </is>
      </c>
      <c r="B81">
        <f>HYPERLINK("https://library.bdrc.io/show/bdr:MW1KG13126_5540","bdr:MW1KG13126_5540")</f>
        <v/>
      </c>
      <c r="C81" t="inlineStr">
        <is>
          <t>རྣལ་འབྱོར་སྤྱོད་པའི་ས་ལས་གཞི་བསྡུ་བ།</t>
        </is>
      </c>
      <c r="D81" t="inlineStr"/>
    </row>
    <row r="82">
      <c r="A82" t="inlineStr">
        <is>
          <t>bdr:WA0RT3378</t>
        </is>
      </c>
      <c r="B82">
        <f>HYPERLINK("https://library.bdrc.io/show/bdr:MW2KG5015_4329","bdr:MW2KG5015_4329")</f>
        <v/>
      </c>
      <c r="C82" t="inlineStr">
        <is>
          <t>རྣལ་འབྱོར་སྤྱོད་པའི་ས་ལས་གཞི་བསྡུ་བ།</t>
        </is>
      </c>
      <c r="D82" t="inlineStr"/>
    </row>
    <row r="83">
      <c r="A83" t="inlineStr">
        <is>
          <t>bdr:WA0RT3378</t>
        </is>
      </c>
      <c r="B83">
        <f>HYPERLINK("https://library.bdrc.io/show/bdr:MW1PD95844_3269","bdr:MW1PD95844_3269")</f>
        <v/>
      </c>
      <c r="C83" t="inlineStr">
        <is>
          <t>རྣལ་འབྱོར་སྤྱོད་པའི་ས་ལས་གཞི་བསྡུ་བ།</t>
        </is>
      </c>
      <c r="D83" t="inlineStr"/>
    </row>
    <row r="84">
      <c r="A84" t="inlineStr">
        <is>
          <t>bdr:WA0RT3378</t>
        </is>
      </c>
      <c r="B84">
        <f>HYPERLINK("https://library.bdrc.io/show/bdr:MW23703_4039","bdr:MW23703_4039")</f>
        <v/>
      </c>
      <c r="C84" t="inlineStr">
        <is>
          <t>རྣལ་འབྱོར་སྤྱོད་པའི་ས་ལས་གཞི་བསྡུ་བ་བཞུགས།</t>
        </is>
      </c>
      <c r="D84" t="inlineStr"/>
    </row>
    <row r="85">
      <c r="A85" t="inlineStr">
        <is>
          <t>bdr:WA0RT3378</t>
        </is>
      </c>
      <c r="B85">
        <f>HYPERLINK("https://library.bdrc.io/show/bdr:MW22704_4329","bdr:MW22704_4329")</f>
        <v/>
      </c>
      <c r="C85" t="inlineStr">
        <is>
          <t>རྣལ་འབྱོར་སྤྱོད་པའི་ས་ལས་གཞི་བསྡུ་བ།</t>
        </is>
      </c>
      <c r="D85" t="inlineStr"/>
    </row>
    <row r="86">
      <c r="A86" t="inlineStr">
        <is>
          <t>bdr:WA0RT3378</t>
        </is>
      </c>
      <c r="B86">
        <f>HYPERLINK("https://library.bdrc.io/show/bdr:MW23702_3543","bdr:MW23702_3543")</f>
        <v/>
      </c>
      <c r="C86" t="inlineStr">
        <is>
          <t>རྣལ་འབྱོར་སྤྱོད་པའི་ས་ལས་གཞི་བསྡུ་པ།</t>
        </is>
      </c>
      <c r="D86" t="inlineStr"/>
    </row>
    <row r="87">
      <c r="A87" t="inlineStr">
        <is>
          <t>bdr:WA0RT3379</t>
        </is>
      </c>
      <c r="B87">
        <f>HYPERLINK("https://library.bdrc.io/show/bdr:MW23702_3544","bdr:MW23702_3544")</f>
        <v/>
      </c>
      <c r="C87" t="inlineStr">
        <is>
          <t>རྣལ་འབྱོར་སྤྱོད་པའི་ས་ལས་འདུལ་བ་བསྡུ་པ།</t>
        </is>
      </c>
      <c r="D87" t="inlineStr"/>
    </row>
    <row r="88">
      <c r="A88" t="inlineStr">
        <is>
          <t>bdr:WA0RT3379</t>
        </is>
      </c>
      <c r="B88">
        <f>HYPERLINK("https://library.bdrc.io/show/bdr:MW23703_4040","bdr:MW23703_4040")</f>
        <v/>
      </c>
      <c r="C88" t="inlineStr">
        <is>
          <t>རྣལ་འབྱོར་སྤྱོད་པའི་ས་ལས་འདུལ་བ་བསྡུ་བ།</t>
        </is>
      </c>
      <c r="D88" t="inlineStr"/>
    </row>
    <row r="89">
      <c r="A89" t="inlineStr">
        <is>
          <t>bdr:WA0RT3379</t>
        </is>
      </c>
      <c r="B89">
        <f>HYPERLINK("https://library.bdrc.io/show/bdr:MW22704_4330","bdr:MW22704_4330")</f>
        <v/>
      </c>
      <c r="C89" t="inlineStr">
        <is>
          <t>རྣལ་འབྱོར་སྤྱོད་པའི་ས་ལས་འདུལ་བ་བསྡུ་བ།</t>
        </is>
      </c>
      <c r="D89" t="inlineStr"/>
    </row>
    <row r="90">
      <c r="A90" t="inlineStr">
        <is>
          <t>bdr:WA0RT3379</t>
        </is>
      </c>
      <c r="B90">
        <f>HYPERLINK("https://library.bdrc.io/show/bdr:MW1PD95844_3269A","bdr:MW1PD95844_3269A")</f>
        <v/>
      </c>
      <c r="C90" t="inlineStr">
        <is>
          <t>རྣལ་འབྱོར་སྤྱོད་པའི་ས་ལས་གཞི་བསྡུ་བ།</t>
        </is>
      </c>
      <c r="D90" t="inlineStr"/>
    </row>
    <row r="91">
      <c r="A91" t="inlineStr">
        <is>
          <t>bdr:WA0RT3379</t>
        </is>
      </c>
      <c r="B91">
        <f>HYPERLINK("https://library.bdrc.io/show/bdr:MW2KG5015_4330","bdr:MW2KG5015_4330")</f>
        <v/>
      </c>
      <c r="C91" t="inlineStr">
        <is>
          <t>རྣལ་འབྱོར་སྤྱོད་པའི་ས་ལས་འདུལ་བ་བསྡུ་བ།</t>
        </is>
      </c>
      <c r="D91" t="inlineStr"/>
    </row>
    <row r="92">
      <c r="A92" t="inlineStr">
        <is>
          <t>bdr:WA0RT3379</t>
        </is>
      </c>
      <c r="B92">
        <f>HYPERLINK("https://library.bdrc.io/show/bdr:MW1KG13126_5541","bdr:MW1KG13126_5541")</f>
        <v/>
      </c>
      <c r="C92" t="inlineStr">
        <is>
          <t>རྣལ་འབྱོར་སྤྱོད་པའི་ས་ལས་འདུལ་བ་བསྡུ་བ།</t>
        </is>
      </c>
      <c r="D92" t="inlineStr"/>
    </row>
    <row r="93">
      <c r="A93" t="inlineStr">
        <is>
          <t>bdr:WA0RT3380</t>
        </is>
      </c>
      <c r="B93">
        <f>HYPERLINK("https://library.bdrc.io/show/bdr:MW23702_3545","bdr:MW23702_3545")</f>
        <v/>
      </c>
      <c r="C93" t="inlineStr">
        <is>
          <t>རྣལ་འབྱོར་སྤྱོད་པའི་ས་ལས་རྣམ་གྲངས་བསྡུ་པ།</t>
        </is>
      </c>
      <c r="D93" t="inlineStr"/>
    </row>
    <row r="94">
      <c r="A94" t="inlineStr">
        <is>
          <t>bdr:WA0RT3380</t>
        </is>
      </c>
      <c r="B94">
        <f>HYPERLINK("https://library.bdrc.io/show/bdr:MW2KG5015_4331","bdr:MW2KG5015_4331")</f>
        <v/>
      </c>
      <c r="C94" t="inlineStr">
        <is>
          <t>རྣལ་འབྱོར་སྤྱོད་པའི་ས་ལས་རྣམ་གྲངས་བསྡུ་བ།</t>
        </is>
      </c>
      <c r="D94" t="inlineStr"/>
    </row>
    <row r="95">
      <c r="A95" t="inlineStr">
        <is>
          <t>bdr:WA0RT3380</t>
        </is>
      </c>
      <c r="B95">
        <f>HYPERLINK("https://library.bdrc.io/show/bdr:MW22704_4331","bdr:MW22704_4331")</f>
        <v/>
      </c>
      <c r="C95" t="inlineStr">
        <is>
          <t>རྣལ་འབྱོར་སྤྱོད་པའི་ས་ལས་རྣམ་གྲངས་བསྡུ་བ།</t>
        </is>
      </c>
      <c r="D95" t="inlineStr"/>
    </row>
    <row r="96">
      <c r="A96" t="inlineStr">
        <is>
          <t>bdr:WA0RT3380</t>
        </is>
      </c>
      <c r="B96">
        <f>HYPERLINK("https://library.bdrc.io/show/bdr:MW1PD95844_3270","bdr:MW1PD95844_3270")</f>
        <v/>
      </c>
      <c r="C96" t="inlineStr">
        <is>
          <t>རྣམ་གྲངས་བསྡུ་བ།</t>
        </is>
      </c>
      <c r="D96" t="inlineStr"/>
    </row>
    <row r="97">
      <c r="A97" t="inlineStr">
        <is>
          <t>bdr:WA0RT3380</t>
        </is>
      </c>
      <c r="B97">
        <f>HYPERLINK("https://library.bdrc.io/show/bdr:MW23703_4041","bdr:MW23703_4041")</f>
        <v/>
      </c>
      <c r="C97" t="inlineStr">
        <is>
          <t>རྣམ་གྲངས་བསྡུ་བ་བཞུགས།</t>
        </is>
      </c>
      <c r="D97" t="inlineStr"/>
    </row>
    <row r="98">
      <c r="A98" t="inlineStr">
        <is>
          <t>bdr:WA0RT3380</t>
        </is>
      </c>
      <c r="B98">
        <f>HYPERLINK("https://library.bdrc.io/show/bdr:MW1KG13126_5542","bdr:MW1KG13126_5542")</f>
        <v/>
      </c>
      <c r="C98" t="inlineStr">
        <is>
          <t>རྣལ་འབྱོར་སྤྱོད་པའི་ས་ལས་རྣམ་གྲངས་བསྡུ་བ།</t>
        </is>
      </c>
      <c r="D98" t="inlineStr"/>
    </row>
    <row r="99">
      <c r="A99" t="inlineStr">
        <is>
          <t>bdr:WA0RT3381</t>
        </is>
      </c>
      <c r="B99">
        <f>HYPERLINK("https://library.bdrc.io/show/bdr:MW22704_4332","bdr:MW22704_4332")</f>
        <v/>
      </c>
      <c r="C99" t="inlineStr">
        <is>
          <t>རྣལ་འབྱོར་སྤྱོད་པའི་ས་ལས་རྣམ་པར་བཤད་པ་བསྡུ་བ།</t>
        </is>
      </c>
      <c r="D99" t="inlineStr"/>
    </row>
    <row r="100">
      <c r="A100" t="inlineStr">
        <is>
          <t>bdr:WA0RT3381</t>
        </is>
      </c>
      <c r="B100">
        <f>HYPERLINK("https://library.bdrc.io/show/bdr:MW23703_4042","bdr:MW23703_4042")</f>
        <v/>
      </c>
      <c r="C100" t="inlineStr">
        <is>
          <t>རྣམ་བཤད་བསྡུ་བ་བཞུགས།</t>
        </is>
      </c>
      <c r="D100" t="inlineStr"/>
    </row>
    <row r="101">
      <c r="A101" t="inlineStr">
        <is>
          <t>bdr:WA0RT3381</t>
        </is>
      </c>
      <c r="B101">
        <f>HYPERLINK("https://library.bdrc.io/show/bdr:MW2KG5015_4332","bdr:MW2KG5015_4332")</f>
        <v/>
      </c>
      <c r="C101" t="inlineStr">
        <is>
          <t>རྣལ་འབྱོར་སྤྱོད་པའི་ས་ལས་རྣམ་པར་བཤད་པ་བསྡུ་བ།</t>
        </is>
      </c>
      <c r="D101" t="inlineStr"/>
    </row>
    <row r="102">
      <c r="A102" t="inlineStr">
        <is>
          <t>bdr:WA0RT3381</t>
        </is>
      </c>
      <c r="B102">
        <f>HYPERLINK("https://library.bdrc.io/show/bdr:MW23702_3546","bdr:MW23702_3546")</f>
        <v/>
      </c>
      <c r="C102" t="inlineStr">
        <is>
          <t>རྣལ་འབྱོར་སྤྱོད་པའི་ས་ལས་རྣམ་པར་བཤད་པ་བསྡུ་པ།</t>
        </is>
      </c>
      <c r="D102" t="inlineStr"/>
    </row>
    <row r="103">
      <c r="A103" t="inlineStr">
        <is>
          <t>bdr:WA0RT3381</t>
        </is>
      </c>
      <c r="B103">
        <f>HYPERLINK("https://library.bdrc.io/show/bdr:MW1PD95844_3271","bdr:MW1PD95844_3271")</f>
        <v/>
      </c>
      <c r="C103" t="inlineStr">
        <is>
          <t>རྣམ་བཤད་བསྡུ་བ།</t>
        </is>
      </c>
      <c r="D103" t="inlineStr"/>
    </row>
    <row r="104">
      <c r="A104" t="inlineStr">
        <is>
          <t>bdr:WA0RT3381</t>
        </is>
      </c>
      <c r="B104">
        <f>HYPERLINK("https://library.bdrc.io/show/bdr:MW1KG13126_5543","bdr:MW1KG13126_5543")</f>
        <v/>
      </c>
      <c r="C104" t="inlineStr">
        <is>
          <t>རྣལ་འབྱོར་སྤྱོད་པའི་ས་ལས་རྣམ་པར་བཤད་པ་བསྡུ་བ།</t>
        </is>
      </c>
      <c r="D104" t="inlineStr"/>
    </row>
    <row r="105">
      <c r="A105" t="inlineStr">
        <is>
          <t>bdr:WA0RT3387</t>
        </is>
      </c>
      <c r="B105">
        <f>HYPERLINK("https://library.bdrc.io/show/bdr:MW2KG5015_4338","bdr:MW2KG5015_4338")</f>
        <v/>
      </c>
      <c r="C105" t="inlineStr">
        <is>
          <t>ཐེག་པ་ཆེན་པོ་བསྡུས་པ།</t>
        </is>
      </c>
      <c r="D105" t="inlineStr"/>
    </row>
    <row r="106">
      <c r="A106" t="inlineStr">
        <is>
          <t>bdr:WA0RT3387</t>
        </is>
      </c>
      <c r="B106">
        <f>HYPERLINK("https://library.bdrc.io/show/bdr:MW1PD95844_3277","bdr:MW1PD95844_3277")</f>
        <v/>
      </c>
      <c r="C106" t="inlineStr">
        <is>
          <t>ཐེག་པ་ཆེན་པོ་བསྡུས་པ།</t>
        </is>
      </c>
      <c r="D106" t="inlineStr"/>
    </row>
    <row r="107">
      <c r="A107" t="inlineStr">
        <is>
          <t>bdr:WA0RT3387</t>
        </is>
      </c>
      <c r="B107">
        <f>HYPERLINK("https://library.bdrc.io/show/bdr:MW1KG13126_5549","bdr:MW1KG13126_5549")</f>
        <v/>
      </c>
      <c r="C107" t="inlineStr">
        <is>
          <t>ཐེག་པ་ཆེན་པོ་བསྡུས་པ།</t>
        </is>
      </c>
      <c r="D107" t="inlineStr"/>
    </row>
    <row r="108">
      <c r="A108" t="inlineStr">
        <is>
          <t>bdr:WA0RT3387</t>
        </is>
      </c>
      <c r="B108">
        <f>HYPERLINK("https://library.bdrc.io/show/bdr:MW23703_4048","bdr:MW23703_4048")</f>
        <v/>
      </c>
      <c r="C108" t="inlineStr">
        <is>
          <t>ཐེག་པ་ཆེན་པོ་བསྡུས་པ།</t>
        </is>
      </c>
      <c r="D108" t="inlineStr"/>
    </row>
    <row r="109">
      <c r="A109" t="inlineStr">
        <is>
          <t>bdr:WA0RT3387</t>
        </is>
      </c>
      <c r="B109">
        <f>HYPERLINK("https://library.bdrc.io/show/bdr:MW23702_3552","bdr:MW23702_3552")</f>
        <v/>
      </c>
      <c r="C109" t="inlineStr">
        <is>
          <t>ཐེག་པ་ཆེན་པོ་བསྡུས་པ།</t>
        </is>
      </c>
      <c r="D109" t="inlineStr"/>
    </row>
    <row r="110">
      <c r="A110" t="inlineStr">
        <is>
          <t>bdr:WA0RT3387</t>
        </is>
      </c>
      <c r="B110">
        <f>HYPERLINK("https://library.bdrc.io/show/bdr:MW22704_4338","bdr:MW22704_4338")</f>
        <v/>
      </c>
      <c r="C110" t="inlineStr">
        <is>
          <t>ཐེག་པ་ཆེན་པོ་བསྡུས་པ།</t>
        </is>
      </c>
      <c r="D110" t="inlineStr"/>
    </row>
    <row r="111">
      <c r="A111" t="inlineStr">
        <is>
          <t>bdr:WA0RT3388</t>
        </is>
      </c>
      <c r="B111">
        <f>HYPERLINK("https://library.bdrc.io/show/bdr:MW23702_3553","bdr:MW23702_3553")</f>
        <v/>
      </c>
      <c r="C111" t="inlineStr">
        <is>
          <t>ཆོས་མངོན་པ་ཀུན་ལས་བཏུས་པ།</t>
        </is>
      </c>
      <c r="D111" t="inlineStr"/>
    </row>
    <row r="112">
      <c r="A112" t="inlineStr">
        <is>
          <t>bdr:WA0RT3388</t>
        </is>
      </c>
      <c r="B112">
        <f>HYPERLINK("https://library.bdrc.io/show/bdr:MW1PD95844_3278","bdr:MW1PD95844_3278")</f>
        <v/>
      </c>
      <c r="C112" t="inlineStr">
        <is>
          <t>ཆོས་མངོན་པ་ཀུན་ལས་བཏུས་པ།</t>
        </is>
      </c>
      <c r="D112" t="inlineStr"/>
    </row>
    <row r="113">
      <c r="A113" t="inlineStr">
        <is>
          <t>bdr:WA0RT3388</t>
        </is>
      </c>
      <c r="B113">
        <f>HYPERLINK("https://library.bdrc.io/show/bdr:MW22704_4339","bdr:MW22704_4339")</f>
        <v/>
      </c>
      <c r="C113" t="inlineStr">
        <is>
          <t>ཆོས་མངོན་པ་ཀུན་ལས་བཏུས་པ།</t>
        </is>
      </c>
      <c r="D113" t="inlineStr"/>
    </row>
    <row r="114">
      <c r="A114" t="inlineStr">
        <is>
          <t>bdr:WA0RT3388</t>
        </is>
      </c>
      <c r="B114">
        <f>HYPERLINK("https://library.bdrc.io/show/bdr:MW1KG13126_5550","bdr:MW1KG13126_5550")</f>
        <v/>
      </c>
      <c r="C114" t="inlineStr">
        <is>
          <t>ཆོས་མངོན་པ་ཀུན་ལས་བཏུས་པ།</t>
        </is>
      </c>
      <c r="D114" t="inlineStr"/>
    </row>
    <row r="115">
      <c r="A115" t="inlineStr">
        <is>
          <t>bdr:WA0RT3388</t>
        </is>
      </c>
      <c r="B115">
        <f>HYPERLINK("https://library.bdrc.io/show/bdr:MW2KG5015_4339","bdr:MW2KG5015_4339")</f>
        <v/>
      </c>
      <c r="C115" t="inlineStr">
        <is>
          <t>ཆོས་མངོན་པ་ཀུན་ལས་བཏུས་པ།</t>
        </is>
      </c>
      <c r="D115" t="inlineStr"/>
    </row>
    <row r="116">
      <c r="A116" t="inlineStr">
        <is>
          <t>bdr:WA0RT3388</t>
        </is>
      </c>
      <c r="B116">
        <f>HYPERLINK("https://library.bdrc.io/show/bdr:MW23703_4049","bdr:MW23703_4049")</f>
        <v/>
      </c>
      <c r="C116" t="inlineStr">
        <is>
          <t>ཆོས་མངོན་པ་ཀུན་ལས་བཏུས་པ།</t>
        </is>
      </c>
      <c r="D116" t="inlineStr"/>
    </row>
    <row r="117">
      <c r="A117" t="inlineStr">
        <is>
          <t>bdr:WA0RT3411</t>
        </is>
      </c>
      <c r="B117">
        <f>HYPERLINK("https://library.bdrc.io/show/bdr:MW2KG5015_4363","bdr:MW2KG5015_4363")</f>
        <v/>
      </c>
      <c r="C117" t="inlineStr">
        <is>
          <t>བསམ་གཏན་གྱི་སྒྲོན་མ་ཞེས་བྱ་བའི་མན་ངག</t>
        </is>
      </c>
      <c r="D117" t="inlineStr"/>
    </row>
    <row r="118">
      <c r="A118" t="inlineStr">
        <is>
          <t>bdr:WA0RT3411</t>
        </is>
      </c>
      <c r="B118">
        <f>HYPERLINK("https://library.bdrc.io/show/bdr:MW23703_4073","bdr:MW23703_4073")</f>
        <v/>
      </c>
      <c r="C118" t="inlineStr">
        <is>
          <t>བསམ་གཏན་གྱི་སྒྲོན་མ་ཞེས་བྱ་བའི་མན་ངག</t>
        </is>
      </c>
      <c r="D118" t="inlineStr"/>
    </row>
    <row r="119">
      <c r="A119" t="inlineStr">
        <is>
          <t>bdr:WA0RT3411</t>
        </is>
      </c>
      <c r="B119">
        <f>HYPERLINK("https://library.bdrc.io/show/bdr:MW1KG13126_5574","bdr:MW1KG13126_5574")</f>
        <v/>
      </c>
      <c r="C119" t="inlineStr">
        <is>
          <t>བསམ་གཏན་གྱི་སྒྲོན་མ་ཞེས་བྱ་བའི་མན་ངག</t>
        </is>
      </c>
      <c r="D119" t="inlineStr"/>
    </row>
    <row r="120">
      <c r="A120" t="inlineStr">
        <is>
          <t>bdr:WA0RT3411</t>
        </is>
      </c>
      <c r="B120">
        <f>HYPERLINK("https://library.bdrc.io/show/bdr:MW23702_3577","bdr:MW23702_3577")</f>
        <v/>
      </c>
      <c r="C120" t="inlineStr">
        <is>
          <t>བསམ་གཏན་གྱི་སྒྲོན་མ་ཞེས་བྱ་བའི་མན་ངག</t>
        </is>
      </c>
      <c r="D120" t="inlineStr"/>
    </row>
    <row r="121">
      <c r="A121" t="inlineStr">
        <is>
          <t>bdr:WA0RT3411</t>
        </is>
      </c>
      <c r="B121">
        <f>HYPERLINK("https://library.bdrc.io/show/bdr:MW1PD95844_3302","bdr:MW1PD95844_3302")</f>
        <v/>
      </c>
      <c r="C121" t="inlineStr">
        <is>
          <t>བསམ་གཏན་གྱི་སྒྲོན་མ་ཞེས་བྱ་བའི་མན་ངག</t>
        </is>
      </c>
      <c r="D121" t="inlineStr"/>
    </row>
    <row r="122">
      <c r="A122" t="inlineStr">
        <is>
          <t>bdr:WA0RT3411</t>
        </is>
      </c>
      <c r="B122">
        <f>HYPERLINK("https://library.bdrc.io/show/bdr:MW22704_4363","bdr:MW22704_4363")</f>
        <v/>
      </c>
      <c r="C122" t="inlineStr">
        <is>
          <t>བསམ་གཏན་གྱི་སྒྲོན་མ་ཞེས་བྱ་བའི་མན་ངག</t>
        </is>
      </c>
      <c r="D122" t="inlineStr"/>
    </row>
    <row r="123">
      <c r="A123" t="inlineStr">
        <is>
          <t>bdr:WA0RT4139</t>
        </is>
      </c>
      <c r="B123">
        <f>HYPERLINK("https://library.bdrc.io/show/bdr:MW23703_3550","bdr:MW23703_3550")</f>
        <v/>
      </c>
      <c r="C123" t="inlineStr">
        <is>
          <t>ཤེས་རབ་ཀྱི་ཕ་རོལ་ཏུ་ཕྱིན་མའི་སྒྲུབ་ཐབས།</t>
        </is>
      </c>
      <c r="D123" t="inlineStr"/>
    </row>
    <row r="124">
      <c r="A124" t="inlineStr">
        <is>
          <t>bdr:WA0RT4139</t>
        </is>
      </c>
      <c r="B124">
        <f>HYPERLINK("https://library.bdrc.io/show/bdr:MW22704_3166","bdr:MW22704_3166")</f>
        <v/>
      </c>
      <c r="C124" t="inlineStr">
        <is>
          <t>ཤེས་རབ་ཀྱི་ཕ་རོལ་ཏུ་ཕྱིན་མའི་སྒྲུབ་ཐབས།</t>
        </is>
      </c>
      <c r="D124" t="inlineStr"/>
    </row>
    <row r="125">
      <c r="A125" t="inlineStr">
        <is>
          <t>bdr:WA0RT4139</t>
        </is>
      </c>
      <c r="B125">
        <f>HYPERLINK("https://library.bdrc.io/show/bdr:MW2KG5015_3166","bdr:MW2KG5015_3166")</f>
        <v/>
      </c>
      <c r="C125" t="inlineStr">
        <is>
          <t>ཤེས་རབ་ཀྱི་ཕ་རོལ་ཏུ་ཕྱིན་མའི་སྒྲུབ་ཐབས།</t>
        </is>
      </c>
      <c r="D125" t="inlineStr"/>
    </row>
    <row r="126">
      <c r="A126" t="inlineStr">
        <is>
          <t>bdr:WA0RT4139</t>
        </is>
      </c>
      <c r="B126">
        <f>HYPERLINK("https://library.bdrc.io/show/bdr:MW1KG13126_4372","bdr:MW1KG13126_4372")</f>
        <v/>
      </c>
      <c r="C126" t="inlineStr">
        <is>
          <t>ཤེས་རབ་ཀྱི་ཕ་རོལ་ཏུ་ཕྱིན་མའི་སྒྲུབ་ཐབས།</t>
        </is>
      </c>
      <c r="D126" t="inlineStr"/>
    </row>
    <row r="127">
      <c r="A127" t="inlineStr">
        <is>
          <t>bdr:WA0RT4330</t>
        </is>
      </c>
      <c r="B127">
        <f>HYPERLINK("https://library.bdrc.io/show/bdr:MW22704_3264","bdr:MW22704_3264")</f>
        <v/>
      </c>
      <c r="C127" t="inlineStr">
        <is>
          <t>འཕགས་པ་བྱམས་པའི་སྒྲུབ་ཐབས།</t>
        </is>
      </c>
      <c r="D127" t="inlineStr"/>
    </row>
    <row r="128">
      <c r="A128" t="inlineStr">
        <is>
          <t>bdr:WA0RT4330</t>
        </is>
      </c>
      <c r="B128">
        <f>HYPERLINK("https://library.bdrc.io/show/bdr:MW2KG5015_3264","bdr:MW2KG5015_3264")</f>
        <v/>
      </c>
      <c r="C128" t="inlineStr">
        <is>
          <t>འཕགས་པ་བྱམས་པའི་སྒྲུབ་ཐབས།</t>
        </is>
      </c>
      <c r="D128" t="inlineStr"/>
    </row>
    <row r="129">
      <c r="A129" t="inlineStr">
        <is>
          <t>bdr:WA0RT4330</t>
        </is>
      </c>
      <c r="B129">
        <f>HYPERLINK("https://library.bdrc.io/show/bdr:MW23703_3648","bdr:MW23703_3648")</f>
        <v/>
      </c>
      <c r="C129" t="inlineStr">
        <is>
          <t>འཕགས་པ་བྱམས་པའི་སྒྲུབ་ཐབས།</t>
        </is>
      </c>
      <c r="D129" t="inlineStr"/>
    </row>
    <row r="130">
      <c r="A130" t="inlineStr">
        <is>
          <t>bdr:WA0NGMCP64649</t>
        </is>
      </c>
      <c r="B130">
        <f>HYPERLINK("https://library.bdrc.io/show/bdr:MW0NGMCP64649","bdr:MW0NGMCP64649")</f>
        <v/>
      </c>
      <c r="C130" t="inlineStr">
        <is>
          <t>ཐེག་པ་ཆེན་པོ་རྒྱུད་བླ་མའི་བསྟན་ཆོས་རྣམ་བཤད།</t>
        </is>
      </c>
      <c r="D130" t="inlineStr"/>
    </row>
    <row r="131">
      <c r="A131" t="inlineStr">
        <is>
          <t>bdr:WA0NGMCP67982</t>
        </is>
      </c>
      <c r="B131">
        <f>HYPERLINK("https://library.bdrc.io/show/bdr:MW0NGMCP67982","bdr:MW0NGMCP67982")</f>
        <v/>
      </c>
      <c r="C131" t="inlineStr">
        <is>
          <t>རྒྱལ་སྲས་ཐོགས་མེད་ཀྱི་མཛད་པའི་ལག་ལེན་སོ་བདུན་མ།</t>
        </is>
      </c>
      <c r="D131" t="inlineStr"/>
    </row>
    <row r="132">
      <c r="A132" t="inlineStr">
        <is>
          <t>bdr:WA1KG8853</t>
        </is>
      </c>
      <c r="B132" t="inlineStr">
        <is>
          <t>conceptual</t>
        </is>
      </c>
      <c r="C132" t="inlineStr">
        <is>
          <t>ཆོས་མངོན་པ་ཀུན་ལས་བཏུས་པ།</t>
        </is>
      </c>
      <c r="D132" t="inlineStr"/>
    </row>
    <row r="133">
      <c r="A133" t="inlineStr">
        <is>
          <t>bdr:WA00KG02746</t>
        </is>
      </c>
      <c r="B133" t="inlineStr">
        <is>
          <t>conceptual</t>
        </is>
      </c>
      <c r="C133" t="inlineStr">
        <is>
          <t>ཐེག་པ་ཆེན་པོ་རྒྱུད་བླ་མའི་བསྟན་བཅོས།</t>
        </is>
      </c>
      <c r="D133" t="inlineStr"/>
    </row>
    <row r="134">
      <c r="A134" t="inlineStr">
        <is>
          <t>bdr:WA00KG02837</t>
        </is>
      </c>
      <c r="B134" t="inlineStr">
        <is>
          <t>conceptual</t>
        </is>
      </c>
      <c r="C134" t="inlineStr">
        <is>
          <t>རྒྱུད་བླ་མ།</t>
        </is>
      </c>
      <c r="D13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