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15"/>
  <sheetViews>
    <sheetView workbookViewId="0">
      <selection activeCell="A1" sqref="A1"/>
    </sheetView>
  </sheetViews>
  <sheetFormatPr baseColWidth="8" defaultRowHeight="15"/>
  <cols>
    <col width="30" customWidth="1" min="1" max="1"/>
    <col width="30" customWidth="1" min="2" max="2"/>
    <col width="40" customWidth="1" min="3" max="3"/>
    <col width="40" customWidth="1" min="4" max="4"/>
  </cols>
  <sheetData>
    <row r="1">
      <c r="A1" t="inlineStr">
        <is>
          <t>Work</t>
        </is>
      </c>
      <c r="B1" t="inlineStr">
        <is>
          <t>Instance</t>
        </is>
      </c>
      <c r="C1" t="inlineStr">
        <is>
          <t>Title</t>
        </is>
      </c>
      <c r="D1" t="inlineStr">
        <is>
          <t>Cover</t>
        </is>
      </c>
    </row>
    <row r="2">
      <c r="A2" t="inlineStr">
        <is>
          <t>bdr:WA19721</t>
        </is>
      </c>
      <c r="B2">
        <f>HYPERLINK("https://library.bdrc.io/show/bdr:IE0GR0351","bdr:IE0GR0351")</f>
        <v/>
      </c>
      <c r="C2" t="inlineStr">
        <is>
          <t>Sakyabuddhi: Pramanavarttikatika</t>
        </is>
      </c>
      <c r="D2" t="inlineStr"/>
    </row>
    <row r="3" ht="70" customHeight="1">
      <c r="A3" t="inlineStr">
        <is>
          <t>bdr:WA1KG22379</t>
        </is>
      </c>
      <c r="B3">
        <f>HYPERLINK("https://library.bdrc.io/show/bdr:MW1KG22379","bdr:MW1KG22379")</f>
        <v/>
      </c>
      <c r="C3" t="inlineStr">
        <is>
          <t>གཞུང་ཆེན་བཀའ་པོད་ལྔའི་རྩ་བ།</t>
        </is>
      </c>
      <c r="D3">
        <f>HYPERLINK("https://library.bdrc.io/show/bdr:W1KG22379",IMAGE("https://iiif.bdrc.io/bdr:I1KG22400::I1KG224000003.jpg/full/150,/0/default.jpg"))</f>
        <v/>
      </c>
    </row>
    <row r="4" ht="70" customHeight="1">
      <c r="A4" t="inlineStr">
        <is>
          <t>bdr:WA1NLM2948</t>
        </is>
      </c>
      <c r="B4">
        <f>HYPERLINK("https://library.bdrc.io/show/bdr:MW1NLM2948","bdr:MW1NLM2948")</f>
        <v/>
      </c>
      <c r="C4" t="inlineStr">
        <is>
          <t>རྒྱས་པའི་བསྟན་བཅོས་ཚད་མ་རྣམ་འགྲེལ་གྱི་ཚིག་ལེའུར་བྱས་པ།</t>
        </is>
      </c>
      <c r="D4">
        <f>HYPERLINK("https://library.bdrc.io/show/bdr:W1NLM2948",IMAGE("https://iiif.bdrc.io/bdr:I1NLM2948_001::I1NLM2948_0010003.jpg/full/150,/0/default.jpg"))</f>
        <v/>
      </c>
    </row>
    <row r="5" ht="70" customHeight="1">
      <c r="A5" t="inlineStr">
        <is>
          <t>bdr:WA2KG221946</t>
        </is>
      </c>
      <c r="B5">
        <f>HYPERLINK("https://library.bdrc.io/show/bdr:MW2KG221946","bdr:MW2KG221946")</f>
        <v/>
      </c>
      <c r="C5" t="inlineStr">
        <is>
          <t>आचार्य धर्मकीर्ति विरचित न्याय-बिन्दु एवं धर्मोत्तर टीका</t>
        </is>
      </c>
      <c r="D5">
        <f>HYPERLINK("https://library.bdrc.io/show/bdr:W2KG221946",IMAGE("https://iiif.bdrc.io/bdr:I2KG221952::I2KG2219520003.jpg/full/150,/0/default.jpg"))</f>
        <v/>
      </c>
    </row>
    <row r="6" ht="70" customHeight="1">
      <c r="A6" t="inlineStr">
        <is>
          <t>bdr:WA2KG221946</t>
        </is>
      </c>
      <c r="B6">
        <f>HYPERLINK("https://library.bdrc.io/show/bdr:MW2KG221946","bdr:MW2KG221946")</f>
        <v/>
      </c>
      <c r="C6" t="inlineStr">
        <is>
          <t>âcàrya dharmakãrti's nyàya bindu with dharmottara's commentary</t>
        </is>
      </c>
      <c r="D6">
        <f>HYPERLINK("https://library.bdrc.io/show/bdr:W2KG221946",IMAGE("https://iiif.bdrc.io/bdr:I2KG221952::I2KG2219520003.jpg/full/150,/0/default.jpg"))</f>
        <v/>
      </c>
    </row>
    <row r="7" ht="70" customHeight="1">
      <c r="A7" t="inlineStr">
        <is>
          <t>bdr:WA2KG221946</t>
        </is>
      </c>
      <c r="B7">
        <f>HYPERLINK("https://library.bdrc.io/show/bdr:MW2KG221946","bdr:MW2KG221946")</f>
        <v/>
      </c>
      <c r="C7" t="inlineStr">
        <is>
          <t>སློབ་དཔོན་ཆོས་གྲགས་ཀྱི་ཚད་མ་རིགས་ཐིགས་དང་། དེའི་འགྲེལ་པ་སློབ་དཔོན་ཆོས་མཆོག་གིས་མཛད་པ།</t>
        </is>
      </c>
      <c r="D7">
        <f>HYPERLINK("https://library.bdrc.io/show/bdr:W2KG221946",IMAGE("https://iiif.bdrc.io/bdr:I2KG221952::I2KG2219520003.jpg/full/150,/0/default.jpg"))</f>
        <v/>
      </c>
    </row>
    <row r="8" ht="70" customHeight="1">
      <c r="A8" t="inlineStr">
        <is>
          <t>bdr:WA2KG234627</t>
        </is>
      </c>
      <c r="B8">
        <f>HYPERLINK("https://library.bdrc.io/show/bdr:MW2KG234627","bdr:MW2KG234627")</f>
        <v/>
      </c>
      <c r="C8" t="inlineStr">
        <is>
          <t>ཚད་མ་རྣམ་འགྲེལ་དང་། མངོན་རྟོགས་རྒྱན། དབུ་མ་འཇུག་པ། མཛོད་རྩ་བ་བཅས།</t>
        </is>
      </c>
      <c r="D8">
        <f>HYPERLINK("https://library.bdrc.io/show/bdr:W2KG234627",IMAGE("https://iiif.bdrc.io/bdr:I2KG234751::I2KG2347510003.jpg/full/150,/0/default.jpg"))</f>
        <v/>
      </c>
    </row>
    <row r="9" ht="70" customHeight="1">
      <c r="A9" t="inlineStr">
        <is>
          <t>bdr:WA3CN7880</t>
        </is>
      </c>
      <c r="B9">
        <f>HYPERLINK("https://library.bdrc.io/show/bdr:MW3CN7880","bdr:MW3CN7880")</f>
        <v/>
      </c>
      <c r="C9" t="inlineStr">
        <is>
          <t>ཚད་མ་རིགས་ཐིགས་དང་གཏན་ཚིག་རིགས་པ་སོགས་ཀྱི་རྩ་འགྲེལ།</t>
        </is>
      </c>
      <c r="D9">
        <f>HYPERLINK("https://library.bdrc.io/show/bdr:W3CN7880",IMAGE("https://iiif.bdrc.io/bdr:I3CN7882::I3CN78820003.jpg/full/150,/0/default.jpg"))</f>
        <v/>
      </c>
    </row>
    <row r="10" ht="70" customHeight="1">
      <c r="A10" t="inlineStr">
        <is>
          <t>bdr:WA2KG234638</t>
        </is>
      </c>
      <c r="B10">
        <f>HYPERLINK("https://library.bdrc.io/show/bdr:MW2KG234638","bdr:MW2KG234638")</f>
        <v/>
      </c>
      <c r="C10" t="inlineStr">
        <is>
          <t>ཚད་མ་རྣམ་འགྲེལ་གྱི་རང་འགྲེལ།</t>
        </is>
      </c>
      <c r="D10">
        <f>HYPERLINK("https://library.bdrc.io/show/bdr:W2KG234638",IMAGE("https://iiif.bdrc.io/bdr:I2KG234771::I2KG2347710003.jpg/full/150,/0/default.jpg"))</f>
        <v/>
      </c>
    </row>
    <row r="11" ht="70" customHeight="1">
      <c r="A11" t="inlineStr">
        <is>
          <t>bdr:WA8LS77224</t>
        </is>
      </c>
      <c r="B11">
        <f>HYPERLINK("https://library.bdrc.io/show/bdr:MW8LS77224","bdr:MW8LS77224")</f>
        <v/>
      </c>
      <c r="C11" t="inlineStr">
        <is>
          <t>ཚད་མ་རྣམ་འགྲེལ་གྱི་རང་འགྲེལ་ལས་རང་དོན་རྗེས་དཔག་གི་སྐོར་རྩ་འགྲེལ་ཤན་སྦྱར།</t>
        </is>
      </c>
      <c r="D11">
        <f>HYPERLINK("https://library.bdrc.io/show/bdr:W8LS77224",IMAGE("https://iiif.bdrc.io/bdr:I8LS77226::I8LS772260003.jpg/full/150,/0/default.jpg"))</f>
        <v/>
      </c>
    </row>
    <row r="12" ht="70" customHeight="1">
      <c r="A12" t="inlineStr">
        <is>
          <t>bdr:WA8LS22449</t>
        </is>
      </c>
      <c r="B12">
        <f>HYPERLINK("https://library.bdrc.io/show/bdr:MW8LS22449","bdr:MW8LS22449")</f>
        <v/>
      </c>
      <c r="C12" t="inlineStr">
        <is>
          <t>ཚད་མ་རྣམ་འགྲེལ།</t>
        </is>
      </c>
      <c r="D12">
        <f>HYPERLINK("https://library.bdrc.io/show/bdr:W8LS22449",IMAGE("https://iiif.bdrc.io/bdr:I8LS22451::I8LS224510003.jpg/full/150,/0/default.jpg"))</f>
        <v/>
      </c>
    </row>
    <row r="13" ht="70" customHeight="1">
      <c r="A13" t="inlineStr">
        <is>
          <t>bdr:WA00KG03837</t>
        </is>
      </c>
      <c r="B13">
        <f>HYPERLINK("https://library.bdrc.io/show/bdr:MW00KG03837","bdr:MW00KG03837")</f>
        <v/>
      </c>
      <c r="C13" t="inlineStr">
        <is>
          <t>ཚད་མ་རྣམ་པར་ངེས་པ།</t>
        </is>
      </c>
      <c r="D13">
        <f>HYPERLINK("https://library.bdrc.io/show/bdr:W00KG03837",IMAGE("https://iiif.bdrc.io/bdr:I00KG03854::I00KG038540003.tif/full/150,/0/default.jpg"))</f>
        <v/>
      </c>
    </row>
    <row r="14" ht="70" customHeight="1">
      <c r="A14" t="inlineStr">
        <is>
          <t>bdr:WA00KG03837</t>
        </is>
      </c>
      <c r="B14">
        <f>HYPERLINK("https://library.bdrc.io/show/bdr:MW26447","bdr:MW26447")</f>
        <v/>
      </c>
      <c r="C14" t="inlineStr">
        <is>
          <t>ཚད་མ་རྣམ་པར་ངེས་པ།</t>
        </is>
      </c>
      <c r="D14">
        <f>HYPERLINK("https://library.bdrc.io/show/bdr:W26447",IMAGE("https://iiif.bdrc.io/bdr:I1CZ2191::I1CZ21910003.tif/full/150,/0/default.jpg"))</f>
        <v/>
      </c>
    </row>
    <row r="15">
      <c r="A15" t="inlineStr">
        <is>
          <t>bdr:WA00EGS1017698</t>
        </is>
      </c>
      <c r="B15">
        <f>HYPERLINK("https://library.bdrc.io/show/bdr:IE0GR0282","bdr:IE0GR0282")</f>
        <v/>
      </c>
      <c r="C15" t="inlineStr">
        <is>
          <t>Dharmakirti: Vadanyaya</t>
        </is>
      </c>
      <c r="D15" t="inlineStr"/>
    </row>
    <row r="16" ht="70" customHeight="1">
      <c r="A16" t="inlineStr">
        <is>
          <t>bdr:WA322</t>
        </is>
      </c>
      <c r="B16">
        <f>HYPERLINK("https://library.bdrc.io/show/bdr:MW322","bdr:MW322")</f>
        <v/>
      </c>
      <c r="C16" t="inlineStr">
        <is>
          <t>དཔལ་ཆོས་ཀྱི་གྲགས་པས་མཛད་པའི་ཚད་མ་རྣམ་འགྲེལ་གྱི་རང་འགྲེལ་ལས་རང་དོན་རྗེས་དཔག་གི་སྐོར་རྩ་འགྲེལ་ཤན་སྦྱར།</t>
        </is>
      </c>
      <c r="D16">
        <f>HYPERLINK("https://library.bdrc.io/show/bdr:W322",IMAGE("https://iiif.bdrc.io/bdr:I1KG16162::I1KG161620003.jpg/full/150,/0/default.jpg"))</f>
        <v/>
      </c>
    </row>
    <row r="17" ht="70" customHeight="1">
      <c r="A17" t="inlineStr">
        <is>
          <t>bdr:WA1KG8769</t>
        </is>
      </c>
      <c r="B17">
        <f>HYPERLINK("https://library.bdrc.io/show/bdr:MW1KG8769","bdr:MW1KG8769")</f>
        <v/>
      </c>
      <c r="C17" t="inlineStr">
        <is>
          <t>དབུ་མ་འཇུག་པ་ལ་སོགས་པ་རྩ་བ་ཕྱོགས་བསྒྲིགས།</t>
        </is>
      </c>
      <c r="D17">
        <f>HYPERLINK("https://library.bdrc.io/show/bdr:W1KG8769",IMAGE("https://iiif.bdrc.io/bdr:I1KG11879::I1KG118790003.jpg/full/150,/0/default.jpg"))</f>
        <v/>
      </c>
    </row>
    <row r="18" ht="70" customHeight="1">
      <c r="A18" t="inlineStr">
        <is>
          <t>bdr:WA1KG14795</t>
        </is>
      </c>
      <c r="B18">
        <f>HYPERLINK("https://library.bdrc.io/show/bdr:MW1KG14795","bdr:MW1KG14795")</f>
        <v/>
      </c>
      <c r="C18" t="inlineStr">
        <is>
          <t>སྐྱེས་རབས་སོ་བཞི་བའི་རྩ་འགྲེལ།</t>
        </is>
      </c>
      <c r="D18">
        <f>HYPERLINK("https://library.bdrc.io/show/bdr:W1KG14795",IMAGE("https://iiif.bdrc.io/bdr:I1KG14863::I1KG148630003.jpg/full/150,/0/default.jpg"))</f>
        <v/>
      </c>
    </row>
    <row r="19" ht="70" customHeight="1">
      <c r="A19" t="inlineStr">
        <is>
          <t>bdr:WA1NLM3344</t>
        </is>
      </c>
      <c r="B19">
        <f>HYPERLINK("https://library.bdrc.io/show/bdr:MW1NLM3344","bdr:MW1NLM3344")</f>
        <v/>
      </c>
      <c r="C19" t="inlineStr">
        <is>
          <t>རྒྱས་པའི་བསྟན་བཅོས་ཚད་མ་རྣམ་འགྲེལ།</t>
        </is>
      </c>
      <c r="D19">
        <f>HYPERLINK("https://library.bdrc.io/show/bdr:W1NLM3344",IMAGE("https://iiif.bdrc.io/bdr:I1NLM3344_001::I1NLM3344_0010003.jpg/full/150,/0/default.jpg"))</f>
        <v/>
      </c>
    </row>
    <row r="20" ht="70" customHeight="1">
      <c r="A20" t="inlineStr">
        <is>
          <t>bdr:WA8LS17947</t>
        </is>
      </c>
      <c r="B20">
        <f>HYPERLINK("https://library.bdrc.io/show/bdr:MW8LS17947","bdr:MW8LS17947")</f>
        <v/>
      </c>
      <c r="C20" t="inlineStr">
        <is>
          <t>དབུ་མ་འཇུག་པ། མངོན་རྟོགས་རྒྱན། མཛོད། འདུལ་བ་དང་རྣམ་འགྲེལ་བཅས་ཀྱི་རྩ་བ།</t>
        </is>
      </c>
      <c r="D20">
        <f>HYPERLINK("https://library.bdrc.io/show/bdr:W8LS17947",IMAGE("https://iiif.bdrc.io/bdr:I8LS17955::I8LS179550003.jpg/full/150,/0/default.jpg"))</f>
        <v/>
      </c>
    </row>
    <row r="21">
      <c r="A21" t="inlineStr">
        <is>
          <t>bdr:WA22293</t>
        </is>
      </c>
      <c r="B21">
        <f>HYPERLINK("https://library.bdrc.io/show/bdr:IE0GR0278","bdr:IE0GR0278")</f>
        <v/>
      </c>
      <c r="C21" t="inlineStr">
        <is>
          <t>Dharmakirti: Pramanaviniscaya (fragment)</t>
        </is>
      </c>
      <c r="D21" t="inlineStr"/>
    </row>
    <row r="22" ht="70" customHeight="1">
      <c r="A22" t="inlineStr">
        <is>
          <t>bdr:WA8LS67997</t>
        </is>
      </c>
      <c r="B22">
        <f>HYPERLINK("https://library.bdrc.io/show/bdr:MW8LS67997","bdr:MW8LS67997")</f>
        <v/>
      </c>
      <c r="C22" t="inlineStr">
        <is>
          <t>གཞུང་པོ་ཏི་ལྔའི་རྩ་བ།</t>
        </is>
      </c>
      <c r="D22">
        <f>HYPERLINK("https://library.bdrc.io/show/bdr:W8LS67997",IMAGE("https://iiif.bdrc.io/bdr:I8LS67999::I8LS679990003.jpg/full/150,/0/default.jpg"))</f>
        <v/>
      </c>
    </row>
    <row r="23" ht="70" customHeight="1">
      <c r="A23" t="inlineStr">
        <is>
          <t>bdr:WA2KG232489</t>
        </is>
      </c>
      <c r="B23">
        <f>HYPERLINK("https://library.bdrc.io/show/bdr:MW2KG232489","bdr:MW2KG232489")</f>
        <v/>
      </c>
      <c r="C23" t="inlineStr">
        <is>
          <t>རྣམ་འགྲེལ་རྩ་བ་དང་། མངོན་རྟོགས་རྒྱན། དབུ་མ་འཇུག་པ། མཛོད་རྩ་བ་བཅས་རྩ་བ་བཞི།</t>
        </is>
      </c>
      <c r="D23">
        <f>HYPERLINK("https://library.bdrc.io/show/bdr:W2KG232489",IMAGE("https://iiif.bdrc.io/bdr:I2KG234781::I2KG2347810003.jpg/full/150,/0/default.jpg"))</f>
        <v/>
      </c>
    </row>
    <row r="24" ht="70" customHeight="1">
      <c r="A24" t="inlineStr">
        <is>
          <t>bdr:WA8LS26188</t>
        </is>
      </c>
      <c r="B24">
        <f>HYPERLINK("https://library.bdrc.io/show/bdr:MW8LS26188","bdr:MW8LS26188")</f>
        <v/>
      </c>
      <c r="C24" t="inlineStr">
        <is>
          <t>ཚད་མ་རྣམ་འགྲེལ་གྱི་བཤད་པ་ལེགས་བཤད་སྣང་བའི་གཏེར།</t>
        </is>
      </c>
      <c r="D24">
        <f>HYPERLINK("https://library.bdrc.io/show/bdr:W8LS26188",IMAGE("https://iiif.bdrc.io/bdr:I8LS26192::I8LS261920003.jpg/full/150,/0/default.jpg"))</f>
        <v/>
      </c>
    </row>
    <row r="25" ht="70" customHeight="1">
      <c r="A25" t="inlineStr">
        <is>
          <t>bdr:WA8LS26188</t>
        </is>
      </c>
      <c r="B25">
        <f>HYPERLINK("https://library.bdrc.io/show/bdr:MW1KG3515","bdr:MW1KG3515")</f>
        <v/>
      </c>
      <c r="C25" t="inlineStr">
        <is>
          <t>ཚད་མ་རྣམ་འགྲེལ་གྱི་འགྲེལ་པ་ལེགས་བཤད་སྣང་བའི་གཏེར།</t>
        </is>
      </c>
      <c r="D25">
        <f>HYPERLINK("https://library.bdrc.io/show/bdr:W1KG3515",IMAGE("https://iiif.bdrc.io/bdr:I1KG3600::I1KG36000003.tif/full/150,/0/default.jpg"))</f>
        <v/>
      </c>
    </row>
    <row r="26" ht="70" customHeight="1">
      <c r="A26" t="inlineStr">
        <is>
          <t>bdr:WA1KG16156</t>
        </is>
      </c>
      <c r="B26">
        <f>HYPERLINK("https://library.bdrc.io/show/bdr:MW3CN5593","bdr:MW3CN5593")</f>
        <v/>
      </c>
      <c r="C26" t="inlineStr">
        <is>
          <t>ཚད་མའི་སྐོར་གྱི་རྒྱ་གཞུང་རྩ་འགྲེལ།</t>
        </is>
      </c>
      <c r="D26">
        <f>HYPERLINK("https://library.bdrc.io/show/bdr:W3CN5593",IMAGE("https://iiif.bdrc.io/bdr:I3CN5596::I3CN55960005.jpg/full/150,/0/default.jpg"))</f>
        <v/>
      </c>
    </row>
    <row r="27" ht="70" customHeight="1">
      <c r="A27" t="inlineStr">
        <is>
          <t>bdr:WA1KG16156</t>
        </is>
      </c>
      <c r="B27">
        <f>HYPERLINK("https://library.bdrc.io/show/bdr:MW1KG16156","bdr:MW1KG16156")</f>
        <v/>
      </c>
      <c r="C27" t="inlineStr">
        <is>
          <t>ཚད་མའི་སྐོར་གྱི་རྒྱ་གཞུང་རྩ་འགྲེལ།</t>
        </is>
      </c>
      <c r="D27">
        <f>HYPERLINK("https://library.bdrc.io/show/bdr:W1KG16156",IMAGE("https://iiif.bdrc.io/bdr:I1KG16173::I1KG161730003.jpg/full/150,/0/default.jpg"))</f>
        <v/>
      </c>
    </row>
    <row r="28" ht="70" customHeight="1">
      <c r="A28" t="inlineStr">
        <is>
          <t>bdr:WA1NLM3444</t>
        </is>
      </c>
      <c r="B28">
        <f>HYPERLINK("https://library.bdrc.io/show/bdr:MW1NLM3444","bdr:MW1NLM3444")</f>
        <v/>
      </c>
      <c r="C28" t="inlineStr">
        <is>
          <t>དཔལ་ཆོས་ཀྱི་གྲགས་པས་མཛད་པའི་རྒྱུད་གཞན་གྲུབ་པ་ཞེས་བྱ་བའི་བསྟན་བཅོས་ཀྱི་འགྲེལ་པ་མཁས་པ་ཡིད་འཕྲོག་སོགས།</t>
        </is>
      </c>
      <c r="D28">
        <f>HYPERLINK("https://library.bdrc.io/show/bdr:W1NLM3444",IMAGE("https://iiif.bdrc.io/bdr:I1NLM3444_001::I1NLM3444_0010003.jpg/full/150,/0/default.jpg"))</f>
        <v/>
      </c>
    </row>
    <row r="29" ht="70" customHeight="1">
      <c r="A29" t="inlineStr">
        <is>
          <t>bdr:WA1KG12658</t>
        </is>
      </c>
      <c r="B29">
        <f>HYPERLINK("https://library.bdrc.io/show/bdr:MW1KG12658","bdr:MW1KG12658")</f>
        <v/>
      </c>
      <c r="C29" t="inlineStr">
        <is>
          <t>ཚད་མ་རྣམ་འགྲེལ་གྱི་རྩ་བ།</t>
        </is>
      </c>
      <c r="D29">
        <f>HYPERLINK("https://library.bdrc.io/show/bdr:W1KG12658",IMAGE("https://iiif.bdrc.io/bdr:I1KG12681::I1KG126810003.jpg/full/150,/0/default.jpg"))</f>
        <v/>
      </c>
    </row>
    <row r="30" ht="70" customHeight="1">
      <c r="A30" t="inlineStr">
        <is>
          <t>bdr:WA1KG12658</t>
        </is>
      </c>
      <c r="B30">
        <f>HYPERLINK("https://library.bdrc.io/show/bdr:MW1KG1626","bdr:MW1KG1626")</f>
        <v/>
      </c>
      <c r="C30" t="inlineStr">
        <is>
          <t>ཚད་མ་རྣམ་འགྲེལ་གྱི་རྩ་བ།</t>
        </is>
      </c>
      <c r="D30">
        <f>HYPERLINK("https://library.bdrc.io/show/bdr:W1KG1626",IMAGE("https://iiif.bdrc.io/bdr:I1KG1721::I1KG17210003.jpg/full/150,/0/default.jpg"))</f>
        <v/>
      </c>
    </row>
    <row r="31" ht="70" customHeight="1">
      <c r="A31" t="inlineStr">
        <is>
          <t>bdr:WA1KG12658</t>
        </is>
      </c>
      <c r="B31">
        <f>HYPERLINK("https://library.bdrc.io/show/bdr:MW3CN4970","bdr:MW3CN4970")</f>
        <v/>
      </c>
      <c r="C31" t="inlineStr">
        <is>
          <t>ཚད་མ་རྣམ་འགྲེལ་གྱི་རྩ་བ།</t>
        </is>
      </c>
      <c r="D31">
        <f>HYPERLINK("https://library.bdrc.io/show/bdr:W3CN4970",IMAGE("https://iiif.bdrc.io/bdr:I3CN4972::I3CN49720003.jpg/full/150,/0/default.jpg"))</f>
        <v/>
      </c>
    </row>
    <row r="32" ht="70" customHeight="1">
      <c r="A32" t="inlineStr">
        <is>
          <t>bdr:WA3CN22974</t>
        </is>
      </c>
      <c r="B32">
        <f>HYPERLINK("https://library.bdrc.io/show/bdr:MW3CN22974","bdr:MW3CN22974")</f>
        <v/>
      </c>
      <c r="C32" t="inlineStr">
        <is>
          <t>ཚད་མ་རིག་པའི་སྐོར་གྱི་རྒྱ་གཞུང་འགའ་ཞིག</t>
        </is>
      </c>
      <c r="D32">
        <f>HYPERLINK("https://library.bdrc.io/show/bdr:W3CN22974",IMAGE("https://iiif.bdrc.io/bdr:I4CN10550::I4CN105500003.jpg/full/150,/0/default.jpg"))</f>
        <v/>
      </c>
    </row>
    <row r="33" ht="70" customHeight="1">
      <c r="A33" t="inlineStr">
        <is>
          <t>bdr:WA1KG8893</t>
        </is>
      </c>
      <c r="B33">
        <f>HYPERLINK("https://library.bdrc.io/show/bdr:MW2KG234636","bdr:MW2KG234636")</f>
        <v/>
      </c>
      <c r="C33" t="inlineStr">
        <is>
          <t>རྒྱས་པའི་བསྟན་བཅོས་ཚད་མ་རྣམ་འགྲེལ།</t>
        </is>
      </c>
      <c r="D33">
        <f>HYPERLINK("https://library.bdrc.io/show/bdr:W2KG234636",IMAGE("https://iiif.bdrc.io/bdr:I2KG234767::I2KG2347670003.jpg/full/150,/0/default.jpg"))</f>
        <v/>
      </c>
    </row>
    <row r="34" ht="70" customHeight="1">
      <c r="A34" t="inlineStr">
        <is>
          <t>bdr:WA1KG8893</t>
        </is>
      </c>
      <c r="B34">
        <f>HYPERLINK("https://library.bdrc.io/show/bdr:MW1AC56","bdr:MW1AC56")</f>
        <v/>
      </c>
      <c r="C34" t="inlineStr">
        <is>
          <t>རྒྱས་པའི་བསྟན་བཅོས་ཚད་མ་རྣམ་འགྲེལ།</t>
        </is>
      </c>
      <c r="D34">
        <f>HYPERLINK("https://library.bdrc.io/show/bdr:W1AC56",IMAGE("https://iiif.bdrc.io/bdr:I2PD18749::I2PD187490003.jpg/full/150,/0/default.jpg"))</f>
        <v/>
      </c>
    </row>
    <row r="35" ht="70" customHeight="1">
      <c r="A35" t="inlineStr">
        <is>
          <t>bdr:WA1KG8893</t>
        </is>
      </c>
      <c r="B35">
        <f>HYPERLINK("https://library.bdrc.io/show/bdr:MW1KG8893","bdr:MW1KG8893")</f>
        <v/>
      </c>
      <c r="C35" t="inlineStr">
        <is>
          <t>རྒྱས་པའི་བསྟན་བཅོས་ཚད་མ་རྣམ་འགྲེལ།</t>
        </is>
      </c>
      <c r="D35">
        <f>HYPERLINK("https://library.bdrc.io/show/bdr:W1KG8893",IMAGE("https://iiif.bdrc.io/bdr:I1KG8908::I1KG89080003.jpg/full/150,/0/default.jpg"))</f>
        <v/>
      </c>
    </row>
    <row r="36" ht="70" customHeight="1">
      <c r="A36" t="inlineStr">
        <is>
          <t>bdr:WA1KG8893</t>
        </is>
      </c>
      <c r="B36">
        <f>HYPERLINK("https://library.bdrc.io/show/bdr:MW2KG234637","bdr:MW2KG234637")</f>
        <v/>
      </c>
      <c r="C36" t="inlineStr">
        <is>
          <t>རྒྱས་པའི་བསྟན་བཅོས་ཚད་མ་རྣམ་འགྲེལ།</t>
        </is>
      </c>
      <c r="D36">
        <f>HYPERLINK("https://library.bdrc.io/show/bdr:W2KG234637",IMAGE("https://iiif.bdrc.io/bdr:I2KG234769::I2KG2347690003.jpg/full/150,/0/default.jpg"))</f>
        <v/>
      </c>
    </row>
    <row r="37">
      <c r="A37" t="inlineStr">
        <is>
          <t>bdr:WA00EGS1017687</t>
        </is>
      </c>
      <c r="B37">
        <f>HYPERLINK("https://library.bdrc.io/show/bdr:IE0GR0279","bdr:IE0GR0279")</f>
        <v/>
      </c>
      <c r="C37" t="inlineStr">
        <is>
          <t>Dharmakirti: Sambandhapariksa, with Prabhacandra's commentary</t>
        </is>
      </c>
      <c r="D37" t="inlineStr"/>
    </row>
    <row r="38" ht="70" customHeight="1">
      <c r="A38" t="inlineStr">
        <is>
          <t>bdr:WA1NLM1318</t>
        </is>
      </c>
      <c r="B38">
        <f>HYPERLINK("https://library.bdrc.io/show/bdr:MW1NLM1318","bdr:MW1NLM1318")</f>
        <v/>
      </c>
      <c r="C38" t="inlineStr">
        <is>
          <t>རྣམ་འགྲེལ་གྱི་རྩ་བ།</t>
        </is>
      </c>
      <c r="D38">
        <f>HYPERLINK("https://library.bdrc.io/show/bdr:W1NLM1318",IMAGE("https://iiif.bdrc.io/bdr:I1NLM1318_001::I1NLM1318_0010003.jpg/full/150,/0/default.jpg"))</f>
        <v/>
      </c>
    </row>
    <row r="39" ht="70" customHeight="1">
      <c r="A39" t="inlineStr">
        <is>
          <t>bdr:WA8LS66532</t>
        </is>
      </c>
      <c r="B39">
        <f>HYPERLINK("https://library.bdrc.io/show/bdr:MW8LS66532","bdr:MW8LS66532")</f>
        <v/>
      </c>
      <c r="C39" t="inlineStr">
        <is>
          <t>ཚད་མ་རྣམ་འགྲེལ་གྱི་རྣམ་བཤད་ཐར་ལམ་གསལ་བྱེད།</t>
        </is>
      </c>
      <c r="D39">
        <f>HYPERLINK("https://library.bdrc.io/show/bdr:W8LS66532",IMAGE("https://iiif.bdrc.io/bdr:I8LS66537::I8LS665370003.jpg/full/150,/0/default.jpg"))</f>
        <v/>
      </c>
    </row>
    <row r="40" ht="70" customHeight="1">
      <c r="A40" t="inlineStr">
        <is>
          <t>bdr:WA1NLM835</t>
        </is>
      </c>
      <c r="B40">
        <f>HYPERLINK("https://library.bdrc.io/show/bdr:MW1NLM835","bdr:MW1NLM835")</f>
        <v/>
      </c>
      <c r="C40" t="inlineStr">
        <is>
          <t>ཚད་མ་རྣམ་འགྲེལ་གྱི་ཚིག་ལེའུར་བྱས་པ།</t>
        </is>
      </c>
      <c r="D40">
        <f>HYPERLINK("https://library.bdrc.io/show/bdr:W1NLM835",IMAGE("https://iiif.bdrc.io/bdr:I1NLM835_001::I1NLM835_0010003.jpg/full/150,/0/default.jpg"))</f>
        <v/>
      </c>
    </row>
    <row r="41" ht="70" customHeight="1">
      <c r="A41" t="inlineStr">
        <is>
          <t>bdr:WA1NLM835</t>
        </is>
      </c>
      <c r="B41">
        <f>HYPERLINK("https://library.bdrc.io/show/bdr:MW1NLM1553","bdr:MW1NLM1553")</f>
        <v/>
      </c>
      <c r="C41" t="inlineStr">
        <is>
          <t>ཚད་མ་རྣམ་འགྲེལ་གྱི་ཚིག་ལེའུར་བྱས་པ།</t>
        </is>
      </c>
      <c r="D41">
        <f>HYPERLINK("https://library.bdrc.io/show/bdr:W1NLM1553",IMAGE("https://iiif.bdrc.io/bdr:I1NLM1553_001::I1NLM1553_0010003.jpg/full/150,/0/default.jpg"))</f>
        <v/>
      </c>
    </row>
    <row r="42">
      <c r="A42" t="inlineStr">
        <is>
          <t>bdr:WA1NLM835</t>
        </is>
      </c>
      <c r="B42">
        <f>HYPERLINK("https://library.bdrc.io/show/bdr:MW0NGMCP52722","bdr:MW0NGMCP52722")</f>
        <v/>
      </c>
      <c r="C42" t="inlineStr">
        <is>
          <t>ཚད་མ་རྣམ་འགྲེལ་གྱི་ཚིག་ལེའུར་བྱས་པ།</t>
        </is>
      </c>
      <c r="D42" t="inlineStr"/>
    </row>
    <row r="43">
      <c r="A43" t="inlineStr">
        <is>
          <t>bdr:WA4CZ16852</t>
        </is>
      </c>
      <c r="B43">
        <f>HYPERLINK("https://library.bdrc.io/show/bdr:IE0GR0271","bdr:IE0GR0271")</f>
        <v/>
      </c>
      <c r="C43" t="inlineStr">
        <is>
          <t>Dharmakirti: Hetubindu</t>
        </is>
      </c>
      <c r="D43" t="inlineStr"/>
    </row>
    <row r="44">
      <c r="A44" t="inlineStr">
        <is>
          <t>bdr:WA4CZ16851</t>
        </is>
      </c>
      <c r="B44">
        <f>HYPERLINK("https://library.bdrc.io/show/bdr:IE0GR0273","bdr:IE0GR0273")</f>
        <v/>
      </c>
      <c r="C44" t="inlineStr">
        <is>
          <t>Dharmakirti: Nyayabindu</t>
        </is>
      </c>
      <c r="D44" t="inlineStr"/>
    </row>
    <row r="45">
      <c r="A45" t="inlineStr">
        <is>
          <t>bdr:WA4CZ16851</t>
        </is>
      </c>
      <c r="B45">
        <f>HYPERLINK("https://library.bdrc.io/show/bdr:IE0GR0275","bdr:IE0GR0275")</f>
        <v/>
      </c>
      <c r="C45" t="inlineStr">
        <is>
          <t>Dharmakirti: Nyayabinduprakarana</t>
        </is>
      </c>
      <c r="D45" t="inlineStr"/>
    </row>
    <row r="46">
      <c r="A46" t="inlineStr">
        <is>
          <t>bdr:WA0RT3551</t>
        </is>
      </c>
      <c r="B46">
        <f>HYPERLINK("https://library.bdrc.io/show/bdr:MW23702_3716","bdr:MW23702_3716")</f>
        <v/>
      </c>
      <c r="C46" t="inlineStr">
        <is>
          <t>འབྲེལ་བ་བརྟག་པའི་རབ་ཏུ་བྱེད་པ།</t>
        </is>
      </c>
      <c r="D46" t="inlineStr"/>
    </row>
    <row r="47">
      <c r="A47" t="inlineStr">
        <is>
          <t>bdr:WA0RT3551</t>
        </is>
      </c>
      <c r="B47">
        <f>HYPERLINK("https://library.bdrc.io/show/bdr:MW2KG5015_4502","bdr:MW2KG5015_4502")</f>
        <v/>
      </c>
      <c r="C47" t="inlineStr">
        <is>
          <t>འབྲེལ་པ་བརྟག་པའི་རབ་ཏུ་བྱེད་པ།</t>
        </is>
      </c>
      <c r="D47" t="inlineStr"/>
    </row>
    <row r="48">
      <c r="A48" t="inlineStr">
        <is>
          <t>bdr:WA0RT3551</t>
        </is>
      </c>
      <c r="B48">
        <f>HYPERLINK("https://library.bdrc.io/show/bdr:MW23703_4214","bdr:MW23703_4214")</f>
        <v/>
      </c>
      <c r="C48" t="inlineStr">
        <is>
          <t>འབྲེལ་པ་བརྟག་པའི་རབ་ཏུ་བྱེད་པ།</t>
        </is>
      </c>
      <c r="D48" t="inlineStr"/>
    </row>
    <row r="49">
      <c r="A49" t="inlineStr">
        <is>
          <t>bdr:WA0RT3551</t>
        </is>
      </c>
      <c r="B49">
        <f>HYPERLINK("https://library.bdrc.io/show/bdr:MW1PD95844_3447","bdr:MW1PD95844_3447")</f>
        <v/>
      </c>
      <c r="C49" t="inlineStr">
        <is>
          <t>འབྲེལ་པ་བརྟག་པའི་རབ་ཏུ་བྱེད་པ།</t>
        </is>
      </c>
      <c r="D49" t="inlineStr"/>
    </row>
    <row r="50">
      <c r="A50" t="inlineStr">
        <is>
          <t>bdr:WA0RT3551</t>
        </is>
      </c>
      <c r="B50">
        <f>HYPERLINK("https://library.bdrc.io/show/bdr:MW1KG13126_5713","bdr:MW1KG13126_5713")</f>
        <v/>
      </c>
      <c r="C50" t="inlineStr">
        <is>
          <t>འབྲེལ་པ་བརྟག་པའི་རབ་ཏུ་བྱེད་པ།</t>
        </is>
      </c>
      <c r="D50" t="inlineStr"/>
    </row>
    <row r="51">
      <c r="A51" t="inlineStr">
        <is>
          <t>bdr:WA0RT3551</t>
        </is>
      </c>
      <c r="B51">
        <f>HYPERLINK("https://library.bdrc.io/show/bdr:MW22704_4502","bdr:MW22704_4502")</f>
        <v/>
      </c>
      <c r="C51" t="inlineStr">
        <is>
          <t>འབྲེལ་པ་བརྟག་པའི་རབ་ཏུ་བྱེད་པ།</t>
        </is>
      </c>
      <c r="D51" t="inlineStr"/>
    </row>
    <row r="52">
      <c r="A52" t="inlineStr">
        <is>
          <t>bdr:WA0RT3555</t>
        </is>
      </c>
      <c r="B52">
        <f>HYPERLINK("https://library.bdrc.io/show/bdr:MW1KG13126_5715","bdr:MW1KG13126_5715")</f>
        <v/>
      </c>
      <c r="C52" t="inlineStr">
        <is>
          <t>རྩོད་པའི་རིགས་པ་ཞེས་བྱ་བའི་རབ་ཏུ་བྱེད་པ།</t>
        </is>
      </c>
      <c r="D52" t="inlineStr"/>
    </row>
    <row r="53">
      <c r="A53" t="inlineStr">
        <is>
          <t>bdr:WA0RT3555</t>
        </is>
      </c>
      <c r="B53">
        <f>HYPERLINK("https://library.bdrc.io/show/bdr:MW23702_3718","bdr:MW23702_3718")</f>
        <v/>
      </c>
      <c r="C53" t="inlineStr">
        <is>
          <t>རྩོད་པའི་རིགས་པ་ཞེས་བྱ་བ་རབ་ཏུ་བྱེད་པ།</t>
        </is>
      </c>
      <c r="D53" t="inlineStr"/>
    </row>
    <row r="54">
      <c r="A54" t="inlineStr">
        <is>
          <t>bdr:WA0RT3555</t>
        </is>
      </c>
      <c r="B54">
        <f>HYPERLINK("https://library.bdrc.io/show/bdr:MW2KG5015_4504","bdr:MW2KG5015_4504")</f>
        <v/>
      </c>
      <c r="C54" t="inlineStr">
        <is>
          <t>རྩོད་པའི་རིགས་པ་ཞེས་བྱ་བའི་རབ་ཏུ་བྱེད་པ།</t>
        </is>
      </c>
      <c r="D54" t="inlineStr"/>
    </row>
    <row r="55">
      <c r="A55" t="inlineStr">
        <is>
          <t>bdr:WA0RT3555</t>
        </is>
      </c>
      <c r="B55">
        <f>HYPERLINK("https://library.bdrc.io/show/bdr:MW1PD95844_3450","bdr:MW1PD95844_3450")</f>
        <v/>
      </c>
      <c r="C55" t="inlineStr">
        <is>
          <t>རྩོད་པའི་རིགས་པ་ཞེས་བྱ་བའི་རབ་ཏུ་བྱེད་པ།</t>
        </is>
      </c>
      <c r="D55" t="inlineStr"/>
    </row>
    <row r="56">
      <c r="A56" t="inlineStr">
        <is>
          <t>bdr:WA0RT3555</t>
        </is>
      </c>
      <c r="B56">
        <f>HYPERLINK("https://library.bdrc.io/show/bdr:MW22704_4504","bdr:MW22704_4504")</f>
        <v/>
      </c>
      <c r="C56" t="inlineStr">
        <is>
          <t>རྩོད་པའི་རིགས་པ་ཞེས་བྱ་བའི་རབ་ཏུ་བྱེད་པ།</t>
        </is>
      </c>
      <c r="D56" t="inlineStr"/>
    </row>
    <row r="57">
      <c r="A57" t="inlineStr">
        <is>
          <t>bdr:WA0RT3555</t>
        </is>
      </c>
      <c r="B57">
        <f>HYPERLINK("https://library.bdrc.io/show/bdr:MW23703_4218","bdr:MW23703_4218")</f>
        <v/>
      </c>
      <c r="C57" t="inlineStr">
        <is>
          <t>རྩོད་པའི་རིགས་པ་ཞེས་བྱ་བའི་རབ་ཏུ་བྱེད་པ།</t>
        </is>
      </c>
      <c r="D57" t="inlineStr"/>
    </row>
    <row r="58">
      <c r="A58" t="inlineStr">
        <is>
          <t>bdr:WA0RT0047</t>
        </is>
      </c>
      <c r="B58">
        <f>HYPERLINK("https://library.bdrc.io/show/bdr:MW23702_0047","bdr:MW23702_0047")</f>
        <v/>
      </c>
      <c r="C58" t="inlineStr">
        <is>
          <t>སངས་རྒྱས་ཡོངས་སུ་མྱ་ངན་ལས་འདས་པ་ལ་བསྟོད་པ།</t>
        </is>
      </c>
      <c r="D58" t="inlineStr"/>
    </row>
    <row r="59">
      <c r="A59" t="inlineStr">
        <is>
          <t>bdr:WA0RT0047</t>
        </is>
      </c>
      <c r="B59">
        <f>HYPERLINK("https://library.bdrc.io/show/bdr:MW1PD95844_0050","bdr:MW1PD95844_0050")</f>
        <v/>
      </c>
      <c r="C59" t="inlineStr">
        <is>
          <t>སངས་རྒྱས་ཡོངས་སུ་མྱ་ངན་ལས་འདས་པ་ལ་བསྟོད་པ།</t>
        </is>
      </c>
      <c r="D59" t="inlineStr"/>
    </row>
    <row r="60">
      <c r="A60" t="inlineStr">
        <is>
          <t>bdr:WA0RT0047</t>
        </is>
      </c>
      <c r="B60">
        <f>HYPERLINK("https://library.bdrc.io/show/bdr:MW22704_0836","bdr:MW22704_0836")</f>
        <v/>
      </c>
      <c r="C60" t="inlineStr">
        <is>
          <t>སངས་རྒྱས་ཡོངས་སུ་མྱ་ངན་ལས་འདས་པ་ལ་བསྟོད་པ།</t>
        </is>
      </c>
      <c r="D60" t="inlineStr"/>
    </row>
    <row r="61">
      <c r="A61" t="inlineStr">
        <is>
          <t>bdr:WA0RT0047</t>
        </is>
      </c>
      <c r="B61">
        <f>HYPERLINK("https://library.bdrc.io/show/bdr:MW1KG13126_2047","bdr:MW1KG13126_2047")</f>
        <v/>
      </c>
      <c r="C61" t="inlineStr">
        <is>
          <t>སངས་རྒྱས་ཡོངས་སུ་མྱ་ངན་ལས་འདས་པ་ལ་བསྟོད་པ།</t>
        </is>
      </c>
      <c r="D61" t="inlineStr"/>
    </row>
    <row r="62">
      <c r="A62" t="inlineStr">
        <is>
          <t>bdr:WA0RT0047</t>
        </is>
      </c>
      <c r="B62">
        <f>HYPERLINK("https://library.bdrc.io/show/bdr:MW23703_1158","bdr:MW23703_1158")</f>
        <v/>
      </c>
      <c r="C62" t="inlineStr">
        <is>
          <t>སངས་རྒྱས་ཡོངས་སུ་མྱ་ངན་ལས་འདས་པ་ལ་བསྟོད་པ།</t>
        </is>
      </c>
      <c r="D62" t="inlineStr"/>
    </row>
    <row r="63">
      <c r="A63" t="inlineStr">
        <is>
          <t>bdr:WA0RT0047</t>
        </is>
      </c>
      <c r="B63">
        <f>HYPERLINK("https://library.bdrc.io/show/bdr:MW2KG5015_0836","bdr:MW2KG5015_0836")</f>
        <v/>
      </c>
      <c r="C63" t="inlineStr">
        <is>
          <t>སངས་རྒྱས་ཡོངས་སུ་མྱ་ངན་ལས་འདས་པ་ལ་བསྟོད་པ།</t>
        </is>
      </c>
      <c r="D63" t="inlineStr"/>
    </row>
    <row r="64">
      <c r="A64" t="inlineStr">
        <is>
          <t>bdr:WA0RT0159</t>
        </is>
      </c>
      <c r="B64">
        <f>HYPERLINK("https://library.bdrc.io/show/bdr:MW22704_0949","bdr:MW22704_0949")</f>
        <v/>
      </c>
      <c r="C64" t="inlineStr">
        <is>
          <t>དཔལ་རྡོ་རྗེ་མཁའ་འགྲོའི་བསྟོད་པ་རྒྱུན་ཆགས་ཞེས་བྱ་བ།</t>
        </is>
      </c>
      <c r="D64" t="inlineStr"/>
    </row>
    <row r="65">
      <c r="A65" t="inlineStr">
        <is>
          <t>bdr:WA0RT0159</t>
        </is>
      </c>
      <c r="B65">
        <f>HYPERLINK("https://library.bdrc.io/show/bdr:MW23703_1442","bdr:MW23703_1442")</f>
        <v/>
      </c>
      <c r="C65" t="inlineStr">
        <is>
          <t>དཔལ་རྡོ་རྗེ་མཁའ་འགྲོའི་བསྟོད་པ་རྒྱུན་ཆགས་ཞེས་བྱ་བ།</t>
        </is>
      </c>
      <c r="D65" t="inlineStr"/>
    </row>
    <row r="66">
      <c r="A66" t="inlineStr">
        <is>
          <t>bdr:WA0RT0159</t>
        </is>
      </c>
      <c r="B66">
        <f>HYPERLINK("https://library.bdrc.io/show/bdr:MW1KG13126_2159","bdr:MW1KG13126_2159")</f>
        <v/>
      </c>
      <c r="C66" t="inlineStr">
        <is>
          <t>དཔལ་རྡོ་རྗེ་མཁའ་འགྲོའི་བསྟོད་པ་རྒྱུན་ཆགས་ཞེས་བྱ་བ།</t>
        </is>
      </c>
      <c r="D66" t="inlineStr"/>
    </row>
    <row r="67">
      <c r="A67" t="inlineStr">
        <is>
          <t>bdr:WA0RT0159</t>
        </is>
      </c>
      <c r="B67">
        <f>HYPERLINK("https://library.bdrc.io/show/bdr:MW2KG5015_0949","bdr:MW2KG5015_0949")</f>
        <v/>
      </c>
      <c r="C67" t="inlineStr">
        <is>
          <t>དཔལ་རྡོ་རྗེ་མཁའ་འགྲོའི་བསྟོད་པ་རྒྱུན་ཆགས་ཞེས་བྱ་བ།</t>
        </is>
      </c>
      <c r="D67" t="inlineStr"/>
    </row>
    <row r="68">
      <c r="A68" t="inlineStr">
        <is>
          <t>bdr:WA0RT0159</t>
        </is>
      </c>
      <c r="B68">
        <f>HYPERLINK("https://library.bdrc.io/show/bdr:MW23702_0161","bdr:MW23702_0161")</f>
        <v/>
      </c>
      <c r="C68" t="inlineStr">
        <is>
          <t>དཔལ་རྡོ་རྗེ་མཁའ་འགྲོའི་བསྟོད་པ་རྒྱུན་ཆགས་ཞེས་བྱ་བ།</t>
        </is>
      </c>
      <c r="D68" t="inlineStr"/>
    </row>
    <row r="69">
      <c r="A69" t="inlineStr">
        <is>
          <t>bdr:WA0RT0159</t>
        </is>
      </c>
      <c r="B69">
        <f>HYPERLINK("https://library.bdrc.io/show/bdr:MW1PD95844_0340","bdr:MW1PD95844_0340")</f>
        <v/>
      </c>
      <c r="C69" t="inlineStr">
        <is>
          <t>དཔལ་རྡོ་རྗེ་མཁའ་འགྲོའི་བསྟོད་པ་རྒྱུན་ཆགས་ཞེས་བྱ་བ།</t>
        </is>
      </c>
      <c r="D69" t="inlineStr"/>
    </row>
    <row r="70">
      <c r="A70" t="inlineStr">
        <is>
          <t>bdr:WA0RT3547</t>
        </is>
      </c>
      <c r="B70">
        <f>HYPERLINK("https://library.bdrc.io/show/bdr:MW1PD95844_3443","bdr:MW1PD95844_3443")</f>
        <v/>
      </c>
      <c r="C70" t="inlineStr">
        <is>
          <t>རྒྱས་པའི་བསྟན་བཅོས་ཚད་མ་རྣམ་འགྲེལ།</t>
        </is>
      </c>
      <c r="D70" t="inlineStr"/>
    </row>
    <row r="71">
      <c r="A71" t="inlineStr">
        <is>
          <t>bdr:WA0RT3547</t>
        </is>
      </c>
      <c r="B71">
        <f>HYPERLINK("https://library.bdrc.io/show/bdr:MW23703_4210","bdr:MW23703_4210")</f>
        <v/>
      </c>
      <c r="C71" t="inlineStr">
        <is>
          <t>ཚད་མ་རྣམ་འགྲེལ་གྱི་ཚིག་ལེའུར་བྱས་པ།</t>
        </is>
      </c>
      <c r="D71" t="inlineStr"/>
    </row>
    <row r="72">
      <c r="A72" t="inlineStr">
        <is>
          <t>bdr:WA0RT3547</t>
        </is>
      </c>
      <c r="B72">
        <f>HYPERLINK("https://library.bdrc.io/show/bdr:MW23702_3712","bdr:MW23702_3712")</f>
        <v/>
      </c>
      <c r="C72" t="inlineStr">
        <is>
          <t>ཚད་མ་རྣམ་འགྲེལ་གྱི་ཚིག་ལེའུར་བྱས་པ།</t>
        </is>
      </c>
      <c r="D72" t="inlineStr"/>
    </row>
    <row r="73">
      <c r="A73" t="inlineStr">
        <is>
          <t>bdr:WA0RT3547</t>
        </is>
      </c>
      <c r="B73">
        <f>HYPERLINK("https://library.bdrc.io/show/bdr:MW2KG5015_4498","bdr:MW2KG5015_4498")</f>
        <v/>
      </c>
      <c r="C73" t="inlineStr">
        <is>
          <t>ཚད་མ་རྣམ་འགྲེལ་གྱི་ཚིག་ལེའུར་བྱས་པ།</t>
        </is>
      </c>
      <c r="D73" t="inlineStr"/>
    </row>
    <row r="74">
      <c r="A74" t="inlineStr">
        <is>
          <t>bdr:WA0RT3547</t>
        </is>
      </c>
      <c r="B74">
        <f>HYPERLINK("https://library.bdrc.io/show/bdr:MW22704_4498","bdr:MW22704_4498")</f>
        <v/>
      </c>
      <c r="C74" t="inlineStr">
        <is>
          <t>ཚད་མ་རྣམ་འགྲེལ་གྱི་ཚིག་ལེའུར་བྱས་པ།</t>
        </is>
      </c>
      <c r="D74" t="inlineStr"/>
    </row>
    <row r="75">
      <c r="A75" t="inlineStr">
        <is>
          <t>bdr:WA0RT3547</t>
        </is>
      </c>
      <c r="B75">
        <f>HYPERLINK("https://library.bdrc.io/show/bdr:MW1KG13126_5709","bdr:MW1KG13126_5709")</f>
        <v/>
      </c>
      <c r="C75" t="inlineStr">
        <is>
          <t>ཚད་མ་རྣམ་འགྲེལ་གྱི་ཚིག་ལེའུར་བྱས་པ།</t>
        </is>
      </c>
      <c r="D75" t="inlineStr"/>
    </row>
    <row r="76">
      <c r="A76" t="inlineStr">
        <is>
          <t>bdr:WA0RTI3547</t>
        </is>
      </c>
      <c r="B76">
        <f>HYPERLINK("https://library.bdrc.io/show/bdr:IE0GR0276","bdr:IE0GR0276")</f>
        <v/>
      </c>
      <c r="C76" t="inlineStr">
        <is>
          <t>Dharmakirti: Pramanavarttikakarika 2-4</t>
        </is>
      </c>
      <c r="D76" t="inlineStr"/>
    </row>
    <row r="77">
      <c r="A77" t="inlineStr">
        <is>
          <t>bdr:WA0RTI3547</t>
        </is>
      </c>
      <c r="B77">
        <f>HYPERLINK("https://library.bdrc.io/show/bdr:IE0GR0343","bdr:IE0GR0343")</f>
        <v/>
      </c>
      <c r="C77" t="inlineStr">
        <is>
          <t>Pramanavartika</t>
        </is>
      </c>
      <c r="D77" t="inlineStr"/>
    </row>
    <row r="78">
      <c r="A78" t="inlineStr">
        <is>
          <t>bdr:WA0RT3548</t>
        </is>
      </c>
      <c r="B78">
        <f>HYPERLINK("https://library.bdrc.io/show/bdr:MW2KG5015_4499","bdr:MW2KG5015_4499")</f>
        <v/>
      </c>
      <c r="C78" t="inlineStr">
        <is>
          <t>ཚད་མ་རྣམ་པར་ངེས་པ།</t>
        </is>
      </c>
      <c r="D78" t="inlineStr"/>
    </row>
    <row r="79">
      <c r="A79" t="inlineStr">
        <is>
          <t>bdr:WA0RT3548</t>
        </is>
      </c>
      <c r="B79">
        <f>HYPERLINK("https://library.bdrc.io/show/bdr:MW23703_4211","bdr:MW23703_4211")</f>
        <v/>
      </c>
      <c r="C79" t="inlineStr">
        <is>
          <t>ཚད་མ་རྣམ་པར་ངེས་པ།</t>
        </is>
      </c>
      <c r="D79" t="inlineStr"/>
    </row>
    <row r="80">
      <c r="A80" t="inlineStr">
        <is>
          <t>bdr:WA0RT3548</t>
        </is>
      </c>
      <c r="B80">
        <f>HYPERLINK("https://library.bdrc.io/show/bdr:MW23702_3713","bdr:MW23702_3713")</f>
        <v/>
      </c>
      <c r="C80" t="inlineStr">
        <is>
          <t>ཚད་མ་རྣམ་པར་ངེས་པ།</t>
        </is>
      </c>
      <c r="D80" t="inlineStr"/>
    </row>
    <row r="81">
      <c r="A81" t="inlineStr">
        <is>
          <t>bdr:WA0RT3548</t>
        </is>
      </c>
      <c r="B81">
        <f>HYPERLINK("https://library.bdrc.io/show/bdr:MW1KG13126_5710","bdr:MW1KG13126_5710")</f>
        <v/>
      </c>
      <c r="C81" t="inlineStr">
        <is>
          <t>ཚད་མ་རྣམ་པར་ངེས་པ།</t>
        </is>
      </c>
      <c r="D81" t="inlineStr"/>
    </row>
    <row r="82">
      <c r="A82" t="inlineStr">
        <is>
          <t>bdr:WA0RT3548</t>
        </is>
      </c>
      <c r="B82">
        <f>HYPERLINK("https://library.bdrc.io/show/bdr:MW22704_4499","bdr:MW22704_4499")</f>
        <v/>
      </c>
      <c r="C82" t="inlineStr">
        <is>
          <t>ཚད་མ་རྣམ་པར་ངེས་པ།</t>
        </is>
      </c>
      <c r="D82" t="inlineStr"/>
    </row>
    <row r="83">
      <c r="A83" t="inlineStr">
        <is>
          <t>bdr:WA0RT3548</t>
        </is>
      </c>
      <c r="B83">
        <f>HYPERLINK("https://library.bdrc.io/show/bdr:MW1PD95844_3444","bdr:MW1PD95844_3444")</f>
        <v/>
      </c>
      <c r="C83" t="inlineStr">
        <is>
          <t>ཚད་མ་རྣམ་པར་ངེས་པ།</t>
        </is>
      </c>
      <c r="D83" t="inlineStr"/>
    </row>
    <row r="84">
      <c r="A84" t="inlineStr">
        <is>
          <t>bdr:WA0RT3549</t>
        </is>
      </c>
      <c r="B84">
        <f>HYPERLINK("https://library.bdrc.io/show/bdr:MW1KG13126_5711","bdr:MW1KG13126_5711")</f>
        <v/>
      </c>
      <c r="C84" t="inlineStr">
        <is>
          <t>རིགས་པའི་ཐིགས་པ་ཞེས་བྱ་བའི་རབ་ཏུ་བྱེད་པ།</t>
        </is>
      </c>
      <c r="D84" t="inlineStr"/>
    </row>
    <row r="85">
      <c r="A85" t="inlineStr">
        <is>
          <t>bdr:WA0RT3549</t>
        </is>
      </c>
      <c r="B85">
        <f>HYPERLINK("https://library.bdrc.io/show/bdr:MW2KG5015_4500","bdr:MW2KG5015_4500")</f>
        <v/>
      </c>
      <c r="C85" t="inlineStr">
        <is>
          <t>རིགས་པའི་ཐིགས་པ་ཞེས་བྱ་བའི་རབ་ཏུ་བྱེད་པ།</t>
        </is>
      </c>
      <c r="D85" t="inlineStr"/>
    </row>
    <row r="86">
      <c r="A86" t="inlineStr">
        <is>
          <t>bdr:WA0RT3549</t>
        </is>
      </c>
      <c r="B86">
        <f>HYPERLINK("https://library.bdrc.io/show/bdr:MW23702_3714","bdr:MW23702_3714")</f>
        <v/>
      </c>
      <c r="C86" t="inlineStr">
        <is>
          <t>རིགས་པའི་ཐིགས་པ་ཞེས་བྱ་བའི་རབ་ཏུ་བྱེད་པ།</t>
        </is>
      </c>
      <c r="D86" t="inlineStr"/>
    </row>
    <row r="87">
      <c r="A87" t="inlineStr">
        <is>
          <t>bdr:WA0RT3549</t>
        </is>
      </c>
      <c r="B87">
        <f>HYPERLINK("https://library.bdrc.io/show/bdr:MW23703_4212","bdr:MW23703_4212")</f>
        <v/>
      </c>
      <c r="C87" t="inlineStr">
        <is>
          <t>རིགས་པའི་ཐིགས་པ་ཞེས་བྱ་བའི་རབ་ཏུ་བྱེད་པ།</t>
        </is>
      </c>
      <c r="D87" t="inlineStr"/>
    </row>
    <row r="88">
      <c r="A88" t="inlineStr">
        <is>
          <t>bdr:WA0RT3549</t>
        </is>
      </c>
      <c r="B88">
        <f>HYPERLINK("https://library.bdrc.io/show/bdr:MW22704_4500","bdr:MW22704_4500")</f>
        <v/>
      </c>
      <c r="C88" t="inlineStr">
        <is>
          <t>རིགས་པའི་ཐིགས་པ་ཞེས་བྱ་བའི་རབ་ཏུ་བྱེད་པ།</t>
        </is>
      </c>
      <c r="D88" t="inlineStr"/>
    </row>
    <row r="89">
      <c r="A89" t="inlineStr">
        <is>
          <t>bdr:WA0RT3549</t>
        </is>
      </c>
      <c r="B89">
        <f>HYPERLINK("https://library.bdrc.io/show/bdr:MW1PD95844_3445","bdr:MW1PD95844_3445")</f>
        <v/>
      </c>
      <c r="C89" t="inlineStr">
        <is>
          <t>རིགས་པའི་ཐིགས་པ་ཞེས་བྱ་བའི་རབ་ཏུ་བྱེད་པ།</t>
        </is>
      </c>
      <c r="D89" t="inlineStr"/>
    </row>
    <row r="90">
      <c r="A90" t="inlineStr">
        <is>
          <t>bdr:WA0RT3550</t>
        </is>
      </c>
      <c r="B90">
        <f>HYPERLINK("https://library.bdrc.io/show/bdr:MW22704_4501","bdr:MW22704_4501")</f>
        <v/>
      </c>
      <c r="C90" t="inlineStr">
        <is>
          <t>གཏན་ཚིགས་ཀྱི་ཐིགས་པ་ཞེས་བྱ་བའི་རབ་ཏུ་བྱེད་པ།</t>
        </is>
      </c>
      <c r="D90" t="inlineStr"/>
    </row>
    <row r="91">
      <c r="A91" t="inlineStr">
        <is>
          <t>bdr:WA0RT3550</t>
        </is>
      </c>
      <c r="B91">
        <f>HYPERLINK("https://library.bdrc.io/show/bdr:MW1PD95844_3446","bdr:MW1PD95844_3446")</f>
        <v/>
      </c>
      <c r="C91" t="inlineStr">
        <is>
          <t>གཏན་ཚིགས་ཀྱི་ཐིགས་པ་ཞེས་བྱ་བའི་རབ་ཏུ་བྱེད་པ།</t>
        </is>
      </c>
      <c r="D91" t="inlineStr"/>
    </row>
    <row r="92">
      <c r="A92" t="inlineStr">
        <is>
          <t>bdr:WA0RT3550</t>
        </is>
      </c>
      <c r="B92">
        <f>HYPERLINK("https://library.bdrc.io/show/bdr:MW23702_3715","bdr:MW23702_3715")</f>
        <v/>
      </c>
      <c r="C92" t="inlineStr">
        <is>
          <t>གཏན་ཚིགས་ཀྱི་ཐིགས་པ་ཞེས་བྱ་བའི་རབ་ཏུ་བྱེད་པ།</t>
        </is>
      </c>
      <c r="D92" t="inlineStr"/>
    </row>
    <row r="93">
      <c r="A93" t="inlineStr">
        <is>
          <t>bdr:WA0RT3550</t>
        </is>
      </c>
      <c r="B93">
        <f>HYPERLINK("https://library.bdrc.io/show/bdr:MW1KG13126_5712","bdr:MW1KG13126_5712")</f>
        <v/>
      </c>
      <c r="C93" t="inlineStr">
        <is>
          <t>གཏན་ཚིགས་ཀྱི་ཐིགས་པ་ཞེས་བྱ་བའི་རབ་ཏུ་བྱེད་པ།</t>
        </is>
      </c>
      <c r="D93" t="inlineStr"/>
    </row>
    <row r="94">
      <c r="A94" t="inlineStr">
        <is>
          <t>bdr:WA0RT3550</t>
        </is>
      </c>
      <c r="B94">
        <f>HYPERLINK("https://library.bdrc.io/show/bdr:MW23703_4213","bdr:MW23703_4213")</f>
        <v/>
      </c>
      <c r="C94" t="inlineStr">
        <is>
          <t>གཏན་ཚིགས་ཀྱི་ཐིགས་པ་ཞེས་བྱ་བའི་རབ་ཏུ་བྱེད་པ།</t>
        </is>
      </c>
      <c r="D94" t="inlineStr"/>
    </row>
    <row r="95">
      <c r="A95" t="inlineStr">
        <is>
          <t>bdr:WA0RT3550</t>
        </is>
      </c>
      <c r="B95">
        <f>HYPERLINK("https://library.bdrc.io/show/bdr:MW2KG5015_4501","bdr:MW2KG5015_4501")</f>
        <v/>
      </c>
      <c r="C95" t="inlineStr">
        <is>
          <t>གཏན་ཚིགས་ཀྱི་ཐིགས་པ་ཞེས་བྱ་བའི་རབ་ཏུ་བྱེད་པ།</t>
        </is>
      </c>
      <c r="D95" t="inlineStr"/>
    </row>
    <row r="96">
      <c r="A96" t="inlineStr">
        <is>
          <t>bdr:WA0RT3552</t>
        </is>
      </c>
      <c r="B96">
        <f>HYPERLINK("https://library.bdrc.io/show/bdr:MW22704_4503","bdr:MW22704_4503")</f>
        <v/>
      </c>
      <c r="C96" t="inlineStr">
        <is>
          <t>འབྲེལ་པ་བརྟག་པའི་འགྲེལ་པ།</t>
        </is>
      </c>
      <c r="D96" t="inlineStr"/>
    </row>
    <row r="97">
      <c r="A97" t="inlineStr">
        <is>
          <t>bdr:WA0RT3552</t>
        </is>
      </c>
      <c r="B97">
        <f>HYPERLINK("https://library.bdrc.io/show/bdr:MW2KG5015_4503","bdr:MW2KG5015_4503")</f>
        <v/>
      </c>
      <c r="C97" t="inlineStr">
        <is>
          <t>འབྲེལ་པ་བརྟག་པའི་འགྲེལ་པ།</t>
        </is>
      </c>
      <c r="D97" t="inlineStr"/>
    </row>
    <row r="98">
      <c r="A98" t="inlineStr">
        <is>
          <t>bdr:WA0RT3552</t>
        </is>
      </c>
      <c r="B98">
        <f>HYPERLINK("https://library.bdrc.io/show/bdr:MW1KG13126_5714","bdr:MW1KG13126_5714")</f>
        <v/>
      </c>
      <c r="C98" t="inlineStr">
        <is>
          <t>འབྲེལ་པ་བརྟག་པའི་འགྲེལ་པ།</t>
        </is>
      </c>
      <c r="D98" t="inlineStr"/>
    </row>
    <row r="99">
      <c r="A99" t="inlineStr">
        <is>
          <t>bdr:WA0RT3552</t>
        </is>
      </c>
      <c r="B99">
        <f>HYPERLINK("https://library.bdrc.io/show/bdr:MW1PD95844_3448","bdr:MW1PD95844_3448")</f>
        <v/>
      </c>
      <c r="C99" t="inlineStr">
        <is>
          <t>འབྲེལ་པ་བརྟག་པའི་འགྲེལ་པ།</t>
        </is>
      </c>
      <c r="D99" t="inlineStr"/>
    </row>
    <row r="100">
      <c r="A100" t="inlineStr">
        <is>
          <t>bdr:WA0RT3552</t>
        </is>
      </c>
      <c r="B100">
        <f>HYPERLINK("https://library.bdrc.io/show/bdr:MW23702_3717","bdr:MW23702_3717")</f>
        <v/>
      </c>
      <c r="C100" t="inlineStr">
        <is>
          <t>འབྲེལ་བ་བརྟག་པའི་འགྲེལ་པ།</t>
        </is>
      </c>
      <c r="D100" t="inlineStr"/>
    </row>
    <row r="101">
      <c r="A101" t="inlineStr">
        <is>
          <t>bdr:WA0RT3552</t>
        </is>
      </c>
      <c r="B101">
        <f>HYPERLINK("https://library.bdrc.io/show/bdr:MW23703_4215","bdr:MW23703_4215")</f>
        <v/>
      </c>
      <c r="C101" t="inlineStr">
        <is>
          <t>འབྲེལ་པ་བརྟག་པའི་འགྲེལ་པ།</t>
        </is>
      </c>
      <c r="D101" t="inlineStr"/>
    </row>
    <row r="102">
      <c r="A102" t="inlineStr">
        <is>
          <t>bdr:WA0RT3553</t>
        </is>
      </c>
      <c r="B102">
        <f>HYPERLINK("https://library.bdrc.io/show/bdr:MW1KG13126_5717A","bdr:MW1KG13126_5717A")</f>
        <v/>
      </c>
      <c r="C102" t="inlineStr">
        <is>
          <t>ཚད་མ་རྣམ་འགྲེལ་གྱི་འགྲེལ་པ།</t>
        </is>
      </c>
      <c r="D102" t="inlineStr"/>
    </row>
    <row r="103">
      <c r="A103" t="inlineStr">
        <is>
          <t>bdr:WA0RT3553</t>
        </is>
      </c>
      <c r="B103">
        <f>HYPERLINK("https://library.bdrc.io/show/bdr:MW23702_3719","bdr:MW23702_3719")</f>
        <v/>
      </c>
      <c r="C103" t="inlineStr">
        <is>
          <t>ཚད་མ་རྣམ་འགྲེལ་གྱི་འགྲེལ་པ།</t>
        </is>
      </c>
      <c r="D103" t="inlineStr"/>
    </row>
    <row r="104">
      <c r="A104" t="inlineStr">
        <is>
          <t>bdr:WA0RT3553</t>
        </is>
      </c>
      <c r="B104">
        <f>HYPERLINK("https://library.bdrc.io/show/bdr:MW22704_4506","bdr:MW22704_4506")</f>
        <v/>
      </c>
      <c r="C104" t="inlineStr">
        <is>
          <t>ཚད་མ་རྣམ་འགྲེལ་གྱི་འགྲེལ་པ།</t>
        </is>
      </c>
      <c r="D104" t="inlineStr"/>
    </row>
    <row r="105">
      <c r="A105" t="inlineStr">
        <is>
          <t>bdr:WA0RT3553</t>
        </is>
      </c>
      <c r="B105">
        <f>HYPERLINK("https://library.bdrc.io/show/bdr:MW23703_4216","bdr:MW23703_4216")</f>
        <v/>
      </c>
      <c r="C105" t="inlineStr">
        <is>
          <t>ཚད་མ་རྣམ་འགྲེལ་གྱི་འགྲེལ་པ།</t>
        </is>
      </c>
      <c r="D105" t="inlineStr"/>
    </row>
    <row r="106">
      <c r="A106" t="inlineStr">
        <is>
          <t>bdr:WA0RT3553</t>
        </is>
      </c>
      <c r="B106">
        <f>HYPERLINK("https://library.bdrc.io/show/bdr:MW1PD95844_3449","bdr:MW1PD95844_3449")</f>
        <v/>
      </c>
      <c r="C106" t="inlineStr">
        <is>
          <t>ཚད་མ་རྣམ་འགྲེལ་གྱི་འགྲེལ་པ།</t>
        </is>
      </c>
      <c r="D106" t="inlineStr"/>
    </row>
    <row r="107">
      <c r="A107" t="inlineStr">
        <is>
          <t>bdr:WA0RT3553</t>
        </is>
      </c>
      <c r="B107">
        <f>HYPERLINK("https://library.bdrc.io/show/bdr:MW2KG5015_4506","bdr:MW2KG5015_4506")</f>
        <v/>
      </c>
      <c r="C107" t="inlineStr">
        <is>
          <t>ཚད་མ་རྣམ་འགྲེལ་གྱི་འགྲེལ་པ།</t>
        </is>
      </c>
      <c r="D107" t="inlineStr"/>
    </row>
    <row r="108">
      <c r="A108" t="inlineStr">
        <is>
          <t>bdr:WA0RTI3553</t>
        </is>
      </c>
      <c r="B108">
        <f>HYPERLINK("https://library.bdrc.io/show/bdr:IE0GR0277","bdr:IE0GR0277")</f>
        <v/>
      </c>
      <c r="C108" t="inlineStr">
        <is>
          <t>Dharmakirti: Pramanavarttikasvavrtti</t>
        </is>
      </c>
      <c r="D108" t="inlineStr"/>
    </row>
    <row r="109">
      <c r="A109" t="inlineStr">
        <is>
          <t>bdr:WA0RT3556</t>
        </is>
      </c>
      <c r="B109">
        <f>HYPERLINK("https://library.bdrc.io/show/bdr:MW23702_3719","bdr:MW23702_3719")</f>
        <v/>
      </c>
      <c r="C109" t="inlineStr">
        <is>
          <t>ཚད་མ་རྣམ་འགྲེལ་གྱི་འགྲེལ་པ།</t>
        </is>
      </c>
      <c r="D109" t="inlineStr"/>
    </row>
    <row r="110">
      <c r="A110" t="inlineStr">
        <is>
          <t>bdr:WA0RT3556</t>
        </is>
      </c>
      <c r="B110">
        <f>HYPERLINK("https://library.bdrc.io/show/bdr:MW1KG13126_5716","bdr:MW1KG13126_5716")</f>
        <v/>
      </c>
      <c r="C110" t="inlineStr">
        <is>
          <t>རྒྱུད་གཞན་གྲུབ་པ་ཞེས་བྱ་བའི་རབ་ཏུ་བྱེད་པ།</t>
        </is>
      </c>
      <c r="D110" t="inlineStr"/>
    </row>
    <row r="111">
      <c r="A111" t="inlineStr">
        <is>
          <t>bdr:WA0RT3556</t>
        </is>
      </c>
      <c r="B111">
        <f>HYPERLINK("https://library.bdrc.io/show/bdr:MW22704_4505","bdr:MW22704_4505")</f>
        <v/>
      </c>
      <c r="C111" t="inlineStr">
        <is>
          <t>རྒྱུད་གཞན་གྲུབ་པ་ཞེས་བྱ་བའི་རབ་ཏུ་བྱེད་པ།</t>
        </is>
      </c>
      <c r="D111" t="inlineStr"/>
    </row>
    <row r="112">
      <c r="A112" t="inlineStr">
        <is>
          <t>bdr:WA0RT3556</t>
        </is>
      </c>
      <c r="B112">
        <f>HYPERLINK("https://library.bdrc.io/show/bdr:MW2KG5015_4505","bdr:MW2KG5015_4505")</f>
        <v/>
      </c>
      <c r="C112" t="inlineStr">
        <is>
          <t>རྒྱུད་གཞན་གྲུབ་པ་ཞེས་བྱ་བའི་རབ་ཏུ་བྱེད་པ།</t>
        </is>
      </c>
      <c r="D112" t="inlineStr"/>
    </row>
    <row r="113">
      <c r="A113" t="inlineStr">
        <is>
          <t>bdr:WA0RT3556</t>
        </is>
      </c>
      <c r="B113">
        <f>HYPERLINK("https://library.bdrc.io/show/bdr:MW1PD95844_3451","bdr:MW1PD95844_3451")</f>
        <v/>
      </c>
      <c r="C113" t="inlineStr">
        <is>
          <t>རྒྱུད་གཞན་གྲུབ་པ་ཞེས་བྱ་བའི་རབ་ཏུ་བྱེད་པ།</t>
        </is>
      </c>
      <c r="D113" t="inlineStr"/>
    </row>
    <row r="114">
      <c r="A114" t="inlineStr">
        <is>
          <t>bdr:WA0RT3556</t>
        </is>
      </c>
      <c r="B114">
        <f>HYPERLINK("https://library.bdrc.io/show/bdr:MW23703_4219","bdr:MW23703_4219")</f>
        <v/>
      </c>
      <c r="C114" t="inlineStr">
        <is>
          <t>རྒྱུད་གཞན་གྲུབ་པ་ཞེས་བྱ་བའི་རབ་ཏུ་བྱེད་པ།</t>
        </is>
      </c>
      <c r="D114" t="inlineStr"/>
    </row>
    <row r="115">
      <c r="A115" t="inlineStr">
        <is>
          <t>bdr:WA00KG03837</t>
        </is>
      </c>
      <c r="B115" t="inlineStr">
        <is>
          <t>conceptual</t>
        </is>
      </c>
      <c r="C115" t="inlineStr">
        <is>
          <t>ཚད་མ་རྣམ་པར་ངེས་པ།</t>
        </is>
      </c>
      <c r="D115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2022-11-23T10:48:06Z</dcterms:created>
  <dcterms:modified xmlns:dcterms="http://purl.org/dc/terms/" xmlns:xsi="http://www.w3.org/2001/XMLSchema-instance" xsi:type="dcterms:W3CDTF">2022-11-23T10:48:06Z</dcterms:modified>
</cp:coreProperties>
</file>