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0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>
      <c r="A2" t="inlineStr">
        <is>
          <t>bdr:WA0XLB0D0DF773721</t>
        </is>
      </c>
      <c r="B2">
        <f>HYPERLINK("https://library.bdrc.io/show/bdr:MW3PD1288_B0D0DF","bdr:MW3PD1288_B0D0DF")</f>
        <v/>
      </c>
      <c r="C2" t="inlineStr">
        <is>
          <t>ཀརྞ་རའི་གླུ།</t>
        </is>
      </c>
      <c r="D2" t="inlineStr"/>
    </row>
    <row r="3" ht="70" customHeight="1">
      <c r="A3" t="inlineStr">
        <is>
          <t>bdr:WA4CZ369261</t>
        </is>
      </c>
      <c r="B3">
        <f>HYPERLINK("https://library.bdrc.io/show/bdr:MW4CZ369261","bdr:MW4CZ369261")</f>
        <v/>
      </c>
      <c r="C3" t="inlineStr">
        <is>
          <t>བློ་བཟང་དགོངས་རྒྱན་མུ་ཏིག་ཕྲེང་མཛེས་དེབ་ཞེ་གསུམ་པ།</t>
        </is>
      </c>
      <c r="D3">
        <f>HYPERLINK("https://library.bdrc.io/show/bdr:W4CZ369261",IMAGE("https://iiif.bdrc.io/bdr:I4CZ369511::I4CZ3695110003.jpg/full/150,/0/default.jpg"))</f>
        <v/>
      </c>
    </row>
    <row r="4" ht="70" customHeight="1">
      <c r="A4" t="inlineStr">
        <is>
          <t>bdr:WA3CN4976</t>
        </is>
      </c>
      <c r="B4">
        <f>HYPERLINK("https://library.bdrc.io/show/bdr:MW3CN4976","bdr:MW3CN4976")</f>
        <v/>
      </c>
      <c r="C4" t="inlineStr">
        <is>
          <t>དབུ་མ་རྩ་བ་ཤེས་རབ་དང་བཞི་བརྒྱ་པ་དབུ་མ་རྒྱན་བཅས།</t>
        </is>
      </c>
      <c r="D4">
        <f>HYPERLINK("https://library.bdrc.io/show/bdr:W3CN4976",IMAGE("https://iiif.bdrc.io/bdr:I3CN4978::I3CN49780003.jpg/full/150,/0/default.jpg"))</f>
        <v/>
      </c>
    </row>
    <row r="5">
      <c r="A5" t="inlineStr">
        <is>
          <t>bdr:WA0XLC32BD3CCC1CC</t>
        </is>
      </c>
      <c r="B5">
        <f>HYPERLINK("https://library.bdrc.io/show/bdr:MW3PD1288_C32BD3","bdr:MW3PD1288_C32BD3")</f>
        <v/>
      </c>
      <c r="C5" t="inlineStr">
        <is>
          <t>གོ་བར་བྱེད་པའི་སྙིང་པོ་བརྒྱ་པ།</t>
        </is>
      </c>
      <c r="D5" t="inlineStr"/>
    </row>
    <row r="6" ht="70" customHeight="1">
      <c r="A6" t="inlineStr">
        <is>
          <t>bdr:WA4CZ307987</t>
        </is>
      </c>
      <c r="B6">
        <f>HYPERLINK("https://library.bdrc.io/show/bdr:MW4CZ307987","bdr:MW4CZ307987")</f>
        <v/>
      </c>
      <c r="C6" t="inlineStr">
        <is>
          <t>ཡེ་ཤེས་སྙིང་པོ་ཀུན་ལས་བཏུས་པ་དང་དེའི་བཤད་སྦྱར།</t>
        </is>
      </c>
      <c r="D6">
        <f>HYPERLINK("https://library.bdrc.io/show/bdr:W4CZ307987",IMAGE("https://iiif.bdrc.io/bdr:I4CZ308188::I4CZ3081880003.jpg/full/150,/0/default.jpg"))</f>
        <v/>
      </c>
    </row>
    <row r="7" ht="70" customHeight="1">
      <c r="A7" t="inlineStr">
        <is>
          <t>bdr:WA4CZ307987</t>
        </is>
      </c>
      <c r="B7">
        <f>HYPERLINK("https://library.bdrc.io/show/bdr:MW4CZ307987","bdr:MW4CZ307987")</f>
        <v/>
      </c>
      <c r="C7" t="inlineStr">
        <is>
          <t>jnanasarasamuccaya and nanasarasamuccayanamanibandhana</t>
        </is>
      </c>
      <c r="D7">
        <f>HYPERLINK("https://library.bdrc.io/show/bdr:W4CZ307987",IMAGE("https://iiif.bdrc.io/bdr:I4CZ308188::I4CZ3081880003.jpg/full/150,/0/default.jpg"))</f>
        <v/>
      </c>
    </row>
    <row r="8" ht="70" customHeight="1">
      <c r="A8" t="inlineStr">
        <is>
          <t>bdr:WA3CN4278</t>
        </is>
      </c>
      <c r="B8">
        <f>HYPERLINK("https://library.bdrc.io/show/bdr:MW3CN4278","bdr:MW3CN4278")</f>
        <v/>
      </c>
      <c r="C8" t="inlineStr">
        <is>
          <t>དབུ་མ་རྒྱན་འཇུག་པ་བཞི་བརྒྱ་པའི་རྩ་བ།</t>
        </is>
      </c>
      <c r="D8">
        <f>HYPERLINK("https://library.bdrc.io/show/bdr:W3CN4278",IMAGE("https://iiif.bdrc.io/bdr:I3CN4302::I3CN43020003.jpg/full/150,/0/default.jpg"))</f>
        <v/>
      </c>
    </row>
    <row r="9" ht="70" customHeight="1">
      <c r="A9" t="inlineStr">
        <is>
          <t>bdr:WA21913</t>
        </is>
      </c>
      <c r="B9">
        <f>HYPERLINK("https://library.bdrc.io/show/bdr:MW21913","bdr:MW21913")</f>
        <v/>
      </c>
      <c r="C9" t="inlineStr">
        <is>
          <t>དབུ་མ་བཞི་བརྒྱ་པ་རྩ་འགྲེལ།</t>
        </is>
      </c>
      <c r="D9">
        <f>HYPERLINK("https://library.bdrc.io/show/bdr:W21913",IMAGE("https://iiif.bdrc.io/bdr:I1KG10357::I1KG103570003.jpg/full/150,/0/default.jpg"))</f>
        <v/>
      </c>
    </row>
    <row r="10" ht="70" customHeight="1">
      <c r="A10" t="inlineStr">
        <is>
          <t>bdr:WA00KG01607</t>
        </is>
      </c>
      <c r="B10">
        <f>HYPERLINK("https://library.bdrc.io/show/bdr:MW00KG01607","bdr:MW00KG01607")</f>
        <v/>
      </c>
      <c r="C10" t="inlineStr">
        <is>
          <t>རྣམ་པར་མི་རྟོག་པའི་རབ་ཏུ་བྱེད་པ།</t>
        </is>
      </c>
      <c r="D10">
        <f>HYPERLINK("https://library.bdrc.io/show/bdr:W00KG01607",IMAGE("https://iiif.bdrc.io/bdr:I00KG02854::I00KG028540003.tif/full/150,/0/default.jpg"))</f>
        <v/>
      </c>
    </row>
    <row r="11" ht="70" customHeight="1">
      <c r="A11" t="inlineStr">
        <is>
          <t>bdr:WA1KG10776</t>
        </is>
      </c>
      <c r="B11">
        <f>HYPERLINK("https://library.bdrc.io/show/bdr:MW1KG10776","bdr:MW1KG10776")</f>
        <v/>
      </c>
      <c r="C11" t="inlineStr">
        <is>
          <t>སྤྱོད་བསྡུས་སྒྲོན་མེ། ༼དབུ་མེད།༽</t>
        </is>
      </c>
      <c r="D11">
        <f>HYPERLINK("https://library.bdrc.io/show/bdr:W1KG10776",IMAGE("https://iiif.bdrc.io/bdr:I1KG10840::I1KG108400003.jpg/full/150,/0/default.jpg"))</f>
        <v/>
      </c>
    </row>
    <row r="12" ht="70" customHeight="1">
      <c r="A12" t="inlineStr">
        <is>
          <t>bdr:WA00EGS1016290</t>
        </is>
      </c>
      <c r="B12">
        <f>HYPERLINK("https://library.bdrc.io/show/bdr:MW00EGS1016290","bdr:MW00EGS1016290")</f>
        <v/>
      </c>
      <c r="C12" t="inlineStr">
        <is>
          <t>སྤྱོད་པ་བསྡུས་པའི་སྒྲོན་མེ།</t>
        </is>
      </c>
      <c r="D12">
        <f>HYPERLINK("https://library.bdrc.io/show/bdr:W00EGS1016290",IMAGE("https://iiif.bdrc.io/bdr:I00JW501195::I00JW5011950003.tif/full/150,/0/default.jpg"))</f>
        <v/>
      </c>
    </row>
    <row r="13">
      <c r="A13" t="inlineStr">
        <is>
          <t>bdr:WA0XLBF8AA46E0134</t>
        </is>
      </c>
      <c r="B13">
        <f>HYPERLINK("https://library.bdrc.io/show/bdr:MW3PD1288_BF8AA4","bdr:MW3PD1288_BF8AA4")</f>
        <v/>
      </c>
      <c r="C13" t="inlineStr">
        <is>
          <t>རྣམ་པར་མི་རྟོག་པའི་རབ་ཏུ་བྱེད་པ།</t>
        </is>
      </c>
      <c r="D13" t="inlineStr"/>
    </row>
    <row r="14" ht="70" customHeight="1">
      <c r="A14" t="inlineStr">
        <is>
          <t>bdr:WA1NLM2151</t>
        </is>
      </c>
      <c r="B14">
        <f>HYPERLINK("https://library.bdrc.io/show/bdr:MW1NLM2151","bdr:MW1NLM2151")</f>
        <v/>
      </c>
      <c r="C14" t="inlineStr">
        <is>
          <t>བསྟན་བཅོས་བཞི་བརྒྱ་པ་ཞེས་བྱ་བའི་ཚིག་ལེའུར་བྱས་པ་སོགས།</t>
        </is>
      </c>
      <c r="D14">
        <f>HYPERLINK("https://library.bdrc.io/show/bdr:W1NLM2151",IMAGE("https://iiif.bdrc.io/bdr:I1NLM2151_001::I1NLM2151_0010003.jpg/full/150,/0/default.jpg"))</f>
        <v/>
      </c>
    </row>
    <row r="15">
      <c r="A15" t="inlineStr">
        <is>
          <t>bdr:WA0XL370A9C13B2A3</t>
        </is>
      </c>
      <c r="B15">
        <f>HYPERLINK("https://library.bdrc.io/show/bdr:MW00JW501203_370A9C","bdr:MW00JW501203_370A9C")</f>
        <v/>
      </c>
      <c r="C15" t="inlineStr">
        <is>
          <t>ནག་པོ་ཆེན་པོ་བྱ་རོག་ཅན་ཕྱག་བཞི་པའི་སྒྲུབ་ཐབས།</t>
        </is>
      </c>
      <c r="D15" t="inlineStr"/>
    </row>
    <row r="16" ht="70" customHeight="1">
      <c r="A16" t="inlineStr">
        <is>
          <t>bdr:WA4CZ307977</t>
        </is>
      </c>
      <c r="B16">
        <f>HYPERLINK("https://library.bdrc.io/show/bdr:MW4CZ307977","bdr:MW4CZ307977")</f>
        <v/>
      </c>
      <c r="C16" t="inlineStr">
        <is>
          <t>སྤྱོད་པ་བསྡུས་པའི་སྒྲོན་མེ།</t>
        </is>
      </c>
      <c r="D16">
        <f>HYPERLINK("https://library.bdrc.io/show/bdr:W4CZ307977",IMAGE("https://iiif.bdrc.io/bdr:I4CZ308204::I4CZ3082040003.jpg/full/150,/0/default.jpg"))</f>
        <v/>
      </c>
    </row>
    <row r="17" ht="70" customHeight="1">
      <c r="A17" t="inlineStr">
        <is>
          <t>bdr:WA4CZ307977</t>
        </is>
      </c>
      <c r="B17">
        <f>HYPERLINK("https://library.bdrc.io/show/bdr:MW4CZ307977","bdr:MW4CZ307977")</f>
        <v/>
      </c>
      <c r="C17" t="inlineStr">
        <is>
          <t>the caryamelapakapradipa of aryadeva</t>
        </is>
      </c>
      <c r="D17">
        <f>HYPERLINK("https://library.bdrc.io/show/bdr:W4CZ307977",IMAGE("https://iiif.bdrc.io/bdr:I4CZ308204::I4CZ3082040003.jpg/full/150,/0/default.jpg"))</f>
        <v/>
      </c>
    </row>
    <row r="18">
      <c r="A18" t="inlineStr">
        <is>
          <t>bdr:WA4CZ15256</t>
        </is>
      </c>
      <c r="B18">
        <f>HYPERLINK("https://library.bdrc.io/show/bdr:IE0GR0260","bdr:IE0GR0260")</f>
        <v/>
      </c>
      <c r="C18" t="inlineStr">
        <is>
          <t>Aryadeva: Caryamelavanapradipa</t>
        </is>
      </c>
      <c r="D18" t="inlineStr"/>
    </row>
    <row r="19">
      <c r="A19" t="inlineStr">
        <is>
          <t>bdr:WA0XLF4AAD8E46B10</t>
        </is>
      </c>
      <c r="B19">
        <f>HYPERLINK("https://library.bdrc.io/show/bdr:MW00JW501203_F4AAD8","bdr:MW00JW501203_F4AAD8")</f>
        <v/>
      </c>
      <c r="C19" t="inlineStr">
        <is>
          <t>སེམས་ཀྱི་སྒྲིབ་པ་རྣམ་པར་སྦྱོང་བ།</t>
        </is>
      </c>
      <c r="D19" t="inlineStr"/>
    </row>
    <row r="20" ht="70" customHeight="1">
      <c r="A20" t="inlineStr">
        <is>
          <t>bdr:WA3CN1455</t>
        </is>
      </c>
      <c r="B20">
        <f>HYPERLINK("https://library.bdrc.io/show/bdr:MW3CN1455","bdr:MW3CN1455")</f>
        <v/>
      </c>
      <c r="C20" t="inlineStr">
        <is>
          <t>དབུ་མ་བཞི་བརྒྱ་པ།</t>
        </is>
      </c>
      <c r="D20">
        <f>HYPERLINK("https://library.bdrc.io/show/bdr:W3CN1455",IMAGE("https://iiif.bdrc.io/bdr:I3CN1457::I3CN14570003.jpg/full/150,/0/default.jpg"))</f>
        <v/>
      </c>
    </row>
    <row r="21">
      <c r="A21" t="inlineStr">
        <is>
          <t>bdr:WA0RT3196</t>
        </is>
      </c>
      <c r="B21">
        <f>HYPERLINK("https://library.bdrc.io/show/bdr:MW23703_3851","bdr:MW23703_3851")</f>
        <v/>
      </c>
      <c r="C21" t="inlineStr">
        <is>
          <t>ཡེ་ཤེས་སྙིང་པོ་ཀུན་ལས་བཏུས་པ་ཞེས་བྱ་བ།</t>
        </is>
      </c>
      <c r="D21" t="inlineStr"/>
    </row>
    <row r="22">
      <c r="A22" t="inlineStr">
        <is>
          <t>bdr:WA0RT3196</t>
        </is>
      </c>
      <c r="B22">
        <f>HYPERLINK("https://library.bdrc.io/show/bdr:MW1KG13126_5251","bdr:MW1KG13126_5251")</f>
        <v/>
      </c>
      <c r="C22" t="inlineStr">
        <is>
          <t>ཡེ་ཤེས་སྙིང་པོ་ཀུན་ལས་བཏུས་པ་ཞེས་བྱ་བ།</t>
        </is>
      </c>
      <c r="D22" t="inlineStr"/>
    </row>
    <row r="23">
      <c r="A23" t="inlineStr">
        <is>
          <t>bdr:WA0RT3196</t>
        </is>
      </c>
      <c r="B23">
        <f>HYPERLINK("https://library.bdrc.io/show/bdr:MW1PD95844_3078","bdr:MW1PD95844_3078")</f>
        <v/>
      </c>
      <c r="C23" t="inlineStr">
        <is>
          <t>ཡེ་ཤེས་སྙིང་པོ་ཀུན་ལས་བཏུས་པ་ཞེས་བྱ་བ།</t>
        </is>
      </c>
      <c r="D23" t="inlineStr"/>
    </row>
    <row r="24">
      <c r="A24" t="inlineStr">
        <is>
          <t>bdr:WA0RT3196</t>
        </is>
      </c>
      <c r="B24">
        <f>HYPERLINK("https://library.bdrc.io/show/bdr:MW23702_3254","bdr:MW23702_3254")</f>
        <v/>
      </c>
      <c r="C24" t="inlineStr">
        <is>
          <t>ཡེ་ཤེས་སྙིང་པོ་ཀུན་ལས་བཏུས་པ་ཞེས་བྱ་བ།</t>
        </is>
      </c>
      <c r="D24" t="inlineStr"/>
    </row>
    <row r="25">
      <c r="A25" t="inlineStr">
        <is>
          <t>bdr:WA0RT0481</t>
        </is>
      </c>
      <c r="B25">
        <f>HYPERLINK("https://library.bdrc.io/show/bdr:MW22704_1276","bdr:MW22704_1276")</f>
        <v/>
      </c>
      <c r="C25" t="inlineStr">
        <is>
          <t>རྣལ་འབྱོར་གྱི་རྒྱུད་དཔལ་གདན་བཞི་པའི་སྒྲུབ་ཐབས།</t>
        </is>
      </c>
      <c r="D25" t="inlineStr"/>
    </row>
    <row r="26">
      <c r="A26" t="inlineStr">
        <is>
          <t>bdr:WA0RT0481</t>
        </is>
      </c>
      <c r="B26">
        <f>HYPERLINK("https://library.bdrc.io/show/bdr:MW1KG13126_2481","bdr:MW1KG13126_2481")</f>
        <v/>
      </c>
      <c r="C26" t="inlineStr">
        <is>
          <t>རྣལ་འབྱོར་གྱི་རྒྱུད་དཔལ་གདན་བཞི་པའི་སྒྲུབ་ཐབས།</t>
        </is>
      </c>
      <c r="D26" t="inlineStr"/>
    </row>
    <row r="27">
      <c r="A27" t="inlineStr">
        <is>
          <t>bdr:WA0RT0481</t>
        </is>
      </c>
      <c r="B27">
        <f>HYPERLINK("https://library.bdrc.io/show/bdr:MW1PD95844_0512","bdr:MW1PD95844_0512")</f>
        <v/>
      </c>
      <c r="C27" t="inlineStr">
        <is>
          <t>རྣལ་འབྱོར་གྱི་རྒྱུད་དཔལ་གདན་བཞི་པའི་སྒྲུབ་ཐབས།</t>
        </is>
      </c>
      <c r="D27" t="inlineStr"/>
    </row>
    <row r="28">
      <c r="A28" t="inlineStr">
        <is>
          <t>bdr:WA0RT0481</t>
        </is>
      </c>
      <c r="B28">
        <f>HYPERLINK("https://library.bdrc.io/show/bdr:MW23703_1610","bdr:MW23703_1610")</f>
        <v/>
      </c>
      <c r="C28" t="inlineStr">
        <is>
          <t>རྣལ་འབྱོར་གྱི་རྒྱུད་དཔལ་གདན་བཞི་པའི་སྒྲུབ་ཐབས།</t>
        </is>
      </c>
      <c r="D28" t="inlineStr"/>
    </row>
    <row r="29">
      <c r="A29" t="inlineStr">
        <is>
          <t>bdr:WA0RT0481</t>
        </is>
      </c>
      <c r="B29">
        <f>HYPERLINK("https://library.bdrc.io/show/bdr:MW23702_0485","bdr:MW23702_0485")</f>
        <v/>
      </c>
      <c r="C29" t="inlineStr">
        <is>
          <t>རྣལ་འབྱོར་གྱི་རྒྱུད་དཔལ་གདན་བཞི་པའི་སྒྲུབ་ཐབས།</t>
        </is>
      </c>
      <c r="D29" t="inlineStr"/>
    </row>
    <row r="30">
      <c r="A30" t="inlineStr">
        <is>
          <t>bdr:WA0RT0481</t>
        </is>
      </c>
      <c r="B30">
        <f>HYPERLINK("https://library.bdrc.io/show/bdr:MW2KG5015_1276","bdr:MW2KG5015_1276")</f>
        <v/>
      </c>
      <c r="C30" t="inlineStr">
        <is>
          <t>རྣལ་འབྱོར་གྱི་རྒྱུད་དཔལ་གདན་བཞི་པའི་སྒྲུབ་ཐབས།</t>
        </is>
      </c>
      <c r="D30" t="inlineStr"/>
    </row>
    <row r="31">
      <c r="A31" t="inlineStr">
        <is>
          <t>bdr:WA0RT0483</t>
        </is>
      </c>
      <c r="B31">
        <f>HYPERLINK("https://library.bdrc.io/show/bdr:MW1KG13126_2483","bdr:MW1KG13126_2483")</f>
        <v/>
      </c>
      <c r="C31" t="inlineStr">
        <is>
          <t>ཡེ་ཤེས་དབང་ཕྱུག་མའི་སྒྲུབ་ཐབས།</t>
        </is>
      </c>
      <c r="D31" t="inlineStr"/>
    </row>
    <row r="32">
      <c r="A32" t="inlineStr">
        <is>
          <t>bdr:WA0RT0483</t>
        </is>
      </c>
      <c r="B32">
        <f>HYPERLINK("https://library.bdrc.io/show/bdr:MW1PD95844_0514","bdr:MW1PD95844_0514")</f>
        <v/>
      </c>
      <c r="C32" t="inlineStr">
        <is>
          <t>ཡེ་ཤེས་དབང་ཕྱུག་མའི་སྒྲུབ་ཐབས།</t>
        </is>
      </c>
      <c r="D32" t="inlineStr"/>
    </row>
    <row r="33">
      <c r="A33" t="inlineStr">
        <is>
          <t>bdr:WA0RT0483</t>
        </is>
      </c>
      <c r="B33">
        <f>HYPERLINK("https://library.bdrc.io/show/bdr:MW2KG5015_1278","bdr:MW2KG5015_1278")</f>
        <v/>
      </c>
      <c r="C33" t="inlineStr">
        <is>
          <t>ཡེ་ཤེས་དབང་ཕྱུག་མའི་སྒྲུབ་ཐབས།</t>
        </is>
      </c>
      <c r="D33" t="inlineStr"/>
    </row>
    <row r="34">
      <c r="A34" t="inlineStr">
        <is>
          <t>bdr:WA0RT0483</t>
        </is>
      </c>
      <c r="B34">
        <f>HYPERLINK("https://library.bdrc.io/show/bdr:MW23703_1612","bdr:MW23703_1612")</f>
        <v/>
      </c>
      <c r="C34" t="inlineStr">
        <is>
          <t>ཡེ་ཤེས་དབང་ཕྱུག་མའི་སྒྲུབ་ཐབས།</t>
        </is>
      </c>
      <c r="D34" t="inlineStr"/>
    </row>
    <row r="35">
      <c r="A35" t="inlineStr">
        <is>
          <t>bdr:WA0RT0483</t>
        </is>
      </c>
      <c r="B35">
        <f>HYPERLINK("https://library.bdrc.io/show/bdr:MW22704_1278","bdr:MW22704_1278")</f>
        <v/>
      </c>
      <c r="C35" t="inlineStr">
        <is>
          <t>ཡེ་ཤེས་དབང་ཕྱུག་མའི་སྒྲུབ་ཐབས།</t>
        </is>
      </c>
      <c r="D35" t="inlineStr"/>
    </row>
    <row r="36">
      <c r="A36" t="inlineStr">
        <is>
          <t>bdr:WA0RT0483</t>
        </is>
      </c>
      <c r="B36">
        <f>HYPERLINK("https://library.bdrc.io/show/bdr:MW23702_0487","bdr:MW23702_0487")</f>
        <v/>
      </c>
      <c r="C36" t="inlineStr">
        <is>
          <t>ཡེ་ཤེས་དབང་ཕྱུག་མའི་སྒྲུབ་ཐབས།</t>
        </is>
      </c>
      <c r="D36" t="inlineStr"/>
    </row>
    <row r="37">
      <c r="A37" t="inlineStr">
        <is>
          <t>bdr:WA0RT0485</t>
        </is>
      </c>
      <c r="B37">
        <f>HYPERLINK("https://library.bdrc.io/show/bdr:MW22704_1280","bdr:MW22704_1280")</f>
        <v/>
      </c>
      <c r="C37" t="inlineStr">
        <is>
          <t>དཔལ་གདན་བཞིའི་ཟབ་དོན་སྟོན་པ་ཤིང་གཅིག་གི་དཀའ་འགྲེལ།</t>
        </is>
      </c>
      <c r="D37" t="inlineStr"/>
    </row>
    <row r="38">
      <c r="A38" t="inlineStr">
        <is>
          <t>bdr:WA0RT0485</t>
        </is>
      </c>
      <c r="B38">
        <f>HYPERLINK("https://library.bdrc.io/show/bdr:MW1PD95844_0516","bdr:MW1PD95844_0516")</f>
        <v/>
      </c>
      <c r="C38" t="inlineStr">
        <is>
          <t>དཔལ་གདན་བཞི་པའི་ཟབ་དོན་སྟོན་པ་ཤིང་གཅིག་གི་དཀའ་འགྲེལ།</t>
        </is>
      </c>
      <c r="D38" t="inlineStr"/>
    </row>
    <row r="39">
      <c r="A39" t="inlineStr">
        <is>
          <t>bdr:WA0RT0485</t>
        </is>
      </c>
      <c r="B39">
        <f>HYPERLINK("https://library.bdrc.io/show/bdr:MW23702_0489","bdr:MW23702_0489")</f>
        <v/>
      </c>
      <c r="C39" t="inlineStr">
        <is>
          <t>དཔལ་གདན་བཞིའི་ཟབ་དོན་སྟོན་པ་ཤིང་གཅིག་གི་དཀའ་འགྲེལ།</t>
        </is>
      </c>
      <c r="D39" t="inlineStr"/>
    </row>
    <row r="40">
      <c r="A40" t="inlineStr">
        <is>
          <t>bdr:WA0RT0485</t>
        </is>
      </c>
      <c r="B40">
        <f>HYPERLINK("https://library.bdrc.io/show/bdr:MW23703_1614","bdr:MW23703_1614")</f>
        <v/>
      </c>
      <c r="C40" t="inlineStr">
        <is>
          <t>དཔལ་གདན་བཞི་པའི་ཟབ་དོན་སྟོན་པ་ཤིང་གཅིག་གི་དཀའ་འགྲེལ།</t>
        </is>
      </c>
      <c r="D40" t="inlineStr"/>
    </row>
    <row r="41">
      <c r="A41" t="inlineStr">
        <is>
          <t>bdr:WA0RT0485</t>
        </is>
      </c>
      <c r="B41">
        <f>HYPERLINK("https://library.bdrc.io/show/bdr:MW1KG13126_2485","bdr:MW1KG13126_2485")</f>
        <v/>
      </c>
      <c r="C41" t="inlineStr">
        <is>
          <t>དཔལ་གདན་བཞིའི་ཟབ་དོན་སྟོན་པ་ཤིང་གཅིག་གི་དཀའ་འགྲེལ།</t>
        </is>
      </c>
      <c r="D41" t="inlineStr"/>
    </row>
    <row r="42">
      <c r="A42" t="inlineStr">
        <is>
          <t>bdr:WA0RT0485</t>
        </is>
      </c>
      <c r="B42">
        <f>HYPERLINK("https://library.bdrc.io/show/bdr:MW2KG5015_1280","bdr:MW2KG5015_1280")</f>
        <v/>
      </c>
      <c r="C42" t="inlineStr">
        <is>
          <t>དཔལ་གདན་བཞིའི་ཟབ་དོན་སྟོན་པ་ཤིང་གཅིག་གི་དཀའ་འགྲེལ།</t>
        </is>
      </c>
      <c r="D42" t="inlineStr"/>
    </row>
    <row r="43">
      <c r="A43" t="inlineStr">
        <is>
          <t>bdr:WA0RT0486</t>
        </is>
      </c>
      <c r="B43">
        <f>HYPERLINK("https://library.bdrc.io/show/bdr:MW23702_0490","bdr:MW23702_0490")</f>
        <v/>
      </c>
      <c r="C43" t="inlineStr">
        <is>
          <t>རྡོ་རྗེ་དྲིལ་ཐབས་ཀྱི་མཆོད་པའི་ཐབས་ཀྱི་རིམ་པ།</t>
        </is>
      </c>
      <c r="D43" t="inlineStr"/>
    </row>
    <row r="44">
      <c r="A44" t="inlineStr">
        <is>
          <t>bdr:WA0RT0486</t>
        </is>
      </c>
      <c r="B44">
        <f>HYPERLINK("https://library.bdrc.io/show/bdr:MW1KG13126_2486","bdr:MW1KG13126_2486")</f>
        <v/>
      </c>
      <c r="C44" t="inlineStr">
        <is>
          <t>རྡོ་རྗེ་དྲིལ་ཐབས་ཀྱི་མཆོད་པའི་ཐབས་ཀྱི་རིམ་པ།</t>
        </is>
      </c>
      <c r="D44" t="inlineStr"/>
    </row>
    <row r="45">
      <c r="A45" t="inlineStr">
        <is>
          <t>bdr:WA0RT0486</t>
        </is>
      </c>
      <c r="B45">
        <f>HYPERLINK("https://library.bdrc.io/show/bdr:MW1PD95844_0517","bdr:MW1PD95844_0517")</f>
        <v/>
      </c>
      <c r="C45" t="inlineStr">
        <is>
          <t>རྡོ་རྗེ་དྲིལ་ཐབས་ཀྱི་མཆོད་པའི་ཐབས་ཀྱི་རིམ་པ།</t>
        </is>
      </c>
      <c r="D45" t="inlineStr"/>
    </row>
    <row r="46">
      <c r="A46" t="inlineStr">
        <is>
          <t>bdr:WA0RT0486</t>
        </is>
      </c>
      <c r="B46">
        <f>HYPERLINK("https://library.bdrc.io/show/bdr:MW22704_1281","bdr:MW22704_1281")</f>
        <v/>
      </c>
      <c r="C46" t="inlineStr">
        <is>
          <t>རྡོ་རྗེ་དྲིལ་ཐབས་ཀྱི་མཆོད་པའི་ཐབས་ཀྱི་རིམ་པ།</t>
        </is>
      </c>
      <c r="D46" t="inlineStr"/>
    </row>
    <row r="47">
      <c r="A47" t="inlineStr">
        <is>
          <t>bdr:WA0RT0486</t>
        </is>
      </c>
      <c r="B47">
        <f>HYPERLINK("https://library.bdrc.io/show/bdr:MW23703_1615","bdr:MW23703_1615")</f>
        <v/>
      </c>
      <c r="C47" t="inlineStr">
        <is>
          <t>རྡོ་རྗེ་དྲིལ་ཐབས་ཀྱིས་མཆོད་པའི་ཐབས་ཀྱི་རིམ་པ།</t>
        </is>
      </c>
      <c r="D47" t="inlineStr"/>
    </row>
    <row r="48">
      <c r="A48" t="inlineStr">
        <is>
          <t>bdr:WA0RT0486</t>
        </is>
      </c>
      <c r="B48">
        <f>HYPERLINK("https://library.bdrc.io/show/bdr:MW2KG5015_1281","bdr:MW2KG5015_1281")</f>
        <v/>
      </c>
      <c r="C48" t="inlineStr">
        <is>
          <t>རྡོ་རྗེ་དྲིལ་ཐབས་ཀྱི་མཆོད་པའི་ཐབས་ཀྱི་རིམ་པ།</t>
        </is>
      </c>
      <c r="D48" t="inlineStr"/>
    </row>
    <row r="49">
      <c r="A49" t="inlineStr">
        <is>
          <t>bdr:WA0RT0658</t>
        </is>
      </c>
      <c r="B49">
        <f>HYPERLINK("https://library.bdrc.io/show/bdr:MW22704_1454","bdr:MW22704_1454")</f>
        <v/>
      </c>
      <c r="C49" t="inlineStr">
        <is>
          <t>སྒྲོན་མ་གསལ་བར་བྱེད་པ་ཞེས་བྱ་བའི་འགྲེལ་བཤད།</t>
        </is>
      </c>
      <c r="D49" t="inlineStr"/>
    </row>
    <row r="50">
      <c r="A50" t="inlineStr">
        <is>
          <t>bdr:WA0RT0658</t>
        </is>
      </c>
      <c r="B50">
        <f>HYPERLINK("https://library.bdrc.io/show/bdr:MW23702_0662","bdr:MW23702_0662")</f>
        <v/>
      </c>
      <c r="C50" t="inlineStr">
        <is>
          <t>སྒྲོན་མ་གསལ་བ་ཞེས་བྱ་བའི་འགྲེལ་བཤད།</t>
        </is>
      </c>
      <c r="D50" t="inlineStr"/>
    </row>
    <row r="51">
      <c r="A51" t="inlineStr">
        <is>
          <t>bdr:WA0RT0658</t>
        </is>
      </c>
      <c r="B51">
        <f>HYPERLINK("https://library.bdrc.io/show/bdr:MW2KG5015_1454","bdr:MW2KG5015_1454")</f>
        <v/>
      </c>
      <c r="C51" t="inlineStr">
        <is>
          <t>སྒྲོན་མ་གསལ་བར་བྱེད་པ་ཞེས་བྱ་བའི་འགྲེལ་བཤད།</t>
        </is>
      </c>
      <c r="D51" t="inlineStr"/>
    </row>
    <row r="52">
      <c r="A52" t="inlineStr">
        <is>
          <t>bdr:WA0RT0658</t>
        </is>
      </c>
      <c r="B52">
        <f>HYPERLINK("https://library.bdrc.io/show/bdr:MW23703_1794","bdr:MW23703_1794")</f>
        <v/>
      </c>
      <c r="C52" t="inlineStr">
        <is>
          <t>སྒྲོན་མ་གསལ་བར་བྱེད་པ་ཞེས་བྱ་བའི་འགྲེལ་བཤད།</t>
        </is>
      </c>
      <c r="D52" t="inlineStr"/>
    </row>
    <row r="53">
      <c r="A53" t="inlineStr">
        <is>
          <t>bdr:WA0RT0658</t>
        </is>
      </c>
      <c r="B53">
        <f>HYPERLINK("https://library.bdrc.io/show/bdr:MW1PD95844_0696","bdr:MW1PD95844_0696")</f>
        <v/>
      </c>
      <c r="C53" t="inlineStr">
        <is>
          <t>སྒྲོན་མ་གསལ་བ་ཞེས་བྱ་བའི་འགྲེལ་བཤད།</t>
        </is>
      </c>
      <c r="D53" t="inlineStr"/>
    </row>
    <row r="54">
      <c r="A54" t="inlineStr">
        <is>
          <t>bdr:WA0RT0658</t>
        </is>
      </c>
      <c r="B54">
        <f>HYPERLINK("https://library.bdrc.io/show/bdr:MW1KG13126_2659","bdr:MW1KG13126_2659")</f>
        <v/>
      </c>
      <c r="C54" t="inlineStr">
        <is>
          <t>སྒྲོན་མ་གསལ་བར་བྱེད་པ་ཞེས་བྱ་བའི་འགྲེལ་བཤད།</t>
        </is>
      </c>
      <c r="D54" t="inlineStr"/>
    </row>
    <row r="55">
      <c r="A55" t="inlineStr">
        <is>
          <t>bdr:WA0RT0667</t>
        </is>
      </c>
      <c r="B55">
        <f>HYPERLINK("https://library.bdrc.io/show/bdr:MW1KG13126_2668","bdr:MW1KG13126_2668")</f>
        <v/>
      </c>
      <c r="C55" t="inlineStr">
        <is>
          <t>སྤྱོད་པ་བསྡུས་པའི་སྒྲོན་མ།</t>
        </is>
      </c>
      <c r="D55" t="inlineStr"/>
    </row>
    <row r="56">
      <c r="A56" t="inlineStr">
        <is>
          <t>bdr:WA0RT0667</t>
        </is>
      </c>
      <c r="B56">
        <f>HYPERLINK("https://library.bdrc.io/show/bdr:MW23702_0671","bdr:MW23702_0671")</f>
        <v/>
      </c>
      <c r="C56" t="inlineStr">
        <is>
          <t>སྤྱོད་པ་བསྡུས་པའི་སྒྲོན་མ།</t>
        </is>
      </c>
      <c r="D56" t="inlineStr"/>
    </row>
    <row r="57">
      <c r="A57" t="inlineStr">
        <is>
          <t>bdr:WA0RT0667</t>
        </is>
      </c>
      <c r="B57">
        <f>HYPERLINK("https://library.bdrc.io/show/bdr:MW1KG13126_5379","bdr:MW1KG13126_5379")</f>
        <v/>
      </c>
      <c r="C57" t="inlineStr">
        <is>
          <t>སྤྱོད་པ་བསྡུས་པའི་སྒྲོན་མ།</t>
        </is>
      </c>
      <c r="D57" t="inlineStr"/>
    </row>
    <row r="58">
      <c r="A58" t="inlineStr">
        <is>
          <t>bdr:WA0RT0667</t>
        </is>
      </c>
      <c r="B58">
        <f>HYPERLINK("https://library.bdrc.io/show/bdr:MW2KG5015_1463","bdr:MW2KG5015_1463")</f>
        <v/>
      </c>
      <c r="C58" t="inlineStr">
        <is>
          <t>སྤྱོད་པ་བསྡུས་པའི་སྒྲོན་མ།</t>
        </is>
      </c>
      <c r="D58" t="inlineStr"/>
    </row>
    <row r="59">
      <c r="A59" t="inlineStr">
        <is>
          <t>bdr:WA0RT0667</t>
        </is>
      </c>
      <c r="B59">
        <f>HYPERLINK("https://library.bdrc.io/show/bdr:MW23703_1803","bdr:MW23703_1803")</f>
        <v/>
      </c>
      <c r="C59" t="inlineStr">
        <is>
          <t>སྤྱོད་པ་བསྡུས་པའི་སྒྲོན་མ།</t>
        </is>
      </c>
      <c r="D59" t="inlineStr"/>
    </row>
    <row r="60">
      <c r="A60" t="inlineStr">
        <is>
          <t>bdr:WA0RT0667</t>
        </is>
      </c>
      <c r="B60">
        <f>HYPERLINK("https://library.bdrc.io/show/bdr:MW1PD95844_0705","bdr:MW1PD95844_0705")</f>
        <v/>
      </c>
      <c r="C60" t="inlineStr">
        <is>
          <t>སྤྱོད་པ་བསྡུས་པའི་སྒྲོན་མ།</t>
        </is>
      </c>
      <c r="D60" t="inlineStr"/>
    </row>
    <row r="61">
      <c r="A61" t="inlineStr">
        <is>
          <t>bdr:WA0RT0667</t>
        </is>
      </c>
      <c r="B61">
        <f>HYPERLINK("https://library.bdrc.io/show/bdr:MW23702_3360","bdr:MW23702_3360")</f>
        <v/>
      </c>
      <c r="C61" t="inlineStr">
        <is>
          <t>སྤྱོད་པ་བསྡུས་པའི་སྒྲོན་མ།</t>
        </is>
      </c>
      <c r="D61" t="inlineStr"/>
    </row>
    <row r="62">
      <c r="A62" t="inlineStr">
        <is>
          <t>bdr:WA0RT0667</t>
        </is>
      </c>
      <c r="B62">
        <f>HYPERLINK("https://library.bdrc.io/show/bdr:MW23702_3382","bdr:MW23702_3382")</f>
        <v/>
      </c>
      <c r="C62" t="inlineStr">
        <is>
          <t>སྤྱོད་པ་བསྡུས་པའི་སྒྲོན་མ།</t>
        </is>
      </c>
      <c r="D62" t="inlineStr"/>
    </row>
    <row r="63">
      <c r="A63" t="inlineStr">
        <is>
          <t>bdr:WA0RT0667</t>
        </is>
      </c>
      <c r="B63">
        <f>HYPERLINK("https://library.bdrc.io/show/bdr:MW1PD95844_3191","bdr:MW1PD95844_3191")</f>
        <v/>
      </c>
      <c r="C63" t="inlineStr">
        <is>
          <t>སྤྱོད་པ་བསྡུས་པའི་སྒྲོན་མ།</t>
        </is>
      </c>
      <c r="D63" t="inlineStr"/>
    </row>
    <row r="64">
      <c r="A64" t="inlineStr">
        <is>
          <t>bdr:WA0RT0667</t>
        </is>
      </c>
      <c r="B64">
        <f>HYPERLINK("https://library.bdrc.io/show/bdr:MW22704_1463","bdr:MW22704_1463")</f>
        <v/>
      </c>
      <c r="C64" t="inlineStr">
        <is>
          <t>སྤྱོད་པ་བསྡུས་པའི་སྒྲོན་མ།</t>
        </is>
      </c>
      <c r="D64" t="inlineStr"/>
    </row>
    <row r="65">
      <c r="A65" t="inlineStr">
        <is>
          <t>bdr:WA0RTI0668</t>
        </is>
      </c>
      <c r="B65">
        <f>HYPERLINK("https://library.bdrc.io/show/bdr:IE0GR0262","bdr:IE0GR0262")</f>
        <v/>
      </c>
      <c r="C65" t="inlineStr">
        <is>
          <t>Aryadeva: Cittavisuddhiprakarana</t>
        </is>
      </c>
      <c r="D65" t="inlineStr"/>
    </row>
    <row r="66">
      <c r="A66" t="inlineStr">
        <is>
          <t>bdr:WA0RT0668</t>
        </is>
      </c>
      <c r="B66">
        <f>HYPERLINK("https://library.bdrc.io/show/bdr:MW23702_0672","bdr:MW23702_0672")</f>
        <v/>
      </c>
      <c r="C66" t="inlineStr">
        <is>
          <t>སེམས་ཀྱི་སྒྲིབ་པ་རྣམ་པར་སྦྱོང་བ་ཞེས་བྱ་བའི་རབ་ཏུ་བྱེད་པ།</t>
        </is>
      </c>
      <c r="D66" t="inlineStr"/>
    </row>
    <row r="67">
      <c r="A67" t="inlineStr">
        <is>
          <t>bdr:WA0RT0668</t>
        </is>
      </c>
      <c r="B67">
        <f>HYPERLINK("https://library.bdrc.io/show/bdr:MW1KG13126_2669","bdr:MW1KG13126_2669")</f>
        <v/>
      </c>
      <c r="C67" t="inlineStr">
        <is>
          <t>སེམས་ཀྱི་སྒྲིབ་པ་རྣམ་པར་སྦྱོང་བ་ཞེས་བྱ་བའི་རབ་ཏུ་བྱེད་པ།</t>
        </is>
      </c>
      <c r="D67" t="inlineStr"/>
    </row>
    <row r="68">
      <c r="A68" t="inlineStr">
        <is>
          <t>bdr:WA0RT0668</t>
        </is>
      </c>
      <c r="B68">
        <f>HYPERLINK("https://library.bdrc.io/show/bdr:MW23703_1804","bdr:MW23703_1804")</f>
        <v/>
      </c>
      <c r="C68" t="inlineStr">
        <is>
          <t>སེམས་ཀྱི་སྒྲིབ་པ་རྣམ་པར་སྦྱོང་བ་ཞེས་བྱ་བའི་རབ་ཏུ་བྱེད་པ།</t>
        </is>
      </c>
      <c r="D68" t="inlineStr"/>
    </row>
    <row r="69">
      <c r="A69" t="inlineStr">
        <is>
          <t>bdr:WA0RT0668</t>
        </is>
      </c>
      <c r="B69">
        <f>HYPERLINK("https://library.bdrc.io/show/bdr:MW1PD95844_0706","bdr:MW1PD95844_0706")</f>
        <v/>
      </c>
      <c r="C69" t="inlineStr">
        <is>
          <t>སེམས་ཀྱི་སྒྲིབ་པ་རྣམ་པར་སྦྱོང་བ་ཞེས་བྱ་བའི་རབ་ཏུ་བྱེད་པ།</t>
        </is>
      </c>
      <c r="D69" t="inlineStr"/>
    </row>
    <row r="70">
      <c r="A70" t="inlineStr">
        <is>
          <t>bdr:WA0RT0668</t>
        </is>
      </c>
      <c r="B70">
        <f>HYPERLINK("https://library.bdrc.io/show/bdr:MW22704_1464","bdr:MW22704_1464")</f>
        <v/>
      </c>
      <c r="C70" t="inlineStr">
        <is>
          <t>སེམས་ཀྱི་སྒྲིབ་པ་རྣམ་པར་སྦྱོང་བ་ཞེས་བྱ་བའི་རབ་ཏུ་བྱེད་པ།</t>
        </is>
      </c>
      <c r="D70" t="inlineStr"/>
    </row>
    <row r="71">
      <c r="A71" t="inlineStr">
        <is>
          <t>bdr:WA0RT0668</t>
        </is>
      </c>
      <c r="B71">
        <f>HYPERLINK("https://library.bdrc.io/show/bdr:MW2KG5015_1464","bdr:MW2KG5015_1464")</f>
        <v/>
      </c>
      <c r="C71" t="inlineStr">
        <is>
          <t>སེམས་ཀྱི་སྒྲིབ་པ་རྣམ་པར་སྦྱོང་བ་ཞེས་བྱ་བའི་རབ་ཏུ་བྱེད་པ།</t>
        </is>
      </c>
      <c r="D71" t="inlineStr"/>
    </row>
    <row r="72">
      <c r="A72" t="inlineStr">
        <is>
          <t>bdr:WA0RT0669</t>
        </is>
      </c>
      <c r="B72">
        <f>HYPERLINK("https://library.bdrc.io/show/bdr:MW1KG13126_2670","bdr:MW1KG13126_2670")</f>
        <v/>
      </c>
      <c r="C72" t="inlineStr">
        <is>
          <t>བདག་བྱིན་གྱིས་བརླབ་པའི་རིམ་པ་རྣམ་པར་དབྱེ་བ།</t>
        </is>
      </c>
      <c r="D72" t="inlineStr"/>
    </row>
    <row r="73">
      <c r="A73" t="inlineStr">
        <is>
          <t>bdr:WA0RT0669</t>
        </is>
      </c>
      <c r="B73">
        <f>HYPERLINK("https://library.bdrc.io/show/bdr:MW2KG5015_1465","bdr:MW2KG5015_1465")</f>
        <v/>
      </c>
      <c r="C73" t="inlineStr">
        <is>
          <t>བདག་བྱིན་གྱིས་བརླབ་པའི་རིམ་པ་རྣམ་པར་དབྱེ་བ།</t>
        </is>
      </c>
      <c r="D73" t="inlineStr"/>
    </row>
    <row r="74">
      <c r="A74" t="inlineStr">
        <is>
          <t>bdr:WA0RT0669</t>
        </is>
      </c>
      <c r="B74">
        <f>HYPERLINK("https://library.bdrc.io/show/bdr:MW22704_1465","bdr:MW22704_1465")</f>
        <v/>
      </c>
      <c r="C74" t="inlineStr">
        <is>
          <t>བདག་བྱིན་གྱིས་བརླབ་པའི་རིམ་པ་རྣམ་པར་དབྱེ་བ།</t>
        </is>
      </c>
      <c r="D74" t="inlineStr"/>
    </row>
    <row r="75">
      <c r="A75" t="inlineStr">
        <is>
          <t>bdr:WA0RT0669</t>
        </is>
      </c>
      <c r="B75">
        <f>HYPERLINK("https://library.bdrc.io/show/bdr:MW23703_1805","bdr:MW23703_1805")</f>
        <v/>
      </c>
      <c r="C75" t="inlineStr">
        <is>
          <t>བདག་བྱིན་གྱིས་བརླབ་པའི་རིམ་པ་རྣམ་པར་དབྱེ་བ།</t>
        </is>
      </c>
      <c r="D75" t="inlineStr"/>
    </row>
    <row r="76">
      <c r="A76" t="inlineStr">
        <is>
          <t>bdr:WA0RT0669</t>
        </is>
      </c>
      <c r="B76">
        <f>HYPERLINK("https://library.bdrc.io/show/bdr:MW23702_0673","bdr:MW23702_0673")</f>
        <v/>
      </c>
      <c r="C76" t="inlineStr">
        <is>
          <t>བདག་བྱིན་གྱིས་བརླབ་པའི་རིམ་པ་རྣམ་པར་དབྱེ་བ།</t>
        </is>
      </c>
      <c r="D76" t="inlineStr"/>
    </row>
    <row r="77">
      <c r="A77" t="inlineStr">
        <is>
          <t>bdr:WA0RT0669</t>
        </is>
      </c>
      <c r="B77">
        <f>HYPERLINK("https://library.bdrc.io/show/bdr:MW1PD95844_0707","bdr:MW1PD95844_0707")</f>
        <v/>
      </c>
      <c r="C77" t="inlineStr">
        <is>
          <t>བདག་བྱིན་གྱིས་བརླབ་པའི་རིམ་པ་རྣམ་པར་དབྱེ་བ།</t>
        </is>
      </c>
      <c r="D77" t="inlineStr"/>
    </row>
    <row r="78">
      <c r="A78" t="inlineStr">
        <is>
          <t>bdr:WA0RT0671</t>
        </is>
      </c>
      <c r="B78">
        <f>HYPERLINK("https://library.bdrc.io/show/bdr:MW23703_1807","bdr:MW23703_1807")</f>
        <v/>
      </c>
      <c r="C78" t="inlineStr">
        <is>
          <t>རོ་བསྲེག་པའི་ཆོ་ག</t>
        </is>
      </c>
      <c r="D78" t="inlineStr"/>
    </row>
    <row r="79">
      <c r="A79" t="inlineStr">
        <is>
          <t>bdr:WA0RT0671</t>
        </is>
      </c>
      <c r="B79">
        <f>HYPERLINK("https://library.bdrc.io/show/bdr:MW1PD95844_0709","bdr:MW1PD95844_0709")</f>
        <v/>
      </c>
      <c r="C79" t="inlineStr">
        <is>
          <t>རོ་བསྲེག་པའི་ཆོ་ག</t>
        </is>
      </c>
      <c r="D79" t="inlineStr"/>
    </row>
    <row r="80">
      <c r="A80" t="inlineStr">
        <is>
          <t>bdr:WA0RT0671</t>
        </is>
      </c>
      <c r="B80">
        <f>HYPERLINK("https://library.bdrc.io/show/bdr:MW23702_0675","bdr:MW23702_0675")</f>
        <v/>
      </c>
      <c r="C80" t="inlineStr">
        <is>
          <t>རོ་བསྲེག་པའི་ཆོ་ག</t>
        </is>
      </c>
      <c r="D80" t="inlineStr"/>
    </row>
    <row r="81">
      <c r="A81" t="inlineStr">
        <is>
          <t>bdr:WA0RT0671</t>
        </is>
      </c>
      <c r="B81">
        <f>HYPERLINK("https://library.bdrc.io/show/bdr:MW22704_1467","bdr:MW22704_1467")</f>
        <v/>
      </c>
      <c r="C81" t="inlineStr">
        <is>
          <t>རོ་བསྲེག་པའི་ཆོ་ག</t>
        </is>
      </c>
      <c r="D81" t="inlineStr"/>
    </row>
    <row r="82">
      <c r="A82" t="inlineStr">
        <is>
          <t>bdr:WA0RT0671</t>
        </is>
      </c>
      <c r="B82">
        <f>HYPERLINK("https://library.bdrc.io/show/bdr:MW2KG5015_1467","bdr:MW2KG5015_1467")</f>
        <v/>
      </c>
      <c r="C82" t="inlineStr">
        <is>
          <t>རོ་བསྲེག་པའི་ཆོ་ག</t>
        </is>
      </c>
      <c r="D82" t="inlineStr"/>
    </row>
    <row r="83">
      <c r="A83" t="inlineStr">
        <is>
          <t>bdr:WA0RT0671</t>
        </is>
      </c>
      <c r="B83">
        <f>HYPERLINK("https://library.bdrc.io/show/bdr:MW1KG13126_2672","bdr:MW1KG13126_2672")</f>
        <v/>
      </c>
      <c r="C83" t="inlineStr">
        <is>
          <t>རོ་བསྲེག་པའི་ཆོ་ག</t>
        </is>
      </c>
      <c r="D83" t="inlineStr"/>
    </row>
    <row r="84">
      <c r="A84" t="inlineStr">
        <is>
          <t>bdr:WA0RT0672</t>
        </is>
      </c>
      <c r="B84">
        <f>HYPERLINK("https://library.bdrc.io/show/bdr:MW2KG5015_1468","bdr:MW2KG5015_1468")</f>
        <v/>
      </c>
      <c r="C84" t="inlineStr">
        <is>
          <t>དཔལ་གསང་བ་འདུས་པའི་རྫོགས་རིམ་མཐར་ཕྱིན་པ།</t>
        </is>
      </c>
      <c r="D84" t="inlineStr"/>
    </row>
    <row r="85">
      <c r="A85" t="inlineStr">
        <is>
          <t>bdr:WA0RT0672</t>
        </is>
      </c>
      <c r="B85">
        <f>HYPERLINK("https://library.bdrc.io/show/bdr:MW23702_0676","bdr:MW23702_0676")</f>
        <v/>
      </c>
      <c r="C85" t="inlineStr">
        <is>
          <t>དཔལ་གསང་བ་འདུས་པའི་རྫོགས་རིམ་མཐར་ཕྱིན་པ།</t>
        </is>
      </c>
      <c r="D85" t="inlineStr"/>
    </row>
    <row r="86">
      <c r="A86" t="inlineStr">
        <is>
          <t>bdr:WA0RT0672</t>
        </is>
      </c>
      <c r="B86">
        <f>HYPERLINK("https://library.bdrc.io/show/bdr:MW23703_1808","bdr:MW23703_1808")</f>
        <v/>
      </c>
      <c r="C86" t="inlineStr">
        <is>
          <t>དཔལ་གསང་བ་འདུས་པའི་རྫོགས་རིམ་མཐར་ཕྱིན་པ།</t>
        </is>
      </c>
      <c r="D86" t="inlineStr"/>
    </row>
    <row r="87">
      <c r="A87" t="inlineStr">
        <is>
          <t>bdr:WA0RT0672</t>
        </is>
      </c>
      <c r="B87">
        <f>HYPERLINK("https://library.bdrc.io/show/bdr:MW1PD95844_0710","bdr:MW1PD95844_0710")</f>
        <v/>
      </c>
      <c r="C87" t="inlineStr">
        <is>
          <t>དཔལ་གསང་བ་འདུས་པའི་རྫོགས་རིམ་མཐར་ཕྱིན་པ།</t>
        </is>
      </c>
      <c r="D87" t="inlineStr"/>
    </row>
    <row r="88">
      <c r="A88" t="inlineStr">
        <is>
          <t>bdr:WA0RT0672</t>
        </is>
      </c>
      <c r="B88">
        <f>HYPERLINK("https://library.bdrc.io/show/bdr:MW1KG13126_2673","bdr:MW1KG13126_2673")</f>
        <v/>
      </c>
      <c r="C88" t="inlineStr">
        <is>
          <t>དཔལ་གསང་བ་འདུས་པའི་རྫོགས་རིམ་མཐར་ཕྱིན་པ།</t>
        </is>
      </c>
      <c r="D88" t="inlineStr"/>
    </row>
    <row r="89">
      <c r="A89" t="inlineStr">
        <is>
          <t>bdr:WA0RT0672</t>
        </is>
      </c>
      <c r="B89">
        <f>HYPERLINK("https://library.bdrc.io/show/bdr:MW22704_1468","bdr:MW22704_1468")</f>
        <v/>
      </c>
      <c r="C89" t="inlineStr">
        <is>
          <t>དཔལ་གསང་བ་འདུས་པའི་རྫོགས་རིམ་མཐར་ཕྱིན་པ།</t>
        </is>
      </c>
      <c r="D89" t="inlineStr"/>
    </row>
    <row r="90">
      <c r="A90" t="inlineStr">
        <is>
          <t>bdr:WA0RT1125</t>
        </is>
      </c>
      <c r="B90">
        <f>HYPERLINK("https://library.bdrc.io/show/bdr:MW23702_1130","bdr:MW23702_1130")</f>
        <v/>
      </c>
      <c r="C90" t="inlineStr">
        <is>
          <t>རྣམ་པར་མི་རྟོག་པའི་རབ་ཏུ་བྱེད་པ།</t>
        </is>
      </c>
      <c r="D90" t="inlineStr"/>
    </row>
    <row r="91">
      <c r="A91" t="inlineStr">
        <is>
          <t>bdr:WA0RT1125</t>
        </is>
      </c>
      <c r="B91">
        <f>HYPERLINK("https://library.bdrc.io/show/bdr:MW23703_2279","bdr:MW23703_2279")</f>
        <v/>
      </c>
      <c r="C91" t="inlineStr">
        <is>
          <t>རྣམ་པར་མི་རྟོག་པའི་རབ་ཏུ་བྱེད་པ།</t>
        </is>
      </c>
      <c r="D91" t="inlineStr"/>
    </row>
    <row r="92">
      <c r="A92" t="inlineStr">
        <is>
          <t>bdr:WA0RT1125</t>
        </is>
      </c>
      <c r="B92">
        <f>HYPERLINK("https://library.bdrc.io/show/bdr:MW2KG5015_1922","bdr:MW2KG5015_1922")</f>
        <v/>
      </c>
      <c r="C92" t="inlineStr">
        <is>
          <t>རྣམ་པར་མི་རྟོག་པའི་རབ་ཏུ་བྱེད་པ།</t>
        </is>
      </c>
      <c r="D92" t="inlineStr"/>
    </row>
    <row r="93">
      <c r="A93" t="inlineStr">
        <is>
          <t>bdr:WA0RT1125</t>
        </is>
      </c>
      <c r="B93">
        <f>HYPERLINK("https://library.bdrc.io/show/bdr:MW1KG13126_3126","bdr:MW1KG13126_3126")</f>
        <v/>
      </c>
      <c r="C93" t="inlineStr">
        <is>
          <t>རྣམ་པར་མི་རྟོག་པའི་རབ་ཏུ་བྱེད་པ།</t>
        </is>
      </c>
      <c r="D93" t="inlineStr"/>
    </row>
    <row r="94">
      <c r="A94" t="inlineStr">
        <is>
          <t>bdr:WA0RT1125</t>
        </is>
      </c>
      <c r="B94">
        <f>HYPERLINK("https://library.bdrc.io/show/bdr:MW1PD95844_1187","bdr:MW1PD95844_1187")</f>
        <v/>
      </c>
      <c r="C94" t="inlineStr">
        <is>
          <t>རྣམ་པར་མི་རྟོག་པའི་རབ་ཏུ་བྱེད་པ།</t>
        </is>
      </c>
      <c r="D94" t="inlineStr"/>
    </row>
    <row r="95">
      <c r="A95" t="inlineStr">
        <is>
          <t>bdr:WA0RT1125</t>
        </is>
      </c>
      <c r="B95">
        <f>HYPERLINK("https://library.bdrc.io/show/bdr:MW22704_1922","bdr:MW22704_1922")</f>
        <v/>
      </c>
      <c r="C95" t="inlineStr">
        <is>
          <t>རྣམ་པར་མི་རྟོག་པའི་རབ་ཏུ་བྱེད་པ།</t>
        </is>
      </c>
      <c r="D95" t="inlineStr"/>
    </row>
    <row r="96">
      <c r="A96" t="inlineStr">
        <is>
          <t>bdr:WA0RT1284</t>
        </is>
      </c>
      <c r="B96">
        <f>HYPERLINK("https://library.bdrc.io/show/bdr:MW1KG13126_3285","bdr:MW1KG13126_3285")</f>
        <v/>
      </c>
      <c r="C96" t="inlineStr">
        <is>
          <t>དུག་ལྔ་སྦས་པའི་ལམ་མཆོག་ཏུ་གསང་བ་བསམ་གྱིས་མི་ཁྱབ་པ་ཞེས་བྱ་བ།</t>
        </is>
      </c>
      <c r="D96" t="inlineStr"/>
    </row>
    <row r="97">
      <c r="A97" t="inlineStr">
        <is>
          <t>bdr:WA0RT1284</t>
        </is>
      </c>
      <c r="B97">
        <f>HYPERLINK("https://library.bdrc.io/show/bdr:MW22704_2081","bdr:MW22704_2081")</f>
        <v/>
      </c>
      <c r="C97" t="inlineStr">
        <is>
          <t>དུག་ལྔ་སྦས་པའི་ལམ་མཆོག་ཏུ་གསང་བ་བསམ་གྱིས་མི་ཁྱབ་པ་ཞེས་བྱ་བ།</t>
        </is>
      </c>
      <c r="D97" t="inlineStr"/>
    </row>
    <row r="98">
      <c r="A98" t="inlineStr">
        <is>
          <t>bdr:WA0RT1284</t>
        </is>
      </c>
      <c r="B98">
        <f>HYPERLINK("https://library.bdrc.io/show/bdr:MW2KG5015_2081","bdr:MW2KG5015_2081")</f>
        <v/>
      </c>
      <c r="C98" t="inlineStr">
        <is>
          <t>དུག་ལྔ་སྦས་པའི་ལམ་མཆོག་ཏུ་གསང་བ་བསམ་གྱིས་མི་ཁྱབ་པ་ཞེས་བྱ་བ།</t>
        </is>
      </c>
      <c r="D98" t="inlineStr"/>
    </row>
    <row r="99">
      <c r="A99" t="inlineStr">
        <is>
          <t>bdr:WA0RT1284</t>
        </is>
      </c>
      <c r="B99">
        <f>HYPERLINK("https://library.bdrc.io/show/bdr:MW23702_1289","bdr:MW23702_1289")</f>
        <v/>
      </c>
      <c r="C99" t="inlineStr">
        <is>
          <t>དུག་ལྔ་སྦས་པའི་ལམ་མཆོག་ཏུ་གསང་བ་བསམ་གྱིས་མི་ཁྱབ་པ་ཞེས་བྱ་བ།</t>
        </is>
      </c>
      <c r="D99" t="inlineStr"/>
    </row>
    <row r="100">
      <c r="A100" t="inlineStr">
        <is>
          <t>bdr:WA0RT1284</t>
        </is>
      </c>
      <c r="B100">
        <f>HYPERLINK("https://library.bdrc.io/show/bdr:MW23703_2457","bdr:MW23703_2457")</f>
        <v/>
      </c>
      <c r="C100" t="inlineStr">
        <is>
          <t>དུག་ལྔ་སྦས་པའི་ལམ་མཆོག་ཏུ་གསང་བ་བསམ་གྱིས་མི་ཁྱབ་པ་ཞེས་བྱ་བ།</t>
        </is>
      </c>
      <c r="D100" t="inlineStr"/>
    </row>
    <row r="101">
      <c r="A101" t="inlineStr">
        <is>
          <t>bdr:WA0RT1284</t>
        </is>
      </c>
      <c r="B101">
        <f>HYPERLINK("https://library.bdrc.io/show/bdr:MW1PD95844_1359","bdr:MW1PD95844_1359")</f>
        <v/>
      </c>
      <c r="C101" t="inlineStr">
        <is>
          <t>དུག་ལྔ་སྦས་པའི་ལམ་མཆོག་ཏུ་གསང་བ་བསམ་གྱིས་མི་ཁྱབ་པ་ཞེས་བྱ་བ།</t>
        </is>
      </c>
      <c r="D101" t="inlineStr"/>
    </row>
    <row r="102">
      <c r="A102" t="inlineStr">
        <is>
          <t>bdr:WA0RT2694</t>
        </is>
      </c>
      <c r="B102">
        <f>HYPERLINK("https://library.bdrc.io/show/bdr:MW22704_3484","bdr:MW22704_3484")</f>
        <v/>
      </c>
      <c r="C102" t="inlineStr">
        <is>
          <t>གོ་བར་བྱེད་པ་སྙིང་པོ་བརྒྱ་པ།</t>
        </is>
      </c>
      <c r="D102" t="inlineStr"/>
    </row>
    <row r="103">
      <c r="A103" t="inlineStr">
        <is>
          <t>bdr:WA0RT2694</t>
        </is>
      </c>
      <c r="B103">
        <f>HYPERLINK("https://library.bdrc.io/show/bdr:MW2KG5015_3484","bdr:MW2KG5015_3484")</f>
        <v/>
      </c>
      <c r="C103" t="inlineStr">
        <is>
          <t>གོ་བར་བྱེད་པ་སྙིང་པོ་བརྒྱ་པ།</t>
        </is>
      </c>
      <c r="D103" t="inlineStr"/>
    </row>
    <row r="104">
      <c r="A104" t="inlineStr">
        <is>
          <t>bdr:WA0RT2694</t>
        </is>
      </c>
      <c r="B104">
        <f>HYPERLINK("https://library.bdrc.io/show/bdr:MW1PD95844_1236","bdr:MW1PD95844_1236")</f>
        <v/>
      </c>
      <c r="C104" t="inlineStr">
        <is>
          <t>གོ་བར་བྱེད་པ་སྙིང་པོ་བརྒྱ་པ།</t>
        </is>
      </c>
      <c r="D104" t="inlineStr"/>
    </row>
    <row r="105">
      <c r="A105" t="inlineStr">
        <is>
          <t>bdr:WA0RT2694</t>
        </is>
      </c>
      <c r="B105">
        <f>HYPERLINK("https://library.bdrc.io/show/bdr:MW1KG13126_4695","bdr:MW1KG13126_4695")</f>
        <v/>
      </c>
      <c r="C105" t="inlineStr">
        <is>
          <t>གོ་བར་བྱེད་པ་སྙིང་པོ་བརྒྱ་པ།</t>
        </is>
      </c>
      <c r="D105" t="inlineStr"/>
    </row>
    <row r="106">
      <c r="A106" t="inlineStr">
        <is>
          <t>bdr:WA0RT2694</t>
        </is>
      </c>
      <c r="B106">
        <f>HYPERLINK("https://library.bdrc.io/show/bdr:MW23703_2334","bdr:MW23703_2334")</f>
        <v/>
      </c>
      <c r="C106" t="inlineStr">
        <is>
          <t>གོ་བར་བྱེད་པ་སྙིང་པོ་བརྒྱ་པ།</t>
        </is>
      </c>
      <c r="D106" t="inlineStr"/>
    </row>
    <row r="107">
      <c r="A107" t="inlineStr">
        <is>
          <t>bdr:WA0RT2694</t>
        </is>
      </c>
      <c r="B107">
        <f>HYPERLINK("https://library.bdrc.io/show/bdr:MW23702_2694","bdr:MW23702_2694")</f>
        <v/>
      </c>
      <c r="C107" t="inlineStr">
        <is>
          <t>གོ་བར་བྱེད་པ་སྙིང་པོ་བརྒྱ་པ།</t>
        </is>
      </c>
      <c r="D107" t="inlineStr"/>
    </row>
    <row r="108">
      <c r="A108" t="inlineStr">
        <is>
          <t>bdr:WA0RT2694</t>
        </is>
      </c>
      <c r="B108">
        <f>HYPERLINK("https://library.bdrc.io/show/bdr:MW1PD95844_2805","bdr:MW1PD95844_2805")</f>
        <v/>
      </c>
      <c r="C108" t="inlineStr">
        <is>
          <t>གནོད་སྦྱིན་ནག་པོ་ཆེན་པོ་ལ་རིན་པོ་ཆེ་བསྟོད་པ་ཞེས་བྱ་བ།</t>
        </is>
      </c>
      <c r="D108" t="inlineStr"/>
    </row>
    <row r="109">
      <c r="A109" t="inlineStr">
        <is>
          <t>bdr:WA0RT3189</t>
        </is>
      </c>
      <c r="B109">
        <f>HYPERLINK("https://library.bdrc.io/show/bdr:MW23702_3247","bdr:MW23702_3247")</f>
        <v/>
      </c>
      <c r="C109" t="inlineStr">
        <is>
          <t>ཆ་ཤས་ཀྱི་ཡན་ལག་ཅེས་བྱ་བའི་རབ་ཏུ་བྱེད་པ།</t>
        </is>
      </c>
      <c r="D109" t="inlineStr"/>
    </row>
    <row r="110">
      <c r="A110" t="inlineStr">
        <is>
          <t>bdr:WA0RT3189</t>
        </is>
      </c>
      <c r="B110">
        <f>HYPERLINK("https://library.bdrc.io/show/bdr:MW1PD95844_3070","bdr:MW1PD95844_3070")</f>
        <v/>
      </c>
      <c r="C110" t="inlineStr">
        <is>
          <t>ཆ་ཤས་ཀྱི་ཡན་ལག་ཅེས་བྱ་བའི་རབ་ཏུ་བྱེད་པའི་འགྲེལ་པ།</t>
        </is>
      </c>
      <c r="D110" t="inlineStr"/>
    </row>
    <row r="111">
      <c r="A111" t="inlineStr">
        <is>
          <t>bdr:WA0RT3189</t>
        </is>
      </c>
      <c r="B111">
        <f>HYPERLINK("https://library.bdrc.io/show/bdr:MW23703_3844","bdr:MW23703_3844")</f>
        <v/>
      </c>
      <c r="C111" t="inlineStr">
        <is>
          <t>ཆ་ཤས་ཀྱི་ཡན་ལག་ཅེས་བྱ་བའི་རབ་ཏུ་བྱེད་པ།</t>
        </is>
      </c>
      <c r="D111" t="inlineStr"/>
    </row>
    <row r="112">
      <c r="A112" t="inlineStr">
        <is>
          <t>bdr:WA0RT3189</t>
        </is>
      </c>
      <c r="B112">
        <f>HYPERLINK("https://library.bdrc.io/show/bdr:MW1KG13126_5244","bdr:MW1KG13126_5244")</f>
        <v/>
      </c>
      <c r="C112" t="inlineStr">
        <is>
          <t>ཆ་ཤས་ཀྱི་ཡན་ལག་ཅེས་བྱ་བའི་རབ་ཏུ་བྱེད་པ།</t>
        </is>
      </c>
      <c r="D112" t="inlineStr"/>
    </row>
    <row r="113">
      <c r="A113" t="inlineStr">
        <is>
          <t>bdr:WA0RT3189</t>
        </is>
      </c>
      <c r="B113">
        <f>HYPERLINK("https://library.bdrc.io/show/bdr:MW2KG5015_4033","bdr:MW2KG5015_4033")</f>
        <v/>
      </c>
      <c r="C113" t="inlineStr">
        <is>
          <t>ཆ་ཤས་ཀྱི་ཡན་ལག་ཅེས་བྱ་བའི་རབ་ཏུ་བྱེད་པ།</t>
        </is>
      </c>
      <c r="D113" t="inlineStr"/>
    </row>
    <row r="114">
      <c r="A114" t="inlineStr">
        <is>
          <t>bdr:WA0RT3189</t>
        </is>
      </c>
      <c r="B114">
        <f>HYPERLINK("https://library.bdrc.io/show/bdr:MW22704_4033","bdr:MW22704_4033")</f>
        <v/>
      </c>
      <c r="C114" t="inlineStr">
        <is>
          <t>ཆ་ཤས་ཀྱི་ཡན་ལག་ཅེས་བྱ་བའི་རབ་ཏུ་བྱེད་པ།</t>
        </is>
      </c>
      <c r="D114" t="inlineStr"/>
    </row>
    <row r="115">
      <c r="A115" t="inlineStr">
        <is>
          <t>bdr:WA0RTI3190</t>
        </is>
      </c>
      <c r="B115">
        <f>HYPERLINK("https://library.bdrc.io/show/bdr:IE0GR0303","bdr:IE0GR0303")</f>
        <v/>
      </c>
      <c r="C115" t="inlineStr">
        <is>
          <t>Hastavalaprakaranavrtti</t>
        </is>
      </c>
      <c r="D115" t="inlineStr"/>
    </row>
    <row r="116">
      <c r="A116" t="inlineStr">
        <is>
          <t>bdr:WA0RT3190</t>
        </is>
      </c>
      <c r="B116">
        <f>HYPERLINK("https://library.bdrc.io/show/bdr:MW1PD95844_3070","bdr:MW1PD95844_3070")</f>
        <v/>
      </c>
      <c r="C116" t="inlineStr">
        <is>
          <t>ཆ་ཤས་ཀྱི་ཡན་ལག་ཅེས་བྱ་བའི་རབ་ཏུ་བྱེད་པའི་འགྲེལ་པ།</t>
        </is>
      </c>
      <c r="D116" t="inlineStr"/>
    </row>
    <row r="117">
      <c r="A117" t="inlineStr">
        <is>
          <t>bdr:WA0RT3190</t>
        </is>
      </c>
      <c r="B117">
        <f>HYPERLINK("https://library.bdrc.io/show/bdr:MW1KG13126_5245","bdr:MW1KG13126_5245")</f>
        <v/>
      </c>
      <c r="C117" t="inlineStr">
        <is>
          <t>ཆ་ཤས་ཀྱི་ཡན་ལག་ཅེས་བྱ་བའི་རབ་ཏུ་བྱེད་པའི་འགྲེལ་པ།</t>
        </is>
      </c>
      <c r="D117" t="inlineStr"/>
    </row>
    <row r="118">
      <c r="A118" t="inlineStr">
        <is>
          <t>bdr:WA0RT3190</t>
        </is>
      </c>
      <c r="B118">
        <f>HYPERLINK("https://library.bdrc.io/show/bdr:MW2KG5015_4034","bdr:MW2KG5015_4034")</f>
        <v/>
      </c>
      <c r="C118" t="inlineStr">
        <is>
          <t>ཆ་ཤས་ཀྱི་ཡན་ལག་ཅེས་བྱ་བའི་རབ་ཏུ་བྱེད་པའི་འགྲེལ་པ།</t>
        </is>
      </c>
      <c r="D118" t="inlineStr"/>
    </row>
    <row r="119">
      <c r="A119" t="inlineStr">
        <is>
          <t>bdr:WA0RT3190</t>
        </is>
      </c>
      <c r="B119">
        <f>HYPERLINK("https://library.bdrc.io/show/bdr:MW22704_4034","bdr:MW22704_4034")</f>
        <v/>
      </c>
      <c r="C119" t="inlineStr">
        <is>
          <t>ཆ་ཤས་ཀྱི་ཡན་ལག་ཅེས་བྱ་བའི་རབ་ཏུ་བྱེད་པའི་འགྲེལ་པ།</t>
        </is>
      </c>
      <c r="D119" t="inlineStr"/>
    </row>
    <row r="120">
      <c r="A120" t="inlineStr">
        <is>
          <t>bdr:WA0RT3190</t>
        </is>
      </c>
      <c r="B120">
        <f>HYPERLINK("https://library.bdrc.io/show/bdr:MW23703_3845","bdr:MW23703_3845")</f>
        <v/>
      </c>
      <c r="C120" t="inlineStr">
        <is>
          <t>ཆ་ཤས་ཀྱི་ཡན་ལག་ཅེས་བྱ་བའི་རབ་ཏུ་བྱེད་པའི་འགྲེལ་པ།</t>
        </is>
      </c>
      <c r="D120" t="inlineStr"/>
    </row>
    <row r="121">
      <c r="A121" t="inlineStr">
        <is>
          <t>bdr:WA19459</t>
        </is>
      </c>
      <c r="B121">
        <f>HYPERLINK("https://library.bdrc.io/show/bdr:IE0GR0261","bdr:IE0GR0261")</f>
        <v/>
      </c>
      <c r="C121" t="inlineStr">
        <is>
          <t>Aryadeva: Catuhsatika</t>
        </is>
      </c>
      <c r="D121" t="inlineStr"/>
    </row>
    <row r="122">
      <c r="A122" t="inlineStr">
        <is>
          <t>bdr:WA0RT3191</t>
        </is>
      </c>
      <c r="B122">
        <f>HYPERLINK("https://library.bdrc.io/show/bdr:MW23702_3249","bdr:MW23702_3249")</f>
        <v/>
      </c>
      <c r="C122" t="inlineStr">
        <is>
          <t>བསྟན་བཅོས་བཞི་བརྒྱ་པ་ཞེས་བྱ་བའི་ཚིག་ལེའུར་བྱས་པ།</t>
        </is>
      </c>
      <c r="D122" t="inlineStr"/>
    </row>
    <row r="123">
      <c r="A123" t="inlineStr">
        <is>
          <t>bdr:WA0RT3191</t>
        </is>
      </c>
      <c r="B123">
        <f>HYPERLINK("https://library.bdrc.io/show/bdr:MW1PD95844_3071","bdr:MW1PD95844_3071")</f>
        <v/>
      </c>
      <c r="C123" t="inlineStr">
        <is>
          <t>བསྟན་བཅོས་བཞི་བརྒྱ་པ་ཞེས་བྱ་བའི་ཚིག་ལེའུར་བྱས་པ།</t>
        </is>
      </c>
      <c r="D123" t="inlineStr"/>
    </row>
    <row r="124">
      <c r="A124" t="inlineStr">
        <is>
          <t>bdr:WA0RT3191</t>
        </is>
      </c>
      <c r="B124">
        <f>HYPERLINK("https://library.bdrc.io/show/bdr:MW22704_4035","bdr:MW22704_4035")</f>
        <v/>
      </c>
      <c r="C124" t="inlineStr">
        <is>
          <t>བསྟན་བཅོས་བཞི་བརྒྱ་པ་ཞེས་བྱ་བའི་ཚིག་ལེའུར་བྱས་པ།</t>
        </is>
      </c>
      <c r="D124" t="inlineStr"/>
    </row>
    <row r="125">
      <c r="A125" t="inlineStr">
        <is>
          <t>bdr:WA0RT3191</t>
        </is>
      </c>
      <c r="B125">
        <f>HYPERLINK("https://library.bdrc.io/show/bdr:MW1KG13126_5246","bdr:MW1KG13126_5246")</f>
        <v/>
      </c>
      <c r="C125" t="inlineStr">
        <is>
          <t>བསྟན་བཅོས་བཞི་བརྒྱ་པ་ཞེས་བྱ་བའི་ཚིག་ལེའུར་བྱས་པ།</t>
        </is>
      </c>
      <c r="D125" t="inlineStr"/>
    </row>
    <row r="126">
      <c r="A126" t="inlineStr">
        <is>
          <t>bdr:WA0RT3191</t>
        </is>
      </c>
      <c r="B126">
        <f>HYPERLINK("https://library.bdrc.io/show/bdr:MW2KG5015_4035","bdr:MW2KG5015_4035")</f>
        <v/>
      </c>
      <c r="C126" t="inlineStr">
        <is>
          <t>བསྟན་བཅོས་བཞི་བརྒྱ་པ་ཞེས་བྱ་བའི་ཚིག་ལེའུར་བྱས་པ།</t>
        </is>
      </c>
      <c r="D126" t="inlineStr"/>
    </row>
    <row r="127">
      <c r="A127" t="inlineStr">
        <is>
          <t>bdr:WA0RT3191</t>
        </is>
      </c>
      <c r="B127">
        <f>HYPERLINK("https://library.bdrc.io/show/bdr:MW23703_3846","bdr:MW23703_3846")</f>
        <v/>
      </c>
      <c r="C127" t="inlineStr">
        <is>
          <t>བསྟན་བཅོས་བཞི་བརྒྱ་པ་ཞེས་བྱ་བའི་ཚིག་ལེའུར་བྱས་པ།</t>
        </is>
      </c>
      <c r="D127" t="inlineStr"/>
    </row>
    <row r="128">
      <c r="A128" t="inlineStr">
        <is>
          <t>bdr:WA0RT3192</t>
        </is>
      </c>
      <c r="B128">
        <f>HYPERLINK("https://library.bdrc.io/show/bdr:MW2KG5015_4036","bdr:MW2KG5015_4036")</f>
        <v/>
      </c>
      <c r="C128" t="inlineStr">
        <is>
          <t>འཁྲུལ་པ་བཟློག་པའི་རིགས་པ་གཏན་ཚིགས་གྲུབ་པ་ཞེས་བྱ་བ།</t>
        </is>
      </c>
      <c r="D128" t="inlineStr"/>
    </row>
    <row r="129">
      <c r="A129" t="inlineStr">
        <is>
          <t>bdr:WA0RT3192</t>
        </is>
      </c>
      <c r="B129">
        <f>HYPERLINK("https://library.bdrc.io/show/bdr:MW23702_3250","bdr:MW23702_3250")</f>
        <v/>
      </c>
      <c r="C129" t="inlineStr">
        <is>
          <t>འཁྲུལ་བ་བཟློག་པའི་རིགས་པ་གཏན་ཚིགས་གྲུབ་པ་ཞེས་བྱ་བ།</t>
        </is>
      </c>
      <c r="D129" t="inlineStr"/>
    </row>
    <row r="130">
      <c r="A130" t="inlineStr">
        <is>
          <t>bdr:WA0RT3192</t>
        </is>
      </c>
      <c r="B130">
        <f>HYPERLINK("https://library.bdrc.io/show/bdr:MW1KG13126_5247","bdr:MW1KG13126_5247")</f>
        <v/>
      </c>
      <c r="C130" t="inlineStr">
        <is>
          <t>འཁྲུལ་པ་བཟློག་པའི་རིགས་པ་གཏན་ཚིགས་གྲུབ་པ་ཞེས་བྱ་བ།</t>
        </is>
      </c>
      <c r="D130" t="inlineStr"/>
    </row>
    <row r="131">
      <c r="A131" t="inlineStr">
        <is>
          <t>bdr:WA0RT3192</t>
        </is>
      </c>
      <c r="B131">
        <f>HYPERLINK("https://library.bdrc.io/show/bdr:MW23703_3847","bdr:MW23703_3847")</f>
        <v/>
      </c>
      <c r="C131" t="inlineStr">
        <is>
          <t>འཁྲུལ་པ་བཟློག་པའི་རིགས་པ་གཏན་ཚིགས་གྲུབ་པ་ཞེས་བྱ་བ།</t>
        </is>
      </c>
      <c r="D131" t="inlineStr"/>
    </row>
    <row r="132">
      <c r="A132" t="inlineStr">
        <is>
          <t>bdr:WA0RT3192</t>
        </is>
      </c>
      <c r="B132">
        <f>HYPERLINK("https://library.bdrc.io/show/bdr:MW22704_4036","bdr:MW22704_4036")</f>
        <v/>
      </c>
      <c r="C132" t="inlineStr">
        <is>
          <t>འཁྲུལ་པ་བཟློག་པའི་རིགས་པ་གཏན་ཚིགས་གྲུབ་པ་ཞེས་བྱ་བ།</t>
        </is>
      </c>
      <c r="D132" t="inlineStr"/>
    </row>
    <row r="133">
      <c r="A133" t="inlineStr">
        <is>
          <t>bdr:WA0RT3192</t>
        </is>
      </c>
      <c r="B133">
        <f>HYPERLINK("https://library.bdrc.io/show/bdr:MW1PD95844_3073","bdr:MW1PD95844_3073")</f>
        <v/>
      </c>
      <c r="C133" t="inlineStr">
        <is>
          <t>འཁྲུལ་པ་བཟློག་པའི་རིགས་པ་གཏན་ཚིགས་གྲུབ་པ་ཞེས་བྱ་བ།</t>
        </is>
      </c>
      <c r="D133" t="inlineStr"/>
    </row>
    <row r="134">
      <c r="A134" t="inlineStr">
        <is>
          <t>bdr:WA0RT3193</t>
        </is>
      </c>
      <c r="B134">
        <f>HYPERLINK("https://library.bdrc.io/show/bdr:MW1KG13126_5248","bdr:MW1KG13126_5248")</f>
        <v/>
      </c>
      <c r="C134" t="inlineStr">
        <is>
          <t>རབ་ཏུ་བྱེད་པ་ལག་པའི་ཚད་ཀྱི་ཚིག་ལེའུལ་བྱས་པ།</t>
        </is>
      </c>
      <c r="D134" t="inlineStr"/>
    </row>
    <row r="135">
      <c r="A135" t="inlineStr">
        <is>
          <t>bdr:WA0RT3193</t>
        </is>
      </c>
      <c r="B135">
        <f>HYPERLINK("https://library.bdrc.io/show/bdr:MW22704_4037","bdr:MW22704_4037")</f>
        <v/>
      </c>
      <c r="C135" t="inlineStr">
        <is>
          <t>རབ་ཏུ་བྱེད་པ་ལག་པའི་ཚད་ཀྱི་ཚིག་ལེའུར་བྱས་པ།</t>
        </is>
      </c>
      <c r="D135" t="inlineStr"/>
    </row>
    <row r="136">
      <c r="A136" t="inlineStr">
        <is>
          <t>bdr:WA0RT3193</t>
        </is>
      </c>
      <c r="B136">
        <f>HYPERLINK("https://library.bdrc.io/show/bdr:MW1PD95844_3074","bdr:MW1PD95844_3074")</f>
        <v/>
      </c>
      <c r="C136" t="inlineStr">
        <is>
          <t>རབ་ཏུ་བྱེད་པ་ལག་པའི་ཚད་ཀྱི་ཚིག་ལེའུར་བྱས་པ།</t>
        </is>
      </c>
      <c r="D136" t="inlineStr"/>
    </row>
    <row r="137">
      <c r="A137" t="inlineStr">
        <is>
          <t>bdr:WA0RT3193</t>
        </is>
      </c>
      <c r="B137">
        <f>HYPERLINK("https://library.bdrc.io/show/bdr:MW2KG5015_4037","bdr:MW2KG5015_4037")</f>
        <v/>
      </c>
      <c r="C137" t="inlineStr">
        <is>
          <t>རབ་ཏུ་བྱེད་པ་ལག་པའི་ཚད་ཀྱི་ཚིག་ལེའུར་བྱས་པ།</t>
        </is>
      </c>
      <c r="D137" t="inlineStr"/>
    </row>
    <row r="138">
      <c r="A138" t="inlineStr">
        <is>
          <t>bdr:WA0RT3193</t>
        </is>
      </c>
      <c r="B138">
        <f>HYPERLINK("https://library.bdrc.io/show/bdr:MW23703_3848","bdr:MW23703_3848")</f>
        <v/>
      </c>
      <c r="C138" t="inlineStr">
        <is>
          <t>རབ་ཏུ་བྱེད་པ་ལག་པའི་ཚད་ཀྱི་ཚིག་ལེའུར་བྱས་པ།</t>
        </is>
      </c>
      <c r="D138" t="inlineStr"/>
    </row>
    <row r="139">
      <c r="A139" t="inlineStr">
        <is>
          <t>bdr:WA0RT3193</t>
        </is>
      </c>
      <c r="B139">
        <f>HYPERLINK("https://library.bdrc.io/show/bdr:MW23702_3251","bdr:MW23702_3251")</f>
        <v/>
      </c>
      <c r="C139" t="inlineStr">
        <is>
          <t>རབ་ཏུ་བྱེད་པ་ལག་པའི་ཚད་ཀྱི་ཚིག་ལེའུར་བྱས་པ།</t>
        </is>
      </c>
      <c r="D139" t="inlineStr"/>
    </row>
    <row r="140">
      <c r="A140" t="inlineStr">
        <is>
          <t>bdr:WA0RT3194</t>
        </is>
      </c>
      <c r="B140">
        <f>HYPERLINK("https://library.bdrc.io/show/bdr:MW1PD95844_3075","bdr:MW1PD95844_3075")</f>
        <v/>
      </c>
      <c r="C140" t="inlineStr">
        <is>
          <t>ལག་པའི་ཚད་ཀྱི་འགྲེལ་པ།</t>
        </is>
      </c>
      <c r="D140" t="inlineStr"/>
    </row>
    <row r="141">
      <c r="A141" t="inlineStr">
        <is>
          <t>bdr:WA0RT3194</t>
        </is>
      </c>
      <c r="B141">
        <f>HYPERLINK("https://library.bdrc.io/show/bdr:MW22704_4038","bdr:MW22704_4038")</f>
        <v/>
      </c>
      <c r="C141" t="inlineStr">
        <is>
          <t>ལག་པའི་ཚད་ཀྱི་འགྲེལ་པ།</t>
        </is>
      </c>
      <c r="D141" t="inlineStr"/>
    </row>
    <row r="142">
      <c r="A142" t="inlineStr">
        <is>
          <t>bdr:WA0RT3194</t>
        </is>
      </c>
      <c r="B142">
        <f>HYPERLINK("https://library.bdrc.io/show/bdr:MW23702_3252","bdr:MW23702_3252")</f>
        <v/>
      </c>
      <c r="C142" t="inlineStr">
        <is>
          <t>ལག་པའི་ཚད་ཀྱི་འགྲེལ་པ།</t>
        </is>
      </c>
      <c r="D142" t="inlineStr"/>
    </row>
    <row r="143">
      <c r="A143" t="inlineStr">
        <is>
          <t>bdr:WA0RT3194</t>
        </is>
      </c>
      <c r="B143">
        <f>HYPERLINK("https://library.bdrc.io/show/bdr:MW23703_3849","bdr:MW23703_3849")</f>
        <v/>
      </c>
      <c r="C143" t="inlineStr">
        <is>
          <t>ལག་པའི་ཚད་ཀྱི་འགྲེལ་པ།</t>
        </is>
      </c>
      <c r="D143" t="inlineStr"/>
    </row>
    <row r="144">
      <c r="A144" t="inlineStr">
        <is>
          <t>bdr:WA0RT3194</t>
        </is>
      </c>
      <c r="B144">
        <f>HYPERLINK("https://library.bdrc.io/show/bdr:MW2KG5015_4038","bdr:MW2KG5015_4038")</f>
        <v/>
      </c>
      <c r="C144" t="inlineStr">
        <is>
          <t>ལག་པའི་ཚད་ཀྱི་འགྲེལ་པ།</t>
        </is>
      </c>
      <c r="D144" t="inlineStr"/>
    </row>
    <row r="145">
      <c r="A145" t="inlineStr">
        <is>
          <t>bdr:WA0RT3194</t>
        </is>
      </c>
      <c r="B145">
        <f>HYPERLINK("https://library.bdrc.io/show/bdr:MW1KG13126_5249","bdr:MW1KG13126_5249")</f>
        <v/>
      </c>
      <c r="C145" t="inlineStr">
        <is>
          <t>ལག་པའི་ཚད་ཀྱི་འགྲེལ་པ།</t>
        </is>
      </c>
      <c r="D145" t="inlineStr"/>
    </row>
    <row r="146">
      <c r="A146" t="inlineStr">
        <is>
          <t>bdr:WA0RT3195</t>
        </is>
      </c>
      <c r="B146">
        <f>HYPERLINK("https://library.bdrc.io/show/bdr:MW1KG13126_5250","bdr:MW1KG13126_5250")</f>
        <v/>
      </c>
      <c r="C146" t="inlineStr">
        <is>
          <t>དབུ་མ་འཁྲུལ་པ་འཇོམས་པ་ཞེས་བྱ་བ།</t>
        </is>
      </c>
      <c r="D146" t="inlineStr"/>
    </row>
    <row r="147">
      <c r="A147" t="inlineStr">
        <is>
          <t>bdr:WA0RT3195</t>
        </is>
      </c>
      <c r="B147">
        <f>HYPERLINK("https://library.bdrc.io/show/bdr:MW22704_4039","bdr:MW22704_4039")</f>
        <v/>
      </c>
      <c r="C147" t="inlineStr">
        <is>
          <t>དབུ་མ་འཁྲུལ་པ་འཇོམས་པ་ཞེས་བྱ་བ།</t>
        </is>
      </c>
      <c r="D147" t="inlineStr"/>
    </row>
    <row r="148">
      <c r="A148" t="inlineStr">
        <is>
          <t>bdr:WA0RT3195</t>
        </is>
      </c>
      <c r="B148">
        <f>HYPERLINK("https://library.bdrc.io/show/bdr:MW23702_3253","bdr:MW23702_3253")</f>
        <v/>
      </c>
      <c r="C148" t="inlineStr">
        <is>
          <t>དབུ་མ་འཁྲུལ་པ་འཇོམས་པ་ཞེས་བྱ་བ།</t>
        </is>
      </c>
      <c r="D148" t="inlineStr"/>
    </row>
    <row r="149">
      <c r="A149" t="inlineStr">
        <is>
          <t>bdr:WA0RT3195</t>
        </is>
      </c>
      <c r="B149">
        <f>HYPERLINK("https://library.bdrc.io/show/bdr:MW23703_3850","bdr:MW23703_3850")</f>
        <v/>
      </c>
      <c r="C149" t="inlineStr">
        <is>
          <t>དབུ་མ་འཁྲུལ་པ་འཇོམས་པ་ཞེས་བྱ་བ།</t>
        </is>
      </c>
      <c r="D149" t="inlineStr"/>
    </row>
    <row r="150">
      <c r="A150" t="inlineStr">
        <is>
          <t>bdr:WA0RT3195</t>
        </is>
      </c>
      <c r="B150">
        <f>HYPERLINK("https://library.bdrc.io/show/bdr:MW2KG5015_4039","bdr:MW2KG5015_4039")</f>
        <v/>
      </c>
      <c r="C150" t="inlineStr">
        <is>
          <t>དབུ་མ་འཁྲུལ་པ་འཇོམས་པ་ཞེས་བྱ་བ།</t>
        </is>
      </c>
      <c r="D150" t="inlineStr"/>
    </row>
    <row r="151">
      <c r="A151" t="inlineStr">
        <is>
          <t>bdr:WA0RT3195</t>
        </is>
      </c>
      <c r="B151">
        <f>HYPERLINK("https://library.bdrc.io/show/bdr:MW1PD95844_3076","bdr:MW1PD95844_3076")</f>
        <v/>
      </c>
      <c r="C151" t="inlineStr">
        <is>
          <t>དབུ་མ་འཁྲུལ་པ་འཇོམས་པ་ཞེས་བྱ་བ།</t>
        </is>
      </c>
      <c r="D151" t="inlineStr"/>
    </row>
    <row r="152">
      <c r="A152" t="inlineStr">
        <is>
          <t>bdr:WA0RT3981</t>
        </is>
      </c>
      <c r="B152">
        <f>HYPERLINK("https://library.bdrc.io/show/bdr:MW22704_1466","bdr:MW22704_1466")</f>
        <v/>
      </c>
      <c r="C152" t="inlineStr">
        <is>
          <t>མངོན་པར་བྱང་ཆུབ་པའི་རིམ་པའི་མན་ངག</t>
        </is>
      </c>
      <c r="D152" t="inlineStr"/>
    </row>
    <row r="153">
      <c r="A153" t="inlineStr">
        <is>
          <t>bdr:WA0RT3981</t>
        </is>
      </c>
      <c r="B153">
        <f>HYPERLINK("https://library.bdrc.io/show/bdr:MW2KG5015_1466","bdr:MW2KG5015_1466")</f>
        <v/>
      </c>
      <c r="C153" t="inlineStr">
        <is>
          <t>མངོན་པར་བྱང་ཆུབ་པའི་རིམ་པའི་མན་ངག</t>
        </is>
      </c>
      <c r="D153" t="inlineStr"/>
    </row>
    <row r="154">
      <c r="A154" t="inlineStr">
        <is>
          <t>bdr:WA0RT3981</t>
        </is>
      </c>
      <c r="B154">
        <f>HYPERLINK("https://library.bdrc.io/show/bdr:MW1KG13126_2671","bdr:MW1KG13126_2671")</f>
        <v/>
      </c>
      <c r="C154" t="inlineStr">
        <is>
          <t>མངོན་པར་བྱང་ཆུབ་པའི་རིམ་པའི་མན་ངག</t>
        </is>
      </c>
      <c r="D154" t="inlineStr"/>
    </row>
    <row r="155">
      <c r="A155" t="inlineStr">
        <is>
          <t>bdr:WA0RT3981</t>
        </is>
      </c>
      <c r="B155">
        <f>HYPERLINK("https://library.bdrc.io/show/bdr:MW23703_1806","bdr:MW23703_1806")</f>
        <v/>
      </c>
      <c r="C155" t="inlineStr">
        <is>
          <t>མངོན་པར་བྱང་ཆུབ་པའི་རིམ་པའི་མན་ངག</t>
        </is>
      </c>
      <c r="D155" t="inlineStr"/>
    </row>
    <row r="156">
      <c r="A156" t="inlineStr">
        <is>
          <t>bdr:WA0NGMCP60824</t>
        </is>
      </c>
      <c r="B156">
        <f>HYPERLINK("https://library.bdrc.io/show/bdr:MW0NGMCP60824","bdr:MW0NGMCP60824")</f>
        <v/>
      </c>
      <c r="C156" t="inlineStr">
        <is>
          <t>ཨཱར་ཡ་དེ་ཝས་མཛད་པའི་ཤེས་རབ་ཀྱི་ཕ་རོལ་ཏུ་ཕྱིན་པའི་ཚིགས་སུ་བཅད་པ་ཆེན་མོ།</t>
        </is>
      </c>
      <c r="D156" t="inlineStr"/>
    </row>
    <row r="157">
      <c r="A157" t="inlineStr">
        <is>
          <t>bdr:WA0NGMCP62364</t>
        </is>
      </c>
      <c r="B157">
        <f>HYPERLINK("https://library.bdrc.io/show/bdr:MW0NGMCP62364","bdr:MW0NGMCP62364")</f>
        <v/>
      </c>
      <c r="C157" t="inlineStr">
        <is>
          <t>བསྟན་བཅོས་བཞི་བརྒྱ་པ་ཞེས་བྱ་བའི་ཚིག་ལེའུར་བྱ་བ།</t>
        </is>
      </c>
      <c r="D157" t="inlineStr"/>
    </row>
    <row r="158" ht="70" customHeight="1">
      <c r="A158" t="inlineStr">
        <is>
          <t>bdr:WA1NLM2855</t>
        </is>
      </c>
      <c r="B158">
        <f>HYPERLINK("https://library.bdrc.io/show/bdr:MW1NLM2855","bdr:MW1NLM2855")</f>
        <v/>
      </c>
      <c r="C158" t="inlineStr">
        <is>
          <t>བསྟན་བཅོས་བཞི་བརྒྱ་པ་ཞེས་བྱ་བའི་ཚིག་ལེའུར་བྱས་པ།</t>
        </is>
      </c>
      <c r="D158">
        <f>HYPERLINK("https://library.bdrc.io/show/bdr:W1NLM2855",IMAGE("https://iiif.bdrc.io/bdr:I1NLM2855_001::I1NLM2855_0010003.jpg/full/150,/0/default.jpg"))</f>
        <v/>
      </c>
    </row>
    <row r="159">
      <c r="A159" t="inlineStr">
        <is>
          <t>bdr:WA1NLM2855</t>
        </is>
      </c>
      <c r="B159">
        <f>HYPERLINK("https://library.bdrc.io/show/bdr:MW3PD988_98307C","bdr:MW3PD988_98307C")</f>
        <v/>
      </c>
      <c r="C159" t="inlineStr">
        <is>
          <t>བསྟན་བཅོས་བཞི་བརྒྱ་པ་ཞེས་བྱ་བའི་ཚིག་ལེའུར་བྱས་པ།</t>
        </is>
      </c>
      <c r="D159" t="inlineStr"/>
    </row>
    <row r="160">
      <c r="A160" t="inlineStr">
        <is>
          <t>bdr:WA3CN1455</t>
        </is>
      </c>
      <c r="B160" t="inlineStr">
        <is>
          <t>conceptual</t>
        </is>
      </c>
      <c r="C160" t="inlineStr">
        <is>
          <t>དབུ་མ་བཞི་བརྒྱ་པ།</t>
        </is>
      </c>
      <c r="D16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