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954"/>
  </bookViews>
  <sheets>
    <sheet name="Vessel" sheetId="1" r:id="rId1"/>
    <sheet name="Bays" sheetId="2" r:id="rId2"/>
    <sheet name="Tier40" sheetId="3" r:id="rId3"/>
    <sheet name="Tier20" sheetId="4" r:id="rId4"/>
    <sheet name="Pos40" sheetId="5" r:id="rId5"/>
    <sheet name="Pos20" sheetId="6" r:id="rId6"/>
    <sheet name="Reef40" sheetId="7" r:id="rId7"/>
    <sheet name="Reef20" sheetId="8" r:id="rId8"/>
    <sheet name="Height40" sheetId="9" r:id="rId9"/>
    <sheet name="Height20" sheetId="10" r:id="rId10"/>
    <sheet name="Tanks" sheetId="11" r:id="rId11"/>
    <sheet name="VarTanks" sheetId="12" r:id="rId12"/>
    <sheet name="Stability" sheetId="13" r:id="rId13"/>
    <sheet name="MetaCenter" sheetId="14" r:id="rId14"/>
    <sheet name="Hydrostatics" sheetId="15" r:id="rId15"/>
    <sheet name="HullWgtDistr" sheetId="16" r:id="rId16"/>
    <sheet name="ConstWgts" sheetId="17" r:id="rId17"/>
    <sheet name="StressLimits" sheetId="18" r:id="rId18"/>
    <sheet name="Bonjean" sheetId="19" r:id="rId19"/>
    <sheet name="DG" sheetId="20" r:id="rId20"/>
    <sheet name="Dg20" sheetId="21" r:id="rId21"/>
    <sheet name="Dg40" sheetId="22" r:id="rId22"/>
  </sheets>
  <calcPr calcId="124519"/>
</workbook>
</file>

<file path=xl/calcChain.xml><?xml version="1.0" encoding="utf-8"?>
<calcChain xmlns="http://schemas.openxmlformats.org/spreadsheetml/2006/main">
  <c r="C2" i="2"/>
  <c r="A3"/>
  <c r="A4" s="1"/>
  <c r="C2" i="19"/>
  <c r="D2"/>
  <c r="C3"/>
  <c r="D3"/>
  <c r="C4"/>
  <c r="D4"/>
  <c r="C5"/>
  <c r="D5"/>
  <c r="C6"/>
  <c r="D6"/>
  <c r="C7"/>
  <c r="D7"/>
  <c r="C8"/>
  <c r="D8"/>
  <c r="C9"/>
  <c r="D9"/>
  <c r="C2" i="22"/>
  <c r="D2" s="1"/>
  <c r="E2" s="1"/>
  <c r="F2" s="1"/>
  <c r="G2" s="1"/>
  <c r="C10"/>
  <c r="D10" s="1"/>
  <c r="E10" s="1"/>
  <c r="F10" s="1"/>
  <c r="G10" s="1"/>
  <c r="C2" i="9"/>
  <c r="D2" s="1"/>
  <c r="E2" s="1"/>
  <c r="F2" s="1"/>
  <c r="G2" s="1"/>
  <c r="C10"/>
  <c r="D10" s="1"/>
  <c r="E10" s="1"/>
  <c r="F10" s="1"/>
  <c r="G10" s="1"/>
  <c r="C18"/>
  <c r="D18"/>
  <c r="E18" s="1"/>
  <c r="F18" s="1"/>
  <c r="G18" s="1"/>
  <c r="C26"/>
  <c r="D26" s="1"/>
  <c r="E26" s="1"/>
  <c r="F26" s="1"/>
  <c r="G26" s="1"/>
  <c r="D3" i="15"/>
  <c r="D4" s="1"/>
  <c r="D5" s="1"/>
  <c r="D6" s="1"/>
  <c r="D7" s="1"/>
  <c r="D8" s="1"/>
  <c r="D9" s="1"/>
  <c r="B3" i="14"/>
  <c r="B4" s="1"/>
  <c r="B5" s="1"/>
  <c r="B6" s="1"/>
  <c r="B7" s="1"/>
  <c r="B8" s="1"/>
  <c r="B9" s="1"/>
  <c r="C3"/>
  <c r="C4" s="1"/>
  <c r="C5" s="1"/>
  <c r="C6" s="1"/>
  <c r="C7" s="1"/>
  <c r="C8" s="1"/>
  <c r="C9" s="1"/>
  <c r="B14" i="6"/>
  <c r="C14"/>
  <c r="D14"/>
  <c r="E14"/>
  <c r="F14"/>
  <c r="G14"/>
  <c r="B15"/>
  <c r="C15"/>
  <c r="D15"/>
  <c r="E15"/>
  <c r="F15"/>
  <c r="G15"/>
  <c r="B30"/>
  <c r="C30"/>
  <c r="D30"/>
  <c r="E30"/>
  <c r="F30"/>
  <c r="G30"/>
  <c r="B31"/>
  <c r="C31"/>
  <c r="D31"/>
  <c r="E31"/>
  <c r="F31"/>
  <c r="C2" i="5"/>
  <c r="D2" s="1"/>
  <c r="E2" s="1"/>
  <c r="F2" s="1"/>
  <c r="G2" s="1"/>
  <c r="C10"/>
  <c r="D10" s="1"/>
  <c r="E10" s="1"/>
  <c r="F10" s="1"/>
  <c r="G10" s="1"/>
  <c r="B14"/>
  <c r="C14"/>
  <c r="D14"/>
  <c r="E14"/>
  <c r="F14"/>
  <c r="G14"/>
  <c r="B15"/>
  <c r="C15"/>
  <c r="D15"/>
  <c r="E15"/>
  <c r="F15"/>
  <c r="G15"/>
  <c r="C18"/>
  <c r="D18" s="1"/>
  <c r="E18" s="1"/>
  <c r="F18" s="1"/>
  <c r="G18" s="1"/>
  <c r="C26"/>
  <c r="D26" s="1"/>
  <c r="E26" s="1"/>
  <c r="F26" s="1"/>
  <c r="G26" s="1"/>
  <c r="C30"/>
  <c r="D30"/>
  <c r="E30"/>
  <c r="F30"/>
  <c r="G30"/>
  <c r="C31"/>
  <c r="D31"/>
  <c r="E31"/>
  <c r="F31"/>
  <c r="C2" i="7"/>
  <c r="D2" s="1"/>
  <c r="E2" s="1"/>
  <c r="F2" s="1"/>
  <c r="G2" s="1"/>
  <c r="C10"/>
  <c r="D10" s="1"/>
  <c r="E10" s="1"/>
  <c r="F10" s="1"/>
  <c r="G10" s="1"/>
  <c r="C18"/>
  <c r="D18" s="1"/>
  <c r="E18" s="1"/>
  <c r="F18" s="1"/>
  <c r="G18" s="1"/>
  <c r="C26"/>
  <c r="D26" s="1"/>
  <c r="E26" s="1"/>
  <c r="F26" s="1"/>
  <c r="G26" s="1"/>
  <c r="A3" i="18"/>
  <c r="A4" s="1"/>
  <c r="A5" s="1"/>
  <c r="A6" s="1"/>
  <c r="A7" s="1"/>
  <c r="A8" s="1"/>
  <c r="A9" s="1"/>
  <c r="A10" s="1"/>
  <c r="A11" s="1"/>
  <c r="A12" s="1"/>
  <c r="B4"/>
  <c r="C4" s="1"/>
  <c r="B5"/>
  <c r="C5"/>
  <c r="D5"/>
  <c r="E5" s="1"/>
  <c r="F5"/>
  <c r="G5" s="1"/>
  <c r="C6"/>
  <c r="D6"/>
  <c r="E6"/>
  <c r="F6"/>
  <c r="G6" s="1"/>
  <c r="C7"/>
  <c r="D7"/>
  <c r="E7" s="1"/>
  <c r="F7"/>
  <c r="G7"/>
  <c r="B8"/>
  <c r="F8" s="1"/>
  <c r="G8" s="1"/>
  <c r="B9"/>
  <c r="C9" s="1"/>
  <c r="B10"/>
  <c r="B11" s="1"/>
  <c r="C2" i="3"/>
  <c r="D2" s="1"/>
  <c r="E2" s="1"/>
  <c r="F2" s="1"/>
  <c r="G2" s="1"/>
  <c r="C10"/>
  <c r="D10" s="1"/>
  <c r="E10" s="1"/>
  <c r="F10" s="1"/>
  <c r="G10" s="1"/>
  <c r="C18"/>
  <c r="D18" s="1"/>
  <c r="E18" s="1"/>
  <c r="F18" s="1"/>
  <c r="G18" s="1"/>
  <c r="C26"/>
  <c r="D26" s="1"/>
  <c r="E26" s="1"/>
  <c r="F26" s="1"/>
  <c r="G26" s="1"/>
  <c r="C2" i="12"/>
  <c r="D2" s="1"/>
  <c r="E2" s="1"/>
  <c r="F2" s="1"/>
  <c r="G2" s="1"/>
  <c r="H2" s="1"/>
  <c r="I2" s="1"/>
  <c r="C4"/>
  <c r="D4"/>
  <c r="E4" s="1"/>
  <c r="F4" s="1"/>
  <c r="G4" s="1"/>
  <c r="H4" s="1"/>
  <c r="I4" s="1"/>
  <c r="D6"/>
  <c r="E6" s="1"/>
  <c r="F6" s="1"/>
  <c r="G6" s="1"/>
  <c r="H6" s="1"/>
  <c r="I6" s="1"/>
  <c r="C9"/>
  <c r="D9" s="1"/>
  <c r="E9" s="1"/>
  <c r="F9" s="1"/>
  <c r="G9" s="1"/>
  <c r="H9" s="1"/>
  <c r="I9" s="1"/>
  <c r="C11"/>
  <c r="D11" s="1"/>
  <c r="E11" s="1"/>
  <c r="F11" s="1"/>
  <c r="G11" s="1"/>
  <c r="H11" s="1"/>
  <c r="I11" s="1"/>
  <c r="D13"/>
  <c r="E13" s="1"/>
  <c r="F13" s="1"/>
  <c r="G13" s="1"/>
  <c r="H13" s="1"/>
  <c r="I13" s="1"/>
  <c r="B12" i="18" l="1"/>
  <c r="C11"/>
  <c r="F11"/>
  <c r="G11" s="1"/>
  <c r="D11"/>
  <c r="E11" s="1"/>
  <c r="C4" i="2"/>
  <c r="A5"/>
  <c r="B3" i="18"/>
  <c r="D10"/>
  <c r="E10" s="1"/>
  <c r="D9"/>
  <c r="E9" s="1"/>
  <c r="D8"/>
  <c r="E8" s="1"/>
  <c r="F4"/>
  <c r="G4" s="1"/>
  <c r="F9"/>
  <c r="G9" s="1"/>
  <c r="D4"/>
  <c r="E4" s="1"/>
  <c r="F10"/>
  <c r="G10" s="1"/>
  <c r="C10"/>
  <c r="C3" i="2"/>
  <c r="C8" i="18"/>
  <c r="C12" l="1"/>
  <c r="F12"/>
  <c r="G12" s="1"/>
  <c r="D12"/>
  <c r="E12" s="1"/>
  <c r="A6" i="2"/>
  <c r="C5"/>
  <c r="F3" i="18"/>
  <c r="G3" s="1"/>
  <c r="D3"/>
  <c r="E3" s="1"/>
  <c r="B2"/>
  <c r="C3"/>
  <c r="A7" i="2" l="1"/>
  <c r="C7" s="1"/>
  <c r="C6"/>
  <c r="F2" i="18"/>
  <c r="G2" s="1"/>
  <c r="D2"/>
  <c r="E2" s="1"/>
  <c r="C2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10"/>
            <rFont val="Arial"/>
            <family val="2"/>
          </rPr>
          <t>Used to test that we choose the vartank data is written using both methods</t>
        </r>
      </text>
    </comment>
  </commentList>
</comments>
</file>

<file path=xl/sharedStrings.xml><?xml version="1.0" encoding="utf-8"?>
<sst xmlns="http://schemas.openxmlformats.org/spreadsheetml/2006/main" count="298" uniqueCount="79">
  <si>
    <t>Name</t>
  </si>
  <si>
    <t>Lego Maersk</t>
  </si>
  <si>
    <t>IMO number</t>
  </si>
  <si>
    <t>0010155</t>
  </si>
  <si>
    <t>FEU Bay</t>
  </si>
  <si>
    <t>20fore</t>
  </si>
  <si>
    <t>40</t>
  </si>
  <si>
    <t>20aft</t>
  </si>
  <si>
    <t>Cargo space</t>
  </si>
  <si>
    <t># BOTTOM TIER</t>
  </si>
  <si>
    <t>ABOVE</t>
  </si>
  <si>
    <t># TOP TIER</t>
  </si>
  <si>
    <t>BELOW</t>
  </si>
  <si>
    <t># STACK LCG</t>
  </si>
  <si>
    <t># STACK TCG</t>
  </si>
  <si>
    <t># BOTTOM REEFER TIER</t>
  </si>
  <si>
    <t># TOP REEFER TIER</t>
  </si>
  <si>
    <t># STACK POSITION</t>
  </si>
  <si>
    <t># STACK HEIGHT</t>
  </si>
  <si>
    <t>Description</t>
  </si>
  <si>
    <t>Capacity in m3</t>
  </si>
  <si>
    <t>Capacity in ton</t>
  </si>
  <si>
    <t>Density in ton/m3</t>
  </si>
  <si>
    <t>Fore End in m</t>
  </si>
  <si>
    <t>Aft End in m</t>
  </si>
  <si>
    <t>LCG in m</t>
  </si>
  <si>
    <t>VCG in m</t>
  </si>
  <si>
    <t>TCG in m</t>
  </si>
  <si>
    <t>Max FSM in m4</t>
  </si>
  <si>
    <t>Tank Group</t>
  </si>
  <si>
    <t># Water ballast</t>
  </si>
  <si>
    <t>Tank 1 S</t>
  </si>
  <si>
    <t>Ballast</t>
  </si>
  <si>
    <t>Tank 1 P</t>
  </si>
  <si>
    <t>Tank 2 S</t>
  </si>
  <si>
    <t>Tank 2 P</t>
  </si>
  <si>
    <t>Volume in m3</t>
  </si>
  <si>
    <t>Hull weight in ton</t>
  </si>
  <si>
    <t>Hull LCG in m</t>
  </si>
  <si>
    <t>Hull VCG in m</t>
  </si>
  <si>
    <t>Vessel LPP in m</t>
  </si>
  <si>
    <t>Observer LCG in m</t>
  </si>
  <si>
    <t>Observer VCG in m</t>
  </si>
  <si>
    <t>Classification society</t>
  </si>
  <si>
    <t>DNV</t>
  </si>
  <si>
    <t>#trim</t>
  </si>
  <si>
    <t>#draft</t>
  </si>
  <si>
    <t>Draft in m</t>
  </si>
  <si>
    <t>Displacement in ton</t>
  </si>
  <si>
    <t>LCB in m</t>
  </si>
  <si>
    <t>MCT in ton m / cm</t>
  </si>
  <si>
    <t>Aft m</t>
  </si>
  <si>
    <t>Fore m</t>
  </si>
  <si>
    <t>Density Aft ton / m</t>
  </si>
  <si>
    <t>Density Fore ton / m</t>
  </si>
  <si>
    <t>tcg /m</t>
  </si>
  <si>
    <t>vcg /m</t>
  </si>
  <si>
    <t>Crew &amp; provision, CREW</t>
  </si>
  <si>
    <t>station (m)</t>
  </si>
  <si>
    <t>Bending Torque positive (GNm)</t>
  </si>
  <si>
    <t>Bending Torque negative (GNm)</t>
  </si>
  <si>
    <t>Shear Force positive (MN)</t>
  </si>
  <si>
    <t>Shear Force negative (MN)</t>
  </si>
  <si>
    <t>Torsion Torque positive (MNm)</t>
  </si>
  <si>
    <t>Torsion Torque negative (MNm)</t>
  </si>
  <si>
    <t>#draft/lcg</t>
  </si>
  <si>
    <t># PERMITTED CLASSES</t>
  </si>
  <si>
    <t>1.1-1.6</t>
  </si>
  <si>
    <t>N</t>
  </si>
  <si>
    <t>1.4S</t>
  </si>
  <si>
    <t>P</t>
  </si>
  <si>
    <t>4.3(B)</t>
  </si>
  <si>
    <t>8(A)</t>
  </si>
  <si>
    <t>8(B)</t>
  </si>
  <si>
    <t>8(C)</t>
  </si>
  <si>
    <t>8(D)</t>
  </si>
  <si>
    <t>X</t>
  </si>
  <si>
    <t># DG STACK RULES</t>
  </si>
  <si>
    <t>Z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</si>
</sst>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8">
    <font>
      <sz val="10"/>
      <name val="Arial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0"/>
      <name val="Palatino"/>
      <family val="1"/>
    </font>
    <font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</fills>
  <borders count="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0" borderId="0" xfId="0" applyFont="1" applyFill="1" applyBorder="1"/>
    <xf numFmtId="0" fontId="0" fillId="0" borderId="0" xfId="0" applyNumberFormat="1" applyFont="1" applyFill="1" applyBorder="1" applyAlignment="1" applyProtection="1"/>
    <xf numFmtId="0" fontId="0" fillId="0" borderId="0" xfId="0" applyFont="1"/>
    <xf numFmtId="0" fontId="3" fillId="0" borderId="0" xfId="0" applyFont="1"/>
    <xf numFmtId="2" fontId="3" fillId="0" borderId="0" xfId="0" applyNumberFormat="1" applyFont="1" applyBorder="1"/>
    <xf numFmtId="0" fontId="4" fillId="0" borderId="0" xfId="0" applyFont="1" applyBorder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2" fontId="5" fillId="0" borderId="0" xfId="0" applyNumberFormat="1" applyFont="1" applyBorder="1"/>
    <xf numFmtId="165" fontId="2" fillId="0" borderId="0" xfId="0" applyNumberFormat="1" applyFont="1"/>
    <xf numFmtId="164" fontId="5" fillId="0" borderId="0" xfId="0" applyNumberFormat="1" applyFont="1" applyBorder="1"/>
    <xf numFmtId="0" fontId="6" fillId="0" borderId="1" xfId="1" applyFont="1" applyBorder="1">
      <alignment vertical="center"/>
    </xf>
    <xf numFmtId="0" fontId="2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</cellXfs>
  <cellStyles count="2">
    <cellStyle name="Normal" xfId="0" builtinId="0"/>
    <cellStyle name="Normal_06A4985 - BONJEAN'S TABLE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2"/>
  <sheetViews>
    <sheetView tabSelected="1" workbookViewId="0"/>
  </sheetViews>
  <sheetFormatPr defaultColWidth="11.5703125" defaultRowHeight="12.75"/>
  <cols>
    <col min="2" max="2" width="17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</sheetData>
  <sheetProtection selectLockedCells="1" selectUnlockedCells="1"/>
  <pageMargins left="0.78749999999999998" right="0.78749999999999998" top="1.0263888888888888" bottom="1.0263888888888888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ColWidth="11.5703125" defaultRowHeight="12.75"/>
  <cols>
    <col min="1" max="1" width="8.28515625" customWidth="1"/>
    <col min="2" max="7" width="5.140625" customWidth="1"/>
  </cols>
  <sheetData>
    <row r="1" spans="1:7">
      <c r="A1" t="s">
        <v>17</v>
      </c>
      <c r="B1" s="2"/>
      <c r="C1" s="2"/>
      <c r="D1" s="2"/>
      <c r="E1" s="2"/>
      <c r="F1" s="2"/>
      <c r="G1" s="2"/>
    </row>
    <row r="2" spans="1:7">
      <c r="A2" t="s">
        <v>10</v>
      </c>
      <c r="B2" s="2">
        <v>11</v>
      </c>
      <c r="C2" s="2">
        <v>9</v>
      </c>
      <c r="D2" s="2">
        <v>7</v>
      </c>
      <c r="E2" s="2">
        <v>5</v>
      </c>
      <c r="F2" s="2">
        <v>3</v>
      </c>
      <c r="G2" s="2">
        <v>1</v>
      </c>
    </row>
    <row r="3" spans="1:7">
      <c r="A3" s="1">
        <v>4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</row>
    <row r="4" spans="1:7">
      <c r="A4" s="1">
        <v>2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</row>
    <row r="5" spans="1:7">
      <c r="A5" s="1">
        <v>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</row>
    <row r="6" spans="1:7">
      <c r="A6">
        <v>1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</row>
    <row r="7" spans="1:7">
      <c r="A7" s="1">
        <v>3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</row>
    <row r="8" spans="1:7">
      <c r="B8" s="2"/>
      <c r="C8" s="2"/>
      <c r="D8" s="2"/>
      <c r="E8" s="2"/>
      <c r="F8" s="2"/>
      <c r="G8" s="2"/>
    </row>
    <row r="9" spans="1:7">
      <c r="A9" t="s">
        <v>18</v>
      </c>
      <c r="B9" s="2"/>
      <c r="C9" s="2"/>
      <c r="D9" s="2"/>
      <c r="E9" s="2"/>
      <c r="F9" s="2"/>
      <c r="G9" s="2"/>
    </row>
    <row r="10" spans="1:7">
      <c r="A10" t="s">
        <v>10</v>
      </c>
      <c r="B10" s="2">
        <v>11</v>
      </c>
      <c r="C10" s="2">
        <v>9</v>
      </c>
      <c r="D10" s="2">
        <v>7</v>
      </c>
      <c r="E10" s="2">
        <v>5</v>
      </c>
      <c r="F10" s="2">
        <v>3</v>
      </c>
      <c r="G10" s="2">
        <v>1</v>
      </c>
    </row>
    <row r="11" spans="1:7">
      <c r="A11" s="1">
        <v>4</v>
      </c>
      <c r="B11" s="2">
        <v>20</v>
      </c>
      <c r="C11" s="2">
        <v>20</v>
      </c>
      <c r="D11" s="2">
        <v>20</v>
      </c>
      <c r="E11" s="2">
        <v>20</v>
      </c>
      <c r="F11" s="2">
        <v>20</v>
      </c>
      <c r="G11" s="2">
        <v>20</v>
      </c>
    </row>
    <row r="12" spans="1:7">
      <c r="A12" s="1">
        <v>2</v>
      </c>
      <c r="B12" s="2">
        <v>20</v>
      </c>
      <c r="C12" s="2">
        <v>20</v>
      </c>
      <c r="D12" s="2">
        <v>20</v>
      </c>
      <c r="E12" s="2">
        <v>20</v>
      </c>
      <c r="F12" s="2">
        <v>20</v>
      </c>
      <c r="G12" s="2">
        <v>20</v>
      </c>
    </row>
    <row r="13" spans="1:7">
      <c r="A13" s="1">
        <v>0</v>
      </c>
      <c r="B13" s="2">
        <v>20</v>
      </c>
      <c r="C13" s="2">
        <v>20</v>
      </c>
      <c r="D13" s="2">
        <v>20</v>
      </c>
      <c r="E13" s="2">
        <v>20</v>
      </c>
      <c r="F13" s="2">
        <v>20</v>
      </c>
      <c r="G13" s="2">
        <v>20</v>
      </c>
    </row>
    <row r="14" spans="1:7">
      <c r="A14">
        <v>1</v>
      </c>
      <c r="B14" s="2">
        <v>20</v>
      </c>
      <c r="C14" s="2">
        <v>20</v>
      </c>
      <c r="D14" s="2">
        <v>20</v>
      </c>
      <c r="E14" s="2">
        <v>20</v>
      </c>
      <c r="F14" s="2">
        <v>20</v>
      </c>
      <c r="G14" s="2">
        <v>20</v>
      </c>
    </row>
    <row r="15" spans="1:7">
      <c r="A15" s="1">
        <v>3</v>
      </c>
      <c r="B15" s="2">
        <v>20</v>
      </c>
      <c r="C15" s="2">
        <v>20</v>
      </c>
      <c r="D15" s="2">
        <v>20</v>
      </c>
      <c r="E15" s="2">
        <v>20</v>
      </c>
      <c r="F15" s="2">
        <v>20</v>
      </c>
      <c r="G15" s="2">
        <v>20</v>
      </c>
    </row>
    <row r="16" spans="1:7">
      <c r="B16" s="2"/>
      <c r="C16" s="2"/>
      <c r="D16" s="2"/>
      <c r="E16" s="2"/>
      <c r="F16" s="2"/>
      <c r="G16" s="2"/>
    </row>
    <row r="17" spans="1:7">
      <c r="A17" t="s">
        <v>17</v>
      </c>
      <c r="B17" s="2"/>
      <c r="C17" s="2"/>
      <c r="D17" s="2"/>
      <c r="E17" s="2"/>
      <c r="F17" s="2"/>
      <c r="G17" s="2"/>
    </row>
    <row r="18" spans="1:7">
      <c r="A18" t="s">
        <v>12</v>
      </c>
      <c r="B18" s="2">
        <v>11</v>
      </c>
      <c r="C18" s="2">
        <v>9</v>
      </c>
      <c r="D18" s="2">
        <v>7</v>
      </c>
      <c r="E18" s="2">
        <v>5</v>
      </c>
      <c r="F18" s="2">
        <v>3</v>
      </c>
      <c r="G18" s="2">
        <v>1</v>
      </c>
    </row>
    <row r="19" spans="1:7">
      <c r="A19" s="1">
        <v>4</v>
      </c>
      <c r="B19" s="2">
        <v>7</v>
      </c>
      <c r="C19" s="2">
        <v>7</v>
      </c>
      <c r="D19" s="2">
        <v>7</v>
      </c>
      <c r="E19" s="2">
        <v>7</v>
      </c>
      <c r="F19" s="2">
        <v>7</v>
      </c>
      <c r="G19" s="2"/>
    </row>
    <row r="20" spans="1:7">
      <c r="A20" s="1">
        <v>2</v>
      </c>
      <c r="B20" s="2">
        <v>7</v>
      </c>
      <c r="C20" s="2">
        <v>7</v>
      </c>
      <c r="D20" s="2">
        <v>7</v>
      </c>
      <c r="E20" s="2">
        <v>7</v>
      </c>
      <c r="F20" s="2">
        <v>7</v>
      </c>
      <c r="G20" s="2">
        <v>7.3</v>
      </c>
    </row>
    <row r="21" spans="1:7">
      <c r="A21" s="1">
        <v>0</v>
      </c>
      <c r="B21" s="2">
        <v>7</v>
      </c>
      <c r="C21" s="2">
        <v>7</v>
      </c>
      <c r="D21" s="2">
        <v>7</v>
      </c>
      <c r="E21" s="2">
        <v>7</v>
      </c>
      <c r="F21" s="2">
        <v>7</v>
      </c>
      <c r="G21" s="2">
        <v>7.3</v>
      </c>
    </row>
    <row r="22" spans="1:7">
      <c r="A22">
        <v>1</v>
      </c>
      <c r="B22" s="2">
        <v>7</v>
      </c>
      <c r="C22" s="2">
        <v>7</v>
      </c>
      <c r="D22" s="2">
        <v>7</v>
      </c>
      <c r="E22" s="2">
        <v>7</v>
      </c>
      <c r="F22" s="2">
        <v>7</v>
      </c>
      <c r="G22" s="2">
        <v>7.3</v>
      </c>
    </row>
    <row r="23" spans="1:7">
      <c r="A23" s="1">
        <v>3</v>
      </c>
      <c r="B23" s="2">
        <v>7</v>
      </c>
      <c r="C23" s="2">
        <v>7</v>
      </c>
      <c r="D23" s="2">
        <v>7</v>
      </c>
      <c r="E23" s="2">
        <v>7</v>
      </c>
      <c r="F23" s="2">
        <v>7</v>
      </c>
      <c r="G23" s="2"/>
    </row>
    <row r="24" spans="1:7">
      <c r="B24" s="2"/>
      <c r="C24" s="2"/>
      <c r="D24" s="2"/>
      <c r="E24" s="2"/>
      <c r="F24" s="2"/>
      <c r="G24" s="2"/>
    </row>
    <row r="25" spans="1:7">
      <c r="A25" t="s">
        <v>18</v>
      </c>
      <c r="B25" s="2"/>
      <c r="C25" s="2"/>
      <c r="D25" s="2"/>
      <c r="E25" s="2"/>
      <c r="F25" s="2"/>
      <c r="G25" s="2"/>
    </row>
    <row r="26" spans="1:7">
      <c r="A26" t="s">
        <v>12</v>
      </c>
      <c r="B26" s="2">
        <v>11</v>
      </c>
      <c r="C26" s="2">
        <v>9</v>
      </c>
      <c r="D26" s="2">
        <v>7</v>
      </c>
      <c r="E26" s="2">
        <v>5</v>
      </c>
      <c r="F26" s="2">
        <v>3</v>
      </c>
      <c r="G26" s="2">
        <v>1</v>
      </c>
    </row>
    <row r="27" spans="1:7">
      <c r="A27" s="1">
        <v>4</v>
      </c>
      <c r="B27" s="2">
        <v>2.9</v>
      </c>
      <c r="C27" s="2">
        <v>2.9</v>
      </c>
      <c r="D27" s="2">
        <v>2.9</v>
      </c>
      <c r="E27" s="2">
        <v>2.9</v>
      </c>
      <c r="F27" s="2">
        <v>2.9</v>
      </c>
      <c r="G27" s="2"/>
    </row>
    <row r="28" spans="1:7">
      <c r="A28" s="1">
        <v>2</v>
      </c>
      <c r="B28" s="2">
        <v>2.9</v>
      </c>
      <c r="C28" s="2">
        <v>2.9</v>
      </c>
      <c r="D28" s="2">
        <v>2.9</v>
      </c>
      <c r="E28" s="2">
        <v>2.9</v>
      </c>
      <c r="F28" s="2">
        <v>2.9</v>
      </c>
      <c r="G28" s="2">
        <v>2.6</v>
      </c>
    </row>
    <row r="29" spans="1:7">
      <c r="A29" s="1">
        <v>0</v>
      </c>
      <c r="B29" s="2">
        <v>2.9</v>
      </c>
      <c r="C29" s="2">
        <v>2.9</v>
      </c>
      <c r="D29" s="2">
        <v>2.9</v>
      </c>
      <c r="E29" s="2">
        <v>2.9</v>
      </c>
      <c r="F29" s="2">
        <v>2.9</v>
      </c>
      <c r="G29" s="2">
        <v>2.6</v>
      </c>
    </row>
    <row r="30" spans="1:7">
      <c r="A30">
        <v>1</v>
      </c>
      <c r="B30" s="2">
        <v>2.9</v>
      </c>
      <c r="C30" s="2">
        <v>2.9</v>
      </c>
      <c r="D30" s="2">
        <v>2.9</v>
      </c>
      <c r="E30" s="2">
        <v>2.9</v>
      </c>
      <c r="F30" s="2">
        <v>2.9</v>
      </c>
      <c r="G30" s="2">
        <v>2.6</v>
      </c>
    </row>
    <row r="31" spans="1:7">
      <c r="A31" s="1">
        <v>3</v>
      </c>
      <c r="B31" s="2">
        <v>2.9</v>
      </c>
      <c r="C31" s="2">
        <v>2.9</v>
      </c>
      <c r="D31" s="2">
        <v>2.9</v>
      </c>
      <c r="E31" s="2">
        <v>2.9</v>
      </c>
      <c r="F31" s="2">
        <v>2.9</v>
      </c>
      <c r="G31" s="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ColWidth="11.5703125" defaultRowHeight="12.75"/>
  <cols>
    <col min="1" max="1" width="19.28515625" customWidth="1"/>
    <col min="2" max="2" width="15.5703125" customWidth="1"/>
    <col min="3" max="3" width="15.28515625" customWidth="1"/>
    <col min="4" max="4" width="14.28515625" customWidth="1"/>
    <col min="5" max="5" width="12.85546875" customWidth="1"/>
    <col min="6" max="6" width="14.28515625" customWidth="1"/>
  </cols>
  <sheetData>
    <row r="1" spans="1:11">
      <c r="A1" s="4" t="s">
        <v>19</v>
      </c>
      <c r="B1" s="5" t="s">
        <v>20</v>
      </c>
      <c r="C1" s="5" t="s">
        <v>21</v>
      </c>
      <c r="D1" s="4" t="s">
        <v>22</v>
      </c>
      <c r="E1" s="4" t="s">
        <v>23</v>
      </c>
      <c r="F1" s="4" t="s">
        <v>24</v>
      </c>
      <c r="G1" s="6" t="s">
        <v>25</v>
      </c>
      <c r="H1" s="4" t="s">
        <v>26</v>
      </c>
      <c r="I1" s="4" t="s">
        <v>27</v>
      </c>
      <c r="J1" s="4" t="s">
        <v>28</v>
      </c>
      <c r="K1" s="4" t="s">
        <v>29</v>
      </c>
    </row>
    <row r="3" spans="1:11">
      <c r="A3" t="s">
        <v>30</v>
      </c>
    </row>
    <row r="4" spans="1:11">
      <c r="A4" t="s">
        <v>31</v>
      </c>
      <c r="B4">
        <v>490</v>
      </c>
      <c r="C4">
        <v>500</v>
      </c>
      <c r="D4">
        <v>1.0249999999999999</v>
      </c>
      <c r="E4">
        <v>84.69</v>
      </c>
      <c r="F4">
        <v>74.69</v>
      </c>
      <c r="G4" s="7"/>
      <c r="K4" t="s">
        <v>32</v>
      </c>
    </row>
    <row r="5" spans="1:11">
      <c r="A5" t="s">
        <v>33</v>
      </c>
      <c r="B5">
        <v>488</v>
      </c>
      <c r="C5">
        <v>500</v>
      </c>
      <c r="D5">
        <v>1.0249999999999999</v>
      </c>
      <c r="E5">
        <v>84.69</v>
      </c>
      <c r="F5">
        <v>74.69</v>
      </c>
      <c r="G5" s="8">
        <v>79.69</v>
      </c>
      <c r="H5" s="9">
        <v>2.5</v>
      </c>
      <c r="I5" s="9">
        <v>-2.698</v>
      </c>
      <c r="J5" s="9">
        <v>180</v>
      </c>
      <c r="K5" t="s">
        <v>32</v>
      </c>
    </row>
    <row r="6" spans="1:11">
      <c r="A6" t="s">
        <v>34</v>
      </c>
      <c r="B6">
        <v>390</v>
      </c>
      <c r="C6">
        <v>400</v>
      </c>
      <c r="D6">
        <v>1.0249999999999999</v>
      </c>
      <c r="E6">
        <v>58.11</v>
      </c>
      <c r="F6">
        <v>48.11</v>
      </c>
      <c r="G6" s="7">
        <v>53.11</v>
      </c>
      <c r="H6">
        <v>1.99</v>
      </c>
      <c r="I6">
        <v>5</v>
      </c>
      <c r="J6">
        <v>150</v>
      </c>
      <c r="K6" t="s">
        <v>32</v>
      </c>
    </row>
    <row r="7" spans="1:11">
      <c r="A7" t="s">
        <v>35</v>
      </c>
      <c r="B7">
        <v>390</v>
      </c>
      <c r="C7">
        <v>400</v>
      </c>
      <c r="D7">
        <v>1.0249999999999999</v>
      </c>
      <c r="E7">
        <v>58.11</v>
      </c>
      <c r="F7">
        <v>48.11</v>
      </c>
      <c r="G7" s="7">
        <v>53.11</v>
      </c>
      <c r="H7">
        <v>1.99</v>
      </c>
      <c r="I7">
        <v>-5</v>
      </c>
      <c r="J7">
        <v>150</v>
      </c>
      <c r="K7" t="s">
        <v>32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3"/>
  <sheetViews>
    <sheetView workbookViewId="0"/>
  </sheetViews>
  <sheetFormatPr defaultColWidth="11.5703125" defaultRowHeight="12.75"/>
  <cols>
    <col min="1" max="1" width="15.28515625" customWidth="1"/>
  </cols>
  <sheetData>
    <row r="1" spans="1:9">
      <c r="A1" t="s">
        <v>19</v>
      </c>
      <c r="B1" s="10" t="s">
        <v>31</v>
      </c>
    </row>
    <row r="2" spans="1:9">
      <c r="A2" s="11" t="s">
        <v>36</v>
      </c>
      <c r="B2">
        <v>0</v>
      </c>
      <c r="C2">
        <f t="shared" ref="C2:I2" si="0">B2+70</f>
        <v>70</v>
      </c>
      <c r="D2">
        <f t="shared" si="0"/>
        <v>140</v>
      </c>
      <c r="E2">
        <f t="shared" si="0"/>
        <v>210</v>
      </c>
      <c r="F2">
        <f t="shared" si="0"/>
        <v>280</v>
      </c>
      <c r="G2">
        <f t="shared" si="0"/>
        <v>350</v>
      </c>
      <c r="H2">
        <f t="shared" si="0"/>
        <v>420</v>
      </c>
      <c r="I2">
        <f t="shared" si="0"/>
        <v>490</v>
      </c>
    </row>
    <row r="3" spans="1:9">
      <c r="A3" t="s">
        <v>25</v>
      </c>
      <c r="B3" s="7">
        <v>79.69</v>
      </c>
      <c r="C3" s="7">
        <v>79.69</v>
      </c>
      <c r="D3" s="7">
        <v>79.69</v>
      </c>
      <c r="E3" s="7">
        <v>79.69</v>
      </c>
      <c r="F3" s="7">
        <v>79.69</v>
      </c>
      <c r="G3" s="7">
        <v>79.69</v>
      </c>
      <c r="H3" s="7">
        <v>79.69</v>
      </c>
      <c r="I3" s="7">
        <v>79.69</v>
      </c>
    </row>
    <row r="4" spans="1:9">
      <c r="A4" t="s">
        <v>26</v>
      </c>
      <c r="B4">
        <v>1.8</v>
      </c>
      <c r="C4">
        <f t="shared" ref="C4:I4" si="1">B4+0.1</f>
        <v>1.9000000000000001</v>
      </c>
      <c r="D4">
        <f t="shared" si="1"/>
        <v>2</v>
      </c>
      <c r="E4">
        <f t="shared" si="1"/>
        <v>2.1</v>
      </c>
      <c r="F4">
        <f t="shared" si="1"/>
        <v>2.2000000000000002</v>
      </c>
      <c r="G4">
        <f t="shared" si="1"/>
        <v>2.3000000000000003</v>
      </c>
      <c r="H4">
        <f t="shared" si="1"/>
        <v>2.4000000000000004</v>
      </c>
      <c r="I4">
        <f t="shared" si="1"/>
        <v>2.5000000000000004</v>
      </c>
    </row>
    <row r="5" spans="1:9">
      <c r="A5" t="s">
        <v>27</v>
      </c>
      <c r="B5">
        <v>2.698</v>
      </c>
      <c r="C5">
        <v>2.698</v>
      </c>
      <c r="D5">
        <v>2.698</v>
      </c>
      <c r="E5">
        <v>2.698</v>
      </c>
      <c r="F5">
        <v>2.698</v>
      </c>
      <c r="G5">
        <v>2.698</v>
      </c>
      <c r="H5">
        <v>2.698</v>
      </c>
      <c r="I5">
        <v>2.698</v>
      </c>
    </row>
    <row r="6" spans="1:9">
      <c r="A6" s="12" t="s">
        <v>28</v>
      </c>
      <c r="B6">
        <v>180</v>
      </c>
      <c r="C6">
        <v>0</v>
      </c>
      <c r="D6">
        <f>C6+60</f>
        <v>60</v>
      </c>
      <c r="E6">
        <f>D6+60</f>
        <v>120</v>
      </c>
      <c r="F6">
        <f>E6+60</f>
        <v>180</v>
      </c>
      <c r="G6">
        <f>F6-60</f>
        <v>120</v>
      </c>
      <c r="H6">
        <f>G6-60</f>
        <v>60</v>
      </c>
      <c r="I6">
        <f>H6-60</f>
        <v>0</v>
      </c>
    </row>
    <row r="8" spans="1:9">
      <c r="A8" t="s">
        <v>19</v>
      </c>
      <c r="B8" s="10" t="s">
        <v>33</v>
      </c>
    </row>
    <row r="9" spans="1:9">
      <c r="A9" s="11" t="s">
        <v>36</v>
      </c>
      <c r="B9">
        <v>0</v>
      </c>
      <c r="C9">
        <f t="shared" ref="C9:I9" si="2">B9+70</f>
        <v>70</v>
      </c>
      <c r="D9">
        <f t="shared" si="2"/>
        <v>140</v>
      </c>
      <c r="E9">
        <f t="shared" si="2"/>
        <v>210</v>
      </c>
      <c r="F9">
        <f t="shared" si="2"/>
        <v>280</v>
      </c>
      <c r="G9">
        <f t="shared" si="2"/>
        <v>350</v>
      </c>
      <c r="H9">
        <f t="shared" si="2"/>
        <v>420</v>
      </c>
      <c r="I9">
        <f t="shared" si="2"/>
        <v>490</v>
      </c>
    </row>
    <row r="10" spans="1:9">
      <c r="A10" t="s">
        <v>25</v>
      </c>
      <c r="B10" s="7">
        <v>79.69</v>
      </c>
      <c r="C10" s="7">
        <v>79.69</v>
      </c>
      <c r="D10" s="7">
        <v>79.69</v>
      </c>
      <c r="E10" s="7">
        <v>79.69</v>
      </c>
      <c r="F10" s="7">
        <v>79.69</v>
      </c>
      <c r="G10" s="7">
        <v>79.69</v>
      </c>
      <c r="H10" s="7">
        <v>79.69</v>
      </c>
      <c r="I10" s="7">
        <v>79.69</v>
      </c>
    </row>
    <row r="11" spans="1:9">
      <c r="A11" t="s">
        <v>26</v>
      </c>
      <c r="B11">
        <v>1.8</v>
      </c>
      <c r="C11">
        <f t="shared" ref="C11:I11" si="3">B11+0.1</f>
        <v>1.9000000000000001</v>
      </c>
      <c r="D11">
        <f t="shared" si="3"/>
        <v>2</v>
      </c>
      <c r="E11">
        <f t="shared" si="3"/>
        <v>2.1</v>
      </c>
      <c r="F11">
        <f t="shared" si="3"/>
        <v>2.2000000000000002</v>
      </c>
      <c r="G11">
        <f t="shared" si="3"/>
        <v>2.3000000000000003</v>
      </c>
      <c r="H11">
        <f t="shared" si="3"/>
        <v>2.4000000000000004</v>
      </c>
      <c r="I11">
        <f t="shared" si="3"/>
        <v>2.5000000000000004</v>
      </c>
    </row>
    <row r="12" spans="1:9">
      <c r="A12" t="s">
        <v>27</v>
      </c>
      <c r="B12">
        <v>-2.698</v>
      </c>
      <c r="C12">
        <v>-2.698</v>
      </c>
      <c r="D12">
        <v>-2.698</v>
      </c>
      <c r="E12">
        <v>-2.698</v>
      </c>
      <c r="F12">
        <v>-2.698</v>
      </c>
      <c r="G12">
        <v>-2.698</v>
      </c>
      <c r="H12">
        <v>-2.698</v>
      </c>
      <c r="I12">
        <v>-2.698</v>
      </c>
    </row>
    <row r="13" spans="1:9">
      <c r="A13" s="12" t="s">
        <v>28</v>
      </c>
      <c r="B13">
        <v>180</v>
      </c>
      <c r="C13">
        <v>0</v>
      </c>
      <c r="D13">
        <f>C13+60</f>
        <v>60</v>
      </c>
      <c r="E13">
        <f>D13+60</f>
        <v>120</v>
      </c>
      <c r="F13">
        <f>E13+60</f>
        <v>180</v>
      </c>
      <c r="G13">
        <f>F13-60</f>
        <v>120</v>
      </c>
      <c r="H13">
        <f>G13-60</f>
        <v>60</v>
      </c>
      <c r="I13">
        <f>H13-60</f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ColWidth="11.5703125" defaultRowHeight="12.75"/>
  <cols>
    <col min="1" max="1" width="18.85546875" customWidth="1"/>
  </cols>
  <sheetData>
    <row r="1" spans="1:2">
      <c r="A1" s="13" t="s">
        <v>37</v>
      </c>
      <c r="B1" s="13">
        <v>9000</v>
      </c>
    </row>
    <row r="2" spans="1:2">
      <c r="A2" s="13" t="s">
        <v>38</v>
      </c>
      <c r="B2" s="14">
        <v>55</v>
      </c>
    </row>
    <row r="3" spans="1:2">
      <c r="A3" s="13" t="s">
        <v>39</v>
      </c>
      <c r="B3" s="14">
        <v>8</v>
      </c>
    </row>
    <row r="4" spans="1:2">
      <c r="A4" s="13" t="s">
        <v>40</v>
      </c>
      <c r="B4" s="15">
        <v>105</v>
      </c>
    </row>
    <row r="5" spans="1:2">
      <c r="A5" s="13" t="s">
        <v>41</v>
      </c>
      <c r="B5" s="13">
        <v>40</v>
      </c>
    </row>
    <row r="6" spans="1:2">
      <c r="A6" s="13" t="s">
        <v>42</v>
      </c>
      <c r="B6" s="13">
        <v>20</v>
      </c>
    </row>
    <row r="7" spans="1:2">
      <c r="A7" t="s">
        <v>43</v>
      </c>
      <c r="B7" t="s">
        <v>44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ColWidth="11.5703125" defaultRowHeight="12.75"/>
  <cols>
    <col min="2" max="3" width="6.85546875" customWidth="1"/>
  </cols>
  <sheetData>
    <row r="1" spans="1:4">
      <c r="A1" s="16"/>
      <c r="B1" s="17">
        <v>-1</v>
      </c>
      <c r="C1" s="17">
        <v>0</v>
      </c>
      <c r="D1" t="s">
        <v>45</v>
      </c>
    </row>
    <row r="2" spans="1:4">
      <c r="A2" s="18">
        <v>10</v>
      </c>
      <c r="B2" s="11">
        <v>10</v>
      </c>
      <c r="C2" s="11">
        <v>10.5</v>
      </c>
    </row>
    <row r="3" spans="1:4">
      <c r="A3" s="18">
        <v>9</v>
      </c>
      <c r="B3" s="11">
        <f t="shared" ref="B3:C9" si="0">B2-0.1</f>
        <v>9.9</v>
      </c>
      <c r="C3" s="11">
        <f t="shared" si="0"/>
        <v>10.4</v>
      </c>
    </row>
    <row r="4" spans="1:4">
      <c r="A4" s="18">
        <v>8</v>
      </c>
      <c r="B4" s="11">
        <f t="shared" si="0"/>
        <v>9.8000000000000007</v>
      </c>
      <c r="C4" s="11">
        <f t="shared" si="0"/>
        <v>10.3</v>
      </c>
    </row>
    <row r="5" spans="1:4">
      <c r="A5" s="18">
        <v>7</v>
      </c>
      <c r="B5" s="11">
        <f t="shared" si="0"/>
        <v>9.7000000000000011</v>
      </c>
      <c r="C5" s="11">
        <f t="shared" si="0"/>
        <v>10.200000000000001</v>
      </c>
    </row>
    <row r="6" spans="1:4">
      <c r="A6" s="18">
        <v>6</v>
      </c>
      <c r="B6" s="11">
        <f t="shared" si="0"/>
        <v>9.6000000000000014</v>
      </c>
      <c r="C6" s="11">
        <f t="shared" si="0"/>
        <v>10.100000000000001</v>
      </c>
    </row>
    <row r="7" spans="1:4">
      <c r="A7" s="18">
        <v>5</v>
      </c>
      <c r="B7" s="11">
        <f t="shared" si="0"/>
        <v>9.5000000000000018</v>
      </c>
      <c r="C7" s="11">
        <f t="shared" si="0"/>
        <v>10.000000000000002</v>
      </c>
    </row>
    <row r="8" spans="1:4">
      <c r="A8" s="18">
        <v>4</v>
      </c>
      <c r="B8" s="11">
        <f t="shared" si="0"/>
        <v>9.4000000000000021</v>
      </c>
      <c r="C8" s="11">
        <f t="shared" si="0"/>
        <v>9.9000000000000021</v>
      </c>
    </row>
    <row r="9" spans="1:4">
      <c r="A9" s="18">
        <v>3</v>
      </c>
      <c r="B9" s="11">
        <f t="shared" si="0"/>
        <v>9.3000000000000025</v>
      </c>
      <c r="C9" s="11">
        <f t="shared" si="0"/>
        <v>9.8000000000000025</v>
      </c>
    </row>
    <row r="10" spans="1:4">
      <c r="A10" t="s">
        <v>46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ColWidth="11.5703125" defaultRowHeight="12.75"/>
  <sheetData>
    <row r="1" spans="1:4">
      <c r="A1" s="19" t="s">
        <v>47</v>
      </c>
      <c r="B1" s="4" t="s">
        <v>48</v>
      </c>
      <c r="C1" s="6" t="s">
        <v>49</v>
      </c>
      <c r="D1" s="5" t="s">
        <v>50</v>
      </c>
    </row>
    <row r="2" spans="1:4">
      <c r="A2" s="18">
        <v>10</v>
      </c>
      <c r="B2">
        <v>16200</v>
      </c>
      <c r="C2" s="18">
        <v>55</v>
      </c>
      <c r="D2" s="20">
        <v>1000</v>
      </c>
    </row>
    <row r="3" spans="1:4">
      <c r="A3" s="18">
        <v>9</v>
      </c>
      <c r="B3">
        <v>14580</v>
      </c>
      <c r="C3" s="18">
        <v>55</v>
      </c>
      <c r="D3" s="20">
        <f t="shared" ref="D3:D9" si="0">D2-10</f>
        <v>990</v>
      </c>
    </row>
    <row r="4" spans="1:4">
      <c r="A4" s="18">
        <v>8</v>
      </c>
      <c r="B4">
        <v>12960</v>
      </c>
      <c r="C4" s="18">
        <v>55</v>
      </c>
      <c r="D4" s="20">
        <f t="shared" si="0"/>
        <v>980</v>
      </c>
    </row>
    <row r="5" spans="1:4">
      <c r="A5" s="18">
        <v>7</v>
      </c>
      <c r="B5">
        <v>11340</v>
      </c>
      <c r="C5" s="18">
        <v>55</v>
      </c>
      <c r="D5" s="20">
        <f t="shared" si="0"/>
        <v>970</v>
      </c>
    </row>
    <row r="6" spans="1:4">
      <c r="A6" s="18">
        <v>6</v>
      </c>
      <c r="B6">
        <v>9720</v>
      </c>
      <c r="C6" s="18">
        <v>55</v>
      </c>
      <c r="D6" s="20">
        <f t="shared" si="0"/>
        <v>960</v>
      </c>
    </row>
    <row r="7" spans="1:4">
      <c r="A7" s="18">
        <v>5</v>
      </c>
      <c r="B7">
        <v>8100</v>
      </c>
      <c r="C7" s="18">
        <v>55</v>
      </c>
      <c r="D7" s="20">
        <f t="shared" si="0"/>
        <v>950</v>
      </c>
    </row>
    <row r="8" spans="1:4">
      <c r="A8" s="18">
        <v>4</v>
      </c>
      <c r="B8">
        <v>6480</v>
      </c>
      <c r="C8" s="18">
        <v>55</v>
      </c>
      <c r="D8" s="20">
        <f t="shared" si="0"/>
        <v>940</v>
      </c>
    </row>
    <row r="9" spans="1:4">
      <c r="A9" s="18">
        <v>3</v>
      </c>
      <c r="B9">
        <v>4860</v>
      </c>
      <c r="C9" s="18">
        <v>55</v>
      </c>
      <c r="D9" s="20">
        <f t="shared" si="0"/>
        <v>930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ColWidth="11.5703125" defaultRowHeight="12.75"/>
  <sheetData>
    <row r="1" spans="1: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</row>
    <row r="2" spans="1:5">
      <c r="A2">
        <v>0</v>
      </c>
      <c r="B2">
        <v>20</v>
      </c>
      <c r="C2">
        <v>0</v>
      </c>
      <c r="D2">
        <v>100</v>
      </c>
      <c r="E2">
        <v>0</v>
      </c>
    </row>
    <row r="3" spans="1:5">
      <c r="A3">
        <v>20</v>
      </c>
      <c r="B3">
        <v>90</v>
      </c>
      <c r="C3">
        <v>100</v>
      </c>
      <c r="D3">
        <v>100</v>
      </c>
      <c r="E3">
        <v>0</v>
      </c>
    </row>
    <row r="4" spans="1:5">
      <c r="A4">
        <v>90</v>
      </c>
      <c r="B4">
        <v>110</v>
      </c>
      <c r="C4">
        <v>100</v>
      </c>
      <c r="D4">
        <v>0</v>
      </c>
      <c r="E4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ColWidth="11.5703125" defaultRowHeight="12.75"/>
  <sheetData>
    <row r="1" spans="1:9">
      <c r="A1" s="4" t="s">
        <v>19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</row>
    <row r="2" spans="1:9">
      <c r="A2" t="s">
        <v>57</v>
      </c>
      <c r="B2">
        <v>158.30000000000001</v>
      </c>
      <c r="C2">
        <v>158.5</v>
      </c>
      <c r="D2">
        <v>150</v>
      </c>
      <c r="E2">
        <v>150</v>
      </c>
      <c r="F2">
        <v>0</v>
      </c>
      <c r="G2">
        <v>45</v>
      </c>
      <c r="I2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ColWidth="11.5703125" defaultRowHeight="12.75"/>
  <cols>
    <col min="2" max="2" width="15.7109375" customWidth="1"/>
    <col min="3" max="3" width="15.85546875" customWidth="1"/>
    <col min="4" max="5" width="13.7109375" customWidth="1"/>
    <col min="6" max="6" width="13.42578125" customWidth="1"/>
  </cols>
  <sheetData>
    <row r="1" spans="1:7">
      <c r="A1" s="16" t="s">
        <v>58</v>
      </c>
      <c r="B1" s="16" t="s">
        <v>59</v>
      </c>
      <c r="C1" s="16" t="s">
        <v>60</v>
      </c>
      <c r="D1" s="16" t="s">
        <v>61</v>
      </c>
      <c r="E1" s="16" t="s">
        <v>62</v>
      </c>
      <c r="F1" s="16" t="s">
        <v>63</v>
      </c>
      <c r="G1" s="16" t="s">
        <v>64</v>
      </c>
    </row>
    <row r="2" spans="1:7">
      <c r="A2">
        <v>10</v>
      </c>
      <c r="B2">
        <f>B3-0.01</f>
        <v>1.999999999999999E-2</v>
      </c>
      <c r="C2">
        <f t="shared" ref="C2:C12" si="0">-B2</f>
        <v>-1.999999999999999E-2</v>
      </c>
      <c r="D2">
        <f t="shared" ref="D2:D12" si="1">20*B2</f>
        <v>0.3999999999999998</v>
      </c>
      <c r="E2">
        <f t="shared" ref="E2:E12" si="2">-D2</f>
        <v>-0.3999999999999998</v>
      </c>
      <c r="F2">
        <f t="shared" ref="F2:F12" si="3">B2*10</f>
        <v>0.1999999999999999</v>
      </c>
      <c r="G2">
        <f t="shared" ref="G2:G12" si="4">-F2</f>
        <v>-0.1999999999999999</v>
      </c>
    </row>
    <row r="3" spans="1:7">
      <c r="A3">
        <f t="shared" ref="A3:A12" si="5">A2+10</f>
        <v>20</v>
      </c>
      <c r="B3">
        <f>B4-0.01</f>
        <v>2.9999999999999992E-2</v>
      </c>
      <c r="C3">
        <f t="shared" si="0"/>
        <v>-2.9999999999999992E-2</v>
      </c>
      <c r="D3">
        <f t="shared" si="1"/>
        <v>0.59999999999999987</v>
      </c>
      <c r="E3">
        <f t="shared" si="2"/>
        <v>-0.59999999999999987</v>
      </c>
      <c r="F3">
        <f t="shared" si="3"/>
        <v>0.29999999999999993</v>
      </c>
      <c r="G3">
        <f t="shared" si="4"/>
        <v>-0.29999999999999993</v>
      </c>
    </row>
    <row r="4" spans="1:7">
      <c r="A4">
        <f t="shared" si="5"/>
        <v>30</v>
      </c>
      <c r="B4">
        <f>B5-0.01</f>
        <v>3.9999999999999994E-2</v>
      </c>
      <c r="C4">
        <f t="shared" si="0"/>
        <v>-3.9999999999999994E-2</v>
      </c>
      <c r="D4">
        <f t="shared" si="1"/>
        <v>0.79999999999999982</v>
      </c>
      <c r="E4">
        <f t="shared" si="2"/>
        <v>-0.79999999999999982</v>
      </c>
      <c r="F4">
        <f t="shared" si="3"/>
        <v>0.39999999999999991</v>
      </c>
      <c r="G4">
        <f t="shared" si="4"/>
        <v>-0.39999999999999991</v>
      </c>
    </row>
    <row r="5" spans="1:7">
      <c r="A5">
        <f t="shared" si="5"/>
        <v>40</v>
      </c>
      <c r="B5">
        <f>B6-0.01</f>
        <v>4.9999999999999996E-2</v>
      </c>
      <c r="C5">
        <f t="shared" si="0"/>
        <v>-4.9999999999999996E-2</v>
      </c>
      <c r="D5">
        <f t="shared" si="1"/>
        <v>0.99999999999999989</v>
      </c>
      <c r="E5">
        <f t="shared" si="2"/>
        <v>-0.99999999999999989</v>
      </c>
      <c r="F5">
        <f t="shared" si="3"/>
        <v>0.49999999999999994</v>
      </c>
      <c r="G5">
        <f t="shared" si="4"/>
        <v>-0.49999999999999994</v>
      </c>
    </row>
    <row r="6" spans="1:7">
      <c r="A6">
        <f t="shared" si="5"/>
        <v>50</v>
      </c>
      <c r="B6">
        <v>0.06</v>
      </c>
      <c r="C6">
        <f t="shared" si="0"/>
        <v>-0.06</v>
      </c>
      <c r="D6">
        <f t="shared" si="1"/>
        <v>1.2</v>
      </c>
      <c r="E6">
        <f t="shared" si="2"/>
        <v>-1.2</v>
      </c>
      <c r="F6">
        <f t="shared" si="3"/>
        <v>0.6</v>
      </c>
      <c r="G6">
        <f t="shared" si="4"/>
        <v>-0.6</v>
      </c>
    </row>
    <row r="7" spans="1:7">
      <c r="A7">
        <f t="shared" si="5"/>
        <v>60</v>
      </c>
      <c r="B7">
        <v>0.06</v>
      </c>
      <c r="C7">
        <f t="shared" si="0"/>
        <v>-0.06</v>
      </c>
      <c r="D7">
        <f t="shared" si="1"/>
        <v>1.2</v>
      </c>
      <c r="E7">
        <f t="shared" si="2"/>
        <v>-1.2</v>
      </c>
      <c r="F7">
        <f t="shared" si="3"/>
        <v>0.6</v>
      </c>
      <c r="G7">
        <f t="shared" si="4"/>
        <v>-0.6</v>
      </c>
    </row>
    <row r="8" spans="1:7">
      <c r="A8">
        <f t="shared" si="5"/>
        <v>70</v>
      </c>
      <c r="B8">
        <f>B7-0.01</f>
        <v>4.9999999999999996E-2</v>
      </c>
      <c r="C8">
        <f t="shared" si="0"/>
        <v>-4.9999999999999996E-2</v>
      </c>
      <c r="D8">
        <f t="shared" si="1"/>
        <v>0.99999999999999989</v>
      </c>
      <c r="E8">
        <f t="shared" si="2"/>
        <v>-0.99999999999999989</v>
      </c>
      <c r="F8">
        <f t="shared" si="3"/>
        <v>0.49999999999999994</v>
      </c>
      <c r="G8">
        <f t="shared" si="4"/>
        <v>-0.49999999999999994</v>
      </c>
    </row>
    <row r="9" spans="1:7">
      <c r="A9">
        <f t="shared" si="5"/>
        <v>80</v>
      </c>
      <c r="B9">
        <f>B8-0.01</f>
        <v>3.9999999999999994E-2</v>
      </c>
      <c r="C9">
        <f t="shared" si="0"/>
        <v>-3.9999999999999994E-2</v>
      </c>
      <c r="D9">
        <f t="shared" si="1"/>
        <v>0.79999999999999982</v>
      </c>
      <c r="E9">
        <f t="shared" si="2"/>
        <v>-0.79999999999999982</v>
      </c>
      <c r="F9">
        <f t="shared" si="3"/>
        <v>0.39999999999999991</v>
      </c>
      <c r="G9">
        <f t="shared" si="4"/>
        <v>-0.39999999999999991</v>
      </c>
    </row>
    <row r="10" spans="1:7">
      <c r="A10">
        <f t="shared" si="5"/>
        <v>90</v>
      </c>
      <c r="B10">
        <f>B9-0.01</f>
        <v>2.9999999999999992E-2</v>
      </c>
      <c r="C10">
        <f t="shared" si="0"/>
        <v>-2.9999999999999992E-2</v>
      </c>
      <c r="D10">
        <f t="shared" si="1"/>
        <v>0.59999999999999987</v>
      </c>
      <c r="E10">
        <f t="shared" si="2"/>
        <v>-0.59999999999999987</v>
      </c>
      <c r="F10">
        <f t="shared" si="3"/>
        <v>0.29999999999999993</v>
      </c>
      <c r="G10">
        <f t="shared" si="4"/>
        <v>-0.29999999999999993</v>
      </c>
    </row>
    <row r="11" spans="1:7">
      <c r="A11">
        <f t="shared" si="5"/>
        <v>100</v>
      </c>
      <c r="B11">
        <f>B10-0.01</f>
        <v>1.999999999999999E-2</v>
      </c>
      <c r="C11">
        <f t="shared" si="0"/>
        <v>-1.999999999999999E-2</v>
      </c>
      <c r="D11">
        <f t="shared" si="1"/>
        <v>0.3999999999999998</v>
      </c>
      <c r="E11">
        <f t="shared" si="2"/>
        <v>-0.3999999999999998</v>
      </c>
      <c r="F11">
        <f t="shared" si="3"/>
        <v>0.1999999999999999</v>
      </c>
      <c r="G11">
        <f t="shared" si="4"/>
        <v>-0.1999999999999999</v>
      </c>
    </row>
    <row r="12" spans="1:7">
      <c r="A12">
        <f t="shared" si="5"/>
        <v>110</v>
      </c>
      <c r="B12">
        <f>B11-0.01</f>
        <v>9.9999999999999898E-3</v>
      </c>
      <c r="C12">
        <f t="shared" si="0"/>
        <v>-9.9999999999999898E-3</v>
      </c>
      <c r="D12">
        <f t="shared" si="1"/>
        <v>0.19999999999999979</v>
      </c>
      <c r="E12">
        <f t="shared" si="2"/>
        <v>-0.19999999999999979</v>
      </c>
      <c r="F12">
        <f t="shared" si="3"/>
        <v>9.9999999999999895E-2</v>
      </c>
      <c r="G12">
        <f t="shared" si="4"/>
        <v>-9.9999999999999895E-2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ColWidth="11.5703125" defaultRowHeight="12.75"/>
  <cols>
    <col min="1" max="5" width="9.42578125" customWidth="1"/>
  </cols>
  <sheetData>
    <row r="1" spans="1:5" ht="14.25">
      <c r="A1" s="21" t="s">
        <v>65</v>
      </c>
      <c r="B1" s="22">
        <v>0</v>
      </c>
      <c r="C1" s="22">
        <v>20</v>
      </c>
      <c r="D1" s="22">
        <v>90</v>
      </c>
      <c r="E1" s="22">
        <v>110</v>
      </c>
    </row>
    <row r="2" spans="1:5">
      <c r="A2" s="18">
        <v>3</v>
      </c>
      <c r="B2" s="23">
        <v>0</v>
      </c>
      <c r="C2" s="23">
        <f t="shared" ref="C2:C9" si="0">A2*18</f>
        <v>54</v>
      </c>
      <c r="D2" s="23">
        <f t="shared" ref="D2:D9" si="1">A2*18</f>
        <v>54</v>
      </c>
      <c r="E2" s="23">
        <v>0</v>
      </c>
    </row>
    <row r="3" spans="1:5">
      <c r="A3" s="18">
        <v>4</v>
      </c>
      <c r="B3" s="23">
        <v>0</v>
      </c>
      <c r="C3" s="23">
        <f t="shared" si="0"/>
        <v>72</v>
      </c>
      <c r="D3" s="23">
        <f t="shared" si="1"/>
        <v>72</v>
      </c>
      <c r="E3" s="23">
        <v>0</v>
      </c>
    </row>
    <row r="4" spans="1:5">
      <c r="A4" s="18">
        <v>5</v>
      </c>
      <c r="B4" s="23">
        <v>0</v>
      </c>
      <c r="C4" s="23">
        <f t="shared" si="0"/>
        <v>90</v>
      </c>
      <c r="D4" s="23">
        <f t="shared" si="1"/>
        <v>90</v>
      </c>
      <c r="E4" s="23">
        <v>0</v>
      </c>
    </row>
    <row r="5" spans="1:5">
      <c r="A5" s="18">
        <v>6</v>
      </c>
      <c r="B5" s="23">
        <v>0</v>
      </c>
      <c r="C5" s="23">
        <f t="shared" si="0"/>
        <v>108</v>
      </c>
      <c r="D5" s="23">
        <f t="shared" si="1"/>
        <v>108</v>
      </c>
      <c r="E5" s="23">
        <v>0</v>
      </c>
    </row>
    <row r="6" spans="1:5">
      <c r="A6" s="18">
        <v>7</v>
      </c>
      <c r="B6" s="23">
        <v>0</v>
      </c>
      <c r="C6" s="23">
        <f t="shared" si="0"/>
        <v>126</v>
      </c>
      <c r="D6" s="23">
        <f t="shared" si="1"/>
        <v>126</v>
      </c>
      <c r="E6" s="23">
        <v>0</v>
      </c>
    </row>
    <row r="7" spans="1:5">
      <c r="A7" s="18">
        <v>8</v>
      </c>
      <c r="B7" s="23">
        <v>0</v>
      </c>
      <c r="C7" s="23">
        <f t="shared" si="0"/>
        <v>144</v>
      </c>
      <c r="D7" s="23">
        <f t="shared" si="1"/>
        <v>144</v>
      </c>
      <c r="E7" s="23">
        <v>0</v>
      </c>
    </row>
    <row r="8" spans="1:5">
      <c r="A8" s="18">
        <v>9</v>
      </c>
      <c r="B8" s="23">
        <v>0</v>
      </c>
      <c r="C8" s="23">
        <f t="shared" si="0"/>
        <v>162</v>
      </c>
      <c r="D8" s="23">
        <f t="shared" si="1"/>
        <v>162</v>
      </c>
      <c r="E8" s="23">
        <v>0</v>
      </c>
    </row>
    <row r="9" spans="1:5">
      <c r="A9" s="18">
        <v>10</v>
      </c>
      <c r="B9" s="23">
        <v>0</v>
      </c>
      <c r="C9" s="23">
        <f t="shared" si="0"/>
        <v>180</v>
      </c>
      <c r="D9" s="23">
        <f t="shared" si="1"/>
        <v>180</v>
      </c>
      <c r="E9" s="23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7"/>
  <sheetViews>
    <sheetView workbookViewId="0"/>
  </sheetViews>
  <sheetFormatPr defaultColWidth="11.5703125" defaultRowHeight="12.75"/>
  <sheetData>
    <row r="1" spans="1: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>
      <c r="A2">
        <v>2</v>
      </c>
      <c r="B2">
        <v>1</v>
      </c>
      <c r="C2">
        <f t="shared" ref="C2:C7" si="0">A2</f>
        <v>2</v>
      </c>
      <c r="D2">
        <v>3</v>
      </c>
      <c r="E2">
        <v>1</v>
      </c>
    </row>
    <row r="3" spans="1:5">
      <c r="A3">
        <f>A2+4</f>
        <v>6</v>
      </c>
      <c r="B3">
        <v>5</v>
      </c>
      <c r="C3">
        <f t="shared" si="0"/>
        <v>6</v>
      </c>
      <c r="D3">
        <v>7</v>
      </c>
      <c r="E3">
        <v>1</v>
      </c>
    </row>
    <row r="4" spans="1:5">
      <c r="A4">
        <f>A3+4</f>
        <v>10</v>
      </c>
      <c r="B4">
        <v>9</v>
      </c>
      <c r="C4">
        <f t="shared" si="0"/>
        <v>10</v>
      </c>
      <c r="D4">
        <v>11</v>
      </c>
      <c r="E4">
        <v>2</v>
      </c>
    </row>
    <row r="5" spans="1:5">
      <c r="A5">
        <f>A4+4</f>
        <v>14</v>
      </c>
      <c r="C5">
        <f t="shared" si="0"/>
        <v>14</v>
      </c>
      <c r="E5">
        <v>2</v>
      </c>
    </row>
    <row r="6" spans="1:5">
      <c r="A6">
        <f>A5+4</f>
        <v>18</v>
      </c>
      <c r="C6">
        <f t="shared" si="0"/>
        <v>18</v>
      </c>
      <c r="E6">
        <v>3</v>
      </c>
    </row>
    <row r="7" spans="1:5">
      <c r="A7">
        <f>A6+4</f>
        <v>22</v>
      </c>
      <c r="C7">
        <f t="shared" si="0"/>
        <v>22</v>
      </c>
      <c r="E7">
        <v>3</v>
      </c>
    </row>
  </sheetData>
  <sheetProtection selectLockedCells="1" selectUnlockedCells="1"/>
  <pageMargins left="0.78749999999999998" right="0.78749999999999998" top="1.0263888888888888" bottom="1.0263888888888888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G40"/>
  <sheetViews>
    <sheetView workbookViewId="0"/>
  </sheetViews>
  <sheetFormatPr defaultColWidth="11.5703125" defaultRowHeight="12.75"/>
  <cols>
    <col min="1" max="1" width="11.85546875" style="24" customWidth="1"/>
    <col min="2" max="7" width="6" style="25" customWidth="1"/>
    <col min="8" max="16384" width="11.5703125" style="12"/>
  </cols>
  <sheetData>
    <row r="1" spans="1:4">
      <c r="A1" s="26" t="s">
        <v>66</v>
      </c>
    </row>
    <row r="2" spans="1:4">
      <c r="A2" s="26" t="s">
        <v>10</v>
      </c>
      <c r="B2" s="27">
        <v>3</v>
      </c>
      <c r="C2" s="27">
        <v>2</v>
      </c>
      <c r="D2" s="27">
        <v>1</v>
      </c>
    </row>
    <row r="3" spans="1:4">
      <c r="A3" s="26" t="s">
        <v>67</v>
      </c>
      <c r="B3" s="25" t="s">
        <v>68</v>
      </c>
    </row>
    <row r="4" spans="1:4">
      <c r="A4" s="26" t="s">
        <v>69</v>
      </c>
      <c r="B4" s="25" t="s">
        <v>70</v>
      </c>
      <c r="C4" s="25" t="s">
        <v>70</v>
      </c>
      <c r="D4" s="25" t="s">
        <v>70</v>
      </c>
    </row>
    <row r="5" spans="1:4">
      <c r="A5" s="26">
        <v>2.1</v>
      </c>
      <c r="B5" s="25" t="s">
        <v>68</v>
      </c>
      <c r="C5" s="25" t="s">
        <v>70</v>
      </c>
      <c r="D5" s="25" t="s">
        <v>70</v>
      </c>
    </row>
    <row r="6" spans="1:4">
      <c r="A6" s="26">
        <v>2.2000000000000002</v>
      </c>
      <c r="B6" s="25" t="s">
        <v>68</v>
      </c>
      <c r="C6" s="25" t="s">
        <v>70</v>
      </c>
      <c r="D6" s="25" t="s">
        <v>70</v>
      </c>
    </row>
    <row r="7" spans="1:4">
      <c r="A7" s="26">
        <v>2.2999999999999998</v>
      </c>
      <c r="B7" s="25" t="s">
        <v>68</v>
      </c>
      <c r="C7" s="25" t="s">
        <v>70</v>
      </c>
      <c r="D7" s="25" t="s">
        <v>70</v>
      </c>
    </row>
    <row r="8" spans="1:4">
      <c r="A8" s="26">
        <v>4.0999999999999996</v>
      </c>
      <c r="B8" s="25" t="s">
        <v>68</v>
      </c>
      <c r="C8" s="25" t="s">
        <v>70</v>
      </c>
      <c r="D8" s="25" t="s">
        <v>70</v>
      </c>
    </row>
    <row r="9" spans="1:4">
      <c r="A9" s="26">
        <v>4.2</v>
      </c>
      <c r="B9" s="25" t="s">
        <v>68</v>
      </c>
      <c r="C9" s="25" t="s">
        <v>70</v>
      </c>
      <c r="D9" s="25" t="s">
        <v>70</v>
      </c>
    </row>
    <row r="10" spans="1:4">
      <c r="A10" s="26">
        <v>4.3</v>
      </c>
      <c r="B10" s="25" t="s">
        <v>68</v>
      </c>
      <c r="C10" s="25" t="s">
        <v>70</v>
      </c>
      <c r="D10" s="25" t="s">
        <v>70</v>
      </c>
    </row>
    <row r="11" spans="1:4">
      <c r="A11" s="26" t="s">
        <v>71</v>
      </c>
      <c r="B11" s="25" t="s">
        <v>68</v>
      </c>
      <c r="C11" s="25" t="s">
        <v>70</v>
      </c>
      <c r="D11" s="25" t="s">
        <v>70</v>
      </c>
    </row>
    <row r="12" spans="1:4">
      <c r="A12" s="26">
        <v>5.0999999999999996</v>
      </c>
      <c r="B12" s="25" t="s">
        <v>70</v>
      </c>
      <c r="C12" s="25" t="s">
        <v>70</v>
      </c>
      <c r="D12" s="25" t="s">
        <v>70</v>
      </c>
    </row>
    <row r="13" spans="1:4">
      <c r="A13" s="26">
        <v>5.2</v>
      </c>
      <c r="B13" s="25" t="s">
        <v>68</v>
      </c>
      <c r="C13" s="25" t="s">
        <v>70</v>
      </c>
      <c r="D13" s="25" t="s">
        <v>70</v>
      </c>
    </row>
    <row r="14" spans="1:4">
      <c r="A14" s="26">
        <v>6.1</v>
      </c>
      <c r="B14" s="25" t="s">
        <v>68</v>
      </c>
      <c r="C14" s="25" t="s">
        <v>70</v>
      </c>
      <c r="D14" s="25" t="s">
        <v>70</v>
      </c>
    </row>
    <row r="15" spans="1:4">
      <c r="A15" s="26" t="s">
        <v>72</v>
      </c>
      <c r="B15" s="25" t="s">
        <v>70</v>
      </c>
      <c r="C15" s="25" t="s">
        <v>70</v>
      </c>
      <c r="D15" s="25" t="s">
        <v>70</v>
      </c>
    </row>
    <row r="16" spans="1:4">
      <c r="A16" s="26" t="s">
        <v>73</v>
      </c>
      <c r="B16" s="25" t="s">
        <v>68</v>
      </c>
      <c r="C16" s="25" t="s">
        <v>70</v>
      </c>
      <c r="D16" s="25" t="s">
        <v>70</v>
      </c>
    </row>
    <row r="17" spans="1:4">
      <c r="A17" s="26" t="s">
        <v>74</v>
      </c>
      <c r="B17" s="25" t="s">
        <v>68</v>
      </c>
      <c r="C17" s="25" t="s">
        <v>70</v>
      </c>
      <c r="D17" s="25" t="s">
        <v>70</v>
      </c>
    </row>
    <row r="18" spans="1:4">
      <c r="A18" s="26" t="s">
        <v>75</v>
      </c>
      <c r="B18" s="25" t="s">
        <v>70</v>
      </c>
      <c r="C18" s="25" t="s">
        <v>70</v>
      </c>
      <c r="D18" s="25" t="s">
        <v>70</v>
      </c>
    </row>
    <row r="19" spans="1:4">
      <c r="A19" s="26">
        <v>9</v>
      </c>
      <c r="B19" s="25" t="s">
        <v>70</v>
      </c>
      <c r="C19" s="25" t="s">
        <v>70</v>
      </c>
      <c r="D19" s="25" t="s">
        <v>70</v>
      </c>
    </row>
    <row r="20" spans="1:4">
      <c r="A20" s="26">
        <v>7.7</v>
      </c>
      <c r="B20" s="25" t="s">
        <v>68</v>
      </c>
      <c r="C20" s="25" t="s">
        <v>70</v>
      </c>
      <c r="D20" s="25" t="s">
        <v>76</v>
      </c>
    </row>
    <row r="22" spans="1:4">
      <c r="A22" s="26" t="s">
        <v>66</v>
      </c>
    </row>
    <row r="23" spans="1:4">
      <c r="A23" s="26" t="s">
        <v>12</v>
      </c>
      <c r="B23" s="27">
        <v>3</v>
      </c>
      <c r="C23" s="27">
        <v>2</v>
      </c>
      <c r="D23" s="27">
        <v>1</v>
      </c>
    </row>
    <row r="24" spans="1:4">
      <c r="A24" s="26" t="s">
        <v>67</v>
      </c>
      <c r="B24" s="25" t="s">
        <v>68</v>
      </c>
    </row>
    <row r="25" spans="1:4">
      <c r="A25" s="26" t="s">
        <v>69</v>
      </c>
      <c r="B25" s="25" t="s">
        <v>68</v>
      </c>
      <c r="C25" s="25" t="s">
        <v>70</v>
      </c>
      <c r="D25" s="25" t="s">
        <v>70</v>
      </c>
    </row>
    <row r="26" spans="1:4">
      <c r="A26" s="26">
        <v>2.1</v>
      </c>
      <c r="B26" s="25" t="s">
        <v>68</v>
      </c>
      <c r="C26" s="25" t="s">
        <v>70</v>
      </c>
      <c r="D26" s="25" t="s">
        <v>70</v>
      </c>
    </row>
    <row r="27" spans="1:4">
      <c r="A27" s="26">
        <v>2.2000000000000002</v>
      </c>
      <c r="B27" s="25" t="s">
        <v>68</v>
      </c>
      <c r="C27" s="25" t="s">
        <v>70</v>
      </c>
      <c r="D27" s="25" t="s">
        <v>70</v>
      </c>
    </row>
    <row r="28" spans="1:4">
      <c r="A28" s="26">
        <v>2.2999999999999998</v>
      </c>
      <c r="B28" s="25" t="s">
        <v>68</v>
      </c>
      <c r="C28" s="25" t="s">
        <v>68</v>
      </c>
      <c r="D28" s="25" t="s">
        <v>70</v>
      </c>
    </row>
    <row r="29" spans="1:4">
      <c r="A29" s="26">
        <v>4.0999999999999996</v>
      </c>
      <c r="B29" s="25" t="s">
        <v>68</v>
      </c>
      <c r="C29" s="25" t="s">
        <v>70</v>
      </c>
      <c r="D29" s="25" t="s">
        <v>70</v>
      </c>
    </row>
    <row r="30" spans="1:4">
      <c r="A30" s="26">
        <v>4.2</v>
      </c>
      <c r="B30" s="25" t="s">
        <v>68</v>
      </c>
      <c r="C30" s="25" t="s">
        <v>70</v>
      </c>
      <c r="D30" s="25" t="s">
        <v>70</v>
      </c>
    </row>
    <row r="31" spans="1:4">
      <c r="A31" s="26">
        <v>4.3</v>
      </c>
      <c r="B31" s="25" t="s">
        <v>68</v>
      </c>
      <c r="C31" s="25" t="s">
        <v>70</v>
      </c>
      <c r="D31" s="25" t="s">
        <v>70</v>
      </c>
    </row>
    <row r="32" spans="1:4">
      <c r="A32" s="26" t="s">
        <v>71</v>
      </c>
      <c r="B32" s="25" t="s">
        <v>68</v>
      </c>
      <c r="C32" s="25" t="s">
        <v>70</v>
      </c>
      <c r="D32" s="25" t="s">
        <v>70</v>
      </c>
    </row>
    <row r="33" spans="1:4">
      <c r="A33" s="26">
        <v>5.0999999999999996</v>
      </c>
      <c r="B33" s="25" t="s">
        <v>68</v>
      </c>
      <c r="C33" s="25" t="s">
        <v>70</v>
      </c>
      <c r="D33" s="25" t="s">
        <v>70</v>
      </c>
    </row>
    <row r="34" spans="1:4">
      <c r="A34" s="26">
        <v>5.2</v>
      </c>
      <c r="B34" s="25" t="s">
        <v>68</v>
      </c>
      <c r="C34" s="25" t="s">
        <v>70</v>
      </c>
      <c r="D34" s="25" t="s">
        <v>70</v>
      </c>
    </row>
    <row r="35" spans="1:4">
      <c r="A35" s="26">
        <v>6.1</v>
      </c>
      <c r="B35" s="25" t="s">
        <v>68</v>
      </c>
      <c r="C35" s="25" t="s">
        <v>70</v>
      </c>
      <c r="D35" s="25" t="s">
        <v>70</v>
      </c>
    </row>
    <row r="36" spans="1:4">
      <c r="A36" s="26" t="s">
        <v>72</v>
      </c>
      <c r="B36" s="25" t="s">
        <v>68</v>
      </c>
      <c r="C36" s="25" t="s">
        <v>70</v>
      </c>
      <c r="D36" s="25" t="s">
        <v>70</v>
      </c>
    </row>
    <row r="37" spans="1:4">
      <c r="A37" s="26" t="s">
        <v>73</v>
      </c>
      <c r="B37" s="25" t="s">
        <v>68</v>
      </c>
      <c r="C37" s="25" t="s">
        <v>70</v>
      </c>
      <c r="D37" s="25" t="s">
        <v>70</v>
      </c>
    </row>
    <row r="38" spans="1:4">
      <c r="A38" s="26" t="s">
        <v>74</v>
      </c>
      <c r="B38" s="25" t="s">
        <v>68</v>
      </c>
      <c r="C38" s="25" t="s">
        <v>70</v>
      </c>
      <c r="D38" s="25" t="s">
        <v>70</v>
      </c>
    </row>
    <row r="39" spans="1:4">
      <c r="A39" s="26" t="s">
        <v>75</v>
      </c>
      <c r="B39" s="25" t="s">
        <v>68</v>
      </c>
      <c r="C39" s="25" t="s">
        <v>70</v>
      </c>
      <c r="D39" s="25" t="s">
        <v>70</v>
      </c>
    </row>
    <row r="40" spans="1:4">
      <c r="A40" s="26">
        <v>9</v>
      </c>
      <c r="B40" s="25" t="s">
        <v>68</v>
      </c>
      <c r="C40" s="25" t="s">
        <v>70</v>
      </c>
      <c r="D40" s="25" t="s">
        <v>76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ColWidth="11.5703125" defaultRowHeight="12.75"/>
  <cols>
    <col min="1" max="1" width="11.85546875" style="26" customWidth="1"/>
    <col min="2" max="7" width="6" style="25" customWidth="1"/>
    <col min="8" max="16384" width="11.5703125" style="12"/>
  </cols>
  <sheetData>
    <row r="1" spans="1:7">
      <c r="A1" s="26" t="s">
        <v>77</v>
      </c>
    </row>
    <row r="2" spans="1:7" s="4" customFormat="1">
      <c r="A2" s="26" t="s">
        <v>10</v>
      </c>
      <c r="B2" s="27">
        <v>11</v>
      </c>
      <c r="C2" s="27">
        <v>9</v>
      </c>
      <c r="D2" s="27">
        <v>7</v>
      </c>
      <c r="E2" s="27">
        <v>5</v>
      </c>
      <c r="F2" s="27">
        <v>3</v>
      </c>
      <c r="G2" s="27">
        <v>1</v>
      </c>
    </row>
    <row r="3" spans="1:7">
      <c r="A3" s="28">
        <v>4</v>
      </c>
      <c r="B3" s="25" t="s">
        <v>78</v>
      </c>
      <c r="C3" s="25" t="s">
        <v>78</v>
      </c>
      <c r="D3" s="25" t="s">
        <v>78</v>
      </c>
      <c r="E3" s="25" t="s">
        <v>78</v>
      </c>
      <c r="F3" s="25" t="s">
        <v>78</v>
      </c>
      <c r="G3" s="25" t="s">
        <v>78</v>
      </c>
    </row>
    <row r="4" spans="1:7">
      <c r="A4" s="28">
        <v>2</v>
      </c>
    </row>
    <row r="5" spans="1:7">
      <c r="A5" s="28">
        <v>0</v>
      </c>
    </row>
    <row r="6" spans="1:7">
      <c r="A6" s="26">
        <v>1</v>
      </c>
    </row>
    <row r="7" spans="1:7">
      <c r="A7" s="28">
        <v>3</v>
      </c>
      <c r="B7" s="25" t="s">
        <v>78</v>
      </c>
      <c r="C7" s="25" t="s">
        <v>78</v>
      </c>
      <c r="D7" s="25" t="s">
        <v>78</v>
      </c>
      <c r="E7" s="25" t="s">
        <v>78</v>
      </c>
      <c r="F7" s="25" t="s">
        <v>78</v>
      </c>
      <c r="G7" s="25" t="s">
        <v>78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ColWidth="11.5703125" defaultRowHeight="12.75"/>
  <cols>
    <col min="1" max="1" width="11.85546875" style="26" customWidth="1"/>
    <col min="2" max="7" width="6" style="25" customWidth="1"/>
    <col min="8" max="16384" width="11.5703125" style="12"/>
  </cols>
  <sheetData>
    <row r="1" spans="1:7">
      <c r="A1" s="26" t="s">
        <v>77</v>
      </c>
    </row>
    <row r="2" spans="1:7" s="4" customFormat="1">
      <c r="A2" s="26" t="s">
        <v>10</v>
      </c>
      <c r="B2" s="29">
        <v>22</v>
      </c>
      <c r="C2" s="29">
        <f>B2-4</f>
        <v>18</v>
      </c>
      <c r="D2" s="29">
        <f>C2-4</f>
        <v>14</v>
      </c>
      <c r="E2" s="29">
        <f>D2-4</f>
        <v>10</v>
      </c>
      <c r="F2" s="29">
        <f>E2-4</f>
        <v>6</v>
      </c>
      <c r="G2" s="29">
        <f>F2-4</f>
        <v>2</v>
      </c>
    </row>
    <row r="3" spans="1:7">
      <c r="A3" s="28">
        <v>4</v>
      </c>
      <c r="B3" s="25" t="s">
        <v>78</v>
      </c>
      <c r="C3" s="25" t="s">
        <v>78</v>
      </c>
      <c r="D3" s="25" t="s">
        <v>78</v>
      </c>
      <c r="E3" s="25" t="s">
        <v>78</v>
      </c>
      <c r="F3" s="25" t="s">
        <v>78</v>
      </c>
      <c r="G3" s="25" t="s">
        <v>78</v>
      </c>
    </row>
    <row r="4" spans="1:7">
      <c r="A4" s="28">
        <v>2</v>
      </c>
    </row>
    <row r="5" spans="1:7">
      <c r="A5" s="28">
        <v>0</v>
      </c>
    </row>
    <row r="6" spans="1:7">
      <c r="A6" s="26">
        <v>1</v>
      </c>
    </row>
    <row r="7" spans="1:7">
      <c r="A7" s="28">
        <v>3</v>
      </c>
      <c r="B7" s="25" t="s">
        <v>78</v>
      </c>
      <c r="C7" s="25" t="s">
        <v>78</v>
      </c>
      <c r="D7" s="25" t="s">
        <v>78</v>
      </c>
      <c r="E7" s="25" t="s">
        <v>78</v>
      </c>
      <c r="F7" s="25" t="s">
        <v>78</v>
      </c>
      <c r="G7" s="25" t="s">
        <v>78</v>
      </c>
    </row>
    <row r="9" spans="1:7">
      <c r="A9" s="26" t="s">
        <v>77</v>
      </c>
    </row>
    <row r="10" spans="1:7">
      <c r="A10" s="26" t="s">
        <v>12</v>
      </c>
      <c r="B10" s="29">
        <v>22</v>
      </c>
      <c r="C10" s="29">
        <f>B10-4</f>
        <v>18</v>
      </c>
      <c r="D10" s="29">
        <f>C10-4</f>
        <v>14</v>
      </c>
      <c r="E10" s="29">
        <f>D10-4</f>
        <v>10</v>
      </c>
      <c r="F10" s="29">
        <f>E10-4</f>
        <v>6</v>
      </c>
      <c r="G10" s="29">
        <f>F10-4</f>
        <v>2</v>
      </c>
    </row>
    <row r="11" spans="1:7">
      <c r="A11" s="28">
        <v>4</v>
      </c>
      <c r="B11"/>
      <c r="C11" s="25" t="s">
        <v>78</v>
      </c>
    </row>
    <row r="12" spans="1:7">
      <c r="A12" s="28">
        <v>2</v>
      </c>
      <c r="B12"/>
      <c r="C12" s="25" t="s">
        <v>78</v>
      </c>
      <c r="G12" s="25" t="s">
        <v>76</v>
      </c>
    </row>
    <row r="13" spans="1:7">
      <c r="A13" s="28">
        <v>0</v>
      </c>
      <c r="B13"/>
      <c r="C13" s="25" t="s">
        <v>78</v>
      </c>
      <c r="G13" s="25" t="s">
        <v>78</v>
      </c>
    </row>
    <row r="14" spans="1:7">
      <c r="A14" s="26">
        <v>1</v>
      </c>
      <c r="B14"/>
      <c r="C14" s="25" t="s">
        <v>78</v>
      </c>
    </row>
    <row r="15" spans="1:7">
      <c r="A15" s="28">
        <v>3</v>
      </c>
      <c r="B15"/>
      <c r="C15" s="25" t="s">
        <v>78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1"/>
  <sheetViews>
    <sheetView workbookViewId="0"/>
  </sheetViews>
  <sheetFormatPr defaultColWidth="4.7109375" defaultRowHeight="12.75"/>
  <cols>
    <col min="1" max="1" width="7.85546875" customWidth="1"/>
  </cols>
  <sheetData>
    <row r="1" spans="1:7">
      <c r="A1" t="s">
        <v>9</v>
      </c>
    </row>
    <row r="2" spans="1:7">
      <c r="A2" t="s">
        <v>10</v>
      </c>
      <c r="B2" s="1">
        <v>22</v>
      </c>
      <c r="C2" s="1">
        <f>B2-4</f>
        <v>18</v>
      </c>
      <c r="D2" s="1">
        <f>C2-4</f>
        <v>14</v>
      </c>
      <c r="E2" s="1">
        <f>D2-4</f>
        <v>10</v>
      </c>
      <c r="F2" s="1">
        <f>E2-4</f>
        <v>6</v>
      </c>
      <c r="G2" s="1">
        <f>F2-4</f>
        <v>2</v>
      </c>
    </row>
    <row r="3" spans="1:7">
      <c r="A3" s="1">
        <v>4</v>
      </c>
      <c r="B3">
        <v>82</v>
      </c>
      <c r="C3">
        <v>80</v>
      </c>
      <c r="D3">
        <v>80</v>
      </c>
      <c r="E3">
        <v>80</v>
      </c>
      <c r="F3">
        <v>80</v>
      </c>
      <c r="G3">
        <v>80</v>
      </c>
    </row>
    <row r="4" spans="1:7">
      <c r="A4" s="1">
        <v>2</v>
      </c>
      <c r="B4">
        <v>82</v>
      </c>
      <c r="C4">
        <v>80</v>
      </c>
      <c r="D4">
        <v>80</v>
      </c>
      <c r="E4">
        <v>80</v>
      </c>
      <c r="F4">
        <v>80</v>
      </c>
      <c r="G4">
        <v>80</v>
      </c>
    </row>
    <row r="5" spans="1:7">
      <c r="A5" s="1">
        <v>0</v>
      </c>
      <c r="C5">
        <v>80</v>
      </c>
      <c r="D5">
        <v>80</v>
      </c>
      <c r="E5">
        <v>80</v>
      </c>
      <c r="F5">
        <v>80</v>
      </c>
      <c r="G5">
        <v>80</v>
      </c>
    </row>
    <row r="6" spans="1:7">
      <c r="A6">
        <v>1</v>
      </c>
      <c r="B6">
        <v>82</v>
      </c>
      <c r="C6">
        <v>80</v>
      </c>
      <c r="D6">
        <v>80</v>
      </c>
      <c r="E6">
        <v>80</v>
      </c>
      <c r="F6">
        <v>80</v>
      </c>
      <c r="G6">
        <v>80</v>
      </c>
    </row>
    <row r="7" spans="1:7">
      <c r="A7" s="1">
        <v>3</v>
      </c>
      <c r="B7">
        <v>82</v>
      </c>
      <c r="C7">
        <v>80</v>
      </c>
      <c r="D7">
        <v>80</v>
      </c>
      <c r="E7">
        <v>80</v>
      </c>
      <c r="F7">
        <v>80</v>
      </c>
      <c r="G7">
        <v>80</v>
      </c>
    </row>
    <row r="9" spans="1:7">
      <c r="A9" t="s">
        <v>11</v>
      </c>
    </row>
    <row r="10" spans="1:7">
      <c r="A10" t="s">
        <v>10</v>
      </c>
      <c r="B10" s="1">
        <v>22</v>
      </c>
      <c r="C10" s="1">
        <f>B10-4</f>
        <v>18</v>
      </c>
      <c r="D10" s="1">
        <f>C10-4</f>
        <v>14</v>
      </c>
      <c r="E10" s="1">
        <f>D10-4</f>
        <v>10</v>
      </c>
      <c r="F10" s="1">
        <f>E10-4</f>
        <v>6</v>
      </c>
      <c r="G10" s="1">
        <f>F10-4</f>
        <v>2</v>
      </c>
    </row>
    <row r="11" spans="1:7">
      <c r="A11" s="1">
        <v>4</v>
      </c>
      <c r="B11">
        <v>86</v>
      </c>
      <c r="C11">
        <v>86</v>
      </c>
      <c r="D11">
        <v>86</v>
      </c>
      <c r="E11">
        <v>84</v>
      </c>
      <c r="F11">
        <v>84</v>
      </c>
      <c r="G11">
        <v>82</v>
      </c>
    </row>
    <row r="12" spans="1:7">
      <c r="A12" s="1">
        <v>2</v>
      </c>
      <c r="B12">
        <v>86</v>
      </c>
      <c r="C12">
        <v>86</v>
      </c>
      <c r="D12">
        <v>86</v>
      </c>
      <c r="E12">
        <v>84</v>
      </c>
      <c r="F12">
        <v>84</v>
      </c>
      <c r="G12">
        <v>82</v>
      </c>
    </row>
    <row r="13" spans="1:7">
      <c r="A13" s="1">
        <v>0</v>
      </c>
      <c r="C13">
        <v>86</v>
      </c>
      <c r="D13">
        <v>86</v>
      </c>
      <c r="E13">
        <v>84</v>
      </c>
      <c r="F13">
        <v>84</v>
      </c>
      <c r="G13">
        <v>82</v>
      </c>
    </row>
    <row r="14" spans="1:7">
      <c r="A14">
        <v>1</v>
      </c>
      <c r="B14">
        <v>86</v>
      </c>
      <c r="C14">
        <v>86</v>
      </c>
      <c r="D14">
        <v>86</v>
      </c>
      <c r="E14">
        <v>84</v>
      </c>
      <c r="F14">
        <v>84</v>
      </c>
      <c r="G14">
        <v>82</v>
      </c>
    </row>
    <row r="15" spans="1:7">
      <c r="A15" s="1">
        <v>3</v>
      </c>
      <c r="B15">
        <v>86</v>
      </c>
      <c r="C15">
        <v>86</v>
      </c>
      <c r="D15">
        <v>86</v>
      </c>
      <c r="E15">
        <v>84</v>
      </c>
      <c r="F15">
        <v>84</v>
      </c>
      <c r="G15">
        <v>82</v>
      </c>
    </row>
    <row r="17" spans="1:7">
      <c r="A17" t="s">
        <v>9</v>
      </c>
    </row>
    <row r="18" spans="1:7">
      <c r="A18" t="s">
        <v>12</v>
      </c>
      <c r="B18" s="1">
        <v>22</v>
      </c>
      <c r="C18" s="1">
        <f>B18-4</f>
        <v>18</v>
      </c>
      <c r="D18" s="1">
        <f>C18-4</f>
        <v>14</v>
      </c>
      <c r="E18" s="1">
        <f>D18-4</f>
        <v>10</v>
      </c>
      <c r="F18" s="1">
        <f>E18-4</f>
        <v>6</v>
      </c>
      <c r="G18" s="1">
        <f>F18-4</f>
        <v>2</v>
      </c>
    </row>
    <row r="19" spans="1:7">
      <c r="A19" s="1">
        <v>4</v>
      </c>
      <c r="C19">
        <v>2</v>
      </c>
      <c r="D19">
        <v>2</v>
      </c>
      <c r="E19">
        <v>2</v>
      </c>
      <c r="F19">
        <v>2</v>
      </c>
    </row>
    <row r="20" spans="1:7">
      <c r="A20" s="1">
        <v>2</v>
      </c>
      <c r="C20">
        <v>2</v>
      </c>
      <c r="D20">
        <v>2</v>
      </c>
      <c r="E20">
        <v>2</v>
      </c>
      <c r="F20">
        <v>2</v>
      </c>
      <c r="G20">
        <v>2</v>
      </c>
    </row>
    <row r="21" spans="1:7">
      <c r="A21" s="1">
        <v>0</v>
      </c>
      <c r="C21">
        <v>2</v>
      </c>
      <c r="D21">
        <v>2</v>
      </c>
      <c r="E21">
        <v>2</v>
      </c>
      <c r="F21">
        <v>2</v>
      </c>
      <c r="G21">
        <v>2</v>
      </c>
    </row>
    <row r="22" spans="1:7">
      <c r="A22">
        <v>1</v>
      </c>
      <c r="C22">
        <v>2</v>
      </c>
      <c r="D22">
        <v>2</v>
      </c>
      <c r="E22">
        <v>2</v>
      </c>
      <c r="F22">
        <v>2</v>
      </c>
      <c r="G22">
        <v>2</v>
      </c>
    </row>
    <row r="23" spans="1:7">
      <c r="A23" s="1">
        <v>3</v>
      </c>
      <c r="C23">
        <v>2</v>
      </c>
      <c r="D23">
        <v>2</v>
      </c>
      <c r="E23">
        <v>2</v>
      </c>
      <c r="F23">
        <v>2</v>
      </c>
    </row>
    <row r="25" spans="1:7">
      <c r="A25" t="s">
        <v>11</v>
      </c>
    </row>
    <row r="26" spans="1:7">
      <c r="A26" t="s">
        <v>12</v>
      </c>
      <c r="B26" s="1">
        <v>22</v>
      </c>
      <c r="C26" s="1">
        <f>B26-4</f>
        <v>18</v>
      </c>
      <c r="D26" s="1">
        <f>C26-4</f>
        <v>14</v>
      </c>
      <c r="E26" s="1">
        <f>D26-4</f>
        <v>10</v>
      </c>
      <c r="F26" s="1">
        <f>E26-4</f>
        <v>6</v>
      </c>
      <c r="G26" s="1">
        <f>F26-4</f>
        <v>2</v>
      </c>
    </row>
    <row r="27" spans="1:7">
      <c r="A27" s="1">
        <v>4</v>
      </c>
      <c r="C27">
        <v>2</v>
      </c>
      <c r="D27">
        <v>2</v>
      </c>
      <c r="E27">
        <v>2</v>
      </c>
      <c r="F27">
        <v>2</v>
      </c>
    </row>
    <row r="28" spans="1:7">
      <c r="A28" s="1">
        <v>2</v>
      </c>
      <c r="C28">
        <v>2</v>
      </c>
      <c r="D28">
        <v>2</v>
      </c>
      <c r="E28">
        <v>2</v>
      </c>
      <c r="F28">
        <v>2</v>
      </c>
      <c r="G28">
        <v>2</v>
      </c>
    </row>
    <row r="29" spans="1:7">
      <c r="A29" s="1">
        <v>0</v>
      </c>
      <c r="C29">
        <v>2</v>
      </c>
      <c r="D29">
        <v>2</v>
      </c>
      <c r="E29">
        <v>2</v>
      </c>
      <c r="F29">
        <v>2</v>
      </c>
      <c r="G29">
        <v>2</v>
      </c>
    </row>
    <row r="30" spans="1:7">
      <c r="A30">
        <v>1</v>
      </c>
      <c r="C30">
        <v>2</v>
      </c>
      <c r="D30">
        <v>2</v>
      </c>
      <c r="E30">
        <v>2</v>
      </c>
      <c r="F30">
        <v>2</v>
      </c>
      <c r="G30">
        <v>2</v>
      </c>
    </row>
    <row r="31" spans="1:7">
      <c r="A31" s="1">
        <v>3</v>
      </c>
      <c r="C31">
        <v>2</v>
      </c>
      <c r="D31">
        <v>2</v>
      </c>
      <c r="E31">
        <v>2</v>
      </c>
      <c r="F31">
        <v>2</v>
      </c>
    </row>
  </sheetData>
  <sheetProtection selectLockedCells="1" selectUnlockedCells="1"/>
  <pageMargins left="0.78749999999999998" right="0.78749999999999998" top="1.0263888888888888" bottom="1.0263888888888888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ColWidth="11.5703125" defaultRowHeight="12.75"/>
  <cols>
    <col min="2" max="7" width="4.7109375" style="2" customWidth="1"/>
  </cols>
  <sheetData>
    <row r="1" spans="1:7">
      <c r="A1" t="s">
        <v>9</v>
      </c>
    </row>
    <row r="2" spans="1:7">
      <c r="A2" t="s">
        <v>10</v>
      </c>
      <c r="B2" s="2">
        <v>11</v>
      </c>
      <c r="C2" s="2">
        <v>9</v>
      </c>
      <c r="D2" s="2">
        <v>7</v>
      </c>
      <c r="E2" s="2">
        <v>5</v>
      </c>
      <c r="F2" s="2">
        <v>3</v>
      </c>
      <c r="G2" s="2">
        <v>1</v>
      </c>
    </row>
    <row r="3" spans="1:7">
      <c r="A3" s="1">
        <v>4</v>
      </c>
      <c r="B3">
        <v>80</v>
      </c>
      <c r="C3">
        <v>80</v>
      </c>
      <c r="D3">
        <v>80</v>
      </c>
      <c r="E3">
        <v>80</v>
      </c>
      <c r="F3">
        <v>80</v>
      </c>
      <c r="G3">
        <v>80</v>
      </c>
    </row>
    <row r="4" spans="1:7">
      <c r="A4" s="1">
        <v>2</v>
      </c>
      <c r="B4">
        <v>80</v>
      </c>
      <c r="C4">
        <v>80</v>
      </c>
      <c r="D4">
        <v>80</v>
      </c>
      <c r="E4">
        <v>80</v>
      </c>
      <c r="F4">
        <v>80</v>
      </c>
      <c r="G4">
        <v>80</v>
      </c>
    </row>
    <row r="5" spans="1:7">
      <c r="A5" s="1">
        <v>0</v>
      </c>
      <c r="B5">
        <v>80</v>
      </c>
      <c r="C5">
        <v>80</v>
      </c>
      <c r="D5">
        <v>80</v>
      </c>
      <c r="E5">
        <v>80</v>
      </c>
      <c r="F5">
        <v>80</v>
      </c>
      <c r="G5">
        <v>80</v>
      </c>
    </row>
    <row r="6" spans="1:7">
      <c r="A6">
        <v>1</v>
      </c>
      <c r="B6">
        <v>80</v>
      </c>
      <c r="C6">
        <v>80</v>
      </c>
      <c r="D6">
        <v>80</v>
      </c>
      <c r="E6">
        <v>80</v>
      </c>
      <c r="F6">
        <v>80</v>
      </c>
      <c r="G6">
        <v>80</v>
      </c>
    </row>
    <row r="7" spans="1:7">
      <c r="A7" s="1">
        <v>3</v>
      </c>
      <c r="B7">
        <v>80</v>
      </c>
      <c r="C7">
        <v>80</v>
      </c>
      <c r="D7">
        <v>80</v>
      </c>
      <c r="E7">
        <v>80</v>
      </c>
      <c r="F7">
        <v>80</v>
      </c>
      <c r="G7">
        <v>80</v>
      </c>
    </row>
    <row r="9" spans="1:7">
      <c r="A9" t="s">
        <v>11</v>
      </c>
    </row>
    <row r="10" spans="1:7">
      <c r="A10" t="s">
        <v>10</v>
      </c>
      <c r="B10" s="2">
        <v>11</v>
      </c>
      <c r="C10" s="2">
        <v>9</v>
      </c>
      <c r="D10" s="2">
        <v>7</v>
      </c>
      <c r="E10" s="2">
        <v>5</v>
      </c>
      <c r="F10" s="2">
        <v>3</v>
      </c>
      <c r="G10" s="2">
        <v>1</v>
      </c>
    </row>
    <row r="11" spans="1:7">
      <c r="A11" s="1">
        <v>4</v>
      </c>
      <c r="B11" s="2">
        <v>84</v>
      </c>
      <c r="C11" s="2">
        <v>84</v>
      </c>
      <c r="D11" s="2">
        <v>84</v>
      </c>
      <c r="E11" s="2">
        <v>84</v>
      </c>
      <c r="F11" s="2">
        <v>84</v>
      </c>
      <c r="G11">
        <v>82</v>
      </c>
    </row>
    <row r="12" spans="1:7">
      <c r="A12" s="1">
        <v>2</v>
      </c>
      <c r="B12" s="2">
        <v>84</v>
      </c>
      <c r="C12" s="2">
        <v>84</v>
      </c>
      <c r="D12" s="2">
        <v>84</v>
      </c>
      <c r="E12" s="2">
        <v>84</v>
      </c>
      <c r="F12" s="2">
        <v>84</v>
      </c>
      <c r="G12">
        <v>82</v>
      </c>
    </row>
    <row r="13" spans="1:7">
      <c r="A13" s="1">
        <v>0</v>
      </c>
      <c r="B13" s="2">
        <v>84</v>
      </c>
      <c r="C13" s="2">
        <v>84</v>
      </c>
      <c r="D13" s="2">
        <v>84</v>
      </c>
      <c r="E13" s="2">
        <v>84</v>
      </c>
      <c r="F13" s="2">
        <v>84</v>
      </c>
      <c r="G13">
        <v>82</v>
      </c>
    </row>
    <row r="14" spans="1:7">
      <c r="A14">
        <v>1</v>
      </c>
      <c r="B14" s="2">
        <v>84</v>
      </c>
      <c r="C14" s="2">
        <v>84</v>
      </c>
      <c r="D14" s="2">
        <v>84</v>
      </c>
      <c r="E14" s="2">
        <v>84</v>
      </c>
      <c r="F14" s="2">
        <v>84</v>
      </c>
      <c r="G14">
        <v>82</v>
      </c>
    </row>
    <row r="15" spans="1:7">
      <c r="A15" s="1">
        <v>3</v>
      </c>
      <c r="B15" s="2">
        <v>84</v>
      </c>
      <c r="C15" s="2">
        <v>84</v>
      </c>
      <c r="D15" s="2">
        <v>84</v>
      </c>
      <c r="E15" s="2">
        <v>84</v>
      </c>
      <c r="F15" s="2">
        <v>84</v>
      </c>
      <c r="G15">
        <v>82</v>
      </c>
    </row>
    <row r="17" spans="1:7">
      <c r="A17" t="s">
        <v>9</v>
      </c>
    </row>
    <row r="18" spans="1:7">
      <c r="A18" t="s">
        <v>12</v>
      </c>
      <c r="B18" s="2">
        <v>11</v>
      </c>
      <c r="C18" s="2">
        <v>9</v>
      </c>
      <c r="D18" s="2">
        <v>7</v>
      </c>
      <c r="E18" s="2">
        <v>5</v>
      </c>
      <c r="F18" s="2">
        <v>3</v>
      </c>
      <c r="G18" s="2">
        <v>1</v>
      </c>
    </row>
    <row r="19" spans="1:7">
      <c r="A19" s="1">
        <v>4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</row>
    <row r="20" spans="1:7">
      <c r="A20" s="1">
        <v>2</v>
      </c>
      <c r="B20" s="2">
        <v>2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</row>
    <row r="21" spans="1:7">
      <c r="A21" s="1">
        <v>0</v>
      </c>
      <c r="B21" s="2">
        <v>2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</row>
    <row r="22" spans="1:7">
      <c r="A22">
        <v>1</v>
      </c>
      <c r="B22" s="2">
        <v>2</v>
      </c>
      <c r="C22" s="2">
        <v>2</v>
      </c>
      <c r="D22" s="2">
        <v>2</v>
      </c>
      <c r="E22" s="2">
        <v>2</v>
      </c>
      <c r="F22" s="2">
        <v>2</v>
      </c>
      <c r="G22" s="2">
        <v>2</v>
      </c>
    </row>
    <row r="23" spans="1:7">
      <c r="A23" s="1">
        <v>3</v>
      </c>
      <c r="B23" s="2">
        <v>2</v>
      </c>
      <c r="C23" s="2">
        <v>2</v>
      </c>
      <c r="D23" s="2">
        <v>2</v>
      </c>
      <c r="E23" s="2">
        <v>2</v>
      </c>
      <c r="F23" s="2">
        <v>2</v>
      </c>
    </row>
    <row r="25" spans="1:7">
      <c r="A25" t="s">
        <v>11</v>
      </c>
    </row>
    <row r="26" spans="1:7">
      <c r="A26" t="s">
        <v>12</v>
      </c>
      <c r="B26" s="2">
        <v>11</v>
      </c>
      <c r="C26" s="2">
        <v>9</v>
      </c>
      <c r="D26" s="2">
        <v>7</v>
      </c>
      <c r="E26" s="2">
        <v>5</v>
      </c>
      <c r="F26" s="2">
        <v>3</v>
      </c>
      <c r="G26" s="2">
        <v>1</v>
      </c>
    </row>
    <row r="27" spans="1:7">
      <c r="A27" s="1">
        <v>4</v>
      </c>
      <c r="B27" s="2">
        <v>2</v>
      </c>
      <c r="C27" s="2">
        <v>2</v>
      </c>
      <c r="D27" s="2">
        <v>2</v>
      </c>
      <c r="E27" s="2">
        <v>2</v>
      </c>
      <c r="F27" s="2">
        <v>2</v>
      </c>
    </row>
    <row r="28" spans="1:7">
      <c r="A28" s="1">
        <v>2</v>
      </c>
      <c r="B28" s="2">
        <v>2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</row>
    <row r="29" spans="1:7">
      <c r="A29" s="1">
        <v>0</v>
      </c>
      <c r="B29" s="2">
        <v>2</v>
      </c>
      <c r="C29" s="2">
        <v>2</v>
      </c>
      <c r="D29" s="2">
        <v>2</v>
      </c>
      <c r="E29" s="2">
        <v>2</v>
      </c>
      <c r="F29" s="2">
        <v>2</v>
      </c>
      <c r="G29" s="2">
        <v>2</v>
      </c>
    </row>
    <row r="30" spans="1:7">
      <c r="A30">
        <v>1</v>
      </c>
      <c r="B30" s="2">
        <v>2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</row>
    <row r="31" spans="1:7">
      <c r="A31" s="1">
        <v>3</v>
      </c>
      <c r="B31" s="2">
        <v>2</v>
      </c>
      <c r="C31" s="2">
        <v>2</v>
      </c>
      <c r="D31" s="2">
        <v>2</v>
      </c>
      <c r="E31" s="2">
        <v>2</v>
      </c>
      <c r="F31" s="2">
        <v>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ColWidth="11.5703125" defaultRowHeight="12.75"/>
  <cols>
    <col min="2" max="7" width="6" style="2" customWidth="1"/>
  </cols>
  <sheetData>
    <row r="1" spans="1:7">
      <c r="A1" t="s">
        <v>13</v>
      </c>
    </row>
    <row r="2" spans="1:7">
      <c r="A2" t="s">
        <v>10</v>
      </c>
      <c r="B2" s="3">
        <v>22</v>
      </c>
      <c r="C2" s="3">
        <f>B2-4</f>
        <v>18</v>
      </c>
      <c r="D2" s="3">
        <f>C2-4</f>
        <v>14</v>
      </c>
      <c r="E2" s="3">
        <f>D2-4</f>
        <v>10</v>
      </c>
      <c r="F2" s="3">
        <f>E2-4</f>
        <v>6</v>
      </c>
      <c r="G2" s="3">
        <f>F2-4</f>
        <v>2</v>
      </c>
    </row>
    <row r="3" spans="1:7">
      <c r="A3" s="1">
        <v>4</v>
      </c>
      <c r="B3" s="2">
        <v>10</v>
      </c>
      <c r="C3" s="2">
        <v>25</v>
      </c>
      <c r="D3" s="2">
        <v>55</v>
      </c>
      <c r="E3" s="2">
        <v>70</v>
      </c>
      <c r="F3" s="2">
        <v>85</v>
      </c>
      <c r="G3" s="2">
        <v>100</v>
      </c>
    </row>
    <row r="4" spans="1:7">
      <c r="A4" s="1">
        <v>2</v>
      </c>
      <c r="B4" s="2">
        <v>10</v>
      </c>
      <c r="C4" s="2">
        <v>25</v>
      </c>
      <c r="D4" s="2">
        <v>55</v>
      </c>
      <c r="E4" s="2">
        <v>70</v>
      </c>
      <c r="F4" s="2">
        <v>85</v>
      </c>
      <c r="G4" s="2">
        <v>100</v>
      </c>
    </row>
    <row r="5" spans="1:7">
      <c r="A5" s="1">
        <v>0</v>
      </c>
      <c r="C5" s="2">
        <v>25</v>
      </c>
      <c r="D5" s="2">
        <v>55</v>
      </c>
      <c r="E5" s="2">
        <v>70</v>
      </c>
      <c r="F5" s="2">
        <v>85</v>
      </c>
      <c r="G5" s="2">
        <v>100</v>
      </c>
    </row>
    <row r="6" spans="1:7">
      <c r="A6">
        <v>1</v>
      </c>
      <c r="B6" s="2">
        <v>10</v>
      </c>
      <c r="C6" s="2">
        <v>25</v>
      </c>
      <c r="D6" s="2">
        <v>55</v>
      </c>
      <c r="E6" s="2">
        <v>70</v>
      </c>
      <c r="F6" s="2">
        <v>85</v>
      </c>
      <c r="G6" s="2">
        <v>100</v>
      </c>
    </row>
    <row r="7" spans="1:7">
      <c r="A7" s="1">
        <v>3</v>
      </c>
      <c r="B7" s="2">
        <v>10</v>
      </c>
      <c r="C7" s="2">
        <v>25</v>
      </c>
      <c r="D7" s="2">
        <v>55</v>
      </c>
      <c r="E7" s="2">
        <v>70</v>
      </c>
      <c r="F7" s="2">
        <v>85</v>
      </c>
      <c r="G7" s="2">
        <v>100</v>
      </c>
    </row>
    <row r="9" spans="1:7">
      <c r="A9" t="s">
        <v>14</v>
      </c>
    </row>
    <row r="10" spans="1:7">
      <c r="A10" t="s">
        <v>10</v>
      </c>
      <c r="B10" s="3">
        <v>22</v>
      </c>
      <c r="C10" s="3">
        <f>B10-4</f>
        <v>18</v>
      </c>
      <c r="D10" s="3">
        <f>C10-4</f>
        <v>14</v>
      </c>
      <c r="E10" s="3">
        <f>D10-4</f>
        <v>10</v>
      </c>
      <c r="F10" s="3">
        <f>E10-4</f>
        <v>6</v>
      </c>
      <c r="G10" s="3">
        <f>F10-4</f>
        <v>2</v>
      </c>
    </row>
    <row r="11" spans="1:7">
      <c r="A11" s="1">
        <v>4</v>
      </c>
      <c r="B11" s="2">
        <v>3.75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</row>
    <row r="12" spans="1:7">
      <c r="A12" s="1">
        <v>2</v>
      </c>
      <c r="B12" s="2">
        <v>1.25</v>
      </c>
      <c r="C12" s="2">
        <v>2.5</v>
      </c>
      <c r="D12" s="2">
        <v>2.5</v>
      </c>
      <c r="E12" s="2">
        <v>2.5</v>
      </c>
      <c r="F12" s="2">
        <v>2.5</v>
      </c>
      <c r="G12" s="2">
        <v>2.5</v>
      </c>
    </row>
    <row r="13" spans="1:7">
      <c r="A13" s="1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>
        <v>1</v>
      </c>
      <c r="B14" s="2">
        <f t="shared" ref="B14:G14" si="0">-B12</f>
        <v>-1.25</v>
      </c>
      <c r="C14" s="2">
        <f t="shared" si="0"/>
        <v>-2.5</v>
      </c>
      <c r="D14" s="2">
        <f t="shared" si="0"/>
        <v>-2.5</v>
      </c>
      <c r="E14" s="2">
        <f t="shared" si="0"/>
        <v>-2.5</v>
      </c>
      <c r="F14" s="2">
        <f t="shared" si="0"/>
        <v>-2.5</v>
      </c>
      <c r="G14" s="2">
        <f t="shared" si="0"/>
        <v>-2.5</v>
      </c>
    </row>
    <row r="15" spans="1:7">
      <c r="A15" s="1">
        <v>3</v>
      </c>
      <c r="B15" s="2">
        <f t="shared" ref="B15:G15" si="1">-B11</f>
        <v>-3.75</v>
      </c>
      <c r="C15" s="2">
        <f t="shared" si="1"/>
        <v>-5</v>
      </c>
      <c r="D15" s="2">
        <f t="shared" si="1"/>
        <v>-5</v>
      </c>
      <c r="E15" s="2">
        <f t="shared" si="1"/>
        <v>-5</v>
      </c>
      <c r="F15" s="2">
        <f t="shared" si="1"/>
        <v>-5</v>
      </c>
      <c r="G15" s="2">
        <f t="shared" si="1"/>
        <v>-5</v>
      </c>
    </row>
    <row r="17" spans="1:7">
      <c r="A17" t="s">
        <v>13</v>
      </c>
    </row>
    <row r="18" spans="1:7">
      <c r="A18" t="s">
        <v>12</v>
      </c>
      <c r="B18" s="3">
        <v>22</v>
      </c>
      <c r="C18" s="3">
        <f>B18-4</f>
        <v>18</v>
      </c>
      <c r="D18" s="3">
        <f>C18-4</f>
        <v>14</v>
      </c>
      <c r="E18" s="3">
        <f>D18-4</f>
        <v>10</v>
      </c>
      <c r="F18" s="3">
        <f>E18-4</f>
        <v>6</v>
      </c>
      <c r="G18" s="3">
        <f>F18-4</f>
        <v>2</v>
      </c>
    </row>
    <row r="19" spans="1:7">
      <c r="A19" s="1">
        <v>4</v>
      </c>
      <c r="C19" s="2">
        <v>25</v>
      </c>
      <c r="D19" s="2">
        <v>55</v>
      </c>
      <c r="E19" s="2">
        <v>70</v>
      </c>
      <c r="F19" s="2">
        <v>85</v>
      </c>
    </row>
    <row r="20" spans="1:7">
      <c r="A20" s="1">
        <v>2</v>
      </c>
      <c r="C20" s="2">
        <v>25</v>
      </c>
      <c r="D20" s="2">
        <v>55</v>
      </c>
      <c r="E20" s="2">
        <v>70</v>
      </c>
      <c r="F20" s="2">
        <v>85</v>
      </c>
      <c r="G20" s="2">
        <v>100</v>
      </c>
    </row>
    <row r="21" spans="1:7">
      <c r="A21" s="1">
        <v>0</v>
      </c>
      <c r="C21" s="2">
        <v>25</v>
      </c>
      <c r="D21" s="2">
        <v>55</v>
      </c>
      <c r="E21" s="2">
        <v>70</v>
      </c>
      <c r="F21" s="2">
        <v>85</v>
      </c>
      <c r="G21" s="2">
        <v>100</v>
      </c>
    </row>
    <row r="22" spans="1:7">
      <c r="A22">
        <v>1</v>
      </c>
      <c r="C22" s="2">
        <v>25</v>
      </c>
      <c r="D22" s="2">
        <v>55</v>
      </c>
      <c r="E22" s="2">
        <v>70</v>
      </c>
      <c r="F22" s="2">
        <v>85</v>
      </c>
      <c r="G22" s="2">
        <v>100</v>
      </c>
    </row>
    <row r="23" spans="1:7">
      <c r="A23" s="1">
        <v>3</v>
      </c>
      <c r="C23" s="2">
        <v>25</v>
      </c>
      <c r="D23" s="2">
        <v>55</v>
      </c>
      <c r="E23" s="2">
        <v>70</v>
      </c>
      <c r="F23" s="2">
        <v>85</v>
      </c>
    </row>
    <row r="25" spans="1:7">
      <c r="A25" t="s">
        <v>14</v>
      </c>
    </row>
    <row r="26" spans="1:7">
      <c r="A26" t="s">
        <v>12</v>
      </c>
      <c r="B26" s="3">
        <v>22</v>
      </c>
      <c r="C26" s="3">
        <f>B26-4</f>
        <v>18</v>
      </c>
      <c r="D26" s="3">
        <f>C26-4</f>
        <v>14</v>
      </c>
      <c r="E26" s="3">
        <f>D26-4</f>
        <v>10</v>
      </c>
      <c r="F26" s="3">
        <f>E26-4</f>
        <v>6</v>
      </c>
      <c r="G26" s="3">
        <f>F26-4</f>
        <v>2</v>
      </c>
    </row>
    <row r="27" spans="1:7">
      <c r="A27" s="1">
        <v>4</v>
      </c>
      <c r="C27" s="2">
        <v>5</v>
      </c>
      <c r="D27" s="2">
        <v>5</v>
      </c>
      <c r="E27" s="2">
        <v>5</v>
      </c>
      <c r="F27" s="2">
        <v>5</v>
      </c>
    </row>
    <row r="28" spans="1:7">
      <c r="A28" s="1">
        <v>2</v>
      </c>
      <c r="C28" s="2">
        <v>2.5</v>
      </c>
      <c r="D28" s="2">
        <v>2.5</v>
      </c>
      <c r="E28" s="2">
        <v>2.5</v>
      </c>
      <c r="F28" s="2">
        <v>2.5</v>
      </c>
      <c r="G28" s="2">
        <v>2.5</v>
      </c>
    </row>
    <row r="29" spans="1:7">
      <c r="A29" s="1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</row>
    <row r="30" spans="1:7">
      <c r="A30">
        <v>1</v>
      </c>
      <c r="C30" s="2">
        <f>-C28</f>
        <v>-2.5</v>
      </c>
      <c r="D30" s="2">
        <f>-D28</f>
        <v>-2.5</v>
      </c>
      <c r="E30" s="2">
        <f>-E28</f>
        <v>-2.5</v>
      </c>
      <c r="F30" s="2">
        <f>-F28</f>
        <v>-2.5</v>
      </c>
      <c r="G30" s="2">
        <f>-G28</f>
        <v>-2.5</v>
      </c>
    </row>
    <row r="31" spans="1:7">
      <c r="A31" s="1">
        <v>3</v>
      </c>
      <c r="C31" s="2">
        <f>-C27</f>
        <v>-5</v>
      </c>
      <c r="D31" s="2">
        <f>-D27</f>
        <v>-5</v>
      </c>
      <c r="E31" s="2">
        <f>-E27</f>
        <v>-5</v>
      </c>
      <c r="F31" s="2">
        <f>-F27</f>
        <v>-5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ColWidth="11.5703125" defaultRowHeight="12.75"/>
  <cols>
    <col min="2" max="7" width="6" style="2" customWidth="1"/>
  </cols>
  <sheetData>
    <row r="1" spans="1:7">
      <c r="A1" t="s">
        <v>13</v>
      </c>
    </row>
    <row r="2" spans="1:7">
      <c r="A2" t="s">
        <v>10</v>
      </c>
      <c r="B2" s="2">
        <v>11</v>
      </c>
      <c r="C2" s="2">
        <v>9</v>
      </c>
      <c r="D2" s="2">
        <v>7</v>
      </c>
      <c r="E2" s="2">
        <v>5</v>
      </c>
      <c r="F2" s="2">
        <v>3</v>
      </c>
      <c r="G2" s="2">
        <v>1</v>
      </c>
    </row>
    <row r="3" spans="1:7">
      <c r="A3" s="1">
        <v>4</v>
      </c>
      <c r="B3" s="2">
        <v>67</v>
      </c>
      <c r="C3" s="2">
        <v>73</v>
      </c>
      <c r="D3" s="2">
        <v>82</v>
      </c>
      <c r="E3" s="2">
        <v>88</v>
      </c>
      <c r="F3" s="2">
        <v>97</v>
      </c>
      <c r="G3" s="2">
        <v>103</v>
      </c>
    </row>
    <row r="4" spans="1:7">
      <c r="A4" s="1">
        <v>2</v>
      </c>
      <c r="B4" s="2">
        <v>67</v>
      </c>
      <c r="C4" s="2">
        <v>73</v>
      </c>
      <c r="D4" s="2">
        <v>82</v>
      </c>
      <c r="E4" s="2">
        <v>88</v>
      </c>
      <c r="F4" s="2">
        <v>97</v>
      </c>
      <c r="G4" s="2">
        <v>103</v>
      </c>
    </row>
    <row r="5" spans="1:7">
      <c r="A5" s="1">
        <v>0</v>
      </c>
      <c r="B5" s="2">
        <v>67</v>
      </c>
      <c r="C5" s="2">
        <v>73</v>
      </c>
      <c r="D5" s="2">
        <v>82</v>
      </c>
      <c r="E5" s="2">
        <v>88</v>
      </c>
      <c r="F5" s="2">
        <v>97</v>
      </c>
      <c r="G5" s="2">
        <v>103</v>
      </c>
    </row>
    <row r="6" spans="1:7">
      <c r="A6">
        <v>1</v>
      </c>
      <c r="B6" s="2">
        <v>67</v>
      </c>
      <c r="C6" s="2">
        <v>73</v>
      </c>
      <c r="D6" s="2">
        <v>82</v>
      </c>
      <c r="E6" s="2">
        <v>88</v>
      </c>
      <c r="F6" s="2">
        <v>97</v>
      </c>
      <c r="G6" s="2">
        <v>103</v>
      </c>
    </row>
    <row r="7" spans="1:7">
      <c r="A7" s="1">
        <v>3</v>
      </c>
      <c r="B7" s="2">
        <v>67</v>
      </c>
      <c r="C7" s="2">
        <v>73</v>
      </c>
      <c r="D7" s="2">
        <v>82</v>
      </c>
      <c r="E7" s="2">
        <v>88</v>
      </c>
      <c r="F7" s="2">
        <v>97</v>
      </c>
      <c r="G7" s="2">
        <v>103</v>
      </c>
    </row>
    <row r="9" spans="1:7">
      <c r="A9" t="s">
        <v>14</v>
      </c>
    </row>
    <row r="10" spans="1:7">
      <c r="A10" t="s">
        <v>10</v>
      </c>
      <c r="B10" s="2">
        <v>11</v>
      </c>
      <c r="C10" s="2">
        <v>9</v>
      </c>
      <c r="D10" s="2">
        <v>7</v>
      </c>
      <c r="E10" s="2">
        <v>5</v>
      </c>
      <c r="F10" s="2">
        <v>3</v>
      </c>
      <c r="G10" s="2">
        <v>1</v>
      </c>
    </row>
    <row r="11" spans="1:7">
      <c r="A11" s="1">
        <v>4</v>
      </c>
      <c r="B11" s="2">
        <v>5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</row>
    <row r="12" spans="1:7">
      <c r="A12" s="1">
        <v>2</v>
      </c>
      <c r="B12" s="2">
        <v>2.5</v>
      </c>
      <c r="C12" s="2">
        <v>2.5</v>
      </c>
      <c r="D12" s="2">
        <v>2.5</v>
      </c>
      <c r="E12" s="2">
        <v>2.5</v>
      </c>
      <c r="F12" s="2">
        <v>2.5</v>
      </c>
      <c r="G12" s="2">
        <v>2.5</v>
      </c>
    </row>
    <row r="13" spans="1:7">
      <c r="A13" s="1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>
        <v>1</v>
      </c>
      <c r="B14" s="2">
        <f t="shared" ref="B14:G14" si="0">-B12</f>
        <v>-2.5</v>
      </c>
      <c r="C14" s="2">
        <f t="shared" si="0"/>
        <v>-2.5</v>
      </c>
      <c r="D14" s="2">
        <f t="shared" si="0"/>
        <v>-2.5</v>
      </c>
      <c r="E14" s="2">
        <f t="shared" si="0"/>
        <v>-2.5</v>
      </c>
      <c r="F14" s="2">
        <f t="shared" si="0"/>
        <v>-2.5</v>
      </c>
      <c r="G14" s="2">
        <f t="shared" si="0"/>
        <v>-2.5</v>
      </c>
    </row>
    <row r="15" spans="1:7">
      <c r="A15" s="1">
        <v>3</v>
      </c>
      <c r="B15" s="2">
        <f t="shared" ref="B15:G15" si="1">-B11</f>
        <v>-5</v>
      </c>
      <c r="C15" s="2">
        <f t="shared" si="1"/>
        <v>-5</v>
      </c>
      <c r="D15" s="2">
        <f t="shared" si="1"/>
        <v>-5</v>
      </c>
      <c r="E15" s="2">
        <f t="shared" si="1"/>
        <v>-5</v>
      </c>
      <c r="F15" s="2">
        <f t="shared" si="1"/>
        <v>-5</v>
      </c>
      <c r="G15" s="2">
        <f t="shared" si="1"/>
        <v>-5</v>
      </c>
    </row>
    <row r="17" spans="1:7">
      <c r="A17" t="s">
        <v>13</v>
      </c>
    </row>
    <row r="18" spans="1:7">
      <c r="A18" t="s">
        <v>12</v>
      </c>
      <c r="B18" s="2">
        <v>11</v>
      </c>
      <c r="C18" s="2">
        <v>9</v>
      </c>
      <c r="D18" s="2">
        <v>7</v>
      </c>
      <c r="E18" s="2">
        <v>5</v>
      </c>
      <c r="F18" s="2">
        <v>3</v>
      </c>
      <c r="G18" s="2">
        <v>1</v>
      </c>
    </row>
    <row r="19" spans="1:7">
      <c r="A19" s="1">
        <v>4</v>
      </c>
      <c r="B19" s="2">
        <v>67</v>
      </c>
      <c r="C19" s="2">
        <v>73</v>
      </c>
      <c r="D19" s="2">
        <v>82</v>
      </c>
      <c r="E19" s="2">
        <v>88</v>
      </c>
      <c r="F19" s="2">
        <v>97</v>
      </c>
    </row>
    <row r="20" spans="1:7">
      <c r="A20" s="1">
        <v>2</v>
      </c>
      <c r="B20" s="2">
        <v>67</v>
      </c>
      <c r="C20" s="2">
        <v>73</v>
      </c>
      <c r="D20" s="2">
        <v>82</v>
      </c>
      <c r="E20" s="2">
        <v>88</v>
      </c>
      <c r="F20" s="2">
        <v>97</v>
      </c>
      <c r="G20" s="2">
        <v>103</v>
      </c>
    </row>
    <row r="21" spans="1:7">
      <c r="A21" s="1">
        <v>0</v>
      </c>
      <c r="B21" s="2">
        <v>67</v>
      </c>
      <c r="C21" s="2">
        <v>73</v>
      </c>
      <c r="D21" s="2">
        <v>82</v>
      </c>
      <c r="E21" s="2">
        <v>88</v>
      </c>
      <c r="F21" s="2">
        <v>97</v>
      </c>
      <c r="G21" s="2">
        <v>103</v>
      </c>
    </row>
    <row r="22" spans="1:7">
      <c r="A22">
        <v>1</v>
      </c>
      <c r="B22" s="2">
        <v>67</v>
      </c>
      <c r="C22" s="2">
        <v>73</v>
      </c>
      <c r="D22" s="2">
        <v>82</v>
      </c>
      <c r="E22" s="2">
        <v>88</v>
      </c>
      <c r="F22" s="2">
        <v>97</v>
      </c>
      <c r="G22" s="2">
        <v>103</v>
      </c>
    </row>
    <row r="23" spans="1:7">
      <c r="A23" s="1">
        <v>3</v>
      </c>
      <c r="B23" s="2">
        <v>67</v>
      </c>
      <c r="C23" s="2">
        <v>73</v>
      </c>
      <c r="D23" s="2">
        <v>82</v>
      </c>
      <c r="E23" s="2">
        <v>88</v>
      </c>
      <c r="F23" s="2">
        <v>97</v>
      </c>
    </row>
    <row r="25" spans="1:7">
      <c r="A25" t="s">
        <v>14</v>
      </c>
    </row>
    <row r="26" spans="1:7">
      <c r="A26" t="s">
        <v>12</v>
      </c>
      <c r="B26" s="2">
        <v>11</v>
      </c>
      <c r="C26" s="2">
        <v>9</v>
      </c>
      <c r="D26" s="2">
        <v>7</v>
      </c>
      <c r="E26" s="2">
        <v>5</v>
      </c>
      <c r="F26" s="2">
        <v>3</v>
      </c>
      <c r="G26" s="2">
        <v>1</v>
      </c>
    </row>
    <row r="27" spans="1:7">
      <c r="A27" s="1">
        <v>4</v>
      </c>
      <c r="B27" s="2">
        <v>5</v>
      </c>
      <c r="C27" s="2">
        <v>5</v>
      </c>
      <c r="D27" s="2">
        <v>5</v>
      </c>
      <c r="E27" s="2">
        <v>5</v>
      </c>
      <c r="F27" s="2">
        <v>5</v>
      </c>
    </row>
    <row r="28" spans="1:7">
      <c r="A28" s="1">
        <v>2</v>
      </c>
      <c r="B28" s="2">
        <v>2.5</v>
      </c>
      <c r="C28" s="2">
        <v>2.5</v>
      </c>
      <c r="D28" s="2">
        <v>2.5</v>
      </c>
      <c r="E28" s="2">
        <v>2.5</v>
      </c>
      <c r="F28" s="2">
        <v>2.5</v>
      </c>
      <c r="G28" s="2">
        <v>2.5</v>
      </c>
    </row>
    <row r="29" spans="1:7">
      <c r="A29" s="1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</row>
    <row r="30" spans="1:7">
      <c r="A30">
        <v>1</v>
      </c>
      <c r="B30" s="2">
        <f t="shared" ref="B30:G30" si="2">-B28</f>
        <v>-2.5</v>
      </c>
      <c r="C30" s="2">
        <f t="shared" si="2"/>
        <v>-2.5</v>
      </c>
      <c r="D30" s="2">
        <f t="shared" si="2"/>
        <v>-2.5</v>
      </c>
      <c r="E30" s="2">
        <f t="shared" si="2"/>
        <v>-2.5</v>
      </c>
      <c r="F30" s="2">
        <f t="shared" si="2"/>
        <v>-2.5</v>
      </c>
      <c r="G30" s="2">
        <f t="shared" si="2"/>
        <v>-2.5</v>
      </c>
    </row>
    <row r="31" spans="1:7">
      <c r="A31" s="1">
        <v>3</v>
      </c>
      <c r="B31" s="2">
        <f>-B27</f>
        <v>-5</v>
      </c>
      <c r="C31" s="2">
        <f>-C27</f>
        <v>-5</v>
      </c>
      <c r="D31" s="2">
        <f>-D27</f>
        <v>-5</v>
      </c>
      <c r="E31" s="2">
        <f>-E27</f>
        <v>-5</v>
      </c>
      <c r="F31" s="2">
        <f>-F27</f>
        <v>-5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ColWidth="11.5703125" defaultRowHeight="12.75"/>
  <sheetData>
    <row r="1" spans="1:7">
      <c r="A1" t="s">
        <v>15</v>
      </c>
    </row>
    <row r="2" spans="1:7">
      <c r="A2" t="s">
        <v>10</v>
      </c>
      <c r="B2" s="1">
        <v>22</v>
      </c>
      <c r="C2" s="1">
        <f>B2-4</f>
        <v>18</v>
      </c>
      <c r="D2" s="1">
        <f>C2-4</f>
        <v>14</v>
      </c>
      <c r="E2" s="1">
        <f>D2-4</f>
        <v>10</v>
      </c>
      <c r="F2" s="1">
        <f>E2-4</f>
        <v>6</v>
      </c>
      <c r="G2" s="1">
        <f>F2-4</f>
        <v>2</v>
      </c>
    </row>
    <row r="3" spans="1:7">
      <c r="A3" s="1">
        <v>4</v>
      </c>
      <c r="C3">
        <v>80</v>
      </c>
      <c r="D3">
        <v>80</v>
      </c>
      <c r="F3">
        <v>80</v>
      </c>
    </row>
    <row r="4" spans="1:7">
      <c r="A4" s="1">
        <v>2</v>
      </c>
      <c r="C4">
        <v>80</v>
      </c>
      <c r="D4">
        <v>80</v>
      </c>
      <c r="F4">
        <v>80</v>
      </c>
    </row>
    <row r="5" spans="1:7">
      <c r="A5" s="1">
        <v>0</v>
      </c>
      <c r="C5">
        <v>80</v>
      </c>
      <c r="D5">
        <v>80</v>
      </c>
      <c r="F5">
        <v>80</v>
      </c>
    </row>
    <row r="6" spans="1:7">
      <c r="A6">
        <v>1</v>
      </c>
      <c r="C6">
        <v>80</v>
      </c>
      <c r="D6">
        <v>80</v>
      </c>
      <c r="F6">
        <v>80</v>
      </c>
    </row>
    <row r="7" spans="1:7">
      <c r="A7" s="1">
        <v>3</v>
      </c>
      <c r="C7">
        <v>80</v>
      </c>
      <c r="D7">
        <v>80</v>
      </c>
      <c r="F7">
        <v>80</v>
      </c>
    </row>
    <row r="9" spans="1:7">
      <c r="A9" t="s">
        <v>16</v>
      </c>
    </row>
    <row r="10" spans="1:7">
      <c r="A10" t="s">
        <v>10</v>
      </c>
      <c r="B10" s="1">
        <v>22</v>
      </c>
      <c r="C10" s="1">
        <f>B10-4</f>
        <v>18</v>
      </c>
      <c r="D10" s="1">
        <f>C10-4</f>
        <v>14</v>
      </c>
      <c r="E10" s="1">
        <f>D10-4</f>
        <v>10</v>
      </c>
      <c r="F10" s="1">
        <f>E10-4</f>
        <v>6</v>
      </c>
      <c r="G10" s="1">
        <f>F10-4</f>
        <v>2</v>
      </c>
    </row>
    <row r="11" spans="1:7">
      <c r="A11" s="1">
        <v>4</v>
      </c>
      <c r="C11">
        <v>82</v>
      </c>
      <c r="D11">
        <v>82</v>
      </c>
      <c r="F11">
        <v>82</v>
      </c>
    </row>
    <row r="12" spans="1:7">
      <c r="A12" s="1">
        <v>2</v>
      </c>
      <c r="C12">
        <v>82</v>
      </c>
      <c r="D12">
        <v>82</v>
      </c>
      <c r="F12">
        <v>82</v>
      </c>
    </row>
    <row r="13" spans="1:7">
      <c r="A13" s="1">
        <v>0</v>
      </c>
      <c r="C13">
        <v>82</v>
      </c>
      <c r="D13">
        <v>82</v>
      </c>
      <c r="F13">
        <v>82</v>
      </c>
    </row>
    <row r="14" spans="1:7">
      <c r="A14">
        <v>1</v>
      </c>
      <c r="C14">
        <v>82</v>
      </c>
      <c r="D14">
        <v>82</v>
      </c>
      <c r="F14">
        <v>82</v>
      </c>
    </row>
    <row r="15" spans="1:7">
      <c r="A15" s="1">
        <v>3</v>
      </c>
      <c r="C15">
        <v>82</v>
      </c>
      <c r="D15">
        <v>82</v>
      </c>
      <c r="F15">
        <v>82</v>
      </c>
    </row>
    <row r="17" spans="1:7">
      <c r="A17" t="s">
        <v>15</v>
      </c>
    </row>
    <row r="18" spans="1:7">
      <c r="A18" t="s">
        <v>12</v>
      </c>
      <c r="B18" s="1">
        <v>22</v>
      </c>
      <c r="C18" s="1">
        <f>B18-4</f>
        <v>18</v>
      </c>
      <c r="D18" s="1">
        <f>C18-4</f>
        <v>14</v>
      </c>
      <c r="E18" s="1">
        <f>D18-4</f>
        <v>10</v>
      </c>
      <c r="F18" s="1">
        <f>E18-4</f>
        <v>6</v>
      </c>
      <c r="G18" s="1">
        <f>F18-4</f>
        <v>2</v>
      </c>
    </row>
    <row r="19" spans="1:7">
      <c r="A19" s="1">
        <v>4</v>
      </c>
      <c r="C19">
        <v>2</v>
      </c>
      <c r="D19">
        <v>2</v>
      </c>
      <c r="F19">
        <v>2</v>
      </c>
    </row>
    <row r="20" spans="1:7">
      <c r="A20" s="1">
        <v>2</v>
      </c>
      <c r="C20">
        <v>2</v>
      </c>
      <c r="D20">
        <v>2</v>
      </c>
      <c r="F20">
        <v>2</v>
      </c>
    </row>
    <row r="21" spans="1:7">
      <c r="A21" s="1">
        <v>0</v>
      </c>
      <c r="C21">
        <v>2</v>
      </c>
      <c r="D21">
        <v>2</v>
      </c>
      <c r="F21">
        <v>2</v>
      </c>
    </row>
    <row r="22" spans="1:7">
      <c r="A22">
        <v>1</v>
      </c>
      <c r="C22">
        <v>2</v>
      </c>
      <c r="D22">
        <v>2</v>
      </c>
      <c r="F22">
        <v>2</v>
      </c>
    </row>
    <row r="23" spans="1:7">
      <c r="A23" s="1">
        <v>3</v>
      </c>
      <c r="C23">
        <v>2</v>
      </c>
      <c r="D23">
        <v>2</v>
      </c>
      <c r="F23">
        <v>2</v>
      </c>
    </row>
    <row r="25" spans="1:7">
      <c r="A25" t="s">
        <v>16</v>
      </c>
    </row>
    <row r="26" spans="1:7">
      <c r="A26" t="s">
        <v>12</v>
      </c>
      <c r="B26" s="1">
        <v>22</v>
      </c>
      <c r="C26" s="1">
        <f>B26-4</f>
        <v>18</v>
      </c>
      <c r="D26" s="1">
        <f>C26-4</f>
        <v>14</v>
      </c>
      <c r="E26" s="1">
        <f>D26-4</f>
        <v>10</v>
      </c>
      <c r="F26" s="1">
        <f>E26-4</f>
        <v>6</v>
      </c>
      <c r="G26" s="1">
        <f>F26-4</f>
        <v>2</v>
      </c>
    </row>
    <row r="27" spans="1:7">
      <c r="A27" s="1">
        <v>4</v>
      </c>
      <c r="C27">
        <v>2</v>
      </c>
      <c r="D27">
        <v>2</v>
      </c>
      <c r="F27">
        <v>2</v>
      </c>
    </row>
    <row r="28" spans="1:7">
      <c r="A28" s="1">
        <v>2</v>
      </c>
      <c r="C28">
        <v>2</v>
      </c>
      <c r="D28">
        <v>2</v>
      </c>
      <c r="F28">
        <v>2</v>
      </c>
    </row>
    <row r="29" spans="1:7">
      <c r="A29" s="1">
        <v>0</v>
      </c>
      <c r="C29">
        <v>2</v>
      </c>
      <c r="D29">
        <v>2</v>
      </c>
      <c r="F29">
        <v>2</v>
      </c>
    </row>
    <row r="30" spans="1:7">
      <c r="A30">
        <v>1</v>
      </c>
      <c r="C30">
        <v>2</v>
      </c>
      <c r="D30">
        <v>2</v>
      </c>
      <c r="F30">
        <v>2</v>
      </c>
    </row>
    <row r="31" spans="1:7">
      <c r="A31" s="1">
        <v>3</v>
      </c>
      <c r="C31">
        <v>2</v>
      </c>
      <c r="D31">
        <v>2</v>
      </c>
      <c r="F31">
        <v>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ColWidth="11.5703125" defaultRowHeight="12.75"/>
  <cols>
    <col min="2" max="3" width="7.28515625" style="2" customWidth="1"/>
    <col min="4" max="7" width="7.28515625" customWidth="1"/>
  </cols>
  <sheetData>
    <row r="1" spans="1:7">
      <c r="A1" t="s">
        <v>15</v>
      </c>
    </row>
    <row r="2" spans="1:7">
      <c r="A2" t="s">
        <v>10</v>
      </c>
      <c r="B2" s="2">
        <v>11</v>
      </c>
      <c r="C2" s="2">
        <v>9</v>
      </c>
      <c r="D2" s="2">
        <v>7</v>
      </c>
      <c r="E2" s="2">
        <v>5</v>
      </c>
      <c r="F2" s="2">
        <v>3</v>
      </c>
      <c r="G2" s="2">
        <v>1</v>
      </c>
    </row>
    <row r="3" spans="1:7">
      <c r="A3" s="1">
        <v>4</v>
      </c>
      <c r="C3"/>
      <c r="D3" s="2">
        <v>80</v>
      </c>
    </row>
    <row r="4" spans="1:7">
      <c r="A4" s="1">
        <v>2</v>
      </c>
      <c r="C4"/>
      <c r="D4" s="2">
        <v>80</v>
      </c>
    </row>
    <row r="5" spans="1:7">
      <c r="A5" s="1">
        <v>0</v>
      </c>
      <c r="C5"/>
      <c r="D5" s="2">
        <v>80</v>
      </c>
    </row>
    <row r="6" spans="1:7">
      <c r="A6">
        <v>1</v>
      </c>
      <c r="C6"/>
      <c r="D6" s="2">
        <v>80</v>
      </c>
    </row>
    <row r="7" spans="1:7">
      <c r="A7" s="1">
        <v>3</v>
      </c>
      <c r="C7"/>
      <c r="D7" s="2">
        <v>80</v>
      </c>
    </row>
    <row r="9" spans="1:7">
      <c r="A9" t="s">
        <v>16</v>
      </c>
    </row>
    <row r="10" spans="1:7">
      <c r="A10" t="s">
        <v>10</v>
      </c>
      <c r="B10" s="2">
        <v>11</v>
      </c>
      <c r="C10" s="2">
        <v>9</v>
      </c>
      <c r="D10" s="2">
        <v>7</v>
      </c>
      <c r="E10" s="2">
        <v>5</v>
      </c>
      <c r="F10" s="2">
        <v>3</v>
      </c>
      <c r="G10" s="2">
        <v>1</v>
      </c>
    </row>
    <row r="11" spans="1:7">
      <c r="A11" s="1">
        <v>4</v>
      </c>
      <c r="C11"/>
      <c r="D11" s="2">
        <v>82</v>
      </c>
    </row>
    <row r="12" spans="1:7">
      <c r="A12" s="1">
        <v>2</v>
      </c>
      <c r="C12"/>
      <c r="D12" s="2">
        <v>82</v>
      </c>
    </row>
    <row r="13" spans="1:7">
      <c r="A13" s="1">
        <v>0</v>
      </c>
      <c r="C13"/>
      <c r="D13" s="2">
        <v>82</v>
      </c>
    </row>
    <row r="14" spans="1:7">
      <c r="A14">
        <v>1</v>
      </c>
      <c r="C14"/>
      <c r="D14" s="2">
        <v>82</v>
      </c>
    </row>
    <row r="15" spans="1:7">
      <c r="A15" s="1">
        <v>3</v>
      </c>
      <c r="C15"/>
      <c r="D15" s="2">
        <v>82</v>
      </c>
    </row>
    <row r="17" spans="1:7">
      <c r="A17" t="s">
        <v>15</v>
      </c>
    </row>
    <row r="18" spans="1:7">
      <c r="A18" t="s">
        <v>12</v>
      </c>
      <c r="B18" s="2">
        <v>11</v>
      </c>
      <c r="C18" s="2">
        <v>9</v>
      </c>
      <c r="D18" s="2">
        <v>7</v>
      </c>
      <c r="E18" s="2">
        <v>5</v>
      </c>
      <c r="F18" s="2">
        <v>3</v>
      </c>
      <c r="G18" s="2">
        <v>1</v>
      </c>
    </row>
    <row r="19" spans="1:7">
      <c r="A19" s="1">
        <v>4</v>
      </c>
      <c r="B19"/>
      <c r="C19"/>
      <c r="D19" s="2">
        <v>2</v>
      </c>
    </row>
    <row r="20" spans="1:7">
      <c r="A20" s="1">
        <v>2</v>
      </c>
      <c r="B20"/>
      <c r="C20"/>
      <c r="D20" s="2">
        <v>2</v>
      </c>
    </row>
    <row r="21" spans="1:7">
      <c r="A21" s="1">
        <v>0</v>
      </c>
      <c r="B21"/>
      <c r="C21"/>
      <c r="D21" s="2">
        <v>2</v>
      </c>
    </row>
    <row r="22" spans="1:7">
      <c r="A22">
        <v>1</v>
      </c>
      <c r="B22"/>
      <c r="C22"/>
      <c r="D22" s="2">
        <v>2</v>
      </c>
    </row>
    <row r="23" spans="1:7">
      <c r="A23" s="1">
        <v>3</v>
      </c>
      <c r="B23"/>
      <c r="C23"/>
      <c r="D23" s="2">
        <v>2</v>
      </c>
    </row>
    <row r="25" spans="1:7">
      <c r="A25" t="s">
        <v>16</v>
      </c>
    </row>
    <row r="26" spans="1:7">
      <c r="A26" t="s">
        <v>12</v>
      </c>
      <c r="B26" s="2">
        <v>11</v>
      </c>
      <c r="C26" s="2">
        <v>9</v>
      </c>
      <c r="D26" s="2">
        <v>7</v>
      </c>
      <c r="E26" s="2">
        <v>5</v>
      </c>
      <c r="F26" s="2">
        <v>3</v>
      </c>
      <c r="G26" s="2">
        <v>1</v>
      </c>
    </row>
    <row r="27" spans="1:7">
      <c r="A27" s="1">
        <v>4</v>
      </c>
      <c r="B27"/>
      <c r="C27"/>
      <c r="D27" s="2">
        <v>2</v>
      </c>
    </row>
    <row r="28" spans="1:7">
      <c r="A28" s="1">
        <v>2</v>
      </c>
      <c r="B28"/>
      <c r="C28"/>
      <c r="D28" s="2">
        <v>2</v>
      </c>
    </row>
    <row r="29" spans="1:7">
      <c r="A29" s="1">
        <v>0</v>
      </c>
      <c r="B29"/>
      <c r="C29"/>
      <c r="D29" s="2">
        <v>2</v>
      </c>
    </row>
    <row r="30" spans="1:7">
      <c r="A30">
        <v>1</v>
      </c>
      <c r="B30"/>
      <c r="C30"/>
      <c r="D30" s="2">
        <v>2</v>
      </c>
    </row>
    <row r="31" spans="1:7">
      <c r="A31" s="1">
        <v>3</v>
      </c>
      <c r="B31"/>
      <c r="C31"/>
      <c r="D31" s="2">
        <v>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ColWidth="11.5703125" defaultRowHeight="12.75"/>
  <cols>
    <col min="2" max="7" width="6" style="2" customWidth="1"/>
  </cols>
  <sheetData>
    <row r="1" spans="1:7">
      <c r="A1" t="s">
        <v>17</v>
      </c>
    </row>
    <row r="2" spans="1:7">
      <c r="A2" t="s">
        <v>10</v>
      </c>
      <c r="B2" s="3">
        <v>22</v>
      </c>
      <c r="C2" s="3">
        <f>B2-4</f>
        <v>18</v>
      </c>
      <c r="D2" s="3">
        <f>C2-4</f>
        <v>14</v>
      </c>
      <c r="E2" s="3">
        <f>D2-4</f>
        <v>10</v>
      </c>
      <c r="F2" s="3">
        <f>E2-4</f>
        <v>6</v>
      </c>
      <c r="G2" s="3">
        <f>F2-4</f>
        <v>2</v>
      </c>
    </row>
    <row r="3" spans="1:7">
      <c r="A3" s="1">
        <v>4</v>
      </c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</row>
    <row r="4" spans="1:7">
      <c r="A4" s="1">
        <v>2</v>
      </c>
      <c r="B4" s="2">
        <v>10</v>
      </c>
      <c r="C4" s="2">
        <v>10</v>
      </c>
      <c r="D4" s="2">
        <v>10</v>
      </c>
      <c r="E4" s="2">
        <v>10</v>
      </c>
      <c r="F4" s="2">
        <v>10</v>
      </c>
      <c r="G4" s="2">
        <v>10</v>
      </c>
    </row>
    <row r="5" spans="1:7">
      <c r="A5" s="1">
        <v>0</v>
      </c>
      <c r="C5" s="2">
        <v>10</v>
      </c>
      <c r="D5" s="2">
        <v>10</v>
      </c>
      <c r="E5" s="2">
        <v>10</v>
      </c>
      <c r="F5" s="2">
        <v>10</v>
      </c>
      <c r="G5" s="2">
        <v>10</v>
      </c>
    </row>
    <row r="6" spans="1:7">
      <c r="A6">
        <v>1</v>
      </c>
      <c r="B6" s="2">
        <v>10</v>
      </c>
      <c r="C6" s="2">
        <v>10</v>
      </c>
      <c r="D6" s="2">
        <v>10</v>
      </c>
      <c r="E6" s="2">
        <v>10</v>
      </c>
      <c r="F6" s="2">
        <v>10</v>
      </c>
      <c r="G6" s="2">
        <v>10</v>
      </c>
    </row>
    <row r="7" spans="1:7">
      <c r="A7" s="1">
        <v>3</v>
      </c>
      <c r="B7" s="2">
        <v>10</v>
      </c>
      <c r="C7" s="2">
        <v>10</v>
      </c>
      <c r="D7" s="2">
        <v>10</v>
      </c>
      <c r="E7" s="2">
        <v>10</v>
      </c>
      <c r="F7" s="2">
        <v>10</v>
      </c>
      <c r="G7" s="2">
        <v>10</v>
      </c>
    </row>
    <row r="9" spans="1:7">
      <c r="A9" t="s">
        <v>18</v>
      </c>
    </row>
    <row r="10" spans="1:7">
      <c r="A10" t="s">
        <v>10</v>
      </c>
      <c r="B10" s="3">
        <v>22</v>
      </c>
      <c r="C10" s="3">
        <f>B10-4</f>
        <v>18</v>
      </c>
      <c r="D10" s="3">
        <f>C10-4</f>
        <v>14</v>
      </c>
      <c r="E10" s="3">
        <f>D10-4</f>
        <v>10</v>
      </c>
      <c r="F10" s="3">
        <f>E10-4</f>
        <v>6</v>
      </c>
      <c r="G10" s="3">
        <f>F10-4</f>
        <v>2</v>
      </c>
    </row>
    <row r="11" spans="1:7">
      <c r="A11" s="1">
        <v>4</v>
      </c>
      <c r="B11" s="2">
        <v>20</v>
      </c>
      <c r="C11" s="2">
        <v>20</v>
      </c>
      <c r="D11" s="2">
        <v>20</v>
      </c>
      <c r="E11" s="2">
        <v>20</v>
      </c>
      <c r="F11" s="2">
        <v>20</v>
      </c>
      <c r="G11" s="2">
        <v>20</v>
      </c>
    </row>
    <row r="12" spans="1:7">
      <c r="A12" s="1">
        <v>2</v>
      </c>
      <c r="B12" s="2">
        <v>20</v>
      </c>
      <c r="C12" s="2">
        <v>20</v>
      </c>
      <c r="D12" s="2">
        <v>20</v>
      </c>
      <c r="E12" s="2">
        <v>20</v>
      </c>
      <c r="F12" s="2">
        <v>20</v>
      </c>
      <c r="G12" s="2">
        <v>20</v>
      </c>
    </row>
    <row r="13" spans="1:7">
      <c r="A13" s="1">
        <v>0</v>
      </c>
      <c r="C13" s="2">
        <v>20</v>
      </c>
      <c r="D13" s="2">
        <v>20</v>
      </c>
      <c r="E13" s="2">
        <v>20</v>
      </c>
      <c r="F13" s="2">
        <v>20</v>
      </c>
      <c r="G13" s="2">
        <v>20</v>
      </c>
    </row>
    <row r="14" spans="1:7">
      <c r="A14">
        <v>1</v>
      </c>
      <c r="B14" s="2">
        <v>20</v>
      </c>
      <c r="C14" s="2">
        <v>20</v>
      </c>
      <c r="D14" s="2">
        <v>20</v>
      </c>
      <c r="E14" s="2">
        <v>20</v>
      </c>
      <c r="F14" s="2">
        <v>20</v>
      </c>
      <c r="G14" s="2">
        <v>20</v>
      </c>
    </row>
    <row r="15" spans="1:7">
      <c r="A15" s="1">
        <v>3</v>
      </c>
      <c r="B15" s="2">
        <v>20</v>
      </c>
      <c r="C15" s="2">
        <v>20</v>
      </c>
      <c r="D15" s="2">
        <v>20</v>
      </c>
      <c r="E15" s="2">
        <v>20</v>
      </c>
      <c r="F15" s="2">
        <v>20</v>
      </c>
      <c r="G15" s="2">
        <v>20</v>
      </c>
    </row>
    <row r="17" spans="1:7">
      <c r="A17" t="s">
        <v>17</v>
      </c>
    </row>
    <row r="18" spans="1:7">
      <c r="A18" t="s">
        <v>12</v>
      </c>
      <c r="B18" s="3">
        <v>22</v>
      </c>
      <c r="C18" s="3">
        <f>B18-4</f>
        <v>18</v>
      </c>
      <c r="D18" s="3">
        <f>C18-4</f>
        <v>14</v>
      </c>
      <c r="E18" s="3">
        <f>D18-4</f>
        <v>10</v>
      </c>
      <c r="F18" s="3">
        <f>E18-4</f>
        <v>6</v>
      </c>
      <c r="G18" s="3">
        <f>F18-4</f>
        <v>2</v>
      </c>
    </row>
    <row r="19" spans="1:7">
      <c r="A19" s="1">
        <v>4</v>
      </c>
      <c r="C19" s="2">
        <v>7</v>
      </c>
      <c r="D19" s="2">
        <v>7</v>
      </c>
      <c r="E19" s="2">
        <v>7</v>
      </c>
      <c r="F19" s="2">
        <v>7</v>
      </c>
    </row>
    <row r="20" spans="1:7">
      <c r="A20" s="1">
        <v>2</v>
      </c>
      <c r="C20" s="2">
        <v>7</v>
      </c>
      <c r="D20" s="2">
        <v>7</v>
      </c>
      <c r="E20" s="2">
        <v>7</v>
      </c>
      <c r="F20" s="2">
        <v>7</v>
      </c>
      <c r="G20" s="2">
        <v>7.3</v>
      </c>
    </row>
    <row r="21" spans="1:7">
      <c r="A21" s="1">
        <v>0</v>
      </c>
      <c r="C21" s="2">
        <v>7</v>
      </c>
      <c r="D21" s="2">
        <v>7</v>
      </c>
      <c r="E21" s="2">
        <v>7</v>
      </c>
      <c r="F21" s="2">
        <v>7</v>
      </c>
      <c r="G21" s="2">
        <v>7.3</v>
      </c>
    </row>
    <row r="22" spans="1:7">
      <c r="A22">
        <v>1</v>
      </c>
      <c r="C22" s="2">
        <v>7</v>
      </c>
      <c r="D22" s="2">
        <v>7</v>
      </c>
      <c r="E22" s="2">
        <v>7</v>
      </c>
      <c r="F22" s="2">
        <v>7</v>
      </c>
      <c r="G22" s="2">
        <v>7.3</v>
      </c>
    </row>
    <row r="23" spans="1:7">
      <c r="A23" s="1">
        <v>3</v>
      </c>
      <c r="C23" s="2">
        <v>7</v>
      </c>
      <c r="D23" s="2">
        <v>7</v>
      </c>
      <c r="E23" s="2">
        <v>7</v>
      </c>
      <c r="F23" s="2">
        <v>7</v>
      </c>
    </row>
    <row r="25" spans="1:7">
      <c r="A25" t="s">
        <v>18</v>
      </c>
    </row>
    <row r="26" spans="1:7">
      <c r="A26" t="s">
        <v>12</v>
      </c>
      <c r="B26" s="3">
        <v>22</v>
      </c>
      <c r="C26" s="3">
        <f>B26-4</f>
        <v>18</v>
      </c>
      <c r="D26" s="3">
        <f>C26-4</f>
        <v>14</v>
      </c>
      <c r="E26" s="3">
        <f>D26-4</f>
        <v>10</v>
      </c>
      <c r="F26" s="3">
        <f>E26-4</f>
        <v>6</v>
      </c>
      <c r="G26" s="3">
        <f>F26-4</f>
        <v>2</v>
      </c>
    </row>
    <row r="27" spans="1:7">
      <c r="A27" s="1">
        <v>4</v>
      </c>
      <c r="C27" s="2">
        <v>2.9</v>
      </c>
      <c r="D27" s="2">
        <v>2.9</v>
      </c>
      <c r="E27" s="2">
        <v>2.9</v>
      </c>
      <c r="F27" s="2">
        <v>2.9</v>
      </c>
    </row>
    <row r="28" spans="1:7">
      <c r="A28" s="1">
        <v>2</v>
      </c>
      <c r="C28" s="2">
        <v>2.9</v>
      </c>
      <c r="D28" s="2">
        <v>2.9</v>
      </c>
      <c r="E28" s="2">
        <v>2.9</v>
      </c>
      <c r="F28" s="2">
        <v>2.9</v>
      </c>
      <c r="G28" s="2">
        <v>2.6</v>
      </c>
    </row>
    <row r="29" spans="1:7">
      <c r="A29" s="1">
        <v>0</v>
      </c>
      <c r="C29" s="2">
        <v>2.9</v>
      </c>
      <c r="D29" s="2">
        <v>2.9</v>
      </c>
      <c r="E29" s="2">
        <v>2.9</v>
      </c>
      <c r="F29" s="2">
        <v>2.9</v>
      </c>
      <c r="G29" s="2">
        <v>2.6</v>
      </c>
    </row>
    <row r="30" spans="1:7">
      <c r="A30">
        <v>1</v>
      </c>
      <c r="C30" s="2">
        <v>2.9</v>
      </c>
      <c r="D30" s="2">
        <v>2.9</v>
      </c>
      <c r="E30" s="2">
        <v>2.9</v>
      </c>
      <c r="F30" s="2">
        <v>2.9</v>
      </c>
      <c r="G30" s="2">
        <v>2.6</v>
      </c>
    </row>
    <row r="31" spans="1:7">
      <c r="A31" s="1">
        <v>3</v>
      </c>
      <c r="C31" s="2">
        <v>2.9</v>
      </c>
      <c r="D31" s="2">
        <v>2.9</v>
      </c>
      <c r="E31" s="2">
        <v>2.9</v>
      </c>
      <c r="F31" s="2">
        <v>2.9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Vessel</vt:lpstr>
      <vt:lpstr>Bays</vt:lpstr>
      <vt:lpstr>Tier40</vt:lpstr>
      <vt:lpstr>Tier20</vt:lpstr>
      <vt:lpstr>Pos40</vt:lpstr>
      <vt:lpstr>Pos20</vt:lpstr>
      <vt:lpstr>Reef40</vt:lpstr>
      <vt:lpstr>Reef20</vt:lpstr>
      <vt:lpstr>Height40</vt:lpstr>
      <vt:lpstr>Height20</vt:lpstr>
      <vt:lpstr>Tanks</vt:lpstr>
      <vt:lpstr>VarTanks</vt:lpstr>
      <vt:lpstr>Stability</vt:lpstr>
      <vt:lpstr>MetaCenter</vt:lpstr>
      <vt:lpstr>Hydrostatics</vt:lpstr>
      <vt:lpstr>HullWgtDistr</vt:lpstr>
      <vt:lpstr>ConstWgts</vt:lpstr>
      <vt:lpstr>StressLimits</vt:lpstr>
      <vt:lpstr>Bonjean</vt:lpstr>
      <vt:lpstr>DG</vt:lpstr>
      <vt:lpstr>Dg20</vt:lpstr>
      <vt:lpstr>Dg40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Change preferred owner in ~/.wine/system.reg</cp:lastModifiedBy>
  <dcterms:created xsi:type="dcterms:W3CDTF">2014-04-08T07:07:19Z</dcterms:created>
  <dcterms:modified xsi:type="dcterms:W3CDTF">2014-04-08T07:07:20Z</dcterms:modified>
</cp:coreProperties>
</file>