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820"/>
  </bookViews>
  <sheets>
    <sheet name="Vessel" sheetId="1" r:id="rId1"/>
    <sheet name="Bays" sheetId="2" r:id="rId2"/>
    <sheet name="Tier40" sheetId="3" r:id="rId3"/>
    <sheet name="Tier20" sheetId="4" r:id="rId4"/>
    <sheet name="Pos40" sheetId="5" r:id="rId5"/>
    <sheet name="Pos20" sheetId="6" r:id="rId6"/>
    <sheet name="Reef40" sheetId="7" r:id="rId7"/>
    <sheet name="Reef20" sheetId="8" r:id="rId8"/>
    <sheet name="Height40" sheetId="9" r:id="rId9"/>
    <sheet name="Height20" sheetId="10" r:id="rId10"/>
    <sheet name="Tanks" sheetId="11" r:id="rId11"/>
    <sheet name="VarTanks" sheetId="12" r:id="rId12"/>
    <sheet name="Stability" sheetId="13" r:id="rId13"/>
    <sheet name="MetaCenter" sheetId="14" r:id="rId14"/>
    <sheet name="Hydrostatics" sheetId="15" r:id="rId15"/>
    <sheet name="HullWgtDistr" sheetId="16" r:id="rId16"/>
    <sheet name="ConstWgts" sheetId="17" r:id="rId17"/>
    <sheet name="StressLimits" sheetId="18" r:id="rId18"/>
    <sheet name="Bonjean" sheetId="19" r:id="rId19"/>
    <sheet name="DG" sheetId="20" r:id="rId20"/>
    <sheet name="Dg20" sheetId="21" r:id="rId21"/>
    <sheet name="Dg40" sheetId="22" r:id="rId22"/>
  </sheets>
  <definedNames>
    <definedName name="_xlnm.Print_Area" localSheetId="0">#REF!</definedName>
    <definedName name="_xlnm.Sheet_Title" localSheetId="0">"Vessel"</definedName>
    <definedName name="_xlnm.Print_Area" localSheetId="1">#REF!</definedName>
    <definedName name="_xlnm.Sheet_Title" localSheetId="1">"Bays"</definedName>
    <definedName name="_xlnm.Print_Area" localSheetId="2">#REF!</definedName>
    <definedName name="_xlnm.Sheet_Title" localSheetId="2">"Tier40"</definedName>
    <definedName name="_xlnm.Print_Area" localSheetId="3">#REF!</definedName>
    <definedName name="_xlnm.Sheet_Title" localSheetId="3">"Tier20"</definedName>
    <definedName name="_xlnm.Print_Area" localSheetId="4">#REF!</definedName>
    <definedName name="_xlnm.Sheet_Title" localSheetId="4">"Pos40"</definedName>
    <definedName name="_xlnm.Print_Area" localSheetId="5">#REF!</definedName>
    <definedName name="_xlnm.Sheet_Title" localSheetId="5">"Pos20"</definedName>
    <definedName name="_xlnm.Print_Area" localSheetId="6">#REF!</definedName>
    <definedName name="_xlnm.Sheet_Title" localSheetId="6">"Reef40"</definedName>
    <definedName name="_xlnm.Print_Area" localSheetId="7">#REF!</definedName>
    <definedName name="_xlnm.Sheet_Title" localSheetId="7">"Reef20"</definedName>
    <definedName name="_xlnm.Print_Area" localSheetId="8">#REF!</definedName>
    <definedName name="_xlnm.Sheet_Title" localSheetId="8">"Height40"</definedName>
    <definedName name="_xlnm.Print_Area" localSheetId="9">#REF!</definedName>
    <definedName name="_xlnm.Sheet_Title" localSheetId="9">"Height20"</definedName>
    <definedName name="_xlnm.Print_Area" localSheetId="10">#REF!</definedName>
    <definedName name="_xlnm.Sheet_Title" localSheetId="10">"Tanks"</definedName>
    <definedName name="_xlnm.Print_Area" localSheetId="11">#REF!</definedName>
    <definedName name="_xlnm.Sheet_Title" localSheetId="11">"VarTanks"</definedName>
    <definedName name="_xlnm.Print_Area" localSheetId="12">#REF!</definedName>
    <definedName name="_xlnm.Sheet_Title" localSheetId="12">"Stability"</definedName>
    <definedName name="_xlnm.Print_Area" localSheetId="13">#REF!</definedName>
    <definedName name="_xlnm.Sheet_Title" localSheetId="13">"MetaCenter"</definedName>
    <definedName name="_xlnm.Print_Area" localSheetId="14">#REF!</definedName>
    <definedName name="_xlnm.Sheet_Title" localSheetId="14">"Hydrostatics"</definedName>
    <definedName name="_xlnm.Print_Area" localSheetId="15">#REF!</definedName>
    <definedName name="_xlnm.Sheet_Title" localSheetId="15">"HullWgtDistr"</definedName>
    <definedName name="_xlnm.Print_Area" localSheetId="16">#REF!</definedName>
    <definedName name="_xlnm.Sheet_Title" localSheetId="16">"ConstWgts"</definedName>
    <definedName name="_xlnm.Print_Area" localSheetId="17">#REF!</definedName>
    <definedName name="_xlnm.Sheet_Title" localSheetId="17">"StressLimits"</definedName>
    <definedName name="_xlnm.Print_Area" localSheetId="18">#REF!</definedName>
    <definedName name="_xlnm.Sheet_Title" localSheetId="18">"Bonjean"</definedName>
    <definedName name="_xlnm.Print_Area" localSheetId="19">#REF!</definedName>
    <definedName name="_xlnm.Sheet_Title" localSheetId="19">"DG"</definedName>
    <definedName name="_xlnm.Print_Area" localSheetId="20">#REF!</definedName>
    <definedName name="_xlnm.Sheet_Title" localSheetId="20">"Dg20"</definedName>
    <definedName name="_xlnm.Print_Area" localSheetId="21">#REF!</definedName>
    <definedName name="_xlnm.Sheet_Title" localSheetId="21">"Dg40"</definedName>
  </definedNames>
  <calcPr calcMode="auto" iterate="0" iterateCount="100" iterateDelta="0.001"/>
  <webPublishing allowPng="1" css="0" codePage="1252"/>
</workbook>
</file>

<file path=xl/comments1.xml><?xml version="1.0" encoding="utf-8"?>
<comments xmlns="http://schemas.openxmlformats.org/spreadsheetml/2006/main">
  <authors/>
  <commentList>
    <comment ref="G5">
      <text>
        <t>Used to test that we choose the vartank data is written using both methods</t>
      </text>
    </comment>
  </commentList>
</comments>
</file>

<file path=xl/sharedStrings.xml><?xml version="1.0" encoding="utf-8"?>
<sst xmlns="http://schemas.openxmlformats.org/spreadsheetml/2006/main" uniqueCount="38" count="38">
  <si>
    <t> </t>
  </si>
  <si>
    <t># BOTTOM TIER</t>
  </si>
  <si>
    <t>ABOVE</t>
  </si>
  <si>
    <t># TOP TIER</t>
  </si>
  <si>
    <t>BELOW</t>
  </si>
  <si>
    <t># STACK LCG</t>
  </si>
  <si>
    <t># STACK TCG</t>
  </si>
  <si>
    <t># BOTTOM REEFER TIER</t>
  </si>
  <si>
    <t># TOP REEFER TIER</t>
  </si>
  <si>
    <t># STACK POSITION</t>
  </si>
  <si>
    <t># STACK HEIGHT</t>
  </si>
  <si>
    <t>Description</t>
  </si>
  <si>
    <t>LCG in m</t>
  </si>
  <si>
    <t>VCG in m</t>
  </si>
  <si>
    <t>TCG in m</t>
  </si>
  <si>
    <t>Max FSM in m4</t>
  </si>
  <si>
    <t>Tank 1 S</t>
  </si>
  <si>
    <t>Ballast</t>
  </si>
  <si>
    <t>Tank 1 P</t>
  </si>
  <si>
    <t>Volume in m3</t>
  </si>
  <si>
    <t>Aft m</t>
  </si>
  <si>
    <t>Fore m</t>
  </si>
  <si>
    <t>Density Aft ton / m</t>
  </si>
  <si>
    <t>Density Fore ton / m</t>
  </si>
  <si>
    <t>tcg /m</t>
  </si>
  <si>
    <t># PERMITTED CLASSES</t>
  </si>
  <si>
    <t>1.1-1.6</t>
  </si>
  <si>
    <t>N</t>
  </si>
  <si>
    <t>1.4S</t>
  </si>
  <si>
    <t>P</t>
  </si>
  <si>
    <t>4.3(B)</t>
  </si>
  <si>
    <t>8(A)</t>
  </si>
  <si>
    <t>8(B)</t>
  </si>
  <si>
    <t>8(C)</t>
  </si>
  <si>
    <t>8(D)</t>
  </si>
  <si>
    <t>X</t>
  </si>
  <si>
    <t># DG STACK RULES</t>
  </si>
  <si>
    <t>Z</t>
  </si>
</sst>
</file>

<file path=xl/styles.xml><?xml version="1.0" encoding="utf-8"?>
<styleSheet xmlns="http://schemas.openxmlformats.org/spreadsheetml/2006/main">
  <numFmts count="2">
    <numFmt formatCode="0.0" numFmtId="100"/>
    <numFmt formatCode="0.000" numFmtId="101"/>
  </numFmts>
  <fonts count="6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Palatino"/>
      <vertAlign val="baseline"/>
      <sz val="10"/>
      <strike val="0"/>
    </font>
    <font>
      <b val="0"/>
      <i val="0"/>
      <u val="none"/>
      <color rgb="FF000000"/>
      <name val="Arial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2" xfId="0">
      <alignment horizontal="right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100" xfId="0">
      <alignment horizontal="general" vertical="bottom" wrapText="0" shrinkToFit="0" textRotation="0" indent="0"/>
    </xf>
    <xf applyAlignment="1" applyBorder="1" applyFont="1" applyFill="1" applyNumberFormat="1" fontId="2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2" borderId="0" numFmtId="2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</xf>
    <xf applyAlignment="1" applyBorder="1" applyFont="1" applyFill="1" applyNumberFormat="1" fontId="4" fillId="0" borderId="0" numFmtId="2" xfId="0">
      <alignment horizontal="general" vertical="bottom" wrapText="0" shrinkToFit="0" textRotation="0" indent="0"/>
    </xf>
    <xf applyAlignment="1" applyBorder="1" applyFont="1" applyFill="1" applyNumberFormat="1" fontId="2" fillId="0" borderId="0" numFmtId="101" xfId="0">
      <alignment horizontal="general" vertical="bottom" wrapText="0" shrinkToFit="0" textRotation="0" indent="0"/>
    </xf>
    <xf applyAlignment="1" applyBorder="1" applyFont="1" applyFill="1" applyNumberFormat="1" fontId="4" fillId="0" borderId="0" numFmtId="100" xfId="0">
      <alignment horizontal="general" vertical="bottom" wrapText="0" shrinkToFit="0" textRotation="0" indent="0"/>
    </xf>
    <xf applyAlignment="1" applyBorder="1" applyFont="1" applyFill="1" applyNumberFormat="1" fontId="5" fillId="0" borderId="1" numFmtId="0" xfId="0">
      <alignment horizontal="general" vertical="center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1" shrinkToFit="0" textRotation="0" indent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</xf>
    <xf applyAlignment="1" applyBorder="1" applyFont="1" applyFill="1" applyNumberFormat="1" fontId="2" fillId="0" borderId="0" numFmtId="0" xfId="0">
      <alignment horizontal="lef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4" Type="http://schemas.openxmlformats.org/officeDocument/2006/relationships/styles" Target="styles.xml"/>
  <Relationship Id="rId23" Type="http://schemas.openxmlformats.org/officeDocument/2006/relationships/sharedStrings" Target="sharedStrings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9"/>
  <sheetViews>
    <sheetView workbookViewId="0" tabSelected="1">
      <selection activeCell="B1" sqref="B1"/>
    </sheetView>
  </sheetViews>
  <sheetFormatPr defaultRowHeight="12.75"/>
  <cols>
    <col min="1" max="1" style="1" width="25.75579" bestFit="1" customWidth="1"/>
    <col min="2" max="2" style="1" width="17.69365" bestFit="1" customWidth="1"/>
    <col min="3" max="256" style="1" width="11.57269" bestFit="1" customWidth="1"/>
  </cols>
  <sheetData>
    <row r="1" spans="1:256" ht="14.65">
      <c r="A1" t="str">
        <v>Name</v>
      </c>
      <c r="B1" t="str">
        <v>Lego Maersk</v>
      </c>
    </row>
    <row r="2" spans="1:256" ht="14.1">
      <c r="A2" t="str">
        <v>IMO number</v>
      </c>
      <c r="B2" t="str">
        <v>0010155</v>
      </c>
    </row>
    <row r="3" spans="1:256">
      <c r="A3" t="str">
        <v>Longitudinal positive direction</v>
      </c>
      <c r="B3" t="str">
        <v>Fore</v>
      </c>
    </row>
    <row r="4" spans="1:256">
      <c r="A4" t="str">
        <v>Transverse positive direction</v>
      </c>
      <c r="B4" t="str">
        <v>Starboard</v>
      </c>
    </row>
    <row r="5" spans="1:256" ht="14.65"/>
    <row r="8" spans="1:256" ht="14.65"/>
    <row r="9" spans="1:256" ht="14.65"/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26" bottom="1.026" header="0.7875" footer="0.7875"/>
  <pageSetup blackAndWhite="0" cellComments="none" copies="1" draft="0" errors="displayed" firstPageNumber="1" fitToHeight="1" fitToWidth="1" orientation="portrait" pageOrder="downThenOver" paperSize="9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2"/>
  <sheetViews>
    <sheetView workbookViewId="0">
      <selection activeCell="A1" sqref="A1"/>
    </sheetView>
  </sheetViews>
  <sheetFormatPr defaultRowHeight="12.75"/>
  <cols>
    <col min="1" max="256" style="1" width="11.57269" bestFit="1" customWidth="1"/>
  </cols>
  <sheetData>
    <row r="1" spans="1:256" ht="14.65">
      <c r="A1" t="str">
        <v>FEU Bay</v>
      </c>
      <c r="B1" t="str">
        <v>20fore</v>
      </c>
      <c r="C1" t="str">
        <v>40</v>
      </c>
      <c r="D1" t="str">
        <v>20aft</v>
      </c>
      <c r="E1" t="str">
        <v>Cargo space</v>
      </c>
    </row>
    <row r="2" spans="1:256" ht="14.65">
      <c r="A2">
        <v>2</v>
      </c>
      <c r="B2">
        <v>1</v>
      </c>
      <c r="C2">
        <f>A2</f>
        <v>2</v>
      </c>
      <c r="D2">
        <v>3</v>
      </c>
      <c r="E2">
        <v>1</v>
      </c>
    </row>
    <row r="3" spans="1:256" ht="14.65">
      <c r="A3">
        <f>A2+4</f>
        <v>6</v>
      </c>
      <c r="B3">
        <v>5</v>
      </c>
      <c r="C3">
        <f>A3</f>
        <v>6</v>
      </c>
      <c r="D3">
        <v>7</v>
      </c>
      <c r="E3">
        <v>1</v>
      </c>
    </row>
    <row r="4" spans="1:256" ht="14.1">
      <c r="A4">
        <f>A3+4</f>
        <v>10</v>
      </c>
      <c r="B4">
        <v>9</v>
      </c>
      <c r="C4">
        <f>A4</f>
        <v>10</v>
      </c>
      <c r="D4">
        <v>11</v>
      </c>
      <c r="E4">
        <v>2</v>
      </c>
    </row>
    <row r="5" spans="1:256" ht="14.65">
      <c r="A5">
        <f>A4+4</f>
        <v>14</v>
      </c>
      <c r="C5">
        <f>A5</f>
        <v>14</v>
      </c>
      <c r="E5">
        <v>2</v>
      </c>
    </row>
    <row r="6" spans="1:256" ht="14.65">
      <c r="A6">
        <f>A5+4</f>
        <v>18</v>
      </c>
      <c r="C6">
        <f>A6</f>
        <v>18</v>
      </c>
      <c r="E6">
        <v>3</v>
      </c>
    </row>
    <row r="7" spans="1:256" ht="14.65">
      <c r="A7">
        <f>A6+4</f>
        <v>22</v>
      </c>
      <c r="C7">
        <f>A7</f>
        <v>22</v>
      </c>
      <c r="E7">
        <v>3</v>
      </c>
    </row>
    <row r="8" spans="1:256" ht="14.65">
      <c r="B8" t="s">
        <v>0</v>
      </c>
    </row>
    <row r="12" spans="1:256" ht="14.65"/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26" bottom="1.026" header="0.7875" footer="0.7875"/>
  <pageSetup blackAndWhite="0" cellComments="none" copies="1" draft="0" errors="displayed" firstPageNumber="0" fitToHeight="1" fitToWidth="1" orientation="portrait" pageOrder="downThenOver" paperSize="9" scale="100" useFirstPageNumber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31"/>
  <sheetViews>
    <sheetView workbookViewId="0">
      <selection activeCell="A1" sqref="A1"/>
    </sheetView>
  </sheetViews>
  <sheetFormatPr defaultRowHeight="14.1"/>
  <cols>
    <col min="1" max="1" style="1" width="7.854714" bestFit="1" customWidth="1"/>
    <col min="2" max="256" style="1" width="4.704218" bestFit="1" customWidth="1"/>
  </cols>
  <sheetData>
    <row r="1" spans="1:256">
      <c r="A1" t="s">
        <v>1</v>
      </c>
    </row>
    <row r="2" spans="1:256">
      <c r="A2" t="s">
        <v>2</v>
      </c>
      <c r="B2">
        <v>22</v>
      </c>
      <c r="C2">
        <f>B2-4</f>
        <v>18</v>
      </c>
      <c r="D2">
        <f>C2-4</f>
        <v>14</v>
      </c>
      <c r="E2">
        <f>D2-4</f>
        <v>10</v>
      </c>
      <c r="F2">
        <f>E2-4</f>
        <v>6</v>
      </c>
      <c r="G2">
        <f>F2-4</f>
        <v>2</v>
      </c>
    </row>
    <row r="3" spans="1:256">
      <c r="A3">
        <v>4</v>
      </c>
      <c r="B3">
        <v>82</v>
      </c>
      <c r="C3">
        <v>80</v>
      </c>
      <c r="D3">
        <v>80</v>
      </c>
      <c r="E3">
        <v>80</v>
      </c>
      <c r="F3">
        <v>80</v>
      </c>
      <c r="G3">
        <v>80</v>
      </c>
    </row>
    <row r="4" spans="1:256">
      <c r="A4">
        <v>2</v>
      </c>
      <c r="B4">
        <v>82</v>
      </c>
      <c r="C4">
        <v>80</v>
      </c>
      <c r="D4">
        <v>80</v>
      </c>
      <c r="E4">
        <v>80</v>
      </c>
      <c r="F4">
        <v>80</v>
      </c>
      <c r="G4">
        <v>80</v>
      </c>
    </row>
    <row r="5" spans="1:256">
      <c r="A5">
        <v>0</v>
      </c>
      <c r="C5">
        <v>80</v>
      </c>
      <c r="D5">
        <v>80</v>
      </c>
      <c r="E5">
        <v>80</v>
      </c>
      <c r="F5">
        <v>80</v>
      </c>
      <c r="G5">
        <v>80</v>
      </c>
    </row>
    <row r="6" spans="1:256">
      <c r="A6">
        <v>1</v>
      </c>
      <c r="B6">
        <v>82</v>
      </c>
      <c r="C6">
        <v>80</v>
      </c>
      <c r="D6">
        <v>80</v>
      </c>
      <c r="E6">
        <v>80</v>
      </c>
      <c r="F6">
        <v>80</v>
      </c>
      <c r="G6">
        <v>80</v>
      </c>
    </row>
    <row r="7" spans="1:256">
      <c r="A7">
        <v>3</v>
      </c>
      <c r="B7">
        <v>82</v>
      </c>
      <c r="C7">
        <v>80</v>
      </c>
      <c r="D7">
        <v>80</v>
      </c>
      <c r="E7">
        <v>80</v>
      </c>
      <c r="F7">
        <v>80</v>
      </c>
      <c r="G7">
        <v>80</v>
      </c>
    </row>
    <row r="9" spans="1:256">
      <c r="A9" t="s">
        <v>3</v>
      </c>
    </row>
    <row r="10" spans="1:256">
      <c r="A10" t="s">
        <v>2</v>
      </c>
      <c r="B10">
        <v>22</v>
      </c>
      <c r="C10">
        <f>B10-4</f>
        <v>18</v>
      </c>
      <c r="D10">
        <f>C10-4</f>
        <v>14</v>
      </c>
      <c r="E10">
        <f>D10-4</f>
        <v>10</v>
      </c>
      <c r="F10">
        <f>E10-4</f>
        <v>6</v>
      </c>
      <c r="G10">
        <f>F10-4</f>
        <v>2</v>
      </c>
    </row>
    <row r="11" spans="1:256">
      <c r="A11">
        <v>4</v>
      </c>
      <c r="B11">
        <v>86</v>
      </c>
      <c r="C11">
        <v>86</v>
      </c>
      <c r="D11">
        <v>86</v>
      </c>
      <c r="E11">
        <v>84</v>
      </c>
      <c r="F11">
        <v>84</v>
      </c>
      <c r="G11">
        <v>82</v>
      </c>
    </row>
    <row r="12" spans="1:256">
      <c r="A12">
        <v>2</v>
      </c>
      <c r="B12">
        <v>86</v>
      </c>
      <c r="C12">
        <v>86</v>
      </c>
      <c r="D12">
        <v>86</v>
      </c>
      <c r="E12">
        <v>84</v>
      </c>
      <c r="F12">
        <v>84</v>
      </c>
      <c r="G12">
        <v>82</v>
      </c>
    </row>
    <row r="13" spans="1:256">
      <c r="A13">
        <v>0</v>
      </c>
      <c r="C13">
        <v>86</v>
      </c>
      <c r="D13">
        <v>86</v>
      </c>
      <c r="E13">
        <v>84</v>
      </c>
      <c r="F13">
        <v>84</v>
      </c>
      <c r="G13">
        <v>82</v>
      </c>
    </row>
    <row r="14" spans="1:256">
      <c r="A14">
        <v>1</v>
      </c>
      <c r="B14">
        <v>86</v>
      </c>
      <c r="C14">
        <v>86</v>
      </c>
      <c r="D14">
        <v>86</v>
      </c>
      <c r="E14">
        <v>84</v>
      </c>
      <c r="F14">
        <v>84</v>
      </c>
      <c r="G14">
        <v>82</v>
      </c>
    </row>
    <row r="15" spans="1:256">
      <c r="A15">
        <v>3</v>
      </c>
      <c r="B15">
        <v>86</v>
      </c>
      <c r="C15">
        <v>86</v>
      </c>
      <c r="D15">
        <v>86</v>
      </c>
      <c r="E15">
        <v>84</v>
      </c>
      <c r="F15">
        <v>84</v>
      </c>
      <c r="G15">
        <v>82</v>
      </c>
    </row>
    <row r="17" spans="1:256">
      <c r="A17" t="s">
        <v>1</v>
      </c>
    </row>
    <row r="18" spans="1:256">
      <c r="A18" t="s">
        <v>4</v>
      </c>
      <c r="B18">
        <v>22</v>
      </c>
      <c r="C18">
        <f>B18-4</f>
        <v>18</v>
      </c>
      <c r="D18">
        <f>C18-4</f>
        <v>14</v>
      </c>
      <c r="E18">
        <f>D18-4</f>
        <v>10</v>
      </c>
      <c r="F18">
        <f>E18-4</f>
        <v>6</v>
      </c>
      <c r="G18">
        <f>F18-4</f>
        <v>2</v>
      </c>
    </row>
    <row r="19" spans="1:256">
      <c r="A19">
        <v>4</v>
      </c>
      <c r="C19">
        <v>2</v>
      </c>
      <c r="D19">
        <v>2</v>
      </c>
      <c r="E19">
        <v>2</v>
      </c>
      <c r="F19">
        <v>2</v>
      </c>
    </row>
    <row r="20" spans="1:256">
      <c r="A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256">
      <c r="A21">
        <v>0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256">
      <c r="A22">
        <v>1</v>
      </c>
      <c r="C22">
        <v>2</v>
      </c>
      <c r="D22">
        <v>2</v>
      </c>
      <c r="E22">
        <v>2</v>
      </c>
      <c r="F22">
        <v>2</v>
      </c>
      <c r="G22">
        <v>2</v>
      </c>
    </row>
    <row r="23" spans="1:256">
      <c r="A23">
        <v>3</v>
      </c>
      <c r="C23">
        <v>2</v>
      </c>
      <c r="D23">
        <v>2</v>
      </c>
      <c r="E23">
        <v>2</v>
      </c>
      <c r="F23">
        <v>2</v>
      </c>
    </row>
    <row r="25" spans="1:256">
      <c r="A25" t="s">
        <v>3</v>
      </c>
    </row>
    <row r="26" spans="1:256">
      <c r="A26" t="s">
        <v>4</v>
      </c>
      <c r="B26">
        <v>22</v>
      </c>
      <c r="C26">
        <f>B26-4</f>
        <v>18</v>
      </c>
      <c r="D26">
        <f>C26-4</f>
        <v>14</v>
      </c>
      <c r="E26">
        <f>D26-4</f>
        <v>10</v>
      </c>
      <c r="F26">
        <f>E26-4</f>
        <v>6</v>
      </c>
      <c r="G26">
        <f>F26-4</f>
        <v>2</v>
      </c>
    </row>
    <row r="27" spans="1:256">
      <c r="A27">
        <v>4</v>
      </c>
      <c r="C27">
        <v>2</v>
      </c>
      <c r="D27">
        <v>2</v>
      </c>
      <c r="E27">
        <v>2</v>
      </c>
      <c r="F27">
        <v>2</v>
      </c>
    </row>
    <row r="28" spans="1:256">
      <c r="A28">
        <v>2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256">
      <c r="A29">
        <v>0</v>
      </c>
      <c r="C29">
        <v>2</v>
      </c>
      <c r="D29">
        <v>2</v>
      </c>
      <c r="E29">
        <v>2</v>
      </c>
      <c r="F29">
        <v>2</v>
      </c>
      <c r="G29">
        <v>2</v>
      </c>
    </row>
    <row r="30" spans="1:256">
      <c r="A30">
        <v>1</v>
      </c>
      <c r="C30">
        <v>2</v>
      </c>
      <c r="D30">
        <v>2</v>
      </c>
      <c r="E30">
        <v>2</v>
      </c>
      <c r="F30">
        <v>2</v>
      </c>
      <c r="G30">
        <v>2</v>
      </c>
    </row>
    <row r="31" spans="1:256">
      <c r="A31">
        <v>3</v>
      </c>
      <c r="C31">
        <v>2</v>
      </c>
      <c r="D31">
        <v>2</v>
      </c>
      <c r="E31">
        <v>2</v>
      </c>
      <c r="F31">
        <v>2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26" bottom="1.026" header="0.7875" footer="0.7875"/>
  <pageSetup blackAndWhite="0" cellComments="none" copies="1" draft="0" errors="displayed" firstPageNumber="0" fitToHeight="1" fitToWidth="1" orientation="portrait" pageOrder="downThenOver" paperSize="9" scale="100" useFirstPageNumber="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31"/>
  <sheetViews>
    <sheetView workbookViewId="0">
      <selection activeCell="A1" sqref="A1"/>
    </sheetView>
  </sheetViews>
  <sheetFormatPr defaultRowHeight="14.1"/>
  <cols>
    <col min="1" max="1" style="1" width="11.53747" bestFit="1" customWidth="1"/>
    <col min="2" max="7" style="2" width="4.649427" bestFit="1" customWidth="1"/>
    <col min="8" max="256" style="1" width="11.53747" bestFit="1" customWidth="1"/>
  </cols>
  <sheetData>
    <row r="1" spans="1:256">
      <c r="A1" t="s">
        <v>1</v>
      </c>
    </row>
    <row r="2" spans="1:256">
      <c r="A2" t="s">
        <v>2</v>
      </c>
      <c r="B2">
        <v>11</v>
      </c>
      <c r="C2">
        <v>9</v>
      </c>
      <c r="D2">
        <v>7</v>
      </c>
      <c r="E2">
        <v>5</v>
      </c>
      <c r="F2">
        <v>3</v>
      </c>
      <c r="G2">
        <v>1</v>
      </c>
    </row>
    <row r="3" spans="1:256">
      <c r="A3">
        <v>4</v>
      </c>
      <c r="B3" s="1">
        <v>80</v>
      </c>
      <c r="C3" s="1">
        <v>80</v>
      </c>
      <c r="D3" s="1">
        <v>80</v>
      </c>
      <c r="E3" s="1">
        <v>80</v>
      </c>
      <c r="F3" s="1">
        <v>80</v>
      </c>
      <c r="G3" s="1">
        <v>80</v>
      </c>
    </row>
    <row r="4" spans="1:256">
      <c r="A4">
        <v>2</v>
      </c>
      <c r="B4" s="1">
        <v>80</v>
      </c>
      <c r="C4" s="1">
        <v>80</v>
      </c>
      <c r="D4" s="1">
        <v>80</v>
      </c>
      <c r="E4" s="1">
        <v>80</v>
      </c>
      <c r="F4" s="1">
        <v>80</v>
      </c>
      <c r="G4" s="1">
        <v>80</v>
      </c>
    </row>
    <row r="5" spans="1:256">
      <c r="A5">
        <v>0</v>
      </c>
      <c r="B5" s="1">
        <v>80</v>
      </c>
      <c r="C5" s="1">
        <v>80</v>
      </c>
      <c r="D5" s="1">
        <v>80</v>
      </c>
      <c r="E5" s="1">
        <v>80</v>
      </c>
      <c r="F5" s="1">
        <v>80</v>
      </c>
      <c r="G5" s="1">
        <v>80</v>
      </c>
    </row>
    <row r="6" spans="1:256">
      <c r="A6">
        <v>1</v>
      </c>
      <c r="B6" s="1">
        <v>80</v>
      </c>
      <c r="C6" s="1">
        <v>80</v>
      </c>
      <c r="D6" s="1">
        <v>80</v>
      </c>
      <c r="E6" s="1">
        <v>80</v>
      </c>
      <c r="F6" s="1">
        <v>80</v>
      </c>
      <c r="G6" s="1">
        <v>80</v>
      </c>
    </row>
    <row r="7" spans="1:256">
      <c r="A7">
        <v>3</v>
      </c>
      <c r="B7" s="1">
        <v>80</v>
      </c>
      <c r="C7" s="1">
        <v>80</v>
      </c>
      <c r="D7" s="1">
        <v>80</v>
      </c>
      <c r="E7" s="1">
        <v>80</v>
      </c>
      <c r="F7" s="1">
        <v>80</v>
      </c>
      <c r="G7" s="1">
        <v>80</v>
      </c>
    </row>
    <row r="9" spans="1:256">
      <c r="A9" t="s">
        <v>3</v>
      </c>
    </row>
    <row r="10" spans="1:256">
      <c r="A10" t="s">
        <v>2</v>
      </c>
      <c r="B10">
        <v>11</v>
      </c>
      <c r="C10">
        <v>9</v>
      </c>
      <c r="D10">
        <v>7</v>
      </c>
      <c r="E10">
        <v>5</v>
      </c>
      <c r="F10">
        <v>3</v>
      </c>
      <c r="G10">
        <v>1</v>
      </c>
    </row>
    <row r="11" spans="1:256">
      <c r="A11">
        <v>4</v>
      </c>
      <c r="B11">
        <v>84</v>
      </c>
      <c r="C11">
        <v>84</v>
      </c>
      <c r="D11">
        <v>84</v>
      </c>
      <c r="E11">
        <v>84</v>
      </c>
      <c r="F11">
        <v>84</v>
      </c>
      <c r="G11" s="1">
        <v>82</v>
      </c>
    </row>
    <row r="12" spans="1:256">
      <c r="A12">
        <v>2</v>
      </c>
      <c r="B12">
        <v>84</v>
      </c>
      <c r="C12">
        <v>84</v>
      </c>
      <c r="D12">
        <v>84</v>
      </c>
      <c r="E12">
        <v>84</v>
      </c>
      <c r="F12">
        <v>84</v>
      </c>
      <c r="G12" s="1">
        <v>82</v>
      </c>
    </row>
    <row r="13" spans="1:256">
      <c r="A13">
        <v>0</v>
      </c>
      <c r="B13">
        <v>84</v>
      </c>
      <c r="C13">
        <v>84</v>
      </c>
      <c r="D13">
        <v>84</v>
      </c>
      <c r="E13">
        <v>84</v>
      </c>
      <c r="F13">
        <v>84</v>
      </c>
      <c r="G13" s="1">
        <v>82</v>
      </c>
    </row>
    <row r="14" spans="1:256">
      <c r="A14">
        <v>1</v>
      </c>
      <c r="B14">
        <v>84</v>
      </c>
      <c r="C14">
        <v>84</v>
      </c>
      <c r="D14">
        <v>84</v>
      </c>
      <c r="E14">
        <v>84</v>
      </c>
      <c r="F14">
        <v>84</v>
      </c>
      <c r="G14" s="1">
        <v>82</v>
      </c>
    </row>
    <row r="15" spans="1:256">
      <c r="A15">
        <v>3</v>
      </c>
      <c r="B15">
        <v>84</v>
      </c>
      <c r="C15">
        <v>84</v>
      </c>
      <c r="D15">
        <v>84</v>
      </c>
      <c r="E15">
        <v>84</v>
      </c>
      <c r="F15">
        <v>84</v>
      </c>
      <c r="G15" s="1">
        <v>82</v>
      </c>
    </row>
    <row r="17" spans="1:256">
      <c r="A17" t="s">
        <v>1</v>
      </c>
    </row>
    <row r="18" spans="1:256">
      <c r="A18" t="s">
        <v>4</v>
      </c>
      <c r="B18">
        <v>11</v>
      </c>
      <c r="C18">
        <v>9</v>
      </c>
      <c r="D18">
        <v>7</v>
      </c>
      <c r="E18">
        <v>5</v>
      </c>
      <c r="F18">
        <v>3</v>
      </c>
      <c r="G18">
        <v>1</v>
      </c>
    </row>
    <row r="19" spans="1:256">
      <c r="A19">
        <v>4</v>
      </c>
      <c r="B19">
        <v>2</v>
      </c>
      <c r="C19">
        <v>2</v>
      </c>
      <c r="D19">
        <v>2</v>
      </c>
      <c r="E19">
        <v>2</v>
      </c>
      <c r="F19">
        <v>2</v>
      </c>
    </row>
    <row r="20" spans="1:256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256">
      <c r="A21">
        <v>0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256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</row>
    <row r="23" spans="1:256">
      <c r="A23">
        <v>3</v>
      </c>
      <c r="B23">
        <v>2</v>
      </c>
      <c r="C23">
        <v>2</v>
      </c>
      <c r="D23">
        <v>2</v>
      </c>
      <c r="E23">
        <v>2</v>
      </c>
      <c r="F23">
        <v>2</v>
      </c>
    </row>
    <row r="25" spans="1:256">
      <c r="A25" t="s">
        <v>3</v>
      </c>
    </row>
    <row r="26" spans="1:256">
      <c r="A26" t="s">
        <v>4</v>
      </c>
      <c r="B26">
        <v>11</v>
      </c>
      <c r="C26">
        <v>9</v>
      </c>
      <c r="D26">
        <v>7</v>
      </c>
      <c r="E26">
        <v>5</v>
      </c>
      <c r="F26">
        <v>3</v>
      </c>
      <c r="G26">
        <v>1</v>
      </c>
    </row>
    <row r="27" spans="1:256">
      <c r="A27">
        <v>4</v>
      </c>
      <c r="B27">
        <v>2</v>
      </c>
      <c r="C27">
        <v>2</v>
      </c>
      <c r="D27">
        <v>2</v>
      </c>
      <c r="E27">
        <v>2</v>
      </c>
      <c r="F27">
        <v>2</v>
      </c>
    </row>
    <row r="28" spans="1:256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256">
      <c r="A29">
        <v>0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</row>
    <row r="30" spans="1:256">
      <c r="A30">
        <v>1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</row>
    <row r="31" spans="1:256">
      <c r="A31">
        <v>3</v>
      </c>
      <c r="B31">
        <v>2</v>
      </c>
      <c r="C31">
        <v>2</v>
      </c>
      <c r="D31">
        <v>2</v>
      </c>
      <c r="E31">
        <v>2</v>
      </c>
      <c r="F31">
        <v>2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31"/>
  <sheetViews>
    <sheetView workbookViewId="0">
      <selection activeCell="A1" sqref="A1"/>
    </sheetView>
  </sheetViews>
  <sheetFormatPr defaultRowHeight="14.1"/>
  <cols>
    <col min="1" max="1" style="1" width="11.53747" bestFit="1" customWidth="1"/>
    <col min="2" max="7" style="2" width="5.92528" bestFit="1" customWidth="1"/>
    <col min="8" max="256" style="1" width="11.53747" bestFit="1" customWidth="1"/>
  </cols>
  <sheetData>
    <row r="1" spans="1:256">
      <c r="A1" t="s">
        <v>5</v>
      </c>
    </row>
    <row r="2" spans="1:256">
      <c r="A2" t="s">
        <v>2</v>
      </c>
      <c r="B2">
        <v>22</v>
      </c>
      <c r="C2">
        <f>B2-4</f>
        <v>18</v>
      </c>
      <c r="D2">
        <f>C2-4</f>
        <v>14</v>
      </c>
      <c r="E2">
        <f>D2-4</f>
        <v>10</v>
      </c>
      <c r="F2">
        <f>E2-4</f>
        <v>6</v>
      </c>
      <c r="G2">
        <f>F2-4</f>
        <v>2</v>
      </c>
    </row>
    <row r="3" spans="1:256" ht="14.65">
      <c r="A3">
        <v>4</v>
      </c>
      <c r="B3" s="3">
        <v>10</v>
      </c>
      <c r="C3" s="3">
        <v>25</v>
      </c>
      <c r="D3" s="3">
        <v>55</v>
      </c>
      <c r="E3" s="3">
        <v>70</v>
      </c>
      <c r="F3" s="3">
        <v>85</v>
      </c>
      <c r="G3" s="3">
        <v>100</v>
      </c>
    </row>
    <row r="4" spans="1:256" ht="14.65">
      <c r="A4">
        <v>2</v>
      </c>
      <c r="B4" s="3">
        <v>10</v>
      </c>
      <c r="C4" s="3">
        <v>25</v>
      </c>
      <c r="D4" s="3">
        <v>55</v>
      </c>
      <c r="E4" s="3">
        <v>70</v>
      </c>
      <c r="F4" s="3">
        <v>85</v>
      </c>
      <c r="G4" s="3">
        <v>100</v>
      </c>
    </row>
    <row r="5" spans="1:256" ht="14.65">
      <c r="A5">
        <v>0</v>
      </c>
      <c r="B5" s="3"/>
      <c r="C5" s="3">
        <v>25</v>
      </c>
      <c r="D5" s="3">
        <v>55</v>
      </c>
      <c r="E5" s="3">
        <v>70</v>
      </c>
      <c r="F5" s="3">
        <v>85</v>
      </c>
      <c r="G5" s="3">
        <v>100</v>
      </c>
    </row>
    <row r="6" spans="1:256" ht="14.65">
      <c r="A6">
        <v>1</v>
      </c>
      <c r="B6" s="3">
        <v>10</v>
      </c>
      <c r="C6" s="3">
        <v>25</v>
      </c>
      <c r="D6" s="3">
        <v>55</v>
      </c>
      <c r="E6" s="3">
        <v>70</v>
      </c>
      <c r="F6" s="3">
        <v>85</v>
      </c>
      <c r="G6" s="3">
        <v>100</v>
      </c>
    </row>
    <row r="7" spans="1:256" ht="14.65">
      <c r="A7">
        <v>3</v>
      </c>
      <c r="B7" s="3">
        <v>10</v>
      </c>
      <c r="C7" s="3">
        <v>25</v>
      </c>
      <c r="D7" s="3">
        <v>55</v>
      </c>
      <c r="E7" s="3">
        <v>70</v>
      </c>
      <c r="F7" s="3">
        <v>85</v>
      </c>
      <c r="G7" s="3">
        <v>100</v>
      </c>
    </row>
    <row r="9" spans="1:256">
      <c r="A9" t="s">
        <v>6</v>
      </c>
    </row>
    <row r="10" spans="1:256">
      <c r="A10" t="s">
        <v>2</v>
      </c>
      <c r="B10">
        <v>22</v>
      </c>
      <c r="C10">
        <f>B10-4</f>
        <v>18</v>
      </c>
      <c r="D10">
        <f>C10-4</f>
        <v>14</v>
      </c>
      <c r="E10">
        <f>D10-4</f>
        <v>10</v>
      </c>
      <c r="F10">
        <f>E10-4</f>
        <v>6</v>
      </c>
      <c r="G10">
        <f>F10-4</f>
        <v>2</v>
      </c>
    </row>
    <row r="11" spans="1:256" ht="14.65">
      <c r="A11">
        <v>4</v>
      </c>
      <c r="B11" s="4">
        <v>-3.75</v>
      </c>
      <c r="C11" s="4">
        <v>-5</v>
      </c>
      <c r="D11" s="4">
        <v>-5</v>
      </c>
      <c r="E11" s="4">
        <v>-5</v>
      </c>
      <c r="F11" s="4">
        <v>-5</v>
      </c>
      <c r="G11" s="4">
        <v>-5</v>
      </c>
    </row>
    <row r="12" spans="1:256" ht="14.65">
      <c r="A12">
        <v>2</v>
      </c>
      <c r="B12" s="4">
        <v>-1.25</v>
      </c>
      <c r="C12" s="4">
        <v>-2.5</v>
      </c>
      <c r="D12" s="4">
        <v>-2.5</v>
      </c>
      <c r="E12" s="4">
        <v>-2.5</v>
      </c>
      <c r="F12" s="4">
        <v>-2.5</v>
      </c>
      <c r="G12" s="4">
        <v>-2.5</v>
      </c>
    </row>
    <row r="13" spans="1:256" ht="14.65">
      <c r="A13">
        <v>0</v>
      </c>
      <c r="B13" s="4"/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256" ht="14.65">
      <c r="A14">
        <v>1</v>
      </c>
      <c r="B14" s="4">
        <f>-B12</f>
        <v>1.25</v>
      </c>
      <c r="C14" s="4">
        <f>-C12</f>
        <v>2.5</v>
      </c>
      <c r="D14" s="4">
        <f>-D12</f>
        <v>2.5</v>
      </c>
      <c r="E14" s="4">
        <f>-E12</f>
        <v>2.5</v>
      </c>
      <c r="F14" s="4">
        <f>-F12</f>
        <v>2.5</v>
      </c>
      <c r="G14" s="4">
        <f>-G12</f>
        <v>2.5</v>
      </c>
    </row>
    <row r="15" spans="1:256" ht="14.65">
      <c r="A15">
        <v>3</v>
      </c>
      <c r="B15" s="4">
        <f>-B11</f>
        <v>3.75</v>
      </c>
      <c r="C15" s="4">
        <f>-C11</f>
        <v>5</v>
      </c>
      <c r="D15" s="4">
        <f>-D11</f>
        <v>5</v>
      </c>
      <c r="E15" s="4">
        <f>-E11</f>
        <v>5</v>
      </c>
      <c r="F15" s="4">
        <f>-F11</f>
        <v>5</v>
      </c>
      <c r="G15" s="4">
        <f>-G11</f>
        <v>5</v>
      </c>
    </row>
    <row r="17" spans="1:256">
      <c r="A17" t="s">
        <v>5</v>
      </c>
    </row>
    <row r="18" spans="1:256">
      <c r="A18" t="s">
        <v>4</v>
      </c>
      <c r="B18">
        <v>22</v>
      </c>
      <c r="C18">
        <f>B18-4</f>
        <v>18</v>
      </c>
      <c r="D18">
        <f>C18-4</f>
        <v>14</v>
      </c>
      <c r="E18">
        <f>D18-4</f>
        <v>10</v>
      </c>
      <c r="F18">
        <f>E18-4</f>
        <v>6</v>
      </c>
      <c r="G18">
        <f>F18-4</f>
        <v>2</v>
      </c>
    </row>
    <row r="19" spans="1:256" ht="14.65">
      <c r="A19">
        <v>4</v>
      </c>
      <c r="B19" s="3"/>
      <c r="C19" s="3">
        <v>25</v>
      </c>
      <c r="D19" s="3">
        <v>55</v>
      </c>
      <c r="E19" s="3">
        <v>70</v>
      </c>
      <c r="F19" s="3">
        <v>85</v>
      </c>
      <c r="G19" s="3"/>
    </row>
    <row r="20" spans="1:256" ht="14.65">
      <c r="A20">
        <v>2</v>
      </c>
      <c r="B20" s="3"/>
      <c r="C20" s="3">
        <v>25</v>
      </c>
      <c r="D20" s="3">
        <v>55</v>
      </c>
      <c r="E20" s="3">
        <v>70</v>
      </c>
      <c r="F20" s="3">
        <v>85</v>
      </c>
      <c r="G20" s="3">
        <v>100</v>
      </c>
    </row>
    <row r="21" spans="1:256" ht="14.65">
      <c r="A21">
        <v>0</v>
      </c>
      <c r="B21" s="3"/>
      <c r="C21" s="3">
        <v>25</v>
      </c>
      <c r="D21" s="3">
        <v>55</v>
      </c>
      <c r="E21" s="3">
        <v>70</v>
      </c>
      <c r="F21" s="3">
        <v>85</v>
      </c>
      <c r="G21" s="3">
        <v>100</v>
      </c>
    </row>
    <row r="22" spans="1:256" ht="14.65">
      <c r="A22">
        <v>1</v>
      </c>
      <c r="B22" s="3"/>
      <c r="C22" s="3">
        <v>25</v>
      </c>
      <c r="D22" s="3">
        <v>55</v>
      </c>
      <c r="E22" s="3">
        <v>70</v>
      </c>
      <c r="F22" s="3">
        <v>85</v>
      </c>
      <c r="G22" s="3">
        <v>100</v>
      </c>
    </row>
    <row r="23" spans="1:256" ht="14.65">
      <c r="A23">
        <v>3</v>
      </c>
      <c r="B23" s="3"/>
      <c r="C23" s="3">
        <v>25</v>
      </c>
      <c r="D23" s="3">
        <v>55</v>
      </c>
      <c r="E23" s="3">
        <v>70</v>
      </c>
      <c r="F23" s="3">
        <v>85</v>
      </c>
      <c r="G23" s="3"/>
    </row>
    <row r="25" spans="1:256">
      <c r="A25" t="s">
        <v>6</v>
      </c>
    </row>
    <row r="26" spans="1:256">
      <c r="A26" t="s">
        <v>4</v>
      </c>
      <c r="B26">
        <v>22</v>
      </c>
      <c r="C26">
        <f>B26-4</f>
        <v>18</v>
      </c>
      <c r="D26">
        <f>C26-4</f>
        <v>14</v>
      </c>
      <c r="E26">
        <f>D26-4</f>
        <v>10</v>
      </c>
      <c r="F26">
        <f>E26-4</f>
        <v>6</v>
      </c>
      <c r="G26">
        <f>F26-4</f>
        <v>2</v>
      </c>
    </row>
    <row r="27" spans="1:256" ht="14.65">
      <c r="A27">
        <v>4</v>
      </c>
      <c r="B27" s="4"/>
      <c r="C27" s="4">
        <v>-5</v>
      </c>
      <c r="D27" s="4">
        <v>-5</v>
      </c>
      <c r="E27" s="4">
        <v>-5</v>
      </c>
      <c r="F27" s="4">
        <v>-5</v>
      </c>
      <c r="G27" s="4"/>
    </row>
    <row r="28" spans="1:256" ht="14.65">
      <c r="A28">
        <v>2</v>
      </c>
      <c r="B28" s="4"/>
      <c r="C28" s="4">
        <v>-2.5</v>
      </c>
      <c r="D28" s="4">
        <v>-2.5</v>
      </c>
      <c r="E28" s="4">
        <v>-2.5</v>
      </c>
      <c r="F28" s="4">
        <v>-2.5</v>
      </c>
      <c r="G28" s="4">
        <v>-2.5</v>
      </c>
    </row>
    <row r="29" spans="1:256" ht="14.65">
      <c r="A29">
        <v>0</v>
      </c>
      <c r="B29" s="4"/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256" ht="14.65">
      <c r="A30">
        <v>1</v>
      </c>
      <c r="B30" s="4"/>
      <c r="C30" s="4">
        <f>-C28</f>
        <v>2.5</v>
      </c>
      <c r="D30" s="4">
        <f>-D28</f>
        <v>2.5</v>
      </c>
      <c r="E30" s="4">
        <f>-E28</f>
        <v>2.5</v>
      </c>
      <c r="F30" s="4">
        <f>-F28</f>
        <v>2.5</v>
      </c>
      <c r="G30" s="4">
        <f>-G28</f>
        <v>2.5</v>
      </c>
    </row>
    <row r="31" spans="1:256" ht="14.65">
      <c r="A31">
        <v>3</v>
      </c>
      <c r="B31" s="4"/>
      <c r="C31" s="4">
        <f>-C27</f>
        <v>5</v>
      </c>
      <c r="D31" s="4">
        <f>-D27</f>
        <v>5</v>
      </c>
      <c r="E31" s="4">
        <f>-E27</f>
        <v>5</v>
      </c>
      <c r="F31" s="4">
        <f>-F27</f>
        <v>5</v>
      </c>
      <c r="G31" s="4"/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31"/>
  <sheetViews>
    <sheetView workbookViewId="0">
      <selection activeCell="A1" sqref="A1"/>
    </sheetView>
  </sheetViews>
  <sheetFormatPr defaultRowHeight="14.1"/>
  <cols>
    <col min="1" max="1" style="1" width="11.53747" bestFit="1" customWidth="1"/>
    <col min="2" max="7" style="2" width="5.92528" bestFit="1" customWidth="1"/>
    <col min="8" max="256" style="1" width="11.53747" bestFit="1" customWidth="1"/>
  </cols>
  <sheetData>
    <row r="1" spans="1:256">
      <c r="A1" t="s">
        <v>5</v>
      </c>
    </row>
    <row r="2" spans="1:256">
      <c r="A2" t="s">
        <v>2</v>
      </c>
      <c r="B2">
        <v>11</v>
      </c>
      <c r="C2">
        <v>9</v>
      </c>
      <c r="D2">
        <v>7</v>
      </c>
      <c r="E2">
        <v>5</v>
      </c>
      <c r="F2">
        <v>3</v>
      </c>
      <c r="G2">
        <v>1</v>
      </c>
    </row>
    <row r="3" spans="1:256" ht="14.65">
      <c r="A3">
        <v>4</v>
      </c>
      <c r="B3" s="3">
        <v>67</v>
      </c>
      <c r="C3" s="3">
        <v>73</v>
      </c>
      <c r="D3" s="3">
        <v>82</v>
      </c>
      <c r="E3" s="3">
        <v>88</v>
      </c>
      <c r="F3" s="3">
        <v>97</v>
      </c>
      <c r="G3" s="3">
        <v>103</v>
      </c>
    </row>
    <row r="4" spans="1:256" ht="14.65">
      <c r="A4">
        <v>2</v>
      </c>
      <c r="B4" s="3">
        <v>67</v>
      </c>
      <c r="C4" s="3">
        <v>73</v>
      </c>
      <c r="D4" s="3">
        <v>82</v>
      </c>
      <c r="E4" s="3">
        <v>88</v>
      </c>
      <c r="F4" s="3">
        <v>97</v>
      </c>
      <c r="G4" s="3">
        <v>103</v>
      </c>
    </row>
    <row r="5" spans="1:256" ht="14.65">
      <c r="A5">
        <v>0</v>
      </c>
      <c r="B5" s="3">
        <v>67</v>
      </c>
      <c r="C5" s="3">
        <v>73</v>
      </c>
      <c r="D5" s="3">
        <v>82</v>
      </c>
      <c r="E5" s="3">
        <v>88</v>
      </c>
      <c r="F5" s="3">
        <v>97</v>
      </c>
      <c r="G5" s="3">
        <v>103</v>
      </c>
    </row>
    <row r="6" spans="1:256" ht="14.65">
      <c r="A6">
        <v>1</v>
      </c>
      <c r="B6" s="3">
        <v>67</v>
      </c>
      <c r="C6" s="3">
        <v>73</v>
      </c>
      <c r="D6" s="3">
        <v>82</v>
      </c>
      <c r="E6" s="3">
        <v>88</v>
      </c>
      <c r="F6" s="3">
        <v>97</v>
      </c>
      <c r="G6" s="3">
        <v>103</v>
      </c>
    </row>
    <row r="7" spans="1:256" ht="14.65">
      <c r="A7">
        <v>3</v>
      </c>
      <c r="B7" s="3">
        <v>67</v>
      </c>
      <c r="C7" s="3">
        <v>73</v>
      </c>
      <c r="D7" s="3">
        <v>82</v>
      </c>
      <c r="E7" s="3">
        <v>88</v>
      </c>
      <c r="F7" s="3">
        <v>97</v>
      </c>
      <c r="G7" s="3">
        <v>103</v>
      </c>
    </row>
    <row r="9" spans="1:256">
      <c r="A9" t="s">
        <v>6</v>
      </c>
    </row>
    <row r="10" spans="1:256">
      <c r="A10" t="s">
        <v>2</v>
      </c>
      <c r="B10">
        <v>11</v>
      </c>
      <c r="C10">
        <v>9</v>
      </c>
      <c r="D10">
        <v>7</v>
      </c>
      <c r="E10">
        <v>5</v>
      </c>
      <c r="F10">
        <v>3</v>
      </c>
      <c r="G10">
        <v>1</v>
      </c>
    </row>
    <row r="11" spans="1:256" ht="14.65">
      <c r="A11">
        <v>4</v>
      </c>
      <c r="B11" s="4">
        <v>-5</v>
      </c>
      <c r="C11" s="4">
        <v>-5</v>
      </c>
      <c r="D11" s="4">
        <v>-5</v>
      </c>
      <c r="E11" s="4">
        <v>-5</v>
      </c>
      <c r="F11" s="4">
        <v>-5</v>
      </c>
      <c r="G11" s="4">
        <v>-5</v>
      </c>
    </row>
    <row r="12" spans="1:256" ht="14.65">
      <c r="A12">
        <v>2</v>
      </c>
      <c r="B12" s="4">
        <v>-2.5</v>
      </c>
      <c r="C12" s="4">
        <v>-2.5</v>
      </c>
      <c r="D12" s="4">
        <v>-2.5</v>
      </c>
      <c r="E12" s="4">
        <v>-2.5</v>
      </c>
      <c r="F12" s="4">
        <v>-2.5</v>
      </c>
      <c r="G12" s="4">
        <v>-2.5</v>
      </c>
    </row>
    <row r="13" spans="1:256" ht="14.65">
      <c r="A13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256" ht="14.65">
      <c r="A14">
        <v>1</v>
      </c>
      <c r="B14" s="4">
        <f>-B12</f>
        <v>2.5</v>
      </c>
      <c r="C14" s="4">
        <f>-C12</f>
        <v>2.5</v>
      </c>
      <c r="D14" s="4">
        <f>-D12</f>
        <v>2.5</v>
      </c>
      <c r="E14" s="4">
        <f>-E12</f>
        <v>2.5</v>
      </c>
      <c r="F14" s="4">
        <f>-F12</f>
        <v>2.5</v>
      </c>
      <c r="G14" s="4">
        <f>-G12</f>
        <v>2.5</v>
      </c>
    </row>
    <row r="15" spans="1:256" ht="14.65">
      <c r="A15">
        <v>3</v>
      </c>
      <c r="B15" s="4">
        <f>-B11</f>
        <v>5</v>
      </c>
      <c r="C15" s="4">
        <f>-C11</f>
        <v>5</v>
      </c>
      <c r="D15" s="4">
        <f>-D11</f>
        <v>5</v>
      </c>
      <c r="E15" s="4">
        <f>-E11</f>
        <v>5</v>
      </c>
      <c r="F15" s="4">
        <f>-F11</f>
        <v>5</v>
      </c>
      <c r="G15" s="4">
        <f>-G11</f>
        <v>5</v>
      </c>
    </row>
    <row r="17" spans="1:256">
      <c r="A17" t="s">
        <v>5</v>
      </c>
    </row>
    <row r="18" spans="1:256">
      <c r="A18" t="s">
        <v>4</v>
      </c>
      <c r="B18">
        <v>11</v>
      </c>
      <c r="C18">
        <v>9</v>
      </c>
      <c r="D18">
        <v>7</v>
      </c>
      <c r="E18">
        <v>5</v>
      </c>
      <c r="F18">
        <v>3</v>
      </c>
      <c r="G18">
        <v>1</v>
      </c>
    </row>
    <row r="19" spans="1:256" ht="14.65">
      <c r="A19">
        <v>4</v>
      </c>
      <c r="B19" s="3">
        <v>67</v>
      </c>
      <c r="C19" s="3">
        <v>73</v>
      </c>
      <c r="D19" s="3">
        <v>82</v>
      </c>
      <c r="E19" s="3">
        <v>88</v>
      </c>
      <c r="F19" s="3">
        <v>97</v>
      </c>
      <c r="G19" s="3"/>
    </row>
    <row r="20" spans="1:256" ht="14.65">
      <c r="A20">
        <v>2</v>
      </c>
      <c r="B20" s="3">
        <v>67</v>
      </c>
      <c r="C20" s="3">
        <v>73</v>
      </c>
      <c r="D20" s="3">
        <v>82</v>
      </c>
      <c r="E20" s="3">
        <v>88</v>
      </c>
      <c r="F20" s="3">
        <v>97</v>
      </c>
      <c r="G20" s="3">
        <v>103</v>
      </c>
    </row>
    <row r="21" spans="1:256" ht="14.65">
      <c r="A21">
        <v>0</v>
      </c>
      <c r="B21" s="3">
        <v>67</v>
      </c>
      <c r="C21" s="3">
        <v>73</v>
      </c>
      <c r="D21" s="3">
        <v>82</v>
      </c>
      <c r="E21" s="3">
        <v>88</v>
      </c>
      <c r="F21" s="3">
        <v>97</v>
      </c>
      <c r="G21" s="3">
        <v>103</v>
      </c>
    </row>
    <row r="22" spans="1:256" ht="14.65">
      <c r="A22">
        <v>1</v>
      </c>
      <c r="B22" s="3">
        <v>67</v>
      </c>
      <c r="C22" s="3">
        <v>73</v>
      </c>
      <c r="D22" s="3">
        <v>82</v>
      </c>
      <c r="E22" s="3">
        <v>88</v>
      </c>
      <c r="F22" s="3">
        <v>97</v>
      </c>
      <c r="G22" s="3">
        <v>103</v>
      </c>
    </row>
    <row r="23" spans="1:256" ht="14.65">
      <c r="A23">
        <v>3</v>
      </c>
      <c r="B23" s="3">
        <v>67</v>
      </c>
      <c r="C23" s="3">
        <v>73</v>
      </c>
      <c r="D23" s="3">
        <v>82</v>
      </c>
      <c r="E23" s="3">
        <v>88</v>
      </c>
      <c r="F23" s="3">
        <v>97</v>
      </c>
      <c r="G23" s="3"/>
    </row>
    <row r="25" spans="1:256">
      <c r="A25" t="s">
        <v>6</v>
      </c>
    </row>
    <row r="26" spans="1:256">
      <c r="A26" t="s">
        <v>4</v>
      </c>
      <c r="B26">
        <v>11</v>
      </c>
      <c r="C26">
        <v>9</v>
      </c>
      <c r="D26">
        <v>7</v>
      </c>
      <c r="E26">
        <v>5</v>
      </c>
      <c r="F26">
        <v>3</v>
      </c>
      <c r="G26">
        <v>1</v>
      </c>
    </row>
    <row r="27" spans="1:256" ht="14.65">
      <c r="A27">
        <v>4</v>
      </c>
      <c r="B27" s="4">
        <v>-5</v>
      </c>
      <c r="C27" s="4">
        <v>-5</v>
      </c>
      <c r="D27" s="4">
        <v>-5</v>
      </c>
      <c r="E27" s="4">
        <v>-5</v>
      </c>
      <c r="F27" s="4">
        <v>-5</v>
      </c>
      <c r="G27" s="4"/>
    </row>
    <row r="28" spans="1:256" ht="14.65">
      <c r="A28">
        <v>2</v>
      </c>
      <c r="B28" s="4">
        <v>-2.5</v>
      </c>
      <c r="C28" s="4">
        <v>-2.5</v>
      </c>
      <c r="D28" s="4">
        <v>-2.5</v>
      </c>
      <c r="E28" s="4">
        <v>-2.5</v>
      </c>
      <c r="F28" s="4">
        <v>-2.5</v>
      </c>
      <c r="G28" s="4">
        <v>-2.5</v>
      </c>
    </row>
    <row r="29" spans="1:256" ht="14.65">
      <c r="A29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256" ht="14.65">
      <c r="A30">
        <v>1</v>
      </c>
      <c r="B30" s="4">
        <f>-B28</f>
        <v>2.5</v>
      </c>
      <c r="C30" s="4">
        <f>-C28</f>
        <v>2.5</v>
      </c>
      <c r="D30" s="4">
        <f>-D28</f>
        <v>2.5</v>
      </c>
      <c r="E30" s="4">
        <f>-E28</f>
        <v>2.5</v>
      </c>
      <c r="F30" s="4">
        <f>-F28</f>
        <v>2.5</v>
      </c>
      <c r="G30" s="4">
        <f>-G28</f>
        <v>2.5</v>
      </c>
    </row>
    <row r="31" spans="1:256" ht="14.65">
      <c r="A31">
        <v>3</v>
      </c>
      <c r="B31" s="4">
        <f>-B27</f>
        <v>5</v>
      </c>
      <c r="C31" s="4">
        <f>-C27</f>
        <v>5</v>
      </c>
      <c r="D31" s="4">
        <f>-D27</f>
        <v>5</v>
      </c>
      <c r="E31" s="4">
        <f>-E27</f>
        <v>5</v>
      </c>
      <c r="F31" s="4">
        <f>-F27</f>
        <v>5</v>
      </c>
      <c r="G31" s="4"/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31"/>
  <sheetViews>
    <sheetView workbookViewId="0">
      <selection activeCell="A1" sqref="A1"/>
    </sheetView>
  </sheetViews>
  <sheetFormatPr defaultRowHeight="14.1"/>
  <cols>
    <col min="1" max="256" style="1" width="11.53747" bestFit="1" customWidth="1"/>
  </cols>
  <sheetData>
    <row r="1" spans="1:256">
      <c r="A1" t="s">
        <v>7</v>
      </c>
    </row>
    <row r="2" spans="1:256">
      <c r="A2" t="s">
        <v>2</v>
      </c>
      <c r="B2">
        <v>22</v>
      </c>
      <c r="C2">
        <f>B2-4</f>
        <v>18</v>
      </c>
      <c r="D2">
        <f>C2-4</f>
        <v>14</v>
      </c>
      <c r="E2">
        <f>D2-4</f>
        <v>10</v>
      </c>
      <c r="F2">
        <f>E2-4</f>
        <v>6</v>
      </c>
      <c r="G2">
        <f>F2-4</f>
        <v>2</v>
      </c>
    </row>
    <row r="3" spans="1:256">
      <c r="A3">
        <v>4</v>
      </c>
      <c r="C3">
        <v>80</v>
      </c>
      <c r="D3">
        <v>80</v>
      </c>
      <c r="F3">
        <v>80</v>
      </c>
    </row>
    <row r="4" spans="1:256">
      <c r="A4">
        <v>2</v>
      </c>
      <c r="C4">
        <v>80</v>
      </c>
      <c r="D4">
        <v>80</v>
      </c>
      <c r="F4">
        <v>80</v>
      </c>
    </row>
    <row r="5" spans="1:256">
      <c r="A5">
        <v>0</v>
      </c>
      <c r="C5">
        <v>80</v>
      </c>
      <c r="D5">
        <v>80</v>
      </c>
      <c r="F5">
        <v>80</v>
      </c>
    </row>
    <row r="6" spans="1:256">
      <c r="A6">
        <v>1</v>
      </c>
      <c r="C6">
        <v>80</v>
      </c>
      <c r="D6">
        <v>80</v>
      </c>
      <c r="F6">
        <v>80</v>
      </c>
    </row>
    <row r="7" spans="1:256">
      <c r="A7">
        <v>3</v>
      </c>
      <c r="C7">
        <v>80</v>
      </c>
      <c r="D7">
        <v>80</v>
      </c>
      <c r="F7">
        <v>80</v>
      </c>
    </row>
    <row r="9" spans="1:256">
      <c r="A9" t="s">
        <v>8</v>
      </c>
    </row>
    <row r="10" spans="1:256">
      <c r="A10" t="s">
        <v>2</v>
      </c>
      <c r="B10">
        <v>22</v>
      </c>
      <c r="C10">
        <f>B10-4</f>
        <v>18</v>
      </c>
      <c r="D10">
        <f>C10-4</f>
        <v>14</v>
      </c>
      <c r="E10">
        <f>D10-4</f>
        <v>10</v>
      </c>
      <c r="F10">
        <f>E10-4</f>
        <v>6</v>
      </c>
      <c r="G10">
        <f>F10-4</f>
        <v>2</v>
      </c>
    </row>
    <row r="11" spans="1:256">
      <c r="A11">
        <v>4</v>
      </c>
      <c r="C11">
        <v>82</v>
      </c>
      <c r="D11">
        <v>82</v>
      </c>
      <c r="F11">
        <v>82</v>
      </c>
    </row>
    <row r="12" spans="1:256">
      <c r="A12">
        <v>2</v>
      </c>
      <c r="C12">
        <v>82</v>
      </c>
      <c r="D12">
        <v>82</v>
      </c>
      <c r="F12">
        <v>82</v>
      </c>
    </row>
    <row r="13" spans="1:256">
      <c r="A13">
        <v>0</v>
      </c>
      <c r="C13">
        <v>82</v>
      </c>
      <c r="D13">
        <v>82</v>
      </c>
      <c r="F13">
        <v>82</v>
      </c>
    </row>
    <row r="14" spans="1:256">
      <c r="A14">
        <v>1</v>
      </c>
      <c r="C14">
        <v>82</v>
      </c>
      <c r="D14">
        <v>82</v>
      </c>
      <c r="F14">
        <v>82</v>
      </c>
    </row>
    <row r="15" spans="1:256">
      <c r="A15">
        <v>3</v>
      </c>
      <c r="C15">
        <v>82</v>
      </c>
      <c r="D15">
        <v>82</v>
      </c>
      <c r="F15">
        <v>82</v>
      </c>
    </row>
    <row r="17" spans="1:256">
      <c r="A17" t="s">
        <v>7</v>
      </c>
    </row>
    <row r="18" spans="1:256">
      <c r="A18" t="s">
        <v>4</v>
      </c>
      <c r="B18">
        <v>22</v>
      </c>
      <c r="C18">
        <f>B18-4</f>
        <v>18</v>
      </c>
      <c r="D18">
        <f>C18-4</f>
        <v>14</v>
      </c>
      <c r="E18">
        <f>D18-4</f>
        <v>10</v>
      </c>
      <c r="F18">
        <f>E18-4</f>
        <v>6</v>
      </c>
      <c r="G18">
        <f>F18-4</f>
        <v>2</v>
      </c>
    </row>
    <row r="19" spans="1:256">
      <c r="A19">
        <v>4</v>
      </c>
      <c r="C19">
        <v>2</v>
      </c>
      <c r="D19">
        <v>2</v>
      </c>
      <c r="F19">
        <v>2</v>
      </c>
    </row>
    <row r="20" spans="1:256">
      <c r="A20">
        <v>2</v>
      </c>
      <c r="C20">
        <v>2</v>
      </c>
      <c r="D20">
        <v>2</v>
      </c>
      <c r="F20">
        <v>2</v>
      </c>
    </row>
    <row r="21" spans="1:256">
      <c r="A21">
        <v>0</v>
      </c>
      <c r="C21">
        <v>2</v>
      </c>
      <c r="D21">
        <v>2</v>
      </c>
      <c r="F21">
        <v>2</v>
      </c>
    </row>
    <row r="22" spans="1:256">
      <c r="A22">
        <v>1</v>
      </c>
      <c r="C22">
        <v>2</v>
      </c>
      <c r="D22">
        <v>2</v>
      </c>
      <c r="F22">
        <v>2</v>
      </c>
    </row>
    <row r="23" spans="1:256">
      <c r="A23">
        <v>3</v>
      </c>
      <c r="C23">
        <v>2</v>
      </c>
      <c r="D23">
        <v>2</v>
      </c>
      <c r="F23">
        <v>2</v>
      </c>
    </row>
    <row r="25" spans="1:256">
      <c r="A25" t="s">
        <v>8</v>
      </c>
    </row>
    <row r="26" spans="1:256">
      <c r="A26" t="s">
        <v>4</v>
      </c>
      <c r="B26">
        <v>22</v>
      </c>
      <c r="C26">
        <f>B26-4</f>
        <v>18</v>
      </c>
      <c r="D26">
        <f>C26-4</f>
        <v>14</v>
      </c>
      <c r="E26">
        <f>D26-4</f>
        <v>10</v>
      </c>
      <c r="F26">
        <f>E26-4</f>
        <v>6</v>
      </c>
      <c r="G26">
        <f>F26-4</f>
        <v>2</v>
      </c>
    </row>
    <row r="27" spans="1:256">
      <c r="A27">
        <v>4</v>
      </c>
      <c r="C27">
        <v>2</v>
      </c>
      <c r="D27">
        <v>2</v>
      </c>
      <c r="F27">
        <v>2</v>
      </c>
    </row>
    <row r="28" spans="1:256">
      <c r="A28">
        <v>2</v>
      </c>
      <c r="C28">
        <v>2</v>
      </c>
      <c r="D28">
        <v>2</v>
      </c>
      <c r="F28">
        <v>2</v>
      </c>
    </row>
    <row r="29" spans="1:256">
      <c r="A29">
        <v>0</v>
      </c>
      <c r="C29">
        <v>2</v>
      </c>
      <c r="D29">
        <v>2</v>
      </c>
      <c r="F29">
        <v>2</v>
      </c>
    </row>
    <row r="30" spans="1:256">
      <c r="A30">
        <v>1</v>
      </c>
      <c r="C30">
        <v>2</v>
      </c>
      <c r="D30">
        <v>2</v>
      </c>
      <c r="F30">
        <v>2</v>
      </c>
    </row>
    <row r="31" spans="1:256">
      <c r="A31">
        <v>3</v>
      </c>
      <c r="C31">
        <v>2</v>
      </c>
      <c r="D31">
        <v>2</v>
      </c>
      <c r="F31">
        <v>2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31"/>
  <sheetViews>
    <sheetView workbookViewId="0">
      <selection activeCell="A1" sqref="A1"/>
    </sheetView>
  </sheetViews>
  <sheetFormatPr defaultRowHeight="14.1"/>
  <cols>
    <col min="1" max="1" style="1" width="11.53747" bestFit="1" customWidth="1"/>
    <col min="2" max="3" style="2" width="7.342024" bestFit="1" customWidth="1"/>
    <col min="4" max="7" style="1" width="7.342024" bestFit="1" customWidth="1"/>
    <col min="8" max="256" style="1" width="11.53747" bestFit="1" customWidth="1"/>
  </cols>
  <sheetData>
    <row r="1" spans="1:256">
      <c r="A1" t="s">
        <v>7</v>
      </c>
    </row>
    <row r="2" spans="1:256">
      <c r="A2" t="s">
        <v>2</v>
      </c>
      <c r="B2">
        <v>11</v>
      </c>
      <c r="C2">
        <v>9</v>
      </c>
      <c r="D2" s="2">
        <v>7</v>
      </c>
      <c r="E2" s="2">
        <v>5</v>
      </c>
      <c r="F2" s="2">
        <v>3</v>
      </c>
      <c r="G2" s="2">
        <v>1</v>
      </c>
    </row>
    <row r="3" spans="1:256">
      <c r="A3">
        <v>4</v>
      </c>
      <c r="C3" s="1"/>
      <c r="D3" s="2">
        <v>80</v>
      </c>
    </row>
    <row r="4" spans="1:256">
      <c r="A4">
        <v>2</v>
      </c>
      <c r="C4" s="1"/>
      <c r="D4" s="2">
        <v>80</v>
      </c>
    </row>
    <row r="5" spans="1:256">
      <c r="A5">
        <v>0</v>
      </c>
      <c r="C5" s="1"/>
      <c r="D5" s="2">
        <v>80</v>
      </c>
    </row>
    <row r="6" spans="1:256">
      <c r="A6">
        <v>1</v>
      </c>
      <c r="C6" s="1"/>
      <c r="D6" s="2">
        <v>80</v>
      </c>
    </row>
    <row r="7" spans="1:256">
      <c r="A7">
        <v>3</v>
      </c>
      <c r="C7" s="1"/>
      <c r="D7" s="2">
        <v>80</v>
      </c>
    </row>
    <row r="9" spans="1:256">
      <c r="A9" t="s">
        <v>8</v>
      </c>
    </row>
    <row r="10" spans="1:256">
      <c r="A10" t="s">
        <v>2</v>
      </c>
      <c r="B10">
        <v>11</v>
      </c>
      <c r="C10">
        <v>9</v>
      </c>
      <c r="D10" s="2">
        <v>7</v>
      </c>
      <c r="E10" s="2">
        <v>5</v>
      </c>
      <c r="F10" s="2">
        <v>3</v>
      </c>
      <c r="G10" s="2">
        <v>1</v>
      </c>
    </row>
    <row r="11" spans="1:256">
      <c r="A11">
        <v>4</v>
      </c>
      <c r="C11" s="1"/>
      <c r="D11" s="2">
        <v>82</v>
      </c>
    </row>
    <row r="12" spans="1:256">
      <c r="A12">
        <v>2</v>
      </c>
      <c r="C12" s="1"/>
      <c r="D12" s="2">
        <v>82</v>
      </c>
    </row>
    <row r="13" spans="1:256">
      <c r="A13">
        <v>0</v>
      </c>
      <c r="C13" s="1"/>
      <c r="D13" s="2">
        <v>82</v>
      </c>
    </row>
    <row r="14" spans="1:256">
      <c r="A14">
        <v>1</v>
      </c>
      <c r="C14" s="1"/>
      <c r="D14" s="2">
        <v>82</v>
      </c>
    </row>
    <row r="15" spans="1:256">
      <c r="A15">
        <v>3</v>
      </c>
      <c r="C15" s="1"/>
      <c r="D15" s="2">
        <v>82</v>
      </c>
    </row>
    <row r="17" spans="1:256">
      <c r="A17" t="s">
        <v>7</v>
      </c>
    </row>
    <row r="18" spans="1:256">
      <c r="A18" t="s">
        <v>4</v>
      </c>
      <c r="B18">
        <v>11</v>
      </c>
      <c r="C18">
        <v>9</v>
      </c>
      <c r="D18" s="2">
        <v>7</v>
      </c>
      <c r="E18" s="2">
        <v>5</v>
      </c>
      <c r="F18" s="2">
        <v>3</v>
      </c>
      <c r="G18" s="2">
        <v>1</v>
      </c>
    </row>
    <row r="19" spans="1:256">
      <c r="A19">
        <v>4</v>
      </c>
      <c r="B19" s="1"/>
      <c r="C19" s="1"/>
      <c r="D19" s="2">
        <v>2</v>
      </c>
    </row>
    <row r="20" spans="1:256">
      <c r="A20">
        <v>2</v>
      </c>
      <c r="B20" s="1"/>
      <c r="C20" s="1"/>
      <c r="D20" s="2">
        <v>2</v>
      </c>
    </row>
    <row r="21" spans="1:256">
      <c r="A21">
        <v>0</v>
      </c>
      <c r="B21" s="1"/>
      <c r="C21" s="1"/>
      <c r="D21" s="2">
        <v>2</v>
      </c>
    </row>
    <row r="22" spans="1:256">
      <c r="A22">
        <v>1</v>
      </c>
      <c r="B22" s="1"/>
      <c r="C22" s="1"/>
      <c r="D22" s="2">
        <v>2</v>
      </c>
    </row>
    <row r="23" spans="1:256">
      <c r="A23">
        <v>3</v>
      </c>
      <c r="B23" s="1"/>
      <c r="C23" s="1"/>
      <c r="D23" s="2">
        <v>2</v>
      </c>
    </row>
    <row r="25" spans="1:256">
      <c r="A25" t="s">
        <v>8</v>
      </c>
    </row>
    <row r="26" spans="1:256">
      <c r="A26" t="s">
        <v>4</v>
      </c>
      <c r="B26">
        <v>11</v>
      </c>
      <c r="C26">
        <v>9</v>
      </c>
      <c r="D26" s="2">
        <v>7</v>
      </c>
      <c r="E26" s="2">
        <v>5</v>
      </c>
      <c r="F26" s="2">
        <v>3</v>
      </c>
      <c r="G26" s="2">
        <v>1</v>
      </c>
    </row>
    <row r="27" spans="1:256">
      <c r="A27">
        <v>4</v>
      </c>
      <c r="B27" s="1"/>
      <c r="C27" s="1"/>
      <c r="D27" s="2">
        <v>2</v>
      </c>
    </row>
    <row r="28" spans="1:256">
      <c r="A28">
        <v>2</v>
      </c>
      <c r="B28" s="1"/>
      <c r="C28" s="1"/>
      <c r="D28" s="2">
        <v>2</v>
      </c>
    </row>
    <row r="29" spans="1:256">
      <c r="A29">
        <v>0</v>
      </c>
      <c r="B29" s="1"/>
      <c r="C29" s="1"/>
      <c r="D29" s="2">
        <v>2</v>
      </c>
    </row>
    <row r="30" spans="1:256">
      <c r="A30">
        <v>1</v>
      </c>
      <c r="B30" s="1"/>
      <c r="C30" s="1"/>
      <c r="D30" s="2">
        <v>2</v>
      </c>
    </row>
    <row r="31" spans="1:256">
      <c r="A31">
        <v>3</v>
      </c>
      <c r="B31" s="1"/>
      <c r="C31" s="1"/>
      <c r="D31" s="2">
        <v>2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31"/>
  <sheetViews>
    <sheetView workbookViewId="0">
      <selection activeCell="A1" sqref="A1"/>
    </sheetView>
  </sheetViews>
  <sheetFormatPr defaultRowHeight="14.1"/>
  <cols>
    <col min="1" max="1" style="1" width="11.53747" bestFit="1" customWidth="1"/>
    <col min="2" max="7" style="2" width="5.92528" bestFit="1" customWidth="1"/>
    <col min="8" max="256" style="1" width="11.53747" bestFit="1" customWidth="1"/>
  </cols>
  <sheetData>
    <row r="1" spans="1:256">
      <c r="A1" t="s">
        <v>9</v>
      </c>
    </row>
    <row r="2" spans="1:256">
      <c r="A2" t="s">
        <v>2</v>
      </c>
      <c r="B2">
        <v>22</v>
      </c>
      <c r="C2">
        <f>B2-4</f>
        <v>18</v>
      </c>
      <c r="D2">
        <f>C2-4</f>
        <v>14</v>
      </c>
      <c r="E2">
        <f>D2-4</f>
        <v>10</v>
      </c>
      <c r="F2">
        <f>E2-4</f>
        <v>6</v>
      </c>
      <c r="G2">
        <f>F2-4</f>
        <v>2</v>
      </c>
    </row>
    <row r="3" spans="1:256">
      <c r="A3">
        <v>4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256">
      <c r="A4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256">
      <c r="A5">
        <v>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256">
      <c r="A6">
        <v>1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</row>
    <row r="7" spans="1:256">
      <c r="A7">
        <v>3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9" spans="1:256">
      <c r="A9" t="s">
        <v>10</v>
      </c>
    </row>
    <row r="10" spans="1:256">
      <c r="A10" t="s">
        <v>2</v>
      </c>
      <c r="B10">
        <v>22</v>
      </c>
      <c r="C10">
        <f>B10-4</f>
        <v>18</v>
      </c>
      <c r="D10">
        <f>C10-4</f>
        <v>14</v>
      </c>
      <c r="E10">
        <f>D10-4</f>
        <v>10</v>
      </c>
      <c r="F10">
        <f>E10-4</f>
        <v>6</v>
      </c>
      <c r="G10">
        <f>F10-4</f>
        <v>2</v>
      </c>
    </row>
    <row r="11" spans="1:256">
      <c r="A11">
        <v>4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</row>
    <row r="12" spans="1:256">
      <c r="A12">
        <v>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</row>
    <row r="13" spans="1:256">
      <c r="A13">
        <v>0</v>
      </c>
      <c r="C13">
        <v>20</v>
      </c>
      <c r="D13">
        <v>20</v>
      </c>
      <c r="E13">
        <v>20</v>
      </c>
      <c r="F13">
        <v>20</v>
      </c>
      <c r="G13">
        <v>20</v>
      </c>
    </row>
    <row r="14" spans="1:256">
      <c r="A14">
        <v>1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</row>
    <row r="15" spans="1:256">
      <c r="A15">
        <v>3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</row>
    <row r="17" spans="1:256">
      <c r="A17" t="s">
        <v>9</v>
      </c>
    </row>
    <row r="18" spans="1:256">
      <c r="A18" t="s">
        <v>4</v>
      </c>
      <c r="B18">
        <v>22</v>
      </c>
      <c r="C18">
        <f>B18-4</f>
        <v>18</v>
      </c>
      <c r="D18">
        <f>C18-4</f>
        <v>14</v>
      </c>
      <c r="E18">
        <f>D18-4</f>
        <v>10</v>
      </c>
      <c r="F18">
        <f>E18-4</f>
        <v>6</v>
      </c>
      <c r="G18">
        <f>F18-4</f>
        <v>2</v>
      </c>
    </row>
    <row r="19" spans="1:256">
      <c r="A19">
        <v>4</v>
      </c>
      <c r="C19">
        <v>7</v>
      </c>
      <c r="D19">
        <v>7</v>
      </c>
      <c r="E19">
        <v>7</v>
      </c>
      <c r="F19">
        <v>7</v>
      </c>
    </row>
    <row r="20" spans="1:256">
      <c r="A20">
        <v>2</v>
      </c>
      <c r="C20">
        <v>7</v>
      </c>
      <c r="D20">
        <v>7</v>
      </c>
      <c r="E20">
        <v>7</v>
      </c>
      <c r="F20">
        <v>7</v>
      </c>
      <c r="G20">
        <v>7.2999999999999998</v>
      </c>
    </row>
    <row r="21" spans="1:256">
      <c r="A21">
        <v>0</v>
      </c>
      <c r="C21">
        <v>7</v>
      </c>
      <c r="D21">
        <v>7</v>
      </c>
      <c r="E21">
        <v>7</v>
      </c>
      <c r="F21">
        <v>7</v>
      </c>
      <c r="G21">
        <v>7.2999999999999998</v>
      </c>
    </row>
    <row r="22" spans="1:256">
      <c r="A22">
        <v>1</v>
      </c>
      <c r="C22">
        <v>7</v>
      </c>
      <c r="D22">
        <v>7</v>
      </c>
      <c r="E22">
        <v>7</v>
      </c>
      <c r="F22">
        <v>7</v>
      </c>
      <c r="G22">
        <v>7.2999999999999998</v>
      </c>
    </row>
    <row r="23" spans="1:256">
      <c r="A23">
        <v>3</v>
      </c>
      <c r="C23">
        <v>7</v>
      </c>
      <c r="D23">
        <v>7</v>
      </c>
      <c r="E23">
        <v>7</v>
      </c>
      <c r="F23">
        <v>7</v>
      </c>
    </row>
    <row r="25" spans="1:256">
      <c r="A25" t="s">
        <v>10</v>
      </c>
    </row>
    <row r="26" spans="1:256">
      <c r="A26" t="s">
        <v>4</v>
      </c>
      <c r="B26">
        <v>22</v>
      </c>
      <c r="C26">
        <f>B26-4</f>
        <v>18</v>
      </c>
      <c r="D26">
        <f>C26-4</f>
        <v>14</v>
      </c>
      <c r="E26">
        <f>D26-4</f>
        <v>10</v>
      </c>
      <c r="F26">
        <f>E26-4</f>
        <v>6</v>
      </c>
      <c r="G26">
        <f>F26-4</f>
        <v>2</v>
      </c>
    </row>
    <row r="27" spans="1:256">
      <c r="A27">
        <v>4</v>
      </c>
      <c r="C27">
        <v>2.8999999999999999</v>
      </c>
      <c r="D27">
        <v>2.8999999999999999</v>
      </c>
      <c r="E27">
        <v>2.8999999999999999</v>
      </c>
      <c r="F27">
        <v>2.8999999999999999</v>
      </c>
    </row>
    <row r="28" spans="1:256">
      <c r="A28">
        <v>2</v>
      </c>
      <c r="C28">
        <v>2.8999999999999999</v>
      </c>
      <c r="D28">
        <v>2.8999999999999999</v>
      </c>
      <c r="E28">
        <v>2.8999999999999999</v>
      </c>
      <c r="F28">
        <v>2.8999999999999999</v>
      </c>
      <c r="G28">
        <v>2.6000000000000001</v>
      </c>
    </row>
    <row r="29" spans="1:256">
      <c r="A29">
        <v>0</v>
      </c>
      <c r="C29">
        <v>2.8999999999999999</v>
      </c>
      <c r="D29">
        <v>2.8999999999999999</v>
      </c>
      <c r="E29">
        <v>2.8999999999999999</v>
      </c>
      <c r="F29">
        <v>2.8999999999999999</v>
      </c>
      <c r="G29">
        <v>2.6000000000000001</v>
      </c>
    </row>
    <row r="30" spans="1:256">
      <c r="A30">
        <v>1</v>
      </c>
      <c r="C30">
        <v>2.8999999999999999</v>
      </c>
      <c r="D30">
        <v>2.8999999999999999</v>
      </c>
      <c r="E30">
        <v>2.8999999999999999</v>
      </c>
      <c r="F30">
        <v>2.8999999999999999</v>
      </c>
      <c r="G30">
        <v>2.6000000000000001</v>
      </c>
    </row>
    <row r="31" spans="1:256">
      <c r="A31">
        <v>3</v>
      </c>
      <c r="C31">
        <v>2.8999999999999999</v>
      </c>
      <c r="D31">
        <v>2.8999999999999999</v>
      </c>
      <c r="E31">
        <v>2.8999999999999999</v>
      </c>
      <c r="F31">
        <v>2.8999999999999999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31"/>
  <sheetViews>
    <sheetView workbookViewId="0">
      <selection activeCell="A1" sqref="A1"/>
    </sheetView>
  </sheetViews>
  <sheetFormatPr defaultRowHeight="12.75"/>
  <cols>
    <col min="1" max="1" style="1" width="8.324353" bestFit="1" customWidth="1"/>
    <col min="2" max="7" style="1" width="5.076016" bestFit="1" customWidth="1"/>
    <col min="8" max="256" style="1" width="11.53747" bestFit="1" customWidth="1"/>
  </cols>
  <sheetData>
    <row r="1" spans="1:256" ht="14.1">
      <c r="A1" t="s">
        <v>9</v>
      </c>
      <c r="B1" s="2"/>
      <c r="C1" s="2"/>
      <c r="D1" s="2"/>
      <c r="E1" s="2"/>
      <c r="F1" s="2"/>
      <c r="G1" s="2"/>
    </row>
    <row r="2" spans="1:256" ht="14.1">
      <c r="A2" t="s">
        <v>2</v>
      </c>
      <c r="B2" s="2">
        <v>11</v>
      </c>
      <c r="C2" s="2">
        <v>9</v>
      </c>
      <c r="D2" s="2">
        <v>7</v>
      </c>
      <c r="E2" s="2">
        <v>5</v>
      </c>
      <c r="F2" s="2">
        <v>3</v>
      </c>
      <c r="G2" s="2">
        <v>1</v>
      </c>
    </row>
    <row r="3" spans="1:256" ht="14.1">
      <c r="A3">
        <v>4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256" ht="14.1">
      <c r="A4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256" ht="14.1">
      <c r="A5">
        <v>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256" ht="14.1">
      <c r="A6">
        <v>1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</row>
    <row r="7" spans="1:256" ht="14.1">
      <c r="A7">
        <v>3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</row>
    <row r="8" spans="1:256" ht="14.1">
      <c r="B8" s="2"/>
      <c r="C8" s="2"/>
      <c r="D8" s="2"/>
      <c r="E8" s="2"/>
      <c r="F8" s="2"/>
      <c r="G8" s="2"/>
    </row>
    <row r="9" spans="1:256" ht="14.1">
      <c r="A9" t="s">
        <v>10</v>
      </c>
      <c r="B9" s="2"/>
      <c r="C9" s="2"/>
      <c r="D9" s="2"/>
      <c r="E9" s="2"/>
      <c r="F9" s="2"/>
      <c r="G9" s="2"/>
    </row>
    <row r="10" spans="1:256" ht="14.1">
      <c r="A10" t="s">
        <v>2</v>
      </c>
      <c r="B10" s="2">
        <v>11</v>
      </c>
      <c r="C10" s="2">
        <v>9</v>
      </c>
      <c r="D10" s="2">
        <v>7</v>
      </c>
      <c r="E10" s="2">
        <v>5</v>
      </c>
      <c r="F10" s="2">
        <v>3</v>
      </c>
      <c r="G10" s="2">
        <v>1</v>
      </c>
    </row>
    <row r="11" spans="1:256" ht="14.1">
      <c r="A11">
        <v>4</v>
      </c>
      <c r="B11" s="2">
        <v>20</v>
      </c>
      <c r="C11" s="2">
        <v>20</v>
      </c>
      <c r="D11" s="2">
        <v>20</v>
      </c>
      <c r="E11" s="2">
        <v>20</v>
      </c>
      <c r="F11" s="2">
        <v>20</v>
      </c>
      <c r="G11" s="2">
        <v>20</v>
      </c>
    </row>
    <row r="12" spans="1:256" ht="14.1">
      <c r="A12">
        <v>2</v>
      </c>
      <c r="B12" s="2">
        <v>20</v>
      </c>
      <c r="C12" s="2">
        <v>20</v>
      </c>
      <c r="D12" s="2">
        <v>20</v>
      </c>
      <c r="E12" s="2">
        <v>20</v>
      </c>
      <c r="F12" s="2">
        <v>20</v>
      </c>
      <c r="G12" s="2">
        <v>20</v>
      </c>
    </row>
    <row r="13" spans="1:256" ht="14.1">
      <c r="A13">
        <v>0</v>
      </c>
      <c r="B13" s="2">
        <v>20</v>
      </c>
      <c r="C13" s="2">
        <v>20</v>
      </c>
      <c r="D13" s="2">
        <v>20</v>
      </c>
      <c r="E13" s="2">
        <v>20</v>
      </c>
      <c r="F13" s="2">
        <v>20</v>
      </c>
      <c r="G13" s="2">
        <v>20</v>
      </c>
    </row>
    <row r="14" spans="1:256" ht="14.1">
      <c r="A14">
        <v>1</v>
      </c>
      <c r="B14" s="2">
        <v>20</v>
      </c>
      <c r="C14" s="2">
        <v>20</v>
      </c>
      <c r="D14" s="2">
        <v>20</v>
      </c>
      <c r="E14" s="2">
        <v>20</v>
      </c>
      <c r="F14" s="2">
        <v>20</v>
      </c>
      <c r="G14" s="2">
        <v>20</v>
      </c>
    </row>
    <row r="15" spans="1:256" ht="14.1">
      <c r="A15">
        <v>3</v>
      </c>
      <c r="B15" s="2">
        <v>20</v>
      </c>
      <c r="C15" s="2">
        <v>20</v>
      </c>
      <c r="D15" s="2">
        <v>20</v>
      </c>
      <c r="E15" s="2">
        <v>20</v>
      </c>
      <c r="F15" s="2">
        <v>20</v>
      </c>
      <c r="G15" s="2">
        <v>20</v>
      </c>
    </row>
    <row r="16" spans="1:256" ht="14.1">
      <c r="B16" s="2"/>
      <c r="C16" s="2"/>
      <c r="D16" s="2"/>
      <c r="E16" s="2"/>
      <c r="F16" s="2"/>
      <c r="G16" s="2"/>
    </row>
    <row r="17" spans="1:256" ht="14.1">
      <c r="A17" t="s">
        <v>9</v>
      </c>
      <c r="B17" s="2"/>
      <c r="C17" s="2"/>
      <c r="D17" s="2"/>
      <c r="E17" s="2"/>
      <c r="F17" s="2"/>
      <c r="G17" s="2"/>
    </row>
    <row r="18" spans="1:256" ht="14.1">
      <c r="A18" t="s">
        <v>4</v>
      </c>
      <c r="B18" s="2">
        <v>11</v>
      </c>
      <c r="C18" s="2">
        <v>9</v>
      </c>
      <c r="D18" s="2">
        <v>7</v>
      </c>
      <c r="E18" s="2">
        <v>5</v>
      </c>
      <c r="F18" s="2">
        <v>3</v>
      </c>
      <c r="G18" s="2">
        <v>1</v>
      </c>
    </row>
    <row r="19" spans="1:256" ht="14.1">
      <c r="A19">
        <v>4</v>
      </c>
      <c r="B19" s="2">
        <v>7</v>
      </c>
      <c r="C19" s="2">
        <v>7</v>
      </c>
      <c r="D19" s="2">
        <v>7</v>
      </c>
      <c r="E19" s="2">
        <v>7</v>
      </c>
      <c r="F19" s="2">
        <v>7</v>
      </c>
      <c r="G19" s="2"/>
    </row>
    <row r="20" spans="1:256" ht="14.1">
      <c r="A20">
        <v>2</v>
      </c>
      <c r="B20" s="2">
        <v>7</v>
      </c>
      <c r="C20" s="2">
        <v>7</v>
      </c>
      <c r="D20" s="2">
        <v>7</v>
      </c>
      <c r="E20" s="2">
        <v>7</v>
      </c>
      <c r="F20" s="2">
        <v>7</v>
      </c>
      <c r="G20" s="2">
        <v>7.2999999999999998</v>
      </c>
    </row>
    <row r="21" spans="1:256" ht="14.1">
      <c r="A21">
        <v>0</v>
      </c>
      <c r="B21" s="2">
        <v>7</v>
      </c>
      <c r="C21" s="2">
        <v>7</v>
      </c>
      <c r="D21" s="2">
        <v>7</v>
      </c>
      <c r="E21" s="2">
        <v>7</v>
      </c>
      <c r="F21" s="2">
        <v>7</v>
      </c>
      <c r="G21" s="2">
        <v>7.2999999999999998</v>
      </c>
    </row>
    <row r="22" spans="1:256" ht="14.1">
      <c r="A22">
        <v>1</v>
      </c>
      <c r="B22" s="2">
        <v>7</v>
      </c>
      <c r="C22" s="2">
        <v>7</v>
      </c>
      <c r="D22" s="2">
        <v>7</v>
      </c>
      <c r="E22" s="2">
        <v>7</v>
      </c>
      <c r="F22" s="2">
        <v>7</v>
      </c>
      <c r="G22" s="2">
        <v>7.2999999999999998</v>
      </c>
    </row>
    <row r="23" spans="1:256" ht="14.1">
      <c r="A23">
        <v>3</v>
      </c>
      <c r="B23" s="2">
        <v>7</v>
      </c>
      <c r="C23" s="2">
        <v>7</v>
      </c>
      <c r="D23" s="2">
        <v>7</v>
      </c>
      <c r="E23" s="2">
        <v>7</v>
      </c>
      <c r="F23" s="2">
        <v>7</v>
      </c>
      <c r="G23" s="2"/>
    </row>
    <row r="24" spans="1:256" ht="14.1">
      <c r="B24" s="2"/>
      <c r="C24" s="2"/>
      <c r="D24" s="2"/>
      <c r="E24" s="2"/>
      <c r="F24" s="2"/>
      <c r="G24" s="2"/>
    </row>
    <row r="25" spans="1:256" ht="14.1">
      <c r="A25" t="s">
        <v>10</v>
      </c>
      <c r="B25" s="2"/>
      <c r="C25" s="2"/>
      <c r="D25" s="2"/>
      <c r="E25" s="2"/>
      <c r="F25" s="2"/>
      <c r="G25" s="2"/>
    </row>
    <row r="26" spans="1:256" ht="14.1">
      <c r="A26" t="s">
        <v>4</v>
      </c>
      <c r="B26" s="2">
        <v>11</v>
      </c>
      <c r="C26" s="2">
        <v>9</v>
      </c>
      <c r="D26" s="2">
        <v>7</v>
      </c>
      <c r="E26" s="2">
        <v>5</v>
      </c>
      <c r="F26" s="2">
        <v>3</v>
      </c>
      <c r="G26" s="2">
        <v>1</v>
      </c>
    </row>
    <row r="27" spans="1:256" ht="14.1">
      <c r="A27">
        <v>4</v>
      </c>
      <c r="B27" s="2">
        <v>2.8999999999999999</v>
      </c>
      <c r="C27" s="2">
        <v>2.8999999999999999</v>
      </c>
      <c r="D27" s="2">
        <v>2.8999999999999999</v>
      </c>
      <c r="E27" s="2">
        <v>2.8999999999999999</v>
      </c>
      <c r="F27" s="2">
        <v>2.8999999999999999</v>
      </c>
      <c r="G27" s="2"/>
    </row>
    <row r="28" spans="1:256" ht="14.1">
      <c r="A28">
        <v>2</v>
      </c>
      <c r="B28" s="2">
        <v>2.8999999999999999</v>
      </c>
      <c r="C28" s="2">
        <v>2.8999999999999999</v>
      </c>
      <c r="D28" s="2">
        <v>2.8999999999999999</v>
      </c>
      <c r="E28" s="2">
        <v>2.8999999999999999</v>
      </c>
      <c r="F28" s="2">
        <v>2.8999999999999999</v>
      </c>
      <c r="G28" s="2">
        <v>2.6000000000000001</v>
      </c>
    </row>
    <row r="29" spans="1:256" ht="14.1">
      <c r="A29">
        <v>0</v>
      </c>
      <c r="B29" s="2">
        <v>2.8999999999999999</v>
      </c>
      <c r="C29" s="2">
        <v>2.8999999999999999</v>
      </c>
      <c r="D29" s="2">
        <v>2.8999999999999999</v>
      </c>
      <c r="E29" s="2">
        <v>2.8999999999999999</v>
      </c>
      <c r="F29" s="2">
        <v>2.8999999999999999</v>
      </c>
      <c r="G29" s="2">
        <v>2.6000000000000001</v>
      </c>
    </row>
    <row r="30" spans="1:256" ht="14.1">
      <c r="A30">
        <v>1</v>
      </c>
      <c r="B30" s="2">
        <v>2.8999999999999999</v>
      </c>
      <c r="C30" s="2">
        <v>2.8999999999999999</v>
      </c>
      <c r="D30" s="2">
        <v>2.8999999999999999</v>
      </c>
      <c r="E30" s="2">
        <v>2.8999999999999999</v>
      </c>
      <c r="F30" s="2">
        <v>2.8999999999999999</v>
      </c>
      <c r="G30" s="2">
        <v>2.6000000000000001</v>
      </c>
    </row>
    <row r="31" spans="1:256" ht="14.1">
      <c r="A31">
        <v>3</v>
      </c>
      <c r="B31" s="2">
        <v>2.8999999999999999</v>
      </c>
      <c r="C31" s="2">
        <v>2.8999999999999999</v>
      </c>
      <c r="D31" s="2">
        <v>2.8999999999999999</v>
      </c>
      <c r="E31" s="2">
        <v>2.8999999999999999</v>
      </c>
      <c r="F31" s="2">
        <v>2.8999999999999999</v>
      </c>
      <c r="G31" s="2"/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7"/>
  <sheetViews>
    <sheetView workbookViewId="0">
      <selection activeCell="A1" sqref="A1"/>
    </sheetView>
  </sheetViews>
  <sheetFormatPr defaultRowHeight="12.75"/>
  <cols>
    <col min="1" max="1" style="1" width="19.36479" bestFit="1" customWidth="1"/>
    <col min="2" max="2" style="1" width="15.54505" bestFit="1" customWidth="1"/>
    <col min="3" max="3" style="1" width="15.25544" bestFit="1" customWidth="1"/>
    <col min="4" max="4" style="1" width="14.27311" bestFit="1" customWidth="1"/>
    <col min="5" max="5" style="1" width="12.85637" bestFit="1" customWidth="1"/>
    <col min="6" max="6" style="1" width="14.27311" bestFit="1" customWidth="1"/>
    <col min="7" max="256" style="1" width="11.53747" bestFit="1" customWidth="1"/>
  </cols>
  <sheetData>
    <row r="1" spans="1:256" ht="14.1">
      <c r="A1" s="5" t="s">
        <v>11</v>
      </c>
      <c r="B1" s="6" t="str">
        <v>Capacity in m3</v>
      </c>
      <c r="C1" s="6" t="str">
        <v>Capacity in ton</v>
      </c>
      <c r="D1" s="5" t="str">
        <v>Density in ton/m3</v>
      </c>
      <c r="E1" s="5" t="str">
        <v>Fore End in m</v>
      </c>
      <c r="F1" s="5" t="str">
        <v>Aft End in m</v>
      </c>
      <c r="G1" s="7" t="s">
        <v>12</v>
      </c>
      <c r="H1" s="5" t="s">
        <v>13</v>
      </c>
      <c r="I1" s="5" t="s">
        <v>14</v>
      </c>
      <c r="J1" s="5" t="s">
        <v>15</v>
      </c>
      <c r="K1" s="5" t="str">
        <v>Tank Group</v>
      </c>
    </row>
    <row r="3" spans="1:256" ht="14.1">
      <c r="A3" t="str">
        <v># Water ballast</v>
      </c>
    </row>
    <row r="4" spans="1:256" ht="14.1">
      <c r="A4" t="s">
        <v>16</v>
      </c>
      <c r="B4">
        <v>490</v>
      </c>
      <c r="C4">
        <v>500</v>
      </c>
      <c r="D4">
        <v>1.0249999999999999</v>
      </c>
      <c r="E4">
        <v>84.689999999999998</v>
      </c>
      <c r="F4">
        <v>74.689999999999998</v>
      </c>
      <c r="G4" s="8"/>
      <c r="K4" t="s">
        <v>17</v>
      </c>
    </row>
    <row r="5" spans="1:256" ht="14.65">
      <c r="A5" t="s">
        <v>18</v>
      </c>
      <c r="B5">
        <v>488</v>
      </c>
      <c r="C5">
        <v>500</v>
      </c>
      <c r="D5">
        <v>1.0249999999999999</v>
      </c>
      <c r="E5">
        <v>84.689999999999998</v>
      </c>
      <c r="F5">
        <v>74.689999999999998</v>
      </c>
      <c r="G5" s="9">
        <v>79.689999999999998</v>
      </c>
      <c r="H5" s="10">
        <v>2.5</v>
      </c>
      <c r="I5">
        <v>-2.698</v>
      </c>
      <c r="J5" s="10">
        <v>180</v>
      </c>
      <c r="K5" t="s">
        <v>17</v>
      </c>
    </row>
    <row r="6" spans="1:256" ht="14.65">
      <c r="A6" t="str">
        <v>Tank 2 S</v>
      </c>
      <c r="B6">
        <v>390</v>
      </c>
      <c r="C6">
        <v>400</v>
      </c>
      <c r="D6">
        <v>1.0249999999999999</v>
      </c>
      <c r="E6">
        <v>58.109999999999999</v>
      </c>
      <c r="F6">
        <v>48.109999999999999</v>
      </c>
      <c r="G6" s="8">
        <v>53.109999999999999</v>
      </c>
      <c r="H6">
        <v>1.99</v>
      </c>
      <c r="I6">
        <v>5</v>
      </c>
      <c r="J6">
        <v>150</v>
      </c>
      <c r="K6" t="s">
        <v>17</v>
      </c>
    </row>
    <row r="7" spans="1:256" ht="14.65">
      <c r="A7" t="str">
        <v>Tank 2 P</v>
      </c>
      <c r="B7">
        <v>390</v>
      </c>
      <c r="C7">
        <v>400</v>
      </c>
      <c r="D7">
        <v>1.0249999999999999</v>
      </c>
      <c r="E7">
        <v>58.109999999999999</v>
      </c>
      <c r="F7">
        <v>48.109999999999999</v>
      </c>
      <c r="G7" s="8">
        <v>53.109999999999999</v>
      </c>
      <c r="H7">
        <v>1.99</v>
      </c>
      <c r="I7">
        <v>-5</v>
      </c>
      <c r="J7">
        <v>150</v>
      </c>
      <c r="K7" t="s">
        <v>17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13"/>
  <sheetViews>
    <sheetView workbookViewId="0">
      <selection activeCell="A1" sqref="A1"/>
    </sheetView>
  </sheetViews>
  <sheetFormatPr defaultRowHeight="12.75"/>
  <cols>
    <col min="1" max="1" style="1" width="15.25544" bestFit="1" customWidth="1"/>
    <col min="2" max="256" style="1" width="11.53747" bestFit="1" customWidth="1"/>
  </cols>
  <sheetData>
    <row r="1" spans="1:256" ht="14.1">
      <c r="A1" t="s">
        <v>11</v>
      </c>
      <c r="B1" t="s">
        <v>16</v>
      </c>
    </row>
    <row r="2" spans="1:256" ht="14.1">
      <c r="A2" t="s">
        <v>19</v>
      </c>
      <c r="B2">
        <v>0</v>
      </c>
      <c r="C2">
        <f>B2+70</f>
        <v>70</v>
      </c>
      <c r="D2">
        <f>C2+70</f>
        <v>140</v>
      </c>
      <c r="E2">
        <f>D2+70</f>
        <v>210</v>
      </c>
      <c r="F2">
        <f>E2+70</f>
        <v>280</v>
      </c>
      <c r="G2">
        <f>F2+70</f>
        <v>350</v>
      </c>
      <c r="H2">
        <f>G2+70</f>
        <v>420</v>
      </c>
      <c r="I2">
        <f>H2+70</f>
        <v>490</v>
      </c>
    </row>
    <row r="3" spans="1:256" ht="14.1">
      <c r="A3" t="s">
        <v>12</v>
      </c>
      <c r="B3" s="8">
        <v>79.689999999999998</v>
      </c>
      <c r="C3" s="8">
        <v>79.689999999999998</v>
      </c>
      <c r="D3" s="8">
        <v>79.689999999999998</v>
      </c>
      <c r="E3" s="8">
        <v>79.689999999999998</v>
      </c>
      <c r="F3" s="8">
        <v>79.689999999999998</v>
      </c>
      <c r="G3" s="8">
        <v>79.689999999999998</v>
      </c>
      <c r="H3" s="8">
        <v>79.689999999999998</v>
      </c>
      <c r="I3" s="8">
        <v>79.689999999999998</v>
      </c>
    </row>
    <row r="4" spans="1:256" ht="14.1">
      <c r="A4" t="s">
        <v>13</v>
      </c>
      <c r="B4">
        <v>1.8</v>
      </c>
      <c r="C4">
        <f>B4+0.10000000000000001</f>
        <v>1.9000000000000001</v>
      </c>
      <c r="D4">
        <f>C4+0.10000000000000001</f>
        <v>2</v>
      </c>
      <c r="E4">
        <f>D4+0.10000000000000001</f>
        <v>2.1000000000000001</v>
      </c>
      <c r="F4">
        <f>E4+0.10000000000000001</f>
        <v>2.2000000000000002</v>
      </c>
      <c r="G4">
        <f>F4+0.10000000000000001</f>
        <v>2.3000000000000003</v>
      </c>
      <c r="H4">
        <f>G4+0.10000000000000001</f>
        <v>2.4000000000000004</v>
      </c>
      <c r="I4">
        <f>H4+0.10000000000000001</f>
        <v>2.5000000000000004</v>
      </c>
    </row>
    <row r="5" spans="1:256" ht="14.65">
      <c r="A5" t="s">
        <v>14</v>
      </c>
      <c r="B5">
        <v>2.698</v>
      </c>
      <c r="C5">
        <v>2.698</v>
      </c>
      <c r="D5">
        <v>2.698</v>
      </c>
      <c r="E5">
        <v>2.698</v>
      </c>
      <c r="F5">
        <v>2.698</v>
      </c>
      <c r="G5">
        <v>2.698</v>
      </c>
      <c r="H5">
        <v>2.698</v>
      </c>
      <c r="I5">
        <v>2.698</v>
      </c>
    </row>
    <row r="6" spans="1:256" ht="14.1">
      <c r="A6" t="s">
        <v>15</v>
      </c>
      <c r="B6">
        <v>180</v>
      </c>
      <c r="C6">
        <v>0</v>
      </c>
      <c r="D6">
        <f>C6+60</f>
        <v>60</v>
      </c>
      <c r="E6">
        <f>D6+60</f>
        <v>120</v>
      </c>
      <c r="F6">
        <f>E6+60</f>
        <v>180</v>
      </c>
      <c r="G6">
        <f>F6-60</f>
        <v>120</v>
      </c>
      <c r="H6">
        <f>G6-60</f>
        <v>60</v>
      </c>
      <c r="I6">
        <f>H6-60</f>
        <v>0</v>
      </c>
    </row>
    <row r="7" spans="1:256" ht="14.65"/>
    <row r="8" spans="1:256" ht="14.1">
      <c r="A8" t="s">
        <v>11</v>
      </c>
      <c r="B8" t="s">
        <v>18</v>
      </c>
    </row>
    <row r="9" spans="1:256" ht="14.1">
      <c r="A9" t="s">
        <v>19</v>
      </c>
      <c r="B9">
        <v>0</v>
      </c>
      <c r="C9">
        <f>B9+70</f>
        <v>70</v>
      </c>
      <c r="D9">
        <f>C9+70</f>
        <v>140</v>
      </c>
      <c r="E9">
        <f>D9+70</f>
        <v>210</v>
      </c>
      <c r="F9">
        <f>E9+70</f>
        <v>280</v>
      </c>
      <c r="G9">
        <f>F9+70</f>
        <v>350</v>
      </c>
      <c r="H9">
        <f>G9+70</f>
        <v>420</v>
      </c>
      <c r="I9">
        <f>H9+70</f>
        <v>490</v>
      </c>
    </row>
    <row r="10" spans="1:256" ht="14.1">
      <c r="A10" t="s">
        <v>12</v>
      </c>
      <c r="B10" s="8">
        <v>79.689999999999998</v>
      </c>
      <c r="C10" s="8">
        <v>79.689999999999998</v>
      </c>
      <c r="D10" s="8">
        <v>79.689999999999998</v>
      </c>
      <c r="E10" s="8">
        <v>79.689999999999998</v>
      </c>
      <c r="F10" s="8">
        <v>79.689999999999998</v>
      </c>
      <c r="G10" s="8">
        <v>79.689999999999998</v>
      </c>
      <c r="H10" s="8">
        <v>79.689999999999998</v>
      </c>
      <c r="I10" s="8">
        <v>79.689999999999998</v>
      </c>
    </row>
    <row r="11" spans="1:256" ht="14.1">
      <c r="A11" t="s">
        <v>13</v>
      </c>
      <c r="B11">
        <v>1.8</v>
      </c>
      <c r="C11">
        <f>B11+0.10000000000000001</f>
        <v>1.9000000000000001</v>
      </c>
      <c r="D11">
        <f>C11+0.10000000000000001</f>
        <v>2</v>
      </c>
      <c r="E11">
        <f>D11+0.10000000000000001</f>
        <v>2.1000000000000001</v>
      </c>
      <c r="F11">
        <f>E11+0.10000000000000001</f>
        <v>2.2000000000000002</v>
      </c>
      <c r="G11">
        <f>F11+0.10000000000000001</f>
        <v>2.3000000000000003</v>
      </c>
      <c r="H11">
        <f>G11+0.10000000000000001</f>
        <v>2.4000000000000004</v>
      </c>
      <c r="I11">
        <f>H11+0.10000000000000001</f>
        <v>2.5000000000000004</v>
      </c>
    </row>
    <row r="12" spans="1:256" ht="14.65">
      <c r="A12" t="s">
        <v>14</v>
      </c>
      <c r="B12">
        <v>-2.698</v>
      </c>
      <c r="C12">
        <v>-2.698</v>
      </c>
      <c r="D12">
        <v>-2.698</v>
      </c>
      <c r="E12">
        <v>-2.698</v>
      </c>
      <c r="F12">
        <v>-2.698</v>
      </c>
      <c r="G12">
        <v>-2.698</v>
      </c>
      <c r="H12">
        <v>-2.698</v>
      </c>
      <c r="I12">
        <v>-2.698</v>
      </c>
    </row>
    <row r="13" spans="1:256" ht="14.1">
      <c r="A13" t="s">
        <v>15</v>
      </c>
      <c r="B13">
        <v>180</v>
      </c>
      <c r="C13">
        <v>0</v>
      </c>
      <c r="D13">
        <f>C13+60</f>
        <v>60</v>
      </c>
      <c r="E13">
        <f>D13+60</f>
        <v>120</v>
      </c>
      <c r="F13">
        <f>E13+60</f>
        <v>180</v>
      </c>
      <c r="G13">
        <f>F13-60</f>
        <v>120</v>
      </c>
      <c r="H13">
        <f>G13-60</f>
        <v>60</v>
      </c>
      <c r="I13">
        <f>H13-60</f>
        <v>0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7"/>
  <sheetViews>
    <sheetView workbookViewId="0">
      <selection activeCell="A1" sqref="A1"/>
    </sheetView>
  </sheetViews>
  <sheetFormatPr defaultRowHeight="12.75"/>
  <cols>
    <col min="1" max="1" style="1" width="18.9382" bestFit="1" customWidth="1"/>
    <col min="2" max="256" style="1" width="11.53747" bestFit="1" customWidth="1"/>
  </cols>
  <sheetData>
    <row r="1" spans="1:256" ht="14.1">
      <c r="A1" t="str">
        <v>Hull weight in ton</v>
      </c>
      <c r="B1">
        <v>9000</v>
      </c>
    </row>
    <row r="2" spans="1:256" ht="14.1">
      <c r="A2" t="str">
        <v>Hull LCG in m</v>
      </c>
      <c r="B2" s="8">
        <v>55</v>
      </c>
    </row>
    <row r="3" spans="1:256" ht="14.1">
      <c r="A3" t="str">
        <v>Hull VCG in m</v>
      </c>
      <c r="B3" s="8">
        <v>8</v>
      </c>
    </row>
    <row r="4" spans="1:256" ht="14.1">
      <c r="A4" t="str">
        <v>Vessel LPP in m</v>
      </c>
      <c r="B4" s="11">
        <v>105</v>
      </c>
    </row>
    <row r="5" spans="1:256" ht="14.1">
      <c r="A5" t="str">
        <v>Observer LCG in m</v>
      </c>
      <c r="B5">
        <v>40</v>
      </c>
    </row>
    <row r="6" spans="1:256" ht="14.1">
      <c r="A6" t="str">
        <v>Observer VCG in m</v>
      </c>
      <c r="B6">
        <v>20</v>
      </c>
    </row>
    <row r="7" spans="1:256" ht="14.1">
      <c r="A7" t="str">
        <v>Classification society</v>
      </c>
      <c r="B7" t="str">
        <v>DNV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10"/>
  <sheetViews>
    <sheetView workbookViewId="0">
      <selection activeCell="A1" sqref="A1"/>
    </sheetView>
  </sheetViews>
  <sheetFormatPr defaultRowHeight="12.75"/>
  <cols>
    <col min="1" max="1" style="1" width="11.53747" bestFit="1" customWidth="1"/>
    <col min="2" max="3" style="1" width="6.907608" bestFit="1" customWidth="1"/>
    <col min="4" max="256" style="1" width="11.53747" bestFit="1" customWidth="1"/>
  </cols>
  <sheetData>
    <row r="1" spans="1:256" ht="14.1">
      <c r="A1" s="5"/>
      <c r="B1" s="12">
        <v>-1</v>
      </c>
      <c r="C1" s="12">
        <v>0</v>
      </c>
      <c r="D1" t="str">
        <v>#trim</v>
      </c>
    </row>
    <row r="2" spans="1:256" ht="14.1">
      <c r="A2" s="13">
        <v>10</v>
      </c>
      <c r="B2">
        <v>10</v>
      </c>
      <c r="C2">
        <v>10.5</v>
      </c>
    </row>
    <row r="3" spans="1:256" ht="14.1">
      <c r="A3" s="13">
        <v>9</v>
      </c>
      <c r="B3">
        <f>B2-0.10000000000000001</f>
        <v>9.9000000000000004</v>
      </c>
      <c r="C3">
        <f>C2-0.10000000000000001</f>
        <v>10.4</v>
      </c>
    </row>
    <row r="4" spans="1:256" ht="14.1">
      <c r="A4" s="13">
        <v>8</v>
      </c>
      <c r="B4">
        <f>B3-0.10000000000000001</f>
        <v>9.8000000000000007</v>
      </c>
      <c r="C4">
        <f>C3-0.10000000000000001</f>
        <v>10.300000000000001</v>
      </c>
    </row>
    <row r="5" spans="1:256" ht="14.1">
      <c r="A5" s="13">
        <v>7</v>
      </c>
      <c r="B5">
        <f>B4-0.10000000000000001</f>
        <v>9.7000000000000011</v>
      </c>
      <c r="C5">
        <f>C4-0.10000000000000001</f>
        <v>10.200000000000001</v>
      </c>
    </row>
    <row r="6" spans="1:256" ht="14.1">
      <c r="A6" s="13">
        <v>6</v>
      </c>
      <c r="B6">
        <f>B5-0.10000000000000001</f>
        <v>9.6000000000000014</v>
      </c>
      <c r="C6">
        <f>C5-0.10000000000000001</f>
        <v>10.100000000000001</v>
      </c>
    </row>
    <row r="7" spans="1:256" ht="14.1">
      <c r="A7" s="13">
        <v>5</v>
      </c>
      <c r="B7">
        <f>B6-0.10000000000000001</f>
        <v>9.5000000000000018</v>
      </c>
      <c r="C7">
        <f>C6-0.10000000000000001</f>
        <v>10.000000000000002</v>
      </c>
    </row>
    <row r="8" spans="1:256" ht="14.1">
      <c r="A8" s="13">
        <v>4</v>
      </c>
      <c r="B8">
        <f>B7-0.10000000000000001</f>
        <v>9.4000000000000021</v>
      </c>
      <c r="C8">
        <f>C7-0.10000000000000001</f>
        <v>9.9000000000000021</v>
      </c>
    </row>
    <row r="9" spans="1:256" ht="14.1">
      <c r="A9" s="13">
        <v>3</v>
      </c>
      <c r="B9">
        <f>B8-0.10000000000000001</f>
        <v>9.3000000000000025</v>
      </c>
      <c r="C9">
        <f>C8-0.10000000000000001</f>
        <v>9.8000000000000025</v>
      </c>
    </row>
    <row r="10" spans="1:256" ht="14.1">
      <c r="A10" t="str">
        <v>#draft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9"/>
  <sheetViews>
    <sheetView workbookViewId="0">
      <selection activeCell="A1" sqref="A1"/>
    </sheetView>
  </sheetViews>
  <sheetFormatPr defaultRowHeight="12.75"/>
  <cols>
    <col min="1" max="256" style="1" width="11.53747" bestFit="1" customWidth="1"/>
  </cols>
  <sheetData>
    <row r="1" spans="1:256" ht="14.1">
      <c r="A1" s="14" t="str">
        <v>Draft in m</v>
      </c>
      <c r="B1" s="5" t="str">
        <v>Displacement in ton</v>
      </c>
      <c r="C1" s="7" t="str">
        <v>LCB in m</v>
      </c>
      <c r="D1" s="6" t="str">
        <v>MCT in ton m / cm</v>
      </c>
    </row>
    <row r="2" spans="1:256" ht="14.1">
      <c r="A2" s="13">
        <v>10</v>
      </c>
      <c r="B2">
        <v>16200</v>
      </c>
      <c r="C2" s="13">
        <v>55</v>
      </c>
      <c r="D2" s="15">
        <v>1000</v>
      </c>
    </row>
    <row r="3" spans="1:256" ht="14.1">
      <c r="A3" s="13">
        <v>9</v>
      </c>
      <c r="B3">
        <v>14580</v>
      </c>
      <c r="C3" s="13">
        <v>55</v>
      </c>
      <c r="D3" s="15">
        <f>D2-10</f>
        <v>990</v>
      </c>
    </row>
    <row r="4" spans="1:256" ht="14.1">
      <c r="A4" s="13">
        <v>8</v>
      </c>
      <c r="B4">
        <v>12960</v>
      </c>
      <c r="C4" s="13">
        <v>55</v>
      </c>
      <c r="D4" s="15">
        <f>D3-10</f>
        <v>980</v>
      </c>
    </row>
    <row r="5" spans="1:256" ht="14.1">
      <c r="A5" s="13">
        <v>7</v>
      </c>
      <c r="B5">
        <v>11340</v>
      </c>
      <c r="C5" s="13">
        <v>55</v>
      </c>
      <c r="D5" s="15">
        <f>D4-10</f>
        <v>970</v>
      </c>
    </row>
    <row r="6" spans="1:256" ht="14.1">
      <c r="A6" s="13">
        <v>6</v>
      </c>
      <c r="B6">
        <v>9720</v>
      </c>
      <c r="C6" s="13">
        <v>55</v>
      </c>
      <c r="D6" s="15">
        <f>D5-10</f>
        <v>960</v>
      </c>
    </row>
    <row r="7" spans="1:256" ht="14.1">
      <c r="A7" s="13">
        <v>5</v>
      </c>
      <c r="B7">
        <v>8100</v>
      </c>
      <c r="C7" s="13">
        <v>55</v>
      </c>
      <c r="D7" s="15">
        <f>D6-10</f>
        <v>950</v>
      </c>
    </row>
    <row r="8" spans="1:256" ht="14.1">
      <c r="A8" s="13">
        <v>4</v>
      </c>
      <c r="B8">
        <v>6480</v>
      </c>
      <c r="C8" s="13">
        <v>55</v>
      </c>
      <c r="D8" s="15">
        <f>D7-10</f>
        <v>940</v>
      </c>
    </row>
    <row r="9" spans="1:256" ht="14.1">
      <c r="A9" s="13">
        <v>3</v>
      </c>
      <c r="B9">
        <v>4860</v>
      </c>
      <c r="C9" s="13">
        <v>55</v>
      </c>
      <c r="D9" s="15">
        <f>D8-10</f>
        <v>930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4"/>
  <sheetViews>
    <sheetView workbookViewId="0">
      <selection activeCell="A1" sqref="A1"/>
    </sheetView>
  </sheetViews>
  <sheetFormatPr defaultRowHeight="12.75"/>
  <cols>
    <col min="1" max="256" style="1" width="11.53747" bestFit="1" customWidth="1"/>
  </cols>
  <sheetData>
    <row r="1" spans="1:256" ht="14.1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</row>
    <row r="2" spans="1:256" ht="14.1">
      <c r="A2">
        <v>0</v>
      </c>
      <c r="B2">
        <v>20</v>
      </c>
      <c r="C2">
        <v>0</v>
      </c>
      <c r="D2">
        <v>100</v>
      </c>
      <c r="E2">
        <v>0</v>
      </c>
    </row>
    <row r="3" spans="1:256" ht="14.1">
      <c r="A3">
        <v>20</v>
      </c>
      <c r="B3">
        <v>90</v>
      </c>
      <c r="C3">
        <v>100</v>
      </c>
      <c r="D3">
        <v>100</v>
      </c>
      <c r="E3">
        <v>0</v>
      </c>
    </row>
    <row r="4" spans="1:256" ht="14.1">
      <c r="A4">
        <v>90</v>
      </c>
      <c r="B4">
        <v>110</v>
      </c>
      <c r="C4">
        <v>100</v>
      </c>
      <c r="D4">
        <v>0</v>
      </c>
      <c r="E4">
        <v>0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45"/>
  <sheetViews>
    <sheetView workbookViewId="0">
      <selection activeCell="A1" sqref="A1"/>
    </sheetView>
  </sheetViews>
  <sheetFormatPr defaultRowHeight="12.75"/>
  <cols>
    <col min="1" max="1" style="1" width="22.21393" bestFit="1" customWidth="1"/>
    <col min="2" max="256" style="1" width="11.53747" bestFit="1" customWidth="1"/>
  </cols>
  <sheetData>
    <row r="1" spans="1:256" ht="14.65">
      <c r="A1" s="5" t="s">
        <v>11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tr">
        <v>vcg /m</v>
      </c>
    </row>
    <row r="2" spans="1:256" ht="14.65">
      <c r="A2" t="str">
        <v>Crew &amp; provision, CREW</v>
      </c>
      <c r="B2">
        <v>158.30000000000001</v>
      </c>
      <c r="C2">
        <v>158.5</v>
      </c>
      <c r="D2">
        <v>150</v>
      </c>
      <c r="E2">
        <v>150</v>
      </c>
      <c r="F2">
        <v>0</v>
      </c>
      <c r="G2">
        <v>45</v>
      </c>
    </row>
    <row r="3" spans="1:256" ht="14.65">
      <c r="A3" t="str">
        <v>Extra, Starboard</v>
      </c>
      <c r="B3">
        <v>99</v>
      </c>
      <c r="C3">
        <v>100</v>
      </c>
      <c r="D3">
        <v>150</v>
      </c>
      <c r="E3">
        <v>150</v>
      </c>
      <c r="F3">
        <v>6</v>
      </c>
      <c r="G3">
        <v>20</v>
      </c>
    </row>
    <row r="4" spans="1:256" ht="14.65">
      <c r="A4" t="str">
        <v>Extra, Port</v>
      </c>
      <c r="B4">
        <v>99</v>
      </c>
      <c r="C4">
        <v>100</v>
      </c>
      <c r="D4">
        <v>150</v>
      </c>
      <c r="E4">
        <v>150</v>
      </c>
      <c r="F4">
        <v>-6</v>
      </c>
      <c r="G4">
        <v>20</v>
      </c>
    </row>
    <row r="11" spans="1:256" ht="14.65"/>
    <row r="12" spans="1:256" ht="14.65"/>
    <row r="13" spans="1:256" ht="14.65"/>
    <row r="14" spans="1:256" ht="14.65"/>
    <row r="15" spans="1:256" ht="14.65"/>
    <row r="16" spans="1:256" ht="14.65"/>
    <row r="17" spans="1:256" ht="14.65"/>
    <row r="18" spans="1:256" ht="14.65"/>
    <row r="19" spans="1:256" ht="14.65"/>
    <row r="20" spans="1:256" ht="14.65"/>
    <row r="21" spans="1:256" ht="14.65"/>
    <row r="22" spans="1:256" ht="14.65"/>
    <row r="23" spans="1:256" ht="14.65"/>
    <row r="24" spans="1:256" ht="14.65"/>
    <row r="25" spans="1:256" ht="14.65"/>
    <row r="26" spans="1:256" ht="14.65"/>
    <row r="27" spans="1:256" ht="14.65"/>
    <row r="28" spans="1:256" ht="14.65"/>
    <row r="31" spans="1:256" ht="14.65"/>
    <row r="45" spans="1:256" ht="14.65"/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12"/>
  <sheetViews>
    <sheetView workbookViewId="0">
      <selection activeCell="A1" sqref="A1"/>
    </sheetView>
  </sheetViews>
  <sheetFormatPr defaultRowHeight="12.75"/>
  <cols>
    <col min="1" max="1" style="1" width="11.53747" bestFit="1" customWidth="1"/>
    <col min="2" max="2" style="1" width="15.68203" bestFit="1" customWidth="1"/>
    <col min="3" max="3" style="1" width="15.82684" bestFit="1" customWidth="1"/>
    <col min="4" max="5" style="1" width="13.70563" bestFit="1" customWidth="1"/>
    <col min="6" max="6" style="1" width="13.41602" bestFit="1" customWidth="1"/>
    <col min="7" max="256" style="1" width="11.53747" bestFit="1" customWidth="1"/>
  </cols>
  <sheetData>
    <row r="1" spans="1:256" ht="14.1">
      <c r="A1" s="5" t="str">
        <v>station (m)</v>
      </c>
      <c r="B1" s="5" t="str">
        <v>Bending Torque positive (GNm)</v>
      </c>
      <c r="C1" s="5" t="str">
        <v>Bending Torque negative (GNm)</v>
      </c>
      <c r="D1" s="5" t="str">
        <v>Shear Force positive (MN)</v>
      </c>
      <c r="E1" s="5" t="str">
        <v>Shear Force negative (MN)</v>
      </c>
      <c r="F1" s="5" t="str">
        <v>Torsion Torque positive (MNm)</v>
      </c>
      <c r="G1" s="5" t="str">
        <v>Torsion Torque negative (MNm)</v>
      </c>
    </row>
    <row r="2" spans="1:256" ht="14.1">
      <c r="A2">
        <v>10</v>
      </c>
      <c r="B2">
        <f>B3-0.01</f>
        <v>0.01999999999999999</v>
      </c>
      <c r="C2">
        <f>-B2</f>
        <v>-0.01999999999999999</v>
      </c>
      <c r="D2">
        <f>20*B2</f>
        <v>0.3999999999999998</v>
      </c>
      <c r="E2">
        <f>-D2</f>
        <v>-0.3999999999999998</v>
      </c>
      <c r="F2">
        <f>B2*10</f>
        <v>0.1999999999999999</v>
      </c>
      <c r="G2">
        <f>-F2</f>
        <v>-0.1999999999999999</v>
      </c>
    </row>
    <row r="3" spans="1:256" ht="14.1">
      <c r="A3">
        <f>A2+10</f>
        <v>20</v>
      </c>
      <c r="B3">
        <f>B4-0.01</f>
        <v>0.029999999999999992</v>
      </c>
      <c r="C3">
        <f>-B3</f>
        <v>-0.029999999999999992</v>
      </c>
      <c r="D3">
        <f>20*B3</f>
        <v>0.59999999999999987</v>
      </c>
      <c r="E3">
        <f>-D3</f>
        <v>-0.59999999999999987</v>
      </c>
      <c r="F3">
        <f>B3*10</f>
        <v>0.29999999999999993</v>
      </c>
      <c r="G3">
        <f>-F3</f>
        <v>-0.29999999999999993</v>
      </c>
    </row>
    <row r="4" spans="1:256" ht="14.1">
      <c r="A4">
        <f>A3+10</f>
        <v>30</v>
      </c>
      <c r="B4">
        <f>B5-0.01</f>
        <v>0.039999999999999994</v>
      </c>
      <c r="C4">
        <f>-B4</f>
        <v>-0.039999999999999994</v>
      </c>
      <c r="D4">
        <f>20*B4</f>
        <v>0.79999999999999982</v>
      </c>
      <c r="E4">
        <f>-D4</f>
        <v>-0.79999999999999982</v>
      </c>
      <c r="F4">
        <f>B4*10</f>
        <v>0.39999999999999991</v>
      </c>
      <c r="G4">
        <f>-F4</f>
        <v>-0.39999999999999991</v>
      </c>
    </row>
    <row r="5" spans="1:256" ht="14.1">
      <c r="A5">
        <f>A4+10</f>
        <v>40</v>
      </c>
      <c r="B5">
        <f>B6-0.01</f>
        <v>0.049999999999999996</v>
      </c>
      <c r="C5">
        <f>-B5</f>
        <v>-0.049999999999999996</v>
      </c>
      <c r="D5">
        <f>20*B5</f>
        <v>0.99999999999999989</v>
      </c>
      <c r="E5">
        <f>-D5</f>
        <v>-0.99999999999999989</v>
      </c>
      <c r="F5">
        <f>B5*10</f>
        <v>0.49999999999999994</v>
      </c>
      <c r="G5">
        <f>-F5</f>
        <v>-0.49999999999999994</v>
      </c>
    </row>
    <row r="6" spans="1:256" ht="14.1">
      <c r="A6">
        <f>A5+10</f>
        <v>50</v>
      </c>
      <c r="B6">
        <v>0.059999999999999998</v>
      </c>
      <c r="C6">
        <f>-B6</f>
        <v>-0.059999999999999998</v>
      </c>
      <c r="D6">
        <f>20*B6</f>
        <v>1.2</v>
      </c>
      <c r="E6">
        <f>-D6</f>
        <v>-1.2</v>
      </c>
      <c r="F6">
        <f>B6*10</f>
        <v>0.59999999999999998</v>
      </c>
      <c r="G6">
        <f>-F6</f>
        <v>-0.59999999999999998</v>
      </c>
    </row>
    <row r="7" spans="1:256" ht="14.1">
      <c r="A7">
        <f>A6+10</f>
        <v>60</v>
      </c>
      <c r="B7">
        <v>0.059999999999999998</v>
      </c>
      <c r="C7">
        <f>-B7</f>
        <v>-0.059999999999999998</v>
      </c>
      <c r="D7">
        <f>20*B7</f>
        <v>1.2</v>
      </c>
      <c r="E7">
        <f>-D7</f>
        <v>-1.2</v>
      </c>
      <c r="F7">
        <f>B7*10</f>
        <v>0.59999999999999998</v>
      </c>
      <c r="G7">
        <f>-F7</f>
        <v>-0.59999999999999998</v>
      </c>
    </row>
    <row r="8" spans="1:256" ht="14.1">
      <c r="A8">
        <f>A7+10</f>
        <v>70</v>
      </c>
      <c r="B8">
        <f>B7-0.01</f>
        <v>0.049999999999999996</v>
      </c>
      <c r="C8">
        <f>-B8</f>
        <v>-0.049999999999999996</v>
      </c>
      <c r="D8">
        <f>20*B8</f>
        <v>0.99999999999999989</v>
      </c>
      <c r="E8">
        <f>-D8</f>
        <v>-0.99999999999999989</v>
      </c>
      <c r="F8">
        <f>B8*10</f>
        <v>0.49999999999999994</v>
      </c>
      <c r="G8">
        <f>-F8</f>
        <v>-0.49999999999999994</v>
      </c>
    </row>
    <row r="9" spans="1:256" ht="14.1">
      <c r="A9">
        <f>A8+10</f>
        <v>80</v>
      </c>
      <c r="B9">
        <f>B8-0.01</f>
        <v>0.039999999999999994</v>
      </c>
      <c r="C9">
        <f>-B9</f>
        <v>-0.039999999999999994</v>
      </c>
      <c r="D9">
        <f>20*B9</f>
        <v>0.79999999999999982</v>
      </c>
      <c r="E9">
        <f>-D9</f>
        <v>-0.79999999999999982</v>
      </c>
      <c r="F9">
        <f>B9*10</f>
        <v>0.39999999999999991</v>
      </c>
      <c r="G9">
        <f>-F9</f>
        <v>-0.39999999999999991</v>
      </c>
    </row>
    <row r="10" spans="1:256" ht="14.1">
      <c r="A10">
        <f>A9+10</f>
        <v>90</v>
      </c>
      <c r="B10">
        <f>B9-0.01</f>
        <v>0.029999999999999992</v>
      </c>
      <c r="C10">
        <f>-B10</f>
        <v>-0.029999999999999992</v>
      </c>
      <c r="D10">
        <f>20*B10</f>
        <v>0.59999999999999987</v>
      </c>
      <c r="E10">
        <f>-D10</f>
        <v>-0.59999999999999987</v>
      </c>
      <c r="F10">
        <f>B10*10</f>
        <v>0.29999999999999993</v>
      </c>
      <c r="G10">
        <f>-F10</f>
        <v>-0.29999999999999993</v>
      </c>
    </row>
    <row r="11" spans="1:256" ht="14.1">
      <c r="A11">
        <f>A10+10</f>
        <v>100</v>
      </c>
      <c r="B11">
        <f>B10-0.01</f>
        <v>0.01999999999999999</v>
      </c>
      <c r="C11">
        <f>-B11</f>
        <v>-0.01999999999999999</v>
      </c>
      <c r="D11">
        <f>20*B11</f>
        <v>0.3999999999999998</v>
      </c>
      <c r="E11">
        <f>-D11</f>
        <v>-0.3999999999999998</v>
      </c>
      <c r="F11">
        <f>B11*10</f>
        <v>0.1999999999999999</v>
      </c>
      <c r="G11">
        <f>-F11</f>
        <v>-0.1999999999999999</v>
      </c>
    </row>
    <row r="12" spans="1:256" ht="14.1">
      <c r="A12">
        <f>A11+10</f>
        <v>110</v>
      </c>
      <c r="B12">
        <f>B11-0.01</f>
        <v>0.0099999999999999898</v>
      </c>
      <c r="C12">
        <f>-B12</f>
        <v>-0.0099999999999999898</v>
      </c>
      <c r="D12">
        <f>20*B12</f>
        <v>0.19999999999999979</v>
      </c>
      <c r="E12">
        <f>-D12</f>
        <v>-0.19999999999999979</v>
      </c>
      <c r="F12">
        <f>B12*10</f>
        <v>0.099999999999999895</v>
      </c>
      <c r="G12">
        <f>-F12</f>
        <v>-0.099999999999999895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9"/>
  <sheetViews>
    <sheetView workbookViewId="0">
      <selection activeCell="A1" sqref="A1"/>
    </sheetView>
  </sheetViews>
  <sheetFormatPr defaultRowHeight="14.1"/>
  <cols>
    <col min="1" max="5" style="1" width="9.463228" bestFit="1" customWidth="1"/>
    <col min="6" max="256" style="1" width="11.53747" bestFit="1" customWidth="1"/>
  </cols>
  <sheetData>
    <row r="1" spans="1:256" ht="15.65">
      <c r="A1" s="16" t="str">
        <v>#draft/lcg</v>
      </c>
      <c r="B1" s="17">
        <v>0</v>
      </c>
      <c r="C1" s="17">
        <v>20</v>
      </c>
      <c r="D1" s="17">
        <v>90</v>
      </c>
      <c r="E1" s="17">
        <v>110</v>
      </c>
    </row>
    <row r="2" spans="1:256" ht="14.15">
      <c r="A2" s="13">
        <v>3</v>
      </c>
      <c r="B2" s="18">
        <v>0</v>
      </c>
      <c r="C2" s="18">
        <f>A2*18</f>
        <v>54</v>
      </c>
      <c r="D2" s="18">
        <f>A2*18</f>
        <v>54</v>
      </c>
      <c r="E2" s="18">
        <v>0</v>
      </c>
    </row>
    <row r="3" spans="1:256" ht="14.15">
      <c r="A3" s="13">
        <v>4</v>
      </c>
      <c r="B3" s="18">
        <v>0</v>
      </c>
      <c r="C3" s="18">
        <f>A3*18</f>
        <v>72</v>
      </c>
      <c r="D3" s="18">
        <f>A3*18</f>
        <v>72</v>
      </c>
      <c r="E3" s="18">
        <v>0</v>
      </c>
    </row>
    <row r="4" spans="1:256" ht="14.15">
      <c r="A4" s="13">
        <v>5</v>
      </c>
      <c r="B4" s="18">
        <v>0</v>
      </c>
      <c r="C4" s="18">
        <f>A4*18</f>
        <v>90</v>
      </c>
      <c r="D4" s="18">
        <f>A4*18</f>
        <v>90</v>
      </c>
      <c r="E4" s="18">
        <v>0</v>
      </c>
    </row>
    <row r="5" spans="1:256" ht="14.15">
      <c r="A5" s="13">
        <v>6</v>
      </c>
      <c r="B5" s="18">
        <v>0</v>
      </c>
      <c r="C5" s="18">
        <f>A5*18</f>
        <v>108</v>
      </c>
      <c r="D5" s="18">
        <f>A5*18</f>
        <v>108</v>
      </c>
      <c r="E5" s="18">
        <v>0</v>
      </c>
    </row>
    <row r="6" spans="1:256" ht="14.15">
      <c r="A6" s="13">
        <v>7</v>
      </c>
      <c r="B6" s="18">
        <v>0</v>
      </c>
      <c r="C6" s="18">
        <f>A6*18</f>
        <v>126</v>
      </c>
      <c r="D6" s="18">
        <f>A6*18</f>
        <v>126</v>
      </c>
      <c r="E6" s="18">
        <v>0</v>
      </c>
    </row>
    <row r="7" spans="1:256" ht="14.15">
      <c r="A7" s="13">
        <v>8</v>
      </c>
      <c r="B7" s="18">
        <v>0</v>
      </c>
      <c r="C7" s="18">
        <f>A7*18</f>
        <v>144</v>
      </c>
      <c r="D7" s="18">
        <f>A7*18</f>
        <v>144</v>
      </c>
      <c r="E7" s="18">
        <v>0</v>
      </c>
    </row>
    <row r="8" spans="1:256" ht="14.15">
      <c r="A8" s="13">
        <v>9</v>
      </c>
      <c r="B8" s="18">
        <v>0</v>
      </c>
      <c r="C8" s="18">
        <f>A8*18</f>
        <v>162</v>
      </c>
      <c r="D8" s="18">
        <f>A8*18</f>
        <v>162</v>
      </c>
      <c r="E8" s="18">
        <v>0</v>
      </c>
    </row>
    <row r="9" spans="1:256" ht="14.15">
      <c r="A9" s="13">
        <v>10</v>
      </c>
      <c r="B9" s="18">
        <v>0</v>
      </c>
      <c r="C9" s="18">
        <f>A9*18</f>
        <v>180</v>
      </c>
      <c r="D9" s="18">
        <f>A9*18</f>
        <v>180</v>
      </c>
      <c r="E9" s="18">
        <v>0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40"/>
  <sheetViews>
    <sheetView workbookViewId="0">
      <selection activeCell="A1" sqref="A1"/>
    </sheetView>
  </sheetViews>
  <sheetFormatPr defaultRowHeight="14.1"/>
  <cols>
    <col min="1" max="1" style="19" width="11.8623" bestFit="1" customWidth="1"/>
    <col min="2" max="7" style="2" width="5.92528" bestFit="1" customWidth="1"/>
    <col min="8" max="256" style="1" width="11.53747" bestFit="1" customWidth="1"/>
  </cols>
  <sheetData>
    <row r="1" spans="1:256">
      <c r="A1" s="20" t="s">
        <v>25</v>
      </c>
    </row>
    <row r="2" spans="1:256">
      <c r="A2" s="20" t="s">
        <v>2</v>
      </c>
      <c r="B2" s="12">
        <v>3</v>
      </c>
      <c r="C2" s="12">
        <v>2</v>
      </c>
      <c r="D2" s="12">
        <v>1</v>
      </c>
    </row>
    <row r="3" spans="1:256">
      <c r="A3" s="20" t="s">
        <v>26</v>
      </c>
      <c r="B3" t="s">
        <v>27</v>
      </c>
    </row>
    <row r="4" spans="1:256">
      <c r="A4" s="20" t="s">
        <v>28</v>
      </c>
      <c r="B4" t="s">
        <v>29</v>
      </c>
      <c r="C4" t="s">
        <v>29</v>
      </c>
      <c r="D4" t="s">
        <v>29</v>
      </c>
    </row>
    <row r="5" spans="1:256">
      <c r="A5" s="20">
        <v>2.1000000000000001</v>
      </c>
      <c r="B5" t="s">
        <v>27</v>
      </c>
      <c r="C5" t="s">
        <v>29</v>
      </c>
      <c r="D5" t="s">
        <v>29</v>
      </c>
    </row>
    <row r="6" spans="1:256">
      <c r="A6" s="20">
        <v>2.2000000000000002</v>
      </c>
      <c r="B6" t="s">
        <v>27</v>
      </c>
      <c r="C6" t="s">
        <v>29</v>
      </c>
      <c r="D6" t="s">
        <v>29</v>
      </c>
    </row>
    <row r="7" spans="1:256">
      <c r="A7" s="20">
        <v>2.2999999999999998</v>
      </c>
      <c r="B7" t="s">
        <v>27</v>
      </c>
      <c r="C7" t="s">
        <v>29</v>
      </c>
      <c r="D7" t="s">
        <v>29</v>
      </c>
    </row>
    <row r="8" spans="1:256">
      <c r="A8" s="20">
        <v>4.0999999999999996</v>
      </c>
      <c r="B8" t="s">
        <v>27</v>
      </c>
      <c r="C8" t="s">
        <v>29</v>
      </c>
      <c r="D8" t="s">
        <v>29</v>
      </c>
    </row>
    <row r="9" spans="1:256">
      <c r="A9" s="20">
        <v>4.2000000000000002</v>
      </c>
      <c r="B9" t="s">
        <v>27</v>
      </c>
      <c r="C9" t="s">
        <v>29</v>
      </c>
      <c r="D9" t="s">
        <v>29</v>
      </c>
    </row>
    <row r="10" spans="1:256">
      <c r="A10" s="20">
        <v>4.2999999999999998</v>
      </c>
      <c r="B10" t="s">
        <v>27</v>
      </c>
      <c r="C10" t="s">
        <v>29</v>
      </c>
      <c r="D10" t="s">
        <v>29</v>
      </c>
    </row>
    <row r="11" spans="1:256">
      <c r="A11" s="20" t="s">
        <v>30</v>
      </c>
      <c r="B11" t="s">
        <v>27</v>
      </c>
      <c r="C11" t="s">
        <v>29</v>
      </c>
      <c r="D11" t="s">
        <v>29</v>
      </c>
    </row>
    <row r="12" spans="1:256">
      <c r="A12" s="20">
        <v>5.0999999999999996</v>
      </c>
      <c r="B12" t="s">
        <v>29</v>
      </c>
      <c r="C12" t="s">
        <v>29</v>
      </c>
      <c r="D12" t="s">
        <v>29</v>
      </c>
    </row>
    <row r="13" spans="1:256">
      <c r="A13" s="20">
        <v>5.2000000000000002</v>
      </c>
      <c r="B13" t="s">
        <v>27</v>
      </c>
      <c r="C13" t="s">
        <v>29</v>
      </c>
      <c r="D13" t="s">
        <v>29</v>
      </c>
    </row>
    <row r="14" spans="1:256">
      <c r="A14" s="20">
        <v>6.0999999999999996</v>
      </c>
      <c r="B14" t="s">
        <v>27</v>
      </c>
      <c r="C14" t="s">
        <v>29</v>
      </c>
      <c r="D14" t="s">
        <v>29</v>
      </c>
    </row>
    <row r="15" spans="1:256">
      <c r="A15" s="20" t="s">
        <v>31</v>
      </c>
      <c r="B15" t="s">
        <v>29</v>
      </c>
      <c r="C15" t="s">
        <v>29</v>
      </c>
      <c r="D15" t="s">
        <v>29</v>
      </c>
    </row>
    <row r="16" spans="1:256">
      <c r="A16" s="20" t="s">
        <v>32</v>
      </c>
      <c r="B16" t="s">
        <v>27</v>
      </c>
      <c r="C16" t="s">
        <v>29</v>
      </c>
      <c r="D16" t="s">
        <v>29</v>
      </c>
    </row>
    <row r="17" spans="1:256">
      <c r="A17" s="20" t="s">
        <v>33</v>
      </c>
      <c r="B17" t="s">
        <v>27</v>
      </c>
      <c r="C17" t="s">
        <v>29</v>
      </c>
      <c r="D17" t="s">
        <v>29</v>
      </c>
    </row>
    <row r="18" spans="1:256">
      <c r="A18" s="20" t="s">
        <v>34</v>
      </c>
      <c r="B18" t="s">
        <v>29</v>
      </c>
      <c r="C18" t="s">
        <v>29</v>
      </c>
      <c r="D18" t="s">
        <v>29</v>
      </c>
    </row>
    <row r="19" spans="1:256">
      <c r="A19" s="20">
        <v>9</v>
      </c>
      <c r="B19" t="s">
        <v>29</v>
      </c>
      <c r="C19" t="s">
        <v>29</v>
      </c>
      <c r="D19" t="s">
        <v>29</v>
      </c>
    </row>
    <row r="20" spans="1:256">
      <c r="A20" s="20">
        <v>7.7000000000000002</v>
      </c>
      <c r="B20" t="s">
        <v>27</v>
      </c>
      <c r="C20" t="s">
        <v>29</v>
      </c>
      <c r="D20" t="s">
        <v>35</v>
      </c>
    </row>
    <row r="22" spans="1:256">
      <c r="A22" s="20" t="s">
        <v>25</v>
      </c>
    </row>
    <row r="23" spans="1:256">
      <c r="A23" s="20" t="s">
        <v>4</v>
      </c>
      <c r="B23" s="12">
        <v>3</v>
      </c>
      <c r="C23" s="12">
        <v>2</v>
      </c>
      <c r="D23" s="12">
        <v>1</v>
      </c>
    </row>
    <row r="24" spans="1:256">
      <c r="A24" s="20" t="s">
        <v>26</v>
      </c>
      <c r="B24" t="s">
        <v>27</v>
      </c>
    </row>
    <row r="25" spans="1:256">
      <c r="A25" s="20" t="s">
        <v>28</v>
      </c>
      <c r="B25" t="s">
        <v>27</v>
      </c>
      <c r="C25" t="s">
        <v>29</v>
      </c>
      <c r="D25" t="s">
        <v>29</v>
      </c>
    </row>
    <row r="26" spans="1:256">
      <c r="A26" s="20">
        <v>2.1000000000000001</v>
      </c>
      <c r="B26" t="s">
        <v>27</v>
      </c>
      <c r="C26" t="s">
        <v>29</v>
      </c>
      <c r="D26" t="s">
        <v>29</v>
      </c>
    </row>
    <row r="27" spans="1:256">
      <c r="A27" s="20">
        <v>2.2000000000000002</v>
      </c>
      <c r="B27" t="s">
        <v>27</v>
      </c>
      <c r="C27" t="s">
        <v>29</v>
      </c>
      <c r="D27" t="s">
        <v>29</v>
      </c>
    </row>
    <row r="28" spans="1:256">
      <c r="A28" s="20">
        <v>2.2999999999999998</v>
      </c>
      <c r="B28" t="s">
        <v>27</v>
      </c>
      <c r="C28" t="s">
        <v>27</v>
      </c>
      <c r="D28" t="s">
        <v>29</v>
      </c>
    </row>
    <row r="29" spans="1:256">
      <c r="A29" s="20">
        <v>4.0999999999999996</v>
      </c>
      <c r="B29" t="s">
        <v>27</v>
      </c>
      <c r="C29" t="s">
        <v>29</v>
      </c>
      <c r="D29" t="s">
        <v>29</v>
      </c>
    </row>
    <row r="30" spans="1:256">
      <c r="A30" s="20">
        <v>4.2000000000000002</v>
      </c>
      <c r="B30" t="s">
        <v>27</v>
      </c>
      <c r="C30" t="s">
        <v>29</v>
      </c>
      <c r="D30" t="s">
        <v>29</v>
      </c>
    </row>
    <row r="31" spans="1:256">
      <c r="A31" s="20">
        <v>4.2999999999999998</v>
      </c>
      <c r="B31" t="s">
        <v>27</v>
      </c>
      <c r="C31" t="s">
        <v>29</v>
      </c>
      <c r="D31" t="s">
        <v>29</v>
      </c>
    </row>
    <row r="32" spans="1:256">
      <c r="A32" s="20" t="s">
        <v>30</v>
      </c>
      <c r="B32" t="s">
        <v>27</v>
      </c>
      <c r="C32" t="s">
        <v>29</v>
      </c>
      <c r="D32" t="s">
        <v>29</v>
      </c>
    </row>
    <row r="33" spans="1:256">
      <c r="A33" s="20">
        <v>5.0999999999999996</v>
      </c>
      <c r="B33" t="s">
        <v>27</v>
      </c>
      <c r="C33" t="s">
        <v>29</v>
      </c>
      <c r="D33" t="s">
        <v>29</v>
      </c>
    </row>
    <row r="34" spans="1:256">
      <c r="A34" s="20">
        <v>5.2000000000000002</v>
      </c>
      <c r="B34" t="s">
        <v>27</v>
      </c>
      <c r="C34" t="s">
        <v>29</v>
      </c>
      <c r="D34" t="s">
        <v>29</v>
      </c>
    </row>
    <row r="35" spans="1:256">
      <c r="A35" s="20">
        <v>6.0999999999999996</v>
      </c>
      <c r="B35" t="s">
        <v>27</v>
      </c>
      <c r="C35" t="s">
        <v>29</v>
      </c>
      <c r="D35" t="s">
        <v>29</v>
      </c>
    </row>
    <row r="36" spans="1:256">
      <c r="A36" s="20" t="s">
        <v>31</v>
      </c>
      <c r="B36" t="s">
        <v>27</v>
      </c>
      <c r="C36" t="s">
        <v>29</v>
      </c>
      <c r="D36" t="s">
        <v>29</v>
      </c>
    </row>
    <row r="37" spans="1:256">
      <c r="A37" s="20" t="s">
        <v>32</v>
      </c>
      <c r="B37" t="s">
        <v>27</v>
      </c>
      <c r="C37" t="s">
        <v>29</v>
      </c>
      <c r="D37" t="s">
        <v>29</v>
      </c>
    </row>
    <row r="38" spans="1:256">
      <c r="A38" s="20" t="s">
        <v>33</v>
      </c>
      <c r="B38" t="s">
        <v>27</v>
      </c>
      <c r="C38" t="s">
        <v>29</v>
      </c>
      <c r="D38" t="s">
        <v>29</v>
      </c>
    </row>
    <row r="39" spans="1:256">
      <c r="A39" s="20" t="s">
        <v>34</v>
      </c>
      <c r="B39" t="s">
        <v>27</v>
      </c>
      <c r="C39" t="s">
        <v>29</v>
      </c>
      <c r="D39" t="s">
        <v>29</v>
      </c>
    </row>
    <row r="40" spans="1:256">
      <c r="A40" s="20">
        <v>9</v>
      </c>
      <c r="B40" t="s">
        <v>27</v>
      </c>
      <c r="C40" t="s">
        <v>29</v>
      </c>
      <c r="D40" t="s">
        <v>35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7"/>
  <sheetViews>
    <sheetView workbookViewId="0">
      <selection activeCell="A1" sqref="A1"/>
    </sheetView>
  </sheetViews>
  <sheetFormatPr defaultRowHeight="14.1"/>
  <cols>
    <col min="1" max="1" style="20" width="11.8623" bestFit="1" customWidth="1"/>
    <col min="2" max="7" style="2" width="5.92528" bestFit="1" customWidth="1"/>
    <col min="8" max="256" style="1" width="11.53747" bestFit="1" customWidth="1"/>
  </cols>
  <sheetData>
    <row r="1" spans="1:256">
      <c r="A1" t="s">
        <v>36</v>
      </c>
    </row>
    <row r="2" spans="1:256">
      <c r="A2" t="s">
        <v>2</v>
      </c>
      <c r="B2" s="12">
        <v>11</v>
      </c>
      <c r="C2" s="12">
        <v>9</v>
      </c>
      <c r="D2" s="12">
        <v>7</v>
      </c>
      <c r="E2" s="12">
        <v>5</v>
      </c>
      <c r="F2" s="12">
        <v>3</v>
      </c>
      <c r="G2" s="12">
        <v>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>
      <c r="A3">
        <v>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</row>
    <row r="4" spans="1:256">
      <c r="A4">
        <v>2</v>
      </c>
    </row>
    <row r="5" spans="1:256">
      <c r="A5">
        <v>0</v>
      </c>
    </row>
    <row r="6" spans="1:256">
      <c r="A6">
        <v>1</v>
      </c>
    </row>
    <row r="7" spans="1:256">
      <c r="A7">
        <v>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15"/>
  <sheetViews>
    <sheetView workbookViewId="0">
      <selection activeCell="A1" sqref="A1"/>
    </sheetView>
  </sheetViews>
  <sheetFormatPr defaultRowHeight="14.1"/>
  <cols>
    <col min="1" max="1" style="20" width="11.8623" bestFit="1" customWidth="1"/>
    <col min="2" max="7" style="2" width="5.92528" bestFit="1" customWidth="1"/>
    <col min="8" max="256" style="1" width="11.53747" bestFit="1" customWidth="1"/>
  </cols>
  <sheetData>
    <row r="1" spans="1:256">
      <c r="A1" t="s">
        <v>36</v>
      </c>
    </row>
    <row r="2" spans="1:256">
      <c r="A2" t="s">
        <v>2</v>
      </c>
      <c r="B2" s="12">
        <v>22</v>
      </c>
      <c r="C2" s="12">
        <f>B2-4</f>
        <v>18</v>
      </c>
      <c r="D2" s="12">
        <f>C2-4</f>
        <v>14</v>
      </c>
      <c r="E2" s="12">
        <f>D2-4</f>
        <v>10</v>
      </c>
      <c r="F2" s="12">
        <f>E2-4</f>
        <v>6</v>
      </c>
      <c r="G2" s="12">
        <f>F2-4</f>
        <v>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>
      <c r="A3">
        <v>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</row>
    <row r="4" spans="1:256">
      <c r="A4">
        <v>2</v>
      </c>
    </row>
    <row r="5" spans="1:256">
      <c r="A5">
        <v>0</v>
      </c>
    </row>
    <row r="6" spans="1:256">
      <c r="A6">
        <v>1</v>
      </c>
    </row>
    <row r="7" spans="1:256">
      <c r="A7">
        <v>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</row>
    <row r="9" spans="1:256">
      <c r="A9" t="s">
        <v>36</v>
      </c>
    </row>
    <row r="10" spans="1:256">
      <c r="A10" t="s">
        <v>4</v>
      </c>
      <c r="B10" s="12">
        <v>22</v>
      </c>
      <c r="C10" s="12">
        <f>B10-4</f>
        <v>18</v>
      </c>
      <c r="D10" s="12">
        <f>C10-4</f>
        <v>14</v>
      </c>
      <c r="E10" s="12">
        <f>D10-4</f>
        <v>10</v>
      </c>
      <c r="F10" s="12">
        <f>E10-4</f>
        <v>6</v>
      </c>
      <c r="G10" s="12">
        <f>F10-4</f>
        <v>2</v>
      </c>
    </row>
    <row r="11" spans="1:256">
      <c r="A11">
        <v>4</v>
      </c>
      <c r="B11" s="1"/>
      <c r="C11" t="s">
        <v>37</v>
      </c>
    </row>
    <row r="12" spans="1:256">
      <c r="A12">
        <v>2</v>
      </c>
      <c r="B12" s="1"/>
      <c r="C12" t="s">
        <v>37</v>
      </c>
      <c r="G12" t="s">
        <v>35</v>
      </c>
    </row>
    <row r="13" spans="1:256">
      <c r="A13">
        <v>0</v>
      </c>
      <c r="B13" s="1"/>
      <c r="C13" t="s">
        <v>37</v>
      </c>
      <c r="G13" t="s">
        <v>37</v>
      </c>
    </row>
    <row r="14" spans="1:256">
      <c r="A14">
        <v>1</v>
      </c>
      <c r="B14" s="1"/>
      <c r="C14" t="s">
        <v>37</v>
      </c>
    </row>
    <row r="15" spans="1:256">
      <c r="A15">
        <v>3</v>
      </c>
      <c r="B15" s="1"/>
      <c r="C15" t="s">
        <v>37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3" bottom="1.053" header="0.7875" footer="0.7875"/>
  <pageSetup blackAndWhite="0" cellComments="none" copies="1" draft="0" errors="displayed" firstPageNumber="0" fitToHeight="1" fitToWidth="1" orientation="portrait" pageOrder="downThenOver" paperSize="9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1.1217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Wong Lik Chee</cp:lastModifiedBy>
  <dcterms:modified xsi:type="dcterms:W3CDTF">2014-07-14T16:41:25Z</dcterms:modified>
  <dc:description/>
  <cp:keywords/>
  <dc:subject/>
  <dc:title/>
  <dcterms:created xsi:type="dcterms:W3CDTF">2010-07-14T06:43:11Z</dcterms:created>
  <cp:revision>88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29" name="gsf:last-saved-by">
    <vt:lpwstr>Kim Hansen</vt:lpwstr>
  </property>
  <property fmtid="{D5CDD505-2E9C-101B-9397-08002B2CF9AE}" pid="29" name="msole:codepage">
    <vt:i4>-535</vt:i4>
  </property>
</Properties>
</file>