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ce\Dropbox\"/>
    </mc:Choice>
  </mc:AlternateContent>
  <bookViews>
    <workbookView xWindow="360" yWindow="60" windowWidth="11475" windowHeight="10800" activeTab="3"/>
  </bookViews>
  <sheets>
    <sheet name="R1 Data" sheetId="1" r:id="rId1"/>
    <sheet name="R2 Data" sheetId="4" r:id="rId2"/>
    <sheet name="R3 data" sheetId="5" r:id="rId3"/>
    <sheet name="Mean" sheetId="2" r:id="rId4"/>
    <sheet name="Table" sheetId="3" r:id="rId5"/>
  </sheets>
  <calcPr calcId="162913"/>
</workbook>
</file>

<file path=xl/calcChain.xml><?xml version="1.0" encoding="utf-8"?>
<calcChain xmlns="http://schemas.openxmlformats.org/spreadsheetml/2006/main">
  <c r="F21" i="2" l="1"/>
  <c r="G21" i="2" s="1"/>
  <c r="E21" i="2"/>
  <c r="F20" i="2"/>
  <c r="G20" i="2" s="1"/>
  <c r="E20" i="2"/>
  <c r="F19" i="2"/>
  <c r="G19" i="2" s="1"/>
  <c r="E19" i="2"/>
  <c r="F18" i="2"/>
  <c r="G18" i="2" s="1"/>
  <c r="E18" i="2"/>
  <c r="F14" i="2"/>
  <c r="G14" i="2" s="1"/>
  <c r="E14" i="2"/>
  <c r="F13" i="2"/>
  <c r="G13" i="2" s="1"/>
  <c r="E13" i="2"/>
  <c r="F12" i="2"/>
  <c r="G12" i="2" s="1"/>
  <c r="E12" i="2"/>
  <c r="F11" i="2"/>
  <c r="G11" i="2" s="1"/>
  <c r="E11" i="2"/>
  <c r="E5" i="2" l="1"/>
  <c r="F5" i="2"/>
  <c r="G5" i="2" s="1"/>
  <c r="E6" i="2"/>
  <c r="F6" i="2"/>
  <c r="G6" i="2" s="1"/>
  <c r="E7" i="2"/>
  <c r="F7" i="2"/>
  <c r="G7" i="2" s="1"/>
  <c r="F4" i="2"/>
  <c r="G4" i="2" s="1"/>
  <c r="E4" i="2"/>
</calcChain>
</file>

<file path=xl/sharedStrings.xml><?xml version="1.0" encoding="utf-8"?>
<sst xmlns="http://schemas.openxmlformats.org/spreadsheetml/2006/main" count="265" uniqueCount="56">
  <si>
    <t>Lab No</t>
  </si>
  <si>
    <t>Plate</t>
  </si>
  <si>
    <t>Synonym</t>
  </si>
  <si>
    <t>Target</t>
  </si>
  <si>
    <t>&lt;=&gt;</t>
  </si>
  <si>
    <t>IC50</t>
  </si>
  <si>
    <t>IC90</t>
  </si>
  <si>
    <t>[Start]</t>
  </si>
  <si>
    <t>Units</t>
  </si>
  <si>
    <t>Slope</t>
  </si>
  <si>
    <t>R2</t>
  </si>
  <si>
    <t>Lower</t>
  </si>
  <si>
    <t>Upper</t>
  </si>
  <si>
    <t>Objective</t>
  </si>
  <si>
    <t>&gt;</t>
  </si>
  <si>
    <t>=</t>
  </si>
  <si>
    <t>UGA CPM</t>
  </si>
  <si>
    <t>Compound</t>
  </si>
  <si>
    <t>Mean</t>
  </si>
  <si>
    <t>SD</t>
  </si>
  <si>
    <t>SEM</t>
  </si>
  <si>
    <r>
      <t>R2 IC50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</si>
  <si>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r>
      <t>R1 IC50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</si>
  <si>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Summary Report 10-Sep-20</t>
  </si>
  <si>
    <t>Ac P3-HP17-2P3, Certizine, HP14-1, HP29-1 100uM R1</t>
  </si>
  <si>
    <t>Bm P3-HP17-2P3, Certizine, HP14-1, HP29-1 100uM R1</t>
  </si>
  <si>
    <t>Bm P3-HP17-2P3, Certizine, HP14-1, HP29-1 100uM R2</t>
  </si>
  <si>
    <t>Nf P3-HP17-2P3, Certizine, HP14-1, HP29-1 100uM R1</t>
  </si>
  <si>
    <t>Nf P3-HP17-2P3, Certizine, HP14-1, HP29-1 100uM R2</t>
  </si>
  <si>
    <t>HP17-2P3</t>
  </si>
  <si>
    <t>Certizine</t>
  </si>
  <si>
    <t>HP14-1</t>
  </si>
  <si>
    <t>HP29-1</t>
  </si>
  <si>
    <t>Acanthamoeba castellanii</t>
  </si>
  <si>
    <t>Balamuthia mandrillaris</t>
  </si>
  <si>
    <t>Naegleria fowleri</t>
  </si>
  <si>
    <t>Ac P3-HP17-2P3, Certizine, HP14-1, HP29-1 100uM R2</t>
  </si>
  <si>
    <t>uM</t>
  </si>
  <si>
    <t>Acanthamoeba castellanii (ATCC 50370)</t>
  </si>
  <si>
    <t>Balamuthia mandrillaris (ATCC 50209)</t>
  </si>
  <si>
    <t>Naegleria fowleri (ATCC 30215)</t>
  </si>
  <si>
    <r>
      <t xml:space="preserve">Acanthamoeba Mean (µM) </t>
    </r>
    <r>
      <rPr>
        <b/>
        <sz val="10"/>
        <rFont val="Calibri"/>
        <family val="2"/>
      </rPr>
      <t>±</t>
    </r>
    <r>
      <rPr>
        <b/>
        <sz val="10"/>
        <rFont val="Verdana"/>
        <family val="2"/>
      </rPr>
      <t xml:space="preserve"> SD</t>
    </r>
  </si>
  <si>
    <t>Balamuthia Mean IC50 (µM) ± SD</t>
  </si>
  <si>
    <t>Naegleria Mean IC50 (µM) ± SD</t>
  </si>
  <si>
    <r>
      <t xml:space="preserve">39.69 </t>
    </r>
    <r>
      <rPr>
        <sz val="11"/>
        <color theme="1"/>
        <rFont val="Calibri"/>
        <family val="2"/>
      </rPr>
      <t>± 3.54</t>
    </r>
  </si>
  <si>
    <t>&gt; 100</t>
  </si>
  <si>
    <r>
      <t xml:space="preserve">40.42 </t>
    </r>
    <r>
      <rPr>
        <sz val="11"/>
        <color theme="1"/>
        <rFont val="Calibri"/>
        <family val="2"/>
      </rPr>
      <t>± 0.72</t>
    </r>
  </si>
  <si>
    <r>
      <t xml:space="preserve">18.09 </t>
    </r>
    <r>
      <rPr>
        <sz val="11"/>
        <color theme="1"/>
        <rFont val="Calibri"/>
        <family val="2"/>
      </rPr>
      <t>± 1.57</t>
    </r>
  </si>
  <si>
    <t>Ac P2-HP29-1, HP17-2P3, Certizine, HP14-1 100uM R3</t>
  </si>
  <si>
    <t>Nf P2-HP29-1, HP17-2P3, Certizine, HP14-1 100uM R3</t>
  </si>
  <si>
    <t>Summary Report 22-Sep-20</t>
  </si>
  <si>
    <r>
      <t xml:space="preserve">45.20 </t>
    </r>
    <r>
      <rPr>
        <sz val="11"/>
        <color theme="1"/>
        <rFont val="Calibri"/>
        <family val="2"/>
      </rPr>
      <t>± 4.28</t>
    </r>
  </si>
  <si>
    <r>
      <t xml:space="preserve">83.75 </t>
    </r>
    <r>
      <rPr>
        <sz val="11"/>
        <color theme="1"/>
        <rFont val="Calibri"/>
        <family val="2"/>
      </rPr>
      <t>± 3.21</t>
    </r>
  </si>
  <si>
    <r>
      <t xml:space="preserve">25.25 </t>
    </r>
    <r>
      <rPr>
        <sz val="11"/>
        <color theme="1"/>
        <rFont val="Calibri"/>
        <family val="2"/>
      </rPr>
      <t>± 6.10</t>
    </r>
  </si>
  <si>
    <r>
      <t xml:space="preserve">11.94 </t>
    </r>
    <r>
      <rPr>
        <sz val="11"/>
        <color theme="1"/>
        <rFont val="Calibri"/>
        <family val="2"/>
      </rPr>
      <t>± 4.64</t>
    </r>
  </si>
  <si>
    <r>
      <t>R3 IC50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</si>
</sst>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0" xfId="0"/>
    <xf numFmtId="0" fontId="16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</cellXfs>
  <cellStyles count="345">
    <cellStyle name="20% - Accent1" xfId="19" builtinId="30" customBuiltin="1"/>
    <cellStyle name="20% - Accent1 10" xfId="162"/>
    <cellStyle name="20% - Accent1 10 2" xfId="319"/>
    <cellStyle name="20% - Accent1 11" xfId="176"/>
    <cellStyle name="20% - Accent1 11 2" xfId="333"/>
    <cellStyle name="20% - Accent1 12" xfId="189"/>
    <cellStyle name="20% - Accent1 2" xfId="49"/>
    <cellStyle name="20% - Accent1 2 2" xfId="206"/>
    <cellStyle name="20% - Accent1 3" xfId="63"/>
    <cellStyle name="20% - Accent1 3 2" xfId="220"/>
    <cellStyle name="20% - Accent1 4" xfId="77"/>
    <cellStyle name="20% - Accent1 4 2" xfId="234"/>
    <cellStyle name="20% - Accent1 5" xfId="92"/>
    <cellStyle name="20% - Accent1 5 2" xfId="249"/>
    <cellStyle name="20% - Accent1 6" xfId="106"/>
    <cellStyle name="20% - Accent1 6 2" xfId="263"/>
    <cellStyle name="20% - Accent1 7" xfId="120"/>
    <cellStyle name="20% - Accent1 7 2" xfId="277"/>
    <cellStyle name="20% - Accent1 8" xfId="134"/>
    <cellStyle name="20% - Accent1 8 2" xfId="291"/>
    <cellStyle name="20% - Accent1 9" xfId="148"/>
    <cellStyle name="20% - Accent1 9 2" xfId="305"/>
    <cellStyle name="20% - Accent2" xfId="23" builtinId="34" customBuiltin="1"/>
    <cellStyle name="20% - Accent2 10" xfId="164"/>
    <cellStyle name="20% - Accent2 10 2" xfId="321"/>
    <cellStyle name="20% - Accent2 11" xfId="178"/>
    <cellStyle name="20% - Accent2 11 2" xfId="335"/>
    <cellStyle name="20% - Accent2 12" xfId="190"/>
    <cellStyle name="20% - Accent2 2" xfId="51"/>
    <cellStyle name="20% - Accent2 2 2" xfId="208"/>
    <cellStyle name="20% - Accent2 3" xfId="65"/>
    <cellStyle name="20% - Accent2 3 2" xfId="222"/>
    <cellStyle name="20% - Accent2 4" xfId="79"/>
    <cellStyle name="20% - Accent2 4 2" xfId="236"/>
    <cellStyle name="20% - Accent2 5" xfId="94"/>
    <cellStyle name="20% - Accent2 5 2" xfId="251"/>
    <cellStyle name="20% - Accent2 6" xfId="108"/>
    <cellStyle name="20% - Accent2 6 2" xfId="265"/>
    <cellStyle name="20% - Accent2 7" xfId="122"/>
    <cellStyle name="20% - Accent2 7 2" xfId="279"/>
    <cellStyle name="20% - Accent2 8" xfId="136"/>
    <cellStyle name="20% - Accent2 8 2" xfId="293"/>
    <cellStyle name="20% - Accent2 9" xfId="150"/>
    <cellStyle name="20% - Accent2 9 2" xfId="307"/>
    <cellStyle name="20% - Accent3" xfId="27" builtinId="38" customBuiltin="1"/>
    <cellStyle name="20% - Accent3 10" xfId="166"/>
    <cellStyle name="20% - Accent3 10 2" xfId="323"/>
    <cellStyle name="20% - Accent3 11" xfId="180"/>
    <cellStyle name="20% - Accent3 11 2" xfId="337"/>
    <cellStyle name="20% - Accent3 12" xfId="191"/>
    <cellStyle name="20% - Accent3 2" xfId="53"/>
    <cellStyle name="20% - Accent3 2 2" xfId="210"/>
    <cellStyle name="20% - Accent3 3" xfId="67"/>
    <cellStyle name="20% - Accent3 3 2" xfId="224"/>
    <cellStyle name="20% - Accent3 4" xfId="81"/>
    <cellStyle name="20% - Accent3 4 2" xfId="238"/>
    <cellStyle name="20% - Accent3 5" xfId="96"/>
    <cellStyle name="20% - Accent3 5 2" xfId="253"/>
    <cellStyle name="20% - Accent3 6" xfId="110"/>
    <cellStyle name="20% - Accent3 6 2" xfId="267"/>
    <cellStyle name="20% - Accent3 7" xfId="124"/>
    <cellStyle name="20% - Accent3 7 2" xfId="281"/>
    <cellStyle name="20% - Accent3 8" xfId="138"/>
    <cellStyle name="20% - Accent3 8 2" xfId="295"/>
    <cellStyle name="20% - Accent3 9" xfId="152"/>
    <cellStyle name="20% - Accent3 9 2" xfId="309"/>
    <cellStyle name="20% - Accent4" xfId="31" builtinId="42" customBuiltin="1"/>
    <cellStyle name="20% - Accent4 10" xfId="168"/>
    <cellStyle name="20% - Accent4 10 2" xfId="325"/>
    <cellStyle name="20% - Accent4 11" xfId="182"/>
    <cellStyle name="20% - Accent4 11 2" xfId="339"/>
    <cellStyle name="20% - Accent4 12" xfId="192"/>
    <cellStyle name="20% - Accent4 2" xfId="55"/>
    <cellStyle name="20% - Accent4 2 2" xfId="212"/>
    <cellStyle name="20% - Accent4 3" xfId="69"/>
    <cellStyle name="20% - Accent4 3 2" xfId="226"/>
    <cellStyle name="20% - Accent4 4" xfId="83"/>
    <cellStyle name="20% - Accent4 4 2" xfId="240"/>
    <cellStyle name="20% - Accent4 5" xfId="98"/>
    <cellStyle name="20% - Accent4 5 2" xfId="255"/>
    <cellStyle name="20% - Accent4 6" xfId="112"/>
    <cellStyle name="20% - Accent4 6 2" xfId="269"/>
    <cellStyle name="20% - Accent4 7" xfId="126"/>
    <cellStyle name="20% - Accent4 7 2" xfId="283"/>
    <cellStyle name="20% - Accent4 8" xfId="140"/>
    <cellStyle name="20% - Accent4 8 2" xfId="297"/>
    <cellStyle name="20% - Accent4 9" xfId="154"/>
    <cellStyle name="20% - Accent4 9 2" xfId="311"/>
    <cellStyle name="20% - Accent5" xfId="35" builtinId="46" customBuiltin="1"/>
    <cellStyle name="20% - Accent5 10" xfId="170"/>
    <cellStyle name="20% - Accent5 10 2" xfId="327"/>
    <cellStyle name="20% - Accent5 11" xfId="184"/>
    <cellStyle name="20% - Accent5 11 2" xfId="341"/>
    <cellStyle name="20% - Accent5 12" xfId="193"/>
    <cellStyle name="20% - Accent5 2" xfId="57"/>
    <cellStyle name="20% - Accent5 2 2" xfId="214"/>
    <cellStyle name="20% - Accent5 3" xfId="71"/>
    <cellStyle name="20% - Accent5 3 2" xfId="228"/>
    <cellStyle name="20% - Accent5 4" xfId="85"/>
    <cellStyle name="20% - Accent5 4 2" xfId="242"/>
    <cellStyle name="20% - Accent5 5" xfId="100"/>
    <cellStyle name="20% - Accent5 5 2" xfId="257"/>
    <cellStyle name="20% - Accent5 6" xfId="114"/>
    <cellStyle name="20% - Accent5 6 2" xfId="271"/>
    <cellStyle name="20% - Accent5 7" xfId="128"/>
    <cellStyle name="20% - Accent5 7 2" xfId="285"/>
    <cellStyle name="20% - Accent5 8" xfId="142"/>
    <cellStyle name="20% - Accent5 8 2" xfId="299"/>
    <cellStyle name="20% - Accent5 9" xfId="156"/>
    <cellStyle name="20% - Accent5 9 2" xfId="313"/>
    <cellStyle name="20% - Accent6" xfId="39" builtinId="50" customBuiltin="1"/>
    <cellStyle name="20% - Accent6 10" xfId="172"/>
    <cellStyle name="20% - Accent6 10 2" xfId="329"/>
    <cellStyle name="20% - Accent6 11" xfId="186"/>
    <cellStyle name="20% - Accent6 11 2" xfId="343"/>
    <cellStyle name="20% - Accent6 12" xfId="194"/>
    <cellStyle name="20% - Accent6 2" xfId="59"/>
    <cellStyle name="20% - Accent6 2 2" xfId="216"/>
    <cellStyle name="20% - Accent6 3" xfId="73"/>
    <cellStyle name="20% - Accent6 3 2" xfId="230"/>
    <cellStyle name="20% - Accent6 4" xfId="87"/>
    <cellStyle name="20% - Accent6 4 2" xfId="244"/>
    <cellStyle name="20% - Accent6 5" xfId="102"/>
    <cellStyle name="20% - Accent6 5 2" xfId="259"/>
    <cellStyle name="20% - Accent6 6" xfId="116"/>
    <cellStyle name="20% - Accent6 6 2" xfId="273"/>
    <cellStyle name="20% - Accent6 7" xfId="130"/>
    <cellStyle name="20% - Accent6 7 2" xfId="287"/>
    <cellStyle name="20% - Accent6 8" xfId="144"/>
    <cellStyle name="20% - Accent6 8 2" xfId="301"/>
    <cellStyle name="20% - Accent6 9" xfId="158"/>
    <cellStyle name="20% - Accent6 9 2" xfId="315"/>
    <cellStyle name="40% - Accent1" xfId="20" builtinId="31" customBuiltin="1"/>
    <cellStyle name="40% - Accent1 10" xfId="163"/>
    <cellStyle name="40% - Accent1 10 2" xfId="320"/>
    <cellStyle name="40% - Accent1 11" xfId="177"/>
    <cellStyle name="40% - Accent1 11 2" xfId="334"/>
    <cellStyle name="40% - Accent1 12" xfId="195"/>
    <cellStyle name="40% - Accent1 2" xfId="50"/>
    <cellStyle name="40% - Accent1 2 2" xfId="207"/>
    <cellStyle name="40% - Accent1 3" xfId="64"/>
    <cellStyle name="40% - Accent1 3 2" xfId="221"/>
    <cellStyle name="40% - Accent1 4" xfId="78"/>
    <cellStyle name="40% - Accent1 4 2" xfId="235"/>
    <cellStyle name="40% - Accent1 5" xfId="93"/>
    <cellStyle name="40% - Accent1 5 2" xfId="250"/>
    <cellStyle name="40% - Accent1 6" xfId="107"/>
    <cellStyle name="40% - Accent1 6 2" xfId="264"/>
    <cellStyle name="40% - Accent1 7" xfId="121"/>
    <cellStyle name="40% - Accent1 7 2" xfId="278"/>
    <cellStyle name="40% - Accent1 8" xfId="135"/>
    <cellStyle name="40% - Accent1 8 2" xfId="292"/>
    <cellStyle name="40% - Accent1 9" xfId="149"/>
    <cellStyle name="40% - Accent1 9 2" xfId="306"/>
    <cellStyle name="40% - Accent2" xfId="24" builtinId="35" customBuiltin="1"/>
    <cellStyle name="40% - Accent2 10" xfId="165"/>
    <cellStyle name="40% - Accent2 10 2" xfId="322"/>
    <cellStyle name="40% - Accent2 11" xfId="179"/>
    <cellStyle name="40% - Accent2 11 2" xfId="336"/>
    <cellStyle name="40% - Accent2 12" xfId="196"/>
    <cellStyle name="40% - Accent2 2" xfId="52"/>
    <cellStyle name="40% - Accent2 2 2" xfId="209"/>
    <cellStyle name="40% - Accent2 3" xfId="66"/>
    <cellStyle name="40% - Accent2 3 2" xfId="223"/>
    <cellStyle name="40% - Accent2 4" xfId="80"/>
    <cellStyle name="40% - Accent2 4 2" xfId="237"/>
    <cellStyle name="40% - Accent2 5" xfId="95"/>
    <cellStyle name="40% - Accent2 5 2" xfId="252"/>
    <cellStyle name="40% - Accent2 6" xfId="109"/>
    <cellStyle name="40% - Accent2 6 2" xfId="266"/>
    <cellStyle name="40% - Accent2 7" xfId="123"/>
    <cellStyle name="40% - Accent2 7 2" xfId="280"/>
    <cellStyle name="40% - Accent2 8" xfId="137"/>
    <cellStyle name="40% - Accent2 8 2" xfId="294"/>
    <cellStyle name="40% - Accent2 9" xfId="151"/>
    <cellStyle name="40% - Accent2 9 2" xfId="308"/>
    <cellStyle name="40% - Accent3" xfId="28" builtinId="39" customBuiltin="1"/>
    <cellStyle name="40% - Accent3 10" xfId="167"/>
    <cellStyle name="40% - Accent3 10 2" xfId="324"/>
    <cellStyle name="40% - Accent3 11" xfId="181"/>
    <cellStyle name="40% - Accent3 11 2" xfId="338"/>
    <cellStyle name="40% - Accent3 12" xfId="197"/>
    <cellStyle name="40% - Accent3 2" xfId="54"/>
    <cellStyle name="40% - Accent3 2 2" xfId="211"/>
    <cellStyle name="40% - Accent3 3" xfId="68"/>
    <cellStyle name="40% - Accent3 3 2" xfId="225"/>
    <cellStyle name="40% - Accent3 4" xfId="82"/>
    <cellStyle name="40% - Accent3 4 2" xfId="239"/>
    <cellStyle name="40% - Accent3 5" xfId="97"/>
    <cellStyle name="40% - Accent3 5 2" xfId="254"/>
    <cellStyle name="40% - Accent3 6" xfId="111"/>
    <cellStyle name="40% - Accent3 6 2" xfId="268"/>
    <cellStyle name="40% - Accent3 7" xfId="125"/>
    <cellStyle name="40% - Accent3 7 2" xfId="282"/>
    <cellStyle name="40% - Accent3 8" xfId="139"/>
    <cellStyle name="40% - Accent3 8 2" xfId="296"/>
    <cellStyle name="40% - Accent3 9" xfId="153"/>
    <cellStyle name="40% - Accent3 9 2" xfId="310"/>
    <cellStyle name="40% - Accent4" xfId="32" builtinId="43" customBuiltin="1"/>
    <cellStyle name="40% - Accent4 10" xfId="169"/>
    <cellStyle name="40% - Accent4 10 2" xfId="326"/>
    <cellStyle name="40% - Accent4 11" xfId="183"/>
    <cellStyle name="40% - Accent4 11 2" xfId="340"/>
    <cellStyle name="40% - Accent4 12" xfId="198"/>
    <cellStyle name="40% - Accent4 2" xfId="56"/>
    <cellStyle name="40% - Accent4 2 2" xfId="213"/>
    <cellStyle name="40% - Accent4 3" xfId="70"/>
    <cellStyle name="40% - Accent4 3 2" xfId="227"/>
    <cellStyle name="40% - Accent4 4" xfId="84"/>
    <cellStyle name="40% - Accent4 4 2" xfId="241"/>
    <cellStyle name="40% - Accent4 5" xfId="99"/>
    <cellStyle name="40% - Accent4 5 2" xfId="256"/>
    <cellStyle name="40% - Accent4 6" xfId="113"/>
    <cellStyle name="40% - Accent4 6 2" xfId="270"/>
    <cellStyle name="40% - Accent4 7" xfId="127"/>
    <cellStyle name="40% - Accent4 7 2" xfId="284"/>
    <cellStyle name="40% - Accent4 8" xfId="141"/>
    <cellStyle name="40% - Accent4 8 2" xfId="298"/>
    <cellStyle name="40% - Accent4 9" xfId="155"/>
    <cellStyle name="40% - Accent4 9 2" xfId="312"/>
    <cellStyle name="40% - Accent5" xfId="36" builtinId="47" customBuiltin="1"/>
    <cellStyle name="40% - Accent5 10" xfId="171"/>
    <cellStyle name="40% - Accent5 10 2" xfId="328"/>
    <cellStyle name="40% - Accent5 11" xfId="185"/>
    <cellStyle name="40% - Accent5 11 2" xfId="342"/>
    <cellStyle name="40% - Accent5 12" xfId="199"/>
    <cellStyle name="40% - Accent5 2" xfId="58"/>
    <cellStyle name="40% - Accent5 2 2" xfId="215"/>
    <cellStyle name="40% - Accent5 3" xfId="72"/>
    <cellStyle name="40% - Accent5 3 2" xfId="229"/>
    <cellStyle name="40% - Accent5 4" xfId="86"/>
    <cellStyle name="40% - Accent5 4 2" xfId="243"/>
    <cellStyle name="40% - Accent5 5" xfId="101"/>
    <cellStyle name="40% - Accent5 5 2" xfId="258"/>
    <cellStyle name="40% - Accent5 6" xfId="115"/>
    <cellStyle name="40% - Accent5 6 2" xfId="272"/>
    <cellStyle name="40% - Accent5 7" xfId="129"/>
    <cellStyle name="40% - Accent5 7 2" xfId="286"/>
    <cellStyle name="40% - Accent5 8" xfId="143"/>
    <cellStyle name="40% - Accent5 8 2" xfId="300"/>
    <cellStyle name="40% - Accent5 9" xfId="157"/>
    <cellStyle name="40% - Accent5 9 2" xfId="314"/>
    <cellStyle name="40% - Accent6" xfId="40" builtinId="51" customBuiltin="1"/>
    <cellStyle name="40% - Accent6 10" xfId="173"/>
    <cellStyle name="40% - Accent6 10 2" xfId="330"/>
    <cellStyle name="40% - Accent6 11" xfId="187"/>
    <cellStyle name="40% - Accent6 11 2" xfId="344"/>
    <cellStyle name="40% - Accent6 12" xfId="200"/>
    <cellStyle name="40% - Accent6 2" xfId="60"/>
    <cellStyle name="40% - Accent6 2 2" xfId="217"/>
    <cellStyle name="40% - Accent6 3" xfId="74"/>
    <cellStyle name="40% - Accent6 3 2" xfId="231"/>
    <cellStyle name="40% - Accent6 4" xfId="88"/>
    <cellStyle name="40% - Accent6 4 2" xfId="245"/>
    <cellStyle name="40% - Accent6 5" xfId="103"/>
    <cellStyle name="40% - Accent6 5 2" xfId="260"/>
    <cellStyle name="40% - Accent6 6" xfId="117"/>
    <cellStyle name="40% - Accent6 6 2" xfId="274"/>
    <cellStyle name="40% - Accent6 7" xfId="131"/>
    <cellStyle name="40% - Accent6 7 2" xfId="288"/>
    <cellStyle name="40% - Accent6 8" xfId="145"/>
    <cellStyle name="40% - Accent6 8 2" xfId="302"/>
    <cellStyle name="40% - Accent6 9" xfId="159"/>
    <cellStyle name="40% - Accent6 9 2" xfId="31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6"/>
    <cellStyle name="Normal 10 2" xfId="303"/>
    <cellStyle name="Normal 11" xfId="160"/>
    <cellStyle name="Normal 11 2" xfId="317"/>
    <cellStyle name="Normal 12" xfId="174"/>
    <cellStyle name="Normal 12 2" xfId="331"/>
    <cellStyle name="Normal 13" xfId="43"/>
    <cellStyle name="Normal 14" xfId="188"/>
    <cellStyle name="Normal 15" xfId="42"/>
    <cellStyle name="Normal 2" xfId="44"/>
    <cellStyle name="Normal 2 2" xfId="89"/>
    <cellStyle name="Normal 2 2 2" xfId="246"/>
    <cellStyle name="Normal 2 3" xfId="202"/>
    <cellStyle name="Normal 3" xfId="47"/>
    <cellStyle name="Normal 3 2" xfId="204"/>
    <cellStyle name="Normal 4" xfId="61"/>
    <cellStyle name="Normal 4 2" xfId="218"/>
    <cellStyle name="Normal 5" xfId="75"/>
    <cellStyle name="Normal 5 2" xfId="232"/>
    <cellStyle name="Normal 6" xfId="90"/>
    <cellStyle name="Normal 6 2" xfId="247"/>
    <cellStyle name="Normal 7" xfId="104"/>
    <cellStyle name="Normal 7 2" xfId="261"/>
    <cellStyle name="Normal 8" xfId="118"/>
    <cellStyle name="Normal 8 2" xfId="275"/>
    <cellStyle name="Normal 9" xfId="132"/>
    <cellStyle name="Normal 9 2" xfId="289"/>
    <cellStyle name="Note" xfId="15" builtinId="10" customBuiltin="1"/>
    <cellStyle name="Note 10" xfId="147"/>
    <cellStyle name="Note 10 2" xfId="304"/>
    <cellStyle name="Note 11" xfId="161"/>
    <cellStyle name="Note 11 2" xfId="318"/>
    <cellStyle name="Note 12" xfId="175"/>
    <cellStyle name="Note 12 2" xfId="332"/>
    <cellStyle name="Note 13" xfId="201"/>
    <cellStyle name="Note 2" xfId="45"/>
    <cellStyle name="Note 2 2" xfId="203"/>
    <cellStyle name="Note 3" xfId="48"/>
    <cellStyle name="Note 3 2" xfId="205"/>
    <cellStyle name="Note 4" xfId="62"/>
    <cellStyle name="Note 4 2" xfId="219"/>
    <cellStyle name="Note 5" xfId="76"/>
    <cellStyle name="Note 5 2" xfId="233"/>
    <cellStyle name="Note 6" xfId="91"/>
    <cellStyle name="Note 6 2" xfId="248"/>
    <cellStyle name="Note 7" xfId="105"/>
    <cellStyle name="Note 7 2" xfId="262"/>
    <cellStyle name="Note 8" xfId="119"/>
    <cellStyle name="Note 8 2" xfId="276"/>
    <cellStyle name="Note 9" xfId="133"/>
    <cellStyle name="Note 9 2" xfId="290"/>
    <cellStyle name="Output" xfId="10" builtinId="21" customBuiltin="1"/>
    <cellStyle name="Title" xfId="1" builtinId="15" customBuiltin="1"/>
    <cellStyle name="Title 2" xfId="46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D39" sqref="D39"/>
    </sheetView>
  </sheetViews>
  <sheetFormatPr defaultRowHeight="15"/>
  <cols>
    <col min="3" max="3" width="15.7109375" style="12" bestFit="1" customWidth="1"/>
    <col min="4" max="4" width="27.7109375" bestFit="1" customWidth="1"/>
  </cols>
  <sheetData>
    <row r="1" spans="1:14">
      <c r="A1" s="2" t="s">
        <v>16</v>
      </c>
      <c r="B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23</v>
      </c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2" t="s">
        <v>13</v>
      </c>
    </row>
    <row r="5" spans="1:14">
      <c r="A5" s="4">
        <v>900</v>
      </c>
      <c r="B5" s="4">
        <v>15055</v>
      </c>
      <c r="C5" s="4" t="s">
        <v>29</v>
      </c>
      <c r="D5" s="4" t="s">
        <v>33</v>
      </c>
      <c r="E5" s="4" t="s">
        <v>15</v>
      </c>
      <c r="F5" s="4">
        <v>42.165900000000001</v>
      </c>
      <c r="G5" s="4">
        <v>66.724299999999999</v>
      </c>
      <c r="H5" s="4">
        <v>100</v>
      </c>
      <c r="I5" s="4" t="s">
        <v>37</v>
      </c>
      <c r="J5" s="4">
        <v>4.8</v>
      </c>
      <c r="K5" s="4">
        <v>1</v>
      </c>
      <c r="L5" s="4">
        <v>7</v>
      </c>
      <c r="M5" s="4">
        <v>100</v>
      </c>
      <c r="N5" s="12" t="s">
        <v>24</v>
      </c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2"/>
    </row>
    <row r="7" spans="1:14">
      <c r="A7" s="4">
        <v>901</v>
      </c>
      <c r="B7" s="4">
        <v>15055</v>
      </c>
      <c r="C7" s="4" t="s">
        <v>30</v>
      </c>
      <c r="D7" s="4" t="s">
        <v>33</v>
      </c>
      <c r="E7" s="4" t="s">
        <v>14</v>
      </c>
      <c r="F7" s="4">
        <v>100</v>
      </c>
      <c r="G7" s="4"/>
      <c r="H7" s="4">
        <v>100</v>
      </c>
      <c r="I7" s="4" t="s">
        <v>37</v>
      </c>
      <c r="J7" s="4"/>
      <c r="K7" s="4"/>
      <c r="L7" s="4"/>
      <c r="M7" s="4"/>
      <c r="N7" s="12" t="s">
        <v>24</v>
      </c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2"/>
    </row>
    <row r="9" spans="1:14">
      <c r="A9" s="4">
        <v>902</v>
      </c>
      <c r="B9" s="4">
        <v>15055</v>
      </c>
      <c r="C9" s="4" t="s">
        <v>31</v>
      </c>
      <c r="D9" s="4" t="s">
        <v>33</v>
      </c>
      <c r="E9" s="4" t="s">
        <v>14</v>
      </c>
      <c r="F9" s="4">
        <v>100</v>
      </c>
      <c r="G9" s="4"/>
      <c r="H9" s="4">
        <v>100</v>
      </c>
      <c r="I9" s="4" t="s">
        <v>37</v>
      </c>
      <c r="J9" s="4"/>
      <c r="K9" s="4"/>
      <c r="L9" s="4"/>
      <c r="M9" s="4"/>
      <c r="N9" s="12" t="s">
        <v>24</v>
      </c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2"/>
    </row>
    <row r="11" spans="1:14">
      <c r="A11" s="4">
        <v>903</v>
      </c>
      <c r="B11" s="4">
        <v>15055</v>
      </c>
      <c r="C11" s="4" t="s">
        <v>32</v>
      </c>
      <c r="D11" s="4" t="s">
        <v>33</v>
      </c>
      <c r="E11" s="4" t="s">
        <v>15</v>
      </c>
      <c r="F11" s="4">
        <v>81.483199999999997</v>
      </c>
      <c r="G11" s="4">
        <v>89.477800000000002</v>
      </c>
      <c r="H11" s="4">
        <v>100</v>
      </c>
      <c r="I11" s="4" t="s">
        <v>37</v>
      </c>
      <c r="J11" s="4">
        <v>23.5</v>
      </c>
      <c r="K11" s="4">
        <v>1</v>
      </c>
      <c r="L11" s="4">
        <v>17</v>
      </c>
      <c r="M11" s="4">
        <v>100</v>
      </c>
      <c r="N11" s="12" t="s">
        <v>24</v>
      </c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>
      <c r="A14" s="4">
        <v>900</v>
      </c>
      <c r="B14" s="4">
        <v>15061</v>
      </c>
      <c r="C14" s="4" t="s">
        <v>29</v>
      </c>
      <c r="D14" s="4" t="s">
        <v>34</v>
      </c>
      <c r="E14" s="4" t="s">
        <v>15</v>
      </c>
      <c r="F14" s="4">
        <v>37.186799999999998</v>
      </c>
      <c r="G14" s="4">
        <v>81.837199999999996</v>
      </c>
      <c r="H14" s="4">
        <v>100</v>
      </c>
      <c r="I14" s="4" t="s">
        <v>37</v>
      </c>
      <c r="J14" s="4">
        <v>2.8</v>
      </c>
      <c r="K14" s="4">
        <v>1</v>
      </c>
      <c r="L14" s="4">
        <v>22</v>
      </c>
      <c r="M14" s="4">
        <v>100</v>
      </c>
      <c r="N14" s="9" t="s">
        <v>25</v>
      </c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>
      <c r="A16" s="4">
        <v>901</v>
      </c>
      <c r="B16" s="4">
        <v>15061</v>
      </c>
      <c r="C16" s="4" t="s">
        <v>30</v>
      </c>
      <c r="D16" s="4" t="s">
        <v>34</v>
      </c>
      <c r="E16" s="4" t="s">
        <v>14</v>
      </c>
      <c r="F16" s="4">
        <v>100</v>
      </c>
      <c r="G16" s="4"/>
      <c r="H16" s="4">
        <v>100</v>
      </c>
      <c r="I16" s="4" t="s">
        <v>37</v>
      </c>
      <c r="J16" s="4"/>
      <c r="K16" s="4"/>
      <c r="L16" s="4"/>
      <c r="M16" s="4"/>
      <c r="N16" s="9" t="s">
        <v>25</v>
      </c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4">
      <c r="A18" s="4">
        <v>902</v>
      </c>
      <c r="B18" s="4">
        <v>15061</v>
      </c>
      <c r="C18" s="4" t="s">
        <v>31</v>
      </c>
      <c r="D18" s="4" t="s">
        <v>34</v>
      </c>
      <c r="E18" s="4" t="s">
        <v>15</v>
      </c>
      <c r="F18" s="4">
        <v>40.932899999999997</v>
      </c>
      <c r="G18" s="4">
        <v>93.343900000000005</v>
      </c>
      <c r="H18" s="4">
        <v>100</v>
      </c>
      <c r="I18" s="4" t="s">
        <v>37</v>
      </c>
      <c r="J18" s="4">
        <v>2.7</v>
      </c>
      <c r="K18" s="4">
        <v>1</v>
      </c>
      <c r="L18" s="4">
        <v>32</v>
      </c>
      <c r="M18" s="4">
        <v>100</v>
      </c>
      <c r="N18" s="9" t="s">
        <v>25</v>
      </c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4">
      <c r="A20" s="4">
        <v>903</v>
      </c>
      <c r="B20" s="4">
        <v>15061</v>
      </c>
      <c r="C20" s="4" t="s">
        <v>32</v>
      </c>
      <c r="D20" s="4" t="s">
        <v>34</v>
      </c>
      <c r="E20" s="4" t="s">
        <v>14</v>
      </c>
      <c r="F20" s="4">
        <v>100</v>
      </c>
      <c r="G20" s="4"/>
      <c r="H20" s="4">
        <v>100</v>
      </c>
      <c r="I20" s="4" t="s">
        <v>37</v>
      </c>
      <c r="J20" s="4"/>
      <c r="K20" s="4"/>
      <c r="L20" s="4"/>
      <c r="M20" s="4"/>
      <c r="N20" s="9" t="s">
        <v>25</v>
      </c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4">
      <c r="A23" s="4">
        <v>900</v>
      </c>
      <c r="B23" s="4">
        <v>15067</v>
      </c>
      <c r="C23" s="4" t="s">
        <v>29</v>
      </c>
      <c r="D23" s="4" t="s">
        <v>35</v>
      </c>
      <c r="E23" s="4" t="s">
        <v>15</v>
      </c>
      <c r="F23" s="4">
        <v>20.933599999999998</v>
      </c>
      <c r="G23" s="4">
        <v>34.767200000000003</v>
      </c>
      <c r="H23" s="4">
        <v>100</v>
      </c>
      <c r="I23" s="4" t="s">
        <v>37</v>
      </c>
      <c r="J23" s="4">
        <v>4.3</v>
      </c>
      <c r="K23" s="4">
        <v>1</v>
      </c>
      <c r="L23" s="4">
        <v>0</v>
      </c>
      <c r="M23" s="4">
        <v>100</v>
      </c>
      <c r="N23" s="11" t="s">
        <v>27</v>
      </c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4">
      <c r="A25" s="4">
        <v>901</v>
      </c>
      <c r="B25" s="4">
        <v>15067</v>
      </c>
      <c r="C25" s="4" t="s">
        <v>30</v>
      </c>
      <c r="D25" s="4" t="s">
        <v>35</v>
      </c>
      <c r="E25" s="4" t="s">
        <v>14</v>
      </c>
      <c r="F25" s="4">
        <v>100</v>
      </c>
      <c r="G25" s="4"/>
      <c r="H25" s="4">
        <v>100</v>
      </c>
      <c r="I25" s="4" t="s">
        <v>37</v>
      </c>
      <c r="J25" s="4"/>
      <c r="K25" s="4"/>
      <c r="L25" s="4"/>
      <c r="M25" s="4"/>
      <c r="N25" s="11" t="s">
        <v>27</v>
      </c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4">
      <c r="A27" s="4">
        <v>902</v>
      </c>
      <c r="B27" s="4">
        <v>15067</v>
      </c>
      <c r="C27" s="4" t="s">
        <v>31</v>
      </c>
      <c r="D27" s="4" t="s">
        <v>35</v>
      </c>
      <c r="E27" s="4" t="s">
        <v>15</v>
      </c>
      <c r="F27" s="4">
        <v>16.9786</v>
      </c>
      <c r="G27" s="4">
        <v>50.3277</v>
      </c>
      <c r="H27" s="4">
        <v>100</v>
      </c>
      <c r="I27" s="4" t="s">
        <v>37</v>
      </c>
      <c r="J27" s="4">
        <v>2</v>
      </c>
      <c r="K27" s="4">
        <v>1</v>
      </c>
      <c r="L27" s="4">
        <v>0</v>
      </c>
      <c r="M27" s="4">
        <v>100</v>
      </c>
      <c r="N27" s="11" t="s">
        <v>27</v>
      </c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4">
      <c r="A29" s="4">
        <v>903</v>
      </c>
      <c r="B29" s="4">
        <v>15067</v>
      </c>
      <c r="C29" s="4" t="s">
        <v>32</v>
      </c>
      <c r="D29" s="4" t="s">
        <v>35</v>
      </c>
      <c r="E29" s="4" t="s">
        <v>15</v>
      </c>
      <c r="F29" s="4">
        <v>8.6539000000000001</v>
      </c>
      <c r="G29" s="4">
        <v>25.1326</v>
      </c>
      <c r="H29" s="4">
        <v>100</v>
      </c>
      <c r="I29" s="4" t="s">
        <v>37</v>
      </c>
      <c r="J29" s="4">
        <v>2.1</v>
      </c>
      <c r="K29" s="4">
        <v>0.99</v>
      </c>
      <c r="L29" s="4">
        <v>0</v>
      </c>
      <c r="M29" s="4">
        <v>100</v>
      </c>
      <c r="N29" s="11" t="s">
        <v>27</v>
      </c>
    </row>
    <row r="30" spans="1:14">
      <c r="D30" s="12"/>
    </row>
  </sheetData>
  <sortState ref="A5:P35">
    <sortCondition ref="B5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F23" sqref="F23:F29"/>
    </sheetView>
  </sheetViews>
  <sheetFormatPr defaultRowHeight="15"/>
  <cols>
    <col min="1" max="2" width="9.140625" style="7"/>
    <col min="3" max="3" width="15.7109375" style="7" bestFit="1" customWidth="1"/>
    <col min="4" max="4" width="27.7109375" style="12" bestFit="1" customWidth="1"/>
    <col min="5" max="8" width="9.140625" style="7"/>
    <col min="9" max="9" width="9.140625" style="12"/>
    <col min="10" max="16384" width="9.140625" style="7"/>
  </cols>
  <sheetData>
    <row r="1" spans="1:14">
      <c r="A1" s="7" t="s">
        <v>16</v>
      </c>
    </row>
    <row r="2" spans="1:14">
      <c r="A2" s="7" t="s">
        <v>23</v>
      </c>
    </row>
    <row r="4" spans="1:1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7" t="s">
        <v>13</v>
      </c>
    </row>
    <row r="5" spans="1:14">
      <c r="A5" s="6">
        <v>900</v>
      </c>
      <c r="B5" s="6">
        <v>15056</v>
      </c>
      <c r="C5" s="6" t="s">
        <v>29</v>
      </c>
      <c r="D5" s="6" t="s">
        <v>33</v>
      </c>
      <c r="E5" s="6" t="s">
        <v>15</v>
      </c>
      <c r="F5" s="6">
        <v>14.228</v>
      </c>
      <c r="G5" s="6">
        <v>134.27770000000001</v>
      </c>
      <c r="H5" s="6">
        <v>100</v>
      </c>
      <c r="I5" s="4" t="s">
        <v>37</v>
      </c>
      <c r="J5" s="6">
        <v>1</v>
      </c>
      <c r="K5" s="6">
        <v>0.99</v>
      </c>
      <c r="L5" s="6">
        <v>2</v>
      </c>
      <c r="M5" s="6">
        <v>79</v>
      </c>
      <c r="N5" s="8" t="s">
        <v>36</v>
      </c>
    </row>
    <row r="6" spans="1:14">
      <c r="A6" s="6"/>
      <c r="B6" s="6"/>
      <c r="C6" s="6"/>
      <c r="D6" s="4"/>
      <c r="E6" s="6"/>
      <c r="F6" s="6"/>
      <c r="G6" s="6"/>
      <c r="H6" s="6"/>
      <c r="I6" s="4"/>
      <c r="J6" s="6"/>
      <c r="K6" s="6"/>
      <c r="L6" s="6"/>
      <c r="M6" s="6"/>
    </row>
    <row r="7" spans="1:14">
      <c r="A7" s="6">
        <v>901</v>
      </c>
      <c r="B7" s="6">
        <v>15056</v>
      </c>
      <c r="C7" s="6" t="s">
        <v>30</v>
      </c>
      <c r="D7" s="6" t="s">
        <v>33</v>
      </c>
      <c r="E7" s="6" t="s">
        <v>15</v>
      </c>
      <c r="F7" s="6">
        <v>45.600700000000003</v>
      </c>
      <c r="G7" s="6">
        <v>112.4873</v>
      </c>
      <c r="H7" s="6">
        <v>100</v>
      </c>
      <c r="I7" s="4" t="s">
        <v>37</v>
      </c>
      <c r="J7" s="6">
        <v>2.4</v>
      </c>
      <c r="K7" s="6">
        <v>0.99</v>
      </c>
      <c r="L7" s="6">
        <v>18</v>
      </c>
      <c r="M7" s="6">
        <v>89</v>
      </c>
      <c r="N7" s="12" t="s">
        <v>36</v>
      </c>
    </row>
    <row r="8" spans="1:14">
      <c r="A8" s="6"/>
      <c r="B8" s="6"/>
      <c r="C8" s="6"/>
      <c r="D8" s="4"/>
      <c r="E8" s="6"/>
      <c r="F8" s="6"/>
      <c r="G8" s="6"/>
      <c r="H8" s="6"/>
      <c r="I8" s="4"/>
      <c r="J8" s="6"/>
      <c r="K8" s="6"/>
      <c r="L8" s="6"/>
      <c r="M8" s="6"/>
    </row>
    <row r="9" spans="1:14">
      <c r="A9" s="6">
        <v>902</v>
      </c>
      <c r="B9" s="6">
        <v>15056</v>
      </c>
      <c r="C9" s="6" t="s">
        <v>31</v>
      </c>
      <c r="D9" s="6" t="s">
        <v>33</v>
      </c>
      <c r="E9" s="6" t="s">
        <v>15</v>
      </c>
      <c r="F9" s="6">
        <v>30.915500000000002</v>
      </c>
      <c r="G9" s="6">
        <v>145.89699999999999</v>
      </c>
      <c r="H9" s="6">
        <v>100</v>
      </c>
      <c r="I9" s="4" t="s">
        <v>37</v>
      </c>
      <c r="J9" s="6">
        <v>1.4</v>
      </c>
      <c r="K9" s="6">
        <v>0.99</v>
      </c>
      <c r="L9" s="6">
        <v>16</v>
      </c>
      <c r="M9" s="6">
        <v>90</v>
      </c>
      <c r="N9" s="12" t="s">
        <v>36</v>
      </c>
    </row>
    <row r="10" spans="1:14">
      <c r="A10" s="6"/>
      <c r="B10" s="6"/>
      <c r="C10" s="6"/>
      <c r="D10" s="4"/>
      <c r="E10" s="6"/>
      <c r="F10" s="6"/>
      <c r="G10" s="6"/>
      <c r="H10" s="6"/>
      <c r="I10" s="4"/>
      <c r="J10" s="6"/>
      <c r="K10" s="6"/>
      <c r="L10" s="6"/>
      <c r="M10" s="6"/>
    </row>
    <row r="11" spans="1:14">
      <c r="A11" s="6">
        <v>903</v>
      </c>
      <c r="B11" s="6">
        <v>15056</v>
      </c>
      <c r="C11" s="6" t="s">
        <v>32</v>
      </c>
      <c r="D11" s="6" t="s">
        <v>33</v>
      </c>
      <c r="E11" s="6" t="s">
        <v>15</v>
      </c>
      <c r="F11" s="6">
        <v>30.725100000000001</v>
      </c>
      <c r="G11" s="6">
        <v>229.2938</v>
      </c>
      <c r="H11" s="6">
        <v>100</v>
      </c>
      <c r="I11" s="4" t="s">
        <v>37</v>
      </c>
      <c r="J11" s="6">
        <v>1.1000000000000001</v>
      </c>
      <c r="K11" s="6">
        <v>0.98</v>
      </c>
      <c r="L11" s="6">
        <v>10</v>
      </c>
      <c r="M11" s="6">
        <v>91</v>
      </c>
      <c r="N11" s="12" t="s">
        <v>36</v>
      </c>
    </row>
    <row r="12" spans="1:14">
      <c r="A12" s="6"/>
      <c r="B12" s="6"/>
      <c r="C12" s="6"/>
      <c r="D12" s="6"/>
      <c r="E12" s="6"/>
      <c r="F12" s="6"/>
      <c r="G12" s="6"/>
      <c r="H12" s="6"/>
      <c r="I12" s="4"/>
      <c r="J12" s="6"/>
      <c r="K12" s="6"/>
      <c r="L12" s="6"/>
      <c r="M12" s="6"/>
    </row>
    <row r="13" spans="1:14">
      <c r="A13" s="6"/>
      <c r="B13" s="6"/>
      <c r="C13" s="6"/>
      <c r="D13" s="6"/>
      <c r="E13" s="6"/>
      <c r="F13" s="6"/>
      <c r="G13" s="6"/>
      <c r="H13" s="6"/>
      <c r="I13" s="4"/>
      <c r="J13" s="6"/>
      <c r="K13" s="6"/>
      <c r="L13" s="6"/>
      <c r="M13" s="6"/>
    </row>
    <row r="14" spans="1:14">
      <c r="A14" s="6">
        <v>900</v>
      </c>
      <c r="B14" s="6">
        <v>15062</v>
      </c>
      <c r="C14" s="6" t="s">
        <v>29</v>
      </c>
      <c r="D14" s="6" t="s">
        <v>34</v>
      </c>
      <c r="E14" s="6" t="s">
        <v>15</v>
      </c>
      <c r="F14" s="6">
        <v>42.195700000000002</v>
      </c>
      <c r="G14" s="6">
        <v>111.15989999999999</v>
      </c>
      <c r="H14" s="6">
        <v>100</v>
      </c>
      <c r="I14" s="4" t="s">
        <v>37</v>
      </c>
      <c r="J14" s="6">
        <v>2.2999999999999998</v>
      </c>
      <c r="K14" s="6">
        <v>0.99</v>
      </c>
      <c r="L14" s="6">
        <v>35</v>
      </c>
      <c r="M14" s="6">
        <v>100</v>
      </c>
      <c r="N14" s="10" t="s">
        <v>26</v>
      </c>
    </row>
    <row r="15" spans="1:14">
      <c r="A15" s="6"/>
      <c r="B15" s="6"/>
      <c r="C15" s="6"/>
      <c r="D15" s="6"/>
      <c r="E15" s="6"/>
      <c r="F15" s="6"/>
      <c r="G15" s="6"/>
      <c r="H15" s="6"/>
      <c r="I15" s="4"/>
      <c r="J15" s="6"/>
      <c r="K15" s="6"/>
      <c r="L15" s="6"/>
      <c r="M15" s="6"/>
    </row>
    <row r="16" spans="1:14">
      <c r="A16" s="6">
        <v>901</v>
      </c>
      <c r="B16" s="6">
        <v>15062</v>
      </c>
      <c r="C16" s="6" t="s">
        <v>30</v>
      </c>
      <c r="D16" s="6" t="s">
        <v>34</v>
      </c>
      <c r="E16" s="6" t="s">
        <v>14</v>
      </c>
      <c r="F16" s="6">
        <v>100</v>
      </c>
      <c r="G16" s="6"/>
      <c r="H16" s="6">
        <v>100</v>
      </c>
      <c r="I16" s="4" t="s">
        <v>37</v>
      </c>
      <c r="J16" s="6"/>
      <c r="K16" s="6"/>
      <c r="L16" s="6"/>
      <c r="M16" s="6"/>
      <c r="N16" s="10" t="s">
        <v>26</v>
      </c>
    </row>
    <row r="17" spans="1:14">
      <c r="A17" s="6"/>
      <c r="B17" s="6"/>
      <c r="C17" s="6"/>
      <c r="D17" s="6"/>
      <c r="E17" s="6"/>
      <c r="F17" s="6"/>
      <c r="G17" s="6"/>
      <c r="H17" s="6"/>
      <c r="I17" s="4"/>
      <c r="J17" s="6"/>
      <c r="K17" s="6"/>
      <c r="L17" s="6"/>
      <c r="M17" s="6"/>
    </row>
    <row r="18" spans="1:14">
      <c r="A18" s="6">
        <v>902</v>
      </c>
      <c r="B18" s="6">
        <v>15062</v>
      </c>
      <c r="C18" s="6" t="s">
        <v>31</v>
      </c>
      <c r="D18" s="6" t="s">
        <v>34</v>
      </c>
      <c r="E18" s="6" t="s">
        <v>15</v>
      </c>
      <c r="F18" s="6">
        <v>39.908099999999997</v>
      </c>
      <c r="G18" s="6">
        <v>114.5681</v>
      </c>
      <c r="H18" s="6">
        <v>100</v>
      </c>
      <c r="I18" s="4" t="s">
        <v>37</v>
      </c>
      <c r="J18" s="6">
        <v>2.1</v>
      </c>
      <c r="K18" s="6">
        <v>1</v>
      </c>
      <c r="L18" s="6">
        <v>45</v>
      </c>
      <c r="M18" s="6">
        <v>100</v>
      </c>
      <c r="N18" s="10" t="s">
        <v>26</v>
      </c>
    </row>
    <row r="19" spans="1:14">
      <c r="A19" s="6"/>
      <c r="B19" s="6"/>
      <c r="C19" s="6"/>
      <c r="D19" s="6"/>
      <c r="E19" s="6"/>
      <c r="F19" s="6"/>
      <c r="G19" s="6"/>
      <c r="H19" s="6"/>
      <c r="I19" s="4"/>
      <c r="J19" s="6"/>
      <c r="K19" s="6"/>
      <c r="L19" s="6"/>
      <c r="M19" s="6"/>
    </row>
    <row r="20" spans="1:14">
      <c r="A20" s="6">
        <v>903</v>
      </c>
      <c r="B20" s="6">
        <v>15062</v>
      </c>
      <c r="C20" s="6" t="s">
        <v>32</v>
      </c>
      <c r="D20" s="6" t="s">
        <v>34</v>
      </c>
      <c r="E20" s="6" t="s">
        <v>14</v>
      </c>
      <c r="F20" s="6">
        <v>100</v>
      </c>
      <c r="G20" s="6"/>
      <c r="H20" s="6">
        <v>100</v>
      </c>
      <c r="I20" s="4" t="s">
        <v>37</v>
      </c>
      <c r="J20" s="6"/>
      <c r="K20" s="6"/>
      <c r="L20" s="6"/>
      <c r="M20" s="6"/>
      <c r="N20" s="10" t="s">
        <v>26</v>
      </c>
    </row>
    <row r="21" spans="1:14">
      <c r="A21" s="6"/>
      <c r="B21" s="6"/>
      <c r="C21" s="6"/>
      <c r="D21" s="6"/>
      <c r="E21" s="6"/>
      <c r="F21" s="6"/>
      <c r="G21" s="6"/>
      <c r="H21" s="6"/>
      <c r="I21" s="4"/>
      <c r="J21" s="6"/>
      <c r="K21" s="6"/>
      <c r="L21" s="6"/>
      <c r="M21" s="6"/>
    </row>
    <row r="22" spans="1:14">
      <c r="A22" s="6"/>
      <c r="B22" s="6"/>
      <c r="C22" s="6"/>
      <c r="D22" s="6"/>
      <c r="E22" s="6"/>
      <c r="F22" s="6"/>
      <c r="G22" s="6"/>
      <c r="H22" s="6"/>
      <c r="I22" s="4"/>
      <c r="J22" s="6"/>
      <c r="K22" s="6"/>
      <c r="L22" s="6"/>
      <c r="M22" s="6"/>
    </row>
    <row r="23" spans="1:14">
      <c r="A23" s="6">
        <v>900</v>
      </c>
      <c r="B23" s="6">
        <v>15068</v>
      </c>
      <c r="C23" s="6" t="s">
        <v>29</v>
      </c>
      <c r="D23" s="6" t="s">
        <v>35</v>
      </c>
      <c r="E23" s="6" t="s">
        <v>14</v>
      </c>
      <c r="F23" s="6">
        <v>100</v>
      </c>
      <c r="G23" s="6"/>
      <c r="H23" s="6">
        <v>100</v>
      </c>
      <c r="I23" s="4" t="s">
        <v>37</v>
      </c>
      <c r="J23" s="6"/>
      <c r="K23" s="6"/>
      <c r="L23" s="6"/>
      <c r="M23" s="6"/>
      <c r="N23" s="12" t="s">
        <v>28</v>
      </c>
    </row>
    <row r="24" spans="1:14">
      <c r="A24" s="6"/>
      <c r="B24" s="6"/>
      <c r="C24" s="6"/>
      <c r="D24" s="6"/>
      <c r="E24" s="6"/>
      <c r="F24" s="6"/>
      <c r="G24" s="6"/>
      <c r="H24" s="6"/>
      <c r="I24" s="4"/>
      <c r="J24" s="6"/>
      <c r="K24" s="6"/>
      <c r="L24" s="6"/>
      <c r="M24" s="6"/>
    </row>
    <row r="25" spans="1:14">
      <c r="A25" s="6">
        <v>901</v>
      </c>
      <c r="B25" s="6">
        <v>15068</v>
      </c>
      <c r="C25" s="6" t="s">
        <v>30</v>
      </c>
      <c r="D25" s="6" t="s">
        <v>35</v>
      </c>
      <c r="E25" s="6" t="s">
        <v>14</v>
      </c>
      <c r="F25" s="6">
        <v>100</v>
      </c>
      <c r="G25" s="6"/>
      <c r="H25" s="6">
        <v>100</v>
      </c>
      <c r="I25" s="4" t="s">
        <v>37</v>
      </c>
      <c r="J25" s="6"/>
      <c r="K25" s="6"/>
      <c r="L25" s="6"/>
      <c r="M25" s="6"/>
      <c r="N25" s="12" t="s">
        <v>28</v>
      </c>
    </row>
    <row r="26" spans="1:14">
      <c r="A26" s="6"/>
      <c r="B26" s="6"/>
      <c r="C26" s="6"/>
      <c r="D26" s="6"/>
      <c r="E26" s="6"/>
      <c r="F26" s="6"/>
      <c r="G26" s="6"/>
      <c r="H26" s="6"/>
      <c r="I26" s="4"/>
      <c r="J26" s="6"/>
      <c r="K26" s="6"/>
      <c r="L26" s="6"/>
      <c r="M26" s="6"/>
    </row>
    <row r="27" spans="1:14">
      <c r="A27" s="6">
        <v>902</v>
      </c>
      <c r="B27" s="6">
        <v>15068</v>
      </c>
      <c r="C27" s="6" t="s">
        <v>31</v>
      </c>
      <c r="D27" s="6" t="s">
        <v>35</v>
      </c>
      <c r="E27" s="6" t="s">
        <v>15</v>
      </c>
      <c r="F27" s="6">
        <v>19.2014</v>
      </c>
      <c r="G27" s="6">
        <v>55.515700000000002</v>
      </c>
      <c r="H27" s="6">
        <v>100</v>
      </c>
      <c r="I27" s="4" t="s">
        <v>37</v>
      </c>
      <c r="J27" s="6">
        <v>2.1</v>
      </c>
      <c r="K27" s="6">
        <v>1</v>
      </c>
      <c r="L27" s="6">
        <v>12</v>
      </c>
      <c r="M27" s="6">
        <v>100</v>
      </c>
      <c r="N27" s="12" t="s">
        <v>28</v>
      </c>
    </row>
    <row r="28" spans="1:14">
      <c r="A28" s="6"/>
      <c r="B28" s="6"/>
      <c r="C28" s="6"/>
      <c r="D28" s="6"/>
      <c r="E28" s="6"/>
      <c r="F28" s="6"/>
      <c r="G28" s="6"/>
      <c r="H28" s="6"/>
      <c r="I28" s="4"/>
      <c r="J28" s="6"/>
      <c r="K28" s="6"/>
      <c r="L28" s="6"/>
      <c r="M28" s="6"/>
    </row>
    <row r="29" spans="1:14">
      <c r="A29" s="6">
        <v>903</v>
      </c>
      <c r="B29" s="6">
        <v>15068</v>
      </c>
      <c r="C29" s="6" t="s">
        <v>32</v>
      </c>
      <c r="D29" s="6" t="s">
        <v>35</v>
      </c>
      <c r="E29" s="6" t="s">
        <v>15</v>
      </c>
      <c r="F29" s="6">
        <v>26.359200000000001</v>
      </c>
      <c r="G29" s="6">
        <v>42.8733</v>
      </c>
      <c r="H29" s="6">
        <v>100</v>
      </c>
      <c r="I29" s="4" t="s">
        <v>37</v>
      </c>
      <c r="J29" s="6">
        <v>4.5</v>
      </c>
      <c r="K29" s="6">
        <v>1</v>
      </c>
      <c r="L29" s="6">
        <v>0</v>
      </c>
      <c r="M29" s="6">
        <v>100</v>
      </c>
      <c r="N29" s="12" t="s">
        <v>28</v>
      </c>
    </row>
    <row r="30" spans="1:14">
      <c r="A30" s="6"/>
      <c r="B30" s="6"/>
      <c r="C30" s="6"/>
      <c r="D30" s="6"/>
      <c r="E30" s="6"/>
      <c r="F30" s="6"/>
      <c r="G30" s="6"/>
      <c r="H30" s="6"/>
      <c r="J30" s="6"/>
      <c r="K30" s="6"/>
      <c r="L30" s="6"/>
      <c r="M3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D44" sqref="D44"/>
    </sheetView>
  </sheetViews>
  <sheetFormatPr defaultRowHeight="15"/>
  <cols>
    <col min="1" max="2" width="9.140625" style="12"/>
    <col min="3" max="3" width="15.7109375" style="12" bestFit="1" customWidth="1"/>
    <col min="4" max="4" width="27.7109375" style="12" bestFit="1" customWidth="1"/>
    <col min="5" max="16384" width="9.140625" style="12"/>
  </cols>
  <sheetData>
    <row r="1" spans="1:14">
      <c r="A1" s="12" t="s">
        <v>16</v>
      </c>
    </row>
    <row r="2" spans="1:14">
      <c r="A2" s="12" t="s">
        <v>50</v>
      </c>
    </row>
    <row r="4" spans="1:1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r="5" spans="1:14">
      <c r="A5" s="4">
        <v>900</v>
      </c>
      <c r="B5" s="4">
        <v>15071</v>
      </c>
      <c r="C5" s="4" t="s">
        <v>32</v>
      </c>
      <c r="D5" s="4" t="s">
        <v>33</v>
      </c>
      <c r="E5" s="4" t="s">
        <v>15</v>
      </c>
      <c r="F5" s="4">
        <v>86.018100000000004</v>
      </c>
      <c r="G5" s="4">
        <v>97.165099999999995</v>
      </c>
      <c r="H5" s="4">
        <v>100</v>
      </c>
      <c r="I5" s="4" t="s">
        <v>37</v>
      </c>
      <c r="J5" s="4">
        <v>18</v>
      </c>
      <c r="K5" s="4">
        <v>1</v>
      </c>
      <c r="L5" s="4">
        <v>9</v>
      </c>
      <c r="M5" s="4">
        <v>100</v>
      </c>
      <c r="N5" s="12" t="s">
        <v>48</v>
      </c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4">
      <c r="A7" s="4">
        <v>901</v>
      </c>
      <c r="B7" s="4">
        <v>15071</v>
      </c>
      <c r="C7" s="4" t="s">
        <v>29</v>
      </c>
      <c r="D7" s="4" t="s">
        <v>33</v>
      </c>
      <c r="E7" s="4" t="s">
        <v>15</v>
      </c>
      <c r="F7" s="4">
        <v>48.228299999999997</v>
      </c>
      <c r="G7" s="4">
        <v>59.197499999999998</v>
      </c>
      <c r="H7" s="4">
        <v>100</v>
      </c>
      <c r="I7" s="4" t="s">
        <v>37</v>
      </c>
      <c r="J7" s="4">
        <v>10.7</v>
      </c>
      <c r="K7" s="4">
        <v>1</v>
      </c>
      <c r="L7" s="4">
        <v>16</v>
      </c>
      <c r="M7" s="4">
        <v>100</v>
      </c>
      <c r="N7" s="12" t="s">
        <v>48</v>
      </c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4">
      <c r="A9" s="4">
        <v>902</v>
      </c>
      <c r="B9" s="4">
        <v>15071</v>
      </c>
      <c r="C9" s="4" t="s">
        <v>30</v>
      </c>
      <c r="D9" s="4" t="s">
        <v>33</v>
      </c>
      <c r="E9" s="4" t="s">
        <v>14</v>
      </c>
      <c r="F9" s="4">
        <v>100</v>
      </c>
      <c r="G9" s="4"/>
      <c r="H9" s="4">
        <v>100</v>
      </c>
      <c r="I9" s="4" t="s">
        <v>37</v>
      </c>
      <c r="J9" s="4"/>
      <c r="K9" s="4"/>
      <c r="L9" s="4"/>
      <c r="M9" s="4"/>
      <c r="N9" s="12" t="s">
        <v>48</v>
      </c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>
      <c r="A11" s="4">
        <v>903</v>
      </c>
      <c r="B11" s="4">
        <v>15071</v>
      </c>
      <c r="C11" s="4" t="s">
        <v>31</v>
      </c>
      <c r="D11" s="4" t="s">
        <v>33</v>
      </c>
      <c r="E11" s="4" t="s">
        <v>14</v>
      </c>
      <c r="F11" s="4">
        <v>100</v>
      </c>
      <c r="G11" s="4"/>
      <c r="H11" s="4">
        <v>100</v>
      </c>
      <c r="I11" s="4" t="s">
        <v>37</v>
      </c>
      <c r="J11" s="4"/>
      <c r="K11" s="4"/>
      <c r="L11" s="4"/>
      <c r="M11" s="4"/>
      <c r="N11" s="12" t="s">
        <v>48</v>
      </c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>
      <c r="A13" s="4">
        <v>900</v>
      </c>
      <c r="B13" s="4">
        <v>15072</v>
      </c>
      <c r="C13" s="4" t="s">
        <v>32</v>
      </c>
      <c r="D13" s="4" t="s">
        <v>35</v>
      </c>
      <c r="E13" s="4" t="s">
        <v>15</v>
      </c>
      <c r="F13" s="4">
        <v>15.2226</v>
      </c>
      <c r="G13" s="4">
        <v>25.322700000000001</v>
      </c>
      <c r="H13" s="4">
        <v>100</v>
      </c>
      <c r="I13" s="4" t="s">
        <v>37</v>
      </c>
      <c r="J13" s="4">
        <v>4.3</v>
      </c>
      <c r="K13" s="4">
        <v>1</v>
      </c>
      <c r="L13" s="4">
        <v>0</v>
      </c>
      <c r="M13" s="4">
        <v>100</v>
      </c>
      <c r="N13" s="12" t="s">
        <v>49</v>
      </c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4">
      <c r="A15" s="4">
        <v>901</v>
      </c>
      <c r="B15" s="4">
        <v>15072</v>
      </c>
      <c r="C15" s="4" t="s">
        <v>29</v>
      </c>
      <c r="D15" s="4" t="s">
        <v>35</v>
      </c>
      <c r="E15" s="4" t="s">
        <v>15</v>
      </c>
      <c r="F15" s="4">
        <v>29.5672</v>
      </c>
      <c r="G15" s="4">
        <v>46.392200000000003</v>
      </c>
      <c r="H15" s="4">
        <v>100</v>
      </c>
      <c r="I15" s="4" t="s">
        <v>37</v>
      </c>
      <c r="J15" s="4">
        <v>4.9000000000000004</v>
      </c>
      <c r="K15" s="4">
        <v>1</v>
      </c>
      <c r="L15" s="4">
        <v>0</v>
      </c>
      <c r="M15" s="4">
        <v>100</v>
      </c>
      <c r="N15" s="12" t="s">
        <v>49</v>
      </c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4">
      <c r="A17" s="4">
        <v>902</v>
      </c>
      <c r="B17" s="4">
        <v>15072</v>
      </c>
      <c r="C17" s="4" t="s">
        <v>30</v>
      </c>
      <c r="D17" s="4" t="s">
        <v>35</v>
      </c>
      <c r="E17" s="4" t="s">
        <v>14</v>
      </c>
      <c r="F17" s="4">
        <v>100</v>
      </c>
      <c r="G17" s="4"/>
      <c r="H17" s="4">
        <v>100</v>
      </c>
      <c r="I17" s="4" t="s">
        <v>37</v>
      </c>
      <c r="J17" s="4"/>
      <c r="K17" s="4"/>
      <c r="L17" s="4"/>
      <c r="M17" s="4"/>
      <c r="N17" s="12" t="s">
        <v>49</v>
      </c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4">
      <c r="A19" s="4">
        <v>903</v>
      </c>
      <c r="B19" s="4">
        <v>15072</v>
      </c>
      <c r="C19" s="4" t="s">
        <v>31</v>
      </c>
      <c r="D19" s="4" t="s">
        <v>35</v>
      </c>
      <c r="E19" s="4" t="s">
        <v>15</v>
      </c>
      <c r="F19" s="4">
        <v>22.246300000000002</v>
      </c>
      <c r="G19" s="4">
        <v>70.234300000000005</v>
      </c>
      <c r="H19" s="4">
        <v>100</v>
      </c>
      <c r="I19" s="4" t="s">
        <v>37</v>
      </c>
      <c r="J19" s="4">
        <v>1.9</v>
      </c>
      <c r="K19" s="4">
        <v>1</v>
      </c>
      <c r="L19" s="4">
        <v>0</v>
      </c>
      <c r="M19" s="4">
        <v>100</v>
      </c>
      <c r="N19" s="12" t="s">
        <v>49</v>
      </c>
    </row>
    <row r="20" spans="1:14">
      <c r="A20" s="6"/>
      <c r="B20" s="6"/>
      <c r="C20" s="6"/>
      <c r="D20" s="6"/>
      <c r="E20" s="6"/>
      <c r="F20" s="6"/>
      <c r="G20" s="6"/>
      <c r="H20" s="6"/>
      <c r="I20" s="4"/>
      <c r="J20" s="6"/>
      <c r="K20" s="6"/>
      <c r="L20" s="6"/>
      <c r="M20" s="6"/>
    </row>
    <row r="21" spans="1:14">
      <c r="A21" s="6"/>
      <c r="B21" s="6"/>
      <c r="C21" s="6"/>
      <c r="D21" s="6"/>
      <c r="E21" s="6"/>
      <c r="F21" s="6"/>
      <c r="G21" s="6"/>
      <c r="H21" s="6"/>
      <c r="I21" s="4"/>
      <c r="J21" s="6"/>
      <c r="K21" s="6"/>
      <c r="L21" s="6"/>
      <c r="M21" s="6"/>
    </row>
    <row r="22" spans="1:14">
      <c r="A22" s="6"/>
      <c r="B22" s="6"/>
      <c r="C22" s="6"/>
      <c r="D22" s="6"/>
      <c r="E22" s="6"/>
      <c r="F22" s="6"/>
      <c r="G22" s="6"/>
      <c r="H22" s="6"/>
      <c r="I22" s="4"/>
      <c r="J22" s="6"/>
      <c r="K22" s="6"/>
      <c r="L22" s="6"/>
      <c r="M22" s="6"/>
    </row>
    <row r="23" spans="1:14">
      <c r="A23" s="6"/>
      <c r="B23" s="6"/>
      <c r="C23" s="6"/>
      <c r="D23" s="6"/>
      <c r="E23" s="6"/>
      <c r="F23" s="6"/>
      <c r="G23" s="6"/>
      <c r="H23" s="6"/>
      <c r="I23" s="4"/>
      <c r="J23" s="6"/>
      <c r="K23" s="6"/>
      <c r="L23" s="6"/>
      <c r="M23" s="6"/>
    </row>
    <row r="24" spans="1:14">
      <c r="A24" s="6"/>
      <c r="B24" s="6"/>
      <c r="C24" s="6"/>
      <c r="D24" s="6"/>
      <c r="E24" s="6"/>
      <c r="F24" s="6"/>
      <c r="G24" s="6"/>
      <c r="H24" s="6"/>
      <c r="I24" s="4"/>
      <c r="J24" s="6"/>
      <c r="K24" s="6"/>
      <c r="L24" s="6"/>
      <c r="M24" s="6"/>
    </row>
    <row r="25" spans="1:14">
      <c r="A25" s="6"/>
      <c r="B25" s="6"/>
      <c r="C25" s="6"/>
      <c r="D25" s="6"/>
      <c r="E25" s="6"/>
      <c r="F25" s="6"/>
      <c r="G25" s="6"/>
      <c r="H25" s="6"/>
      <c r="I25" s="4"/>
      <c r="J25" s="6"/>
      <c r="K25" s="6"/>
      <c r="L25" s="6"/>
      <c r="M25" s="6"/>
    </row>
    <row r="26" spans="1:14">
      <c r="A26" s="6"/>
      <c r="B26" s="6"/>
      <c r="C26" s="6"/>
      <c r="D26" s="6"/>
      <c r="E26" s="6"/>
      <c r="F26" s="6"/>
      <c r="G26" s="6"/>
      <c r="H26" s="6"/>
      <c r="I26" s="4"/>
      <c r="J26" s="6"/>
      <c r="K26" s="6"/>
      <c r="L26" s="6"/>
      <c r="M26" s="6"/>
    </row>
    <row r="27" spans="1:14">
      <c r="A27" s="6"/>
      <c r="B27" s="6"/>
      <c r="C27" s="6"/>
      <c r="D27" s="6"/>
      <c r="E27" s="6"/>
      <c r="F27" s="6"/>
      <c r="G27" s="6"/>
      <c r="H27" s="6"/>
      <c r="I27" s="4"/>
      <c r="J27" s="6"/>
      <c r="K27" s="6"/>
      <c r="L27" s="6"/>
      <c r="M27" s="6"/>
    </row>
    <row r="28" spans="1:14">
      <c r="A28" s="6"/>
      <c r="B28" s="6"/>
      <c r="C28" s="6"/>
      <c r="D28" s="6"/>
      <c r="E28" s="6"/>
      <c r="F28" s="6"/>
      <c r="G28" s="6"/>
      <c r="H28" s="6"/>
      <c r="I28" s="4"/>
      <c r="J28" s="6"/>
      <c r="K28" s="6"/>
      <c r="L28" s="6"/>
      <c r="M28" s="6"/>
    </row>
    <row r="29" spans="1:14">
      <c r="A29" s="6"/>
      <c r="B29" s="6"/>
      <c r="C29" s="6"/>
      <c r="D29" s="6"/>
      <c r="E29" s="6"/>
      <c r="F29" s="6"/>
      <c r="G29" s="6"/>
      <c r="H29" s="6"/>
      <c r="I29" s="4"/>
      <c r="J29" s="6"/>
      <c r="K29" s="6"/>
      <c r="L29" s="6"/>
      <c r="M29" s="6"/>
    </row>
    <row r="30" spans="1:14">
      <c r="A30" s="6"/>
      <c r="B30" s="6"/>
      <c r="C30" s="6"/>
      <c r="D30" s="6"/>
      <c r="E30" s="6"/>
      <c r="F30" s="6"/>
      <c r="G30" s="6"/>
      <c r="H30" s="6"/>
      <c r="J30" s="6"/>
      <c r="K30" s="6"/>
      <c r="L30" s="6"/>
      <c r="M30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workbookViewId="0">
      <selection activeCell="L29" sqref="L29"/>
    </sheetView>
  </sheetViews>
  <sheetFormatPr defaultRowHeight="15"/>
  <cols>
    <col min="2" max="2" width="15.7109375" bestFit="1" customWidth="1"/>
    <col min="3" max="4" width="12.140625" bestFit="1" customWidth="1"/>
    <col min="11" max="11" width="9.28515625" bestFit="1" customWidth="1"/>
    <col min="12" max="12" width="24.140625" bestFit="1" customWidth="1"/>
    <col min="14" max="14" width="9.140625" style="15"/>
  </cols>
  <sheetData>
    <row r="1" spans="2:14" s="12" customFormat="1">
      <c r="N1" s="15"/>
    </row>
    <row r="2" spans="2:14">
      <c r="B2" t="s">
        <v>38</v>
      </c>
    </row>
    <row r="3" spans="2:14">
      <c r="B3" s="3" t="s">
        <v>17</v>
      </c>
      <c r="C3" s="3" t="s">
        <v>22</v>
      </c>
      <c r="D3" s="3" t="s">
        <v>55</v>
      </c>
      <c r="E3" s="1" t="s">
        <v>18</v>
      </c>
      <c r="F3" s="1" t="s">
        <v>19</v>
      </c>
      <c r="G3" s="1" t="s">
        <v>20</v>
      </c>
    </row>
    <row r="4" spans="2:14">
      <c r="B4" s="14" t="s">
        <v>29</v>
      </c>
      <c r="C4" s="5">
        <v>42.165900000000001</v>
      </c>
      <c r="D4" s="17">
        <v>48.228299999999997</v>
      </c>
      <c r="E4" s="5">
        <f>AVERAGE(C4,D4)</f>
        <v>45.197099999999999</v>
      </c>
      <c r="F4" s="5">
        <f>STDEV(C4,D4)</f>
        <v>4.2867641502653235</v>
      </c>
      <c r="G4" s="5">
        <f>F4/SQRT(2)</f>
        <v>3.0311999999999983</v>
      </c>
      <c r="K4" s="4"/>
      <c r="L4" s="4"/>
      <c r="M4" s="4"/>
      <c r="N4" s="16"/>
    </row>
    <row r="5" spans="2:14">
      <c r="B5" s="14" t="s">
        <v>30</v>
      </c>
      <c r="C5" s="5">
        <v>100</v>
      </c>
      <c r="D5" s="17">
        <v>100</v>
      </c>
      <c r="E5" s="5">
        <f t="shared" ref="E5:E7" si="0">AVERAGE(C5,D5)</f>
        <v>100</v>
      </c>
      <c r="F5" s="5">
        <f t="shared" ref="F5:F7" si="1">STDEV(C5,D5)</f>
        <v>0</v>
      </c>
      <c r="G5" s="5">
        <f t="shared" ref="G5:G7" si="2">F5/SQRT(2)</f>
        <v>0</v>
      </c>
      <c r="H5" t="s">
        <v>45</v>
      </c>
      <c r="K5" s="4"/>
      <c r="L5" s="4"/>
      <c r="M5" s="4"/>
      <c r="N5" s="16"/>
    </row>
    <row r="6" spans="2:14">
      <c r="B6" s="14" t="s">
        <v>31</v>
      </c>
      <c r="C6" s="5">
        <v>100</v>
      </c>
      <c r="D6" s="17">
        <v>100</v>
      </c>
      <c r="E6" s="5">
        <f t="shared" si="0"/>
        <v>100</v>
      </c>
      <c r="F6" s="5">
        <f t="shared" si="1"/>
        <v>0</v>
      </c>
      <c r="G6" s="5">
        <f t="shared" si="2"/>
        <v>0</v>
      </c>
      <c r="H6" s="12" t="s">
        <v>45</v>
      </c>
      <c r="K6" s="4"/>
      <c r="L6" s="4"/>
      <c r="M6" s="4"/>
      <c r="N6" s="16"/>
    </row>
    <row r="7" spans="2:14">
      <c r="B7" s="14" t="s">
        <v>32</v>
      </c>
      <c r="C7" s="5">
        <v>81.483199999999997</v>
      </c>
      <c r="D7" s="17">
        <v>86.018100000000004</v>
      </c>
      <c r="E7" s="5">
        <f t="shared" si="0"/>
        <v>83.750650000000007</v>
      </c>
      <c r="F7" s="5">
        <f t="shared" si="1"/>
        <v>3.2066585420028799</v>
      </c>
      <c r="G7" s="5">
        <f t="shared" si="2"/>
        <v>2.2674500000000037</v>
      </c>
      <c r="K7" s="4"/>
      <c r="L7" s="4"/>
      <c r="M7" s="4"/>
      <c r="N7" s="16"/>
    </row>
    <row r="8" spans="2:14">
      <c r="K8" s="4"/>
      <c r="L8" s="4"/>
      <c r="M8" s="4"/>
      <c r="N8" s="16"/>
    </row>
    <row r="9" spans="2:14">
      <c r="B9" s="13" t="s">
        <v>39</v>
      </c>
      <c r="K9" s="4"/>
      <c r="L9" s="4"/>
      <c r="M9" s="4"/>
      <c r="N9" s="16"/>
    </row>
    <row r="10" spans="2:14">
      <c r="B10" s="3" t="s">
        <v>17</v>
      </c>
      <c r="C10" s="3" t="s">
        <v>22</v>
      </c>
      <c r="D10" s="3" t="s">
        <v>21</v>
      </c>
      <c r="E10" s="1" t="s">
        <v>18</v>
      </c>
      <c r="F10" s="1" t="s">
        <v>19</v>
      </c>
      <c r="G10" s="1" t="s">
        <v>20</v>
      </c>
      <c r="K10" s="4"/>
      <c r="L10" s="4"/>
      <c r="M10" s="4"/>
      <c r="N10" s="16"/>
    </row>
    <row r="11" spans="2:14">
      <c r="B11" s="14" t="s">
        <v>29</v>
      </c>
      <c r="C11" s="5">
        <v>37.186799999999998</v>
      </c>
      <c r="D11" s="5">
        <v>42.195700000000002</v>
      </c>
      <c r="E11" s="5">
        <f>AVERAGE(C11,D11)</f>
        <v>39.691249999999997</v>
      </c>
      <c r="F11" s="5">
        <f>STDEV(C11,D11)</f>
        <v>3.5418271562853008</v>
      </c>
      <c r="G11" s="5">
        <f>F11/SQRT(2)</f>
        <v>2.5044500000000021</v>
      </c>
      <c r="K11" s="4"/>
      <c r="L11" s="4"/>
      <c r="M11" s="4"/>
      <c r="N11" s="16"/>
    </row>
    <row r="12" spans="2:14">
      <c r="B12" s="14" t="s">
        <v>30</v>
      </c>
      <c r="C12" s="5">
        <v>100</v>
      </c>
      <c r="D12" s="5">
        <v>100</v>
      </c>
      <c r="E12" s="5">
        <f t="shared" ref="E12:E14" si="3">AVERAGE(C12,D12)</f>
        <v>100</v>
      </c>
      <c r="F12" s="5">
        <f t="shared" ref="F12:F14" si="4">STDEV(C12,D12)</f>
        <v>0</v>
      </c>
      <c r="G12" s="5">
        <f t="shared" ref="G12:G14" si="5">F12/SQRT(2)</f>
        <v>0</v>
      </c>
      <c r="H12" s="12" t="s">
        <v>45</v>
      </c>
      <c r="K12" s="4"/>
      <c r="L12" s="4"/>
      <c r="M12" s="4"/>
      <c r="N12" s="16"/>
    </row>
    <row r="13" spans="2:14">
      <c r="B13" s="14" t="s">
        <v>31</v>
      </c>
      <c r="C13" s="5">
        <v>40.932899999999997</v>
      </c>
      <c r="D13" s="5">
        <v>39.908099999999997</v>
      </c>
      <c r="E13" s="5">
        <f t="shared" si="3"/>
        <v>40.420499999999997</v>
      </c>
      <c r="F13" s="5">
        <f t="shared" si="4"/>
        <v>0.72464302935997327</v>
      </c>
      <c r="G13" s="5">
        <f t="shared" si="5"/>
        <v>0.51239999999999952</v>
      </c>
      <c r="K13" s="4"/>
      <c r="L13" s="4"/>
      <c r="M13" s="4"/>
      <c r="N13" s="16"/>
    </row>
    <row r="14" spans="2:14">
      <c r="B14" s="14" t="s">
        <v>32</v>
      </c>
      <c r="C14" s="5">
        <v>100</v>
      </c>
      <c r="D14" s="5">
        <v>100</v>
      </c>
      <c r="E14" s="5">
        <f t="shared" si="3"/>
        <v>100</v>
      </c>
      <c r="F14" s="5">
        <f t="shared" si="4"/>
        <v>0</v>
      </c>
      <c r="G14" s="5">
        <f t="shared" si="5"/>
        <v>0</v>
      </c>
      <c r="H14" s="12" t="s">
        <v>45</v>
      </c>
      <c r="K14" s="4"/>
      <c r="L14" s="4"/>
      <c r="M14" s="4"/>
      <c r="N14" s="16"/>
    </row>
    <row r="15" spans="2:14">
      <c r="C15" s="4"/>
      <c r="D15" s="4"/>
      <c r="E15" s="4"/>
      <c r="F15" s="4"/>
      <c r="G15" s="4"/>
      <c r="K15" s="4"/>
      <c r="L15" s="4"/>
      <c r="M15" s="4"/>
      <c r="N15" s="16"/>
    </row>
    <row r="16" spans="2:14">
      <c r="B16" s="13" t="s">
        <v>40</v>
      </c>
      <c r="C16" s="4"/>
      <c r="D16" s="4"/>
      <c r="E16" s="4"/>
      <c r="F16" s="4"/>
      <c r="G16" s="4"/>
      <c r="K16" s="4"/>
      <c r="L16" s="4"/>
      <c r="M16" s="4"/>
      <c r="N16" s="16"/>
    </row>
    <row r="17" spans="2:14">
      <c r="B17" s="3" t="s">
        <v>17</v>
      </c>
      <c r="C17" s="3" t="s">
        <v>22</v>
      </c>
      <c r="D17" s="3" t="s">
        <v>55</v>
      </c>
      <c r="E17" s="1" t="s">
        <v>18</v>
      </c>
      <c r="F17" s="1" t="s">
        <v>19</v>
      </c>
      <c r="G17" s="1" t="s">
        <v>20</v>
      </c>
      <c r="K17" s="4"/>
      <c r="L17" s="4"/>
      <c r="M17" s="4"/>
      <c r="N17" s="16"/>
    </row>
    <row r="18" spans="2:14">
      <c r="B18" s="14" t="s">
        <v>29</v>
      </c>
      <c r="C18" s="5">
        <v>20.933599999999998</v>
      </c>
      <c r="D18" s="17">
        <v>29.5672</v>
      </c>
      <c r="E18" s="5">
        <f>AVERAGE(C18,D18)</f>
        <v>25.250399999999999</v>
      </c>
      <c r="F18" s="5">
        <f>STDEV(C18,D18)</f>
        <v>6.1048771060521743</v>
      </c>
      <c r="G18" s="5">
        <f>F18/SQRT(2)</f>
        <v>4.316799999999998</v>
      </c>
      <c r="K18" s="4"/>
      <c r="L18" s="4"/>
      <c r="M18" s="4"/>
      <c r="N18" s="16"/>
    </row>
    <row r="19" spans="2:14">
      <c r="B19" s="14" t="s">
        <v>30</v>
      </c>
      <c r="C19" s="5">
        <v>100</v>
      </c>
      <c r="D19" s="17">
        <v>100</v>
      </c>
      <c r="E19" s="5">
        <f t="shared" ref="E19:E21" si="6">AVERAGE(C19,D19)</f>
        <v>100</v>
      </c>
      <c r="F19" s="5">
        <f t="shared" ref="F19:F21" si="7">STDEV(C19,D19)</f>
        <v>0</v>
      </c>
      <c r="G19" s="5">
        <f t="shared" ref="G19:G21" si="8">F19/SQRT(2)</f>
        <v>0</v>
      </c>
      <c r="H19" s="12" t="s">
        <v>45</v>
      </c>
    </row>
    <row r="20" spans="2:14">
      <c r="B20" s="14" t="s">
        <v>31</v>
      </c>
      <c r="C20" s="5">
        <v>16.9786</v>
      </c>
      <c r="D20" s="17">
        <v>19.2014</v>
      </c>
      <c r="E20" s="5">
        <f t="shared" si="6"/>
        <v>18.09</v>
      </c>
      <c r="F20" s="5">
        <f t="shared" si="7"/>
        <v>1.5717569532214575</v>
      </c>
      <c r="G20" s="5">
        <f t="shared" si="8"/>
        <v>1.1113999999999997</v>
      </c>
    </row>
    <row r="21" spans="2:14">
      <c r="B21" s="14" t="s">
        <v>32</v>
      </c>
      <c r="C21" s="5">
        <v>8.6539000000000001</v>
      </c>
      <c r="D21" s="17">
        <v>15.2226</v>
      </c>
      <c r="E21" s="5">
        <f t="shared" si="6"/>
        <v>11.93825</v>
      </c>
      <c r="F21" s="5">
        <f t="shared" si="7"/>
        <v>4.6447723135800754</v>
      </c>
      <c r="G21" s="5">
        <f t="shared" si="8"/>
        <v>3.2843500000000003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F20" sqref="F20"/>
    </sheetView>
  </sheetViews>
  <sheetFormatPr defaultRowHeight="15"/>
  <cols>
    <col min="2" max="2" width="15.7109375" bestFit="1" customWidth="1"/>
    <col min="3" max="3" width="34.28515625" bestFit="1" customWidth="1"/>
    <col min="4" max="4" width="36.5703125" bestFit="1" customWidth="1"/>
    <col min="5" max="5" width="34.5703125" bestFit="1" customWidth="1"/>
  </cols>
  <sheetData>
    <row r="3" spans="2:5">
      <c r="B3" s="3" t="s">
        <v>17</v>
      </c>
      <c r="C3" s="1" t="s">
        <v>41</v>
      </c>
      <c r="D3" s="1" t="s">
        <v>42</v>
      </c>
      <c r="E3" s="1" t="s">
        <v>43</v>
      </c>
    </row>
    <row r="4" spans="2:5">
      <c r="B4" s="14" t="s">
        <v>29</v>
      </c>
      <c r="C4" s="5" t="s">
        <v>51</v>
      </c>
      <c r="D4" s="5" t="s">
        <v>44</v>
      </c>
      <c r="E4" s="5" t="s">
        <v>53</v>
      </c>
    </row>
    <row r="5" spans="2:5">
      <c r="B5" s="14" t="s">
        <v>30</v>
      </c>
      <c r="C5" s="5" t="s">
        <v>45</v>
      </c>
      <c r="D5" s="5" t="s">
        <v>45</v>
      </c>
      <c r="E5" s="5" t="s">
        <v>45</v>
      </c>
    </row>
    <row r="6" spans="2:5">
      <c r="B6" s="14" t="s">
        <v>31</v>
      </c>
      <c r="C6" s="5" t="s">
        <v>45</v>
      </c>
      <c r="D6" s="5" t="s">
        <v>46</v>
      </c>
      <c r="E6" s="5" t="s">
        <v>47</v>
      </c>
    </row>
    <row r="7" spans="2:5">
      <c r="B7" s="14" t="s">
        <v>32</v>
      </c>
      <c r="C7" s="5" t="s">
        <v>52</v>
      </c>
      <c r="D7" s="5" t="s">
        <v>45</v>
      </c>
      <c r="E7" s="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R1 Data</vt:lpstr>
      <vt:lpstr>R2 Data</vt:lpstr>
      <vt:lpstr>R3 data</vt:lpstr>
      <vt:lpstr>Mean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PeganLab</cp:lastModifiedBy>
  <dcterms:created xsi:type="dcterms:W3CDTF">2020-07-17T20:42:36Z</dcterms:created>
  <dcterms:modified xsi:type="dcterms:W3CDTF">2020-09-23T23:49:07Z</dcterms:modified>
</cp:coreProperties>
</file>