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120" yWindow="1120" windowWidth="24480" windowHeight="14360" tabRatio="500" activeTab="1"/>
  </bookViews>
  <sheets>
    <sheet name="stata_output" sheetId="1" r:id="rId1"/>
    <sheet name="Measures" sheetId="2" r:id="rId2"/>
  </sheets>
  <definedNames>
    <definedName name="scf2007to2013_wealth_inequality_measures" localSheetId="0">stata_output!$A$1:$O$4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3" i="2"/>
  <c r="E2" i="2"/>
  <c r="D4" i="2"/>
  <c r="D3" i="2"/>
  <c r="D2" i="2"/>
  <c r="C4" i="2"/>
  <c r="C3" i="2"/>
  <c r="C2" i="2"/>
  <c r="B4" i="2"/>
  <c r="B3" i="2"/>
  <c r="B2" i="2"/>
</calcChain>
</file>

<file path=xl/connections.xml><?xml version="1.0" encoding="utf-8"?>
<connections xmlns="http://schemas.openxmlformats.org/spreadsheetml/2006/main">
  <connection id="1" name="scf2007to2013_wealth_inequality_measures.csv" type="6" refreshedVersion="0" background="1" saveData="1">
    <textPr fileType="mac" sourceFile="Macintosh HD:Users:jasondebacker:repos:wealthtax:Data:WealthData:scf2007to2013_wealth_inequality_measures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<sst xmlns="http://schemas.openxmlformats.org/spreadsheetml/2006/main" count="20" uniqueCount="20">
  <si>
    <t>year</t>
  </si>
  <si>
    <t>mean_wealth</t>
  </si>
  <si>
    <t>sd_wealth</t>
  </si>
  <si>
    <t>sd_ln_wealth</t>
  </si>
  <si>
    <t>median_wealth</t>
  </si>
  <si>
    <t>p10_wealth</t>
  </si>
  <si>
    <t>p90_wealth</t>
  </si>
  <si>
    <t>p95_wealth</t>
  </si>
  <si>
    <t>p96_wealth</t>
  </si>
  <si>
    <t>p98_wealth</t>
  </si>
  <si>
    <t>p99_wealth</t>
  </si>
  <si>
    <t>tot_wealth</t>
  </si>
  <si>
    <t>p99_tot_wealth</t>
  </si>
  <si>
    <t>p90_tot_wealth</t>
  </si>
  <si>
    <t>num_obs</t>
  </si>
  <si>
    <t>Year</t>
  </si>
  <si>
    <t>Variance in Logs</t>
  </si>
  <si>
    <t>90/10 ratio</t>
  </si>
  <si>
    <t>Top 10% Share</t>
  </si>
  <si>
    <t>Top 1%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</si>
</sst>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cf2007to2013_wealth_inequality_measur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/>
  </sheetViews>
  <sheetFormatPr baseColWidth="10" defaultRowHeight="15" x14ac:dyDescent="0"/>
  <cols>
    <col min="1" max="1" width="5.1640625" bestFit="1" customWidth="1"/>
    <col min="2" max="2" width="12.33203125" bestFit="1" customWidth="1"/>
    <col min="3" max="4" width="12.1640625" bestFit="1" customWidth="1"/>
    <col min="5" max="5" width="13.83203125" bestFit="1" customWidth="1"/>
    <col min="6" max="6" width="11.83203125" bestFit="1" customWidth="1"/>
    <col min="7" max="12" width="12.1640625" bestFit="1" customWidth="1"/>
    <col min="13" max="14" width="14.1640625" bestFit="1" customWidth="1"/>
    <col min="15" max="15" width="8.832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2007</v>
      </c>
      <c r="B2">
        <v>625174.99416</v>
      </c>
      <c r="C2">
        <v>3756832.4117399999</v>
      </c>
      <c r="D2">
        <v>2.1288800000000001</v>
      </c>
      <c r="E2">
        <v>135858.26256999999</v>
      </c>
      <c r="F2">
        <v>33.683869999999999</v>
      </c>
      <c r="G2">
        <v>1022080.79686</v>
      </c>
      <c r="H2">
        <v>2133502.4363199999</v>
      </c>
      <c r="I2">
        <v>2678653.36381</v>
      </c>
      <c r="J2">
        <v>5208087.1979099996</v>
      </c>
      <c r="K2">
        <v>9402896.3161299992</v>
      </c>
      <c r="L2">
        <v>13806989746.102501</v>
      </c>
      <c r="M2">
        <v>4638858926.8025103</v>
      </c>
      <c r="N2">
        <v>9859950219.112009</v>
      </c>
      <c r="O2">
        <v>22085</v>
      </c>
    </row>
    <row r="3" spans="1:15">
      <c r="A3">
        <v>2010</v>
      </c>
      <c r="B3">
        <v>530399.24335999996</v>
      </c>
      <c r="C3">
        <v>3365400.92979</v>
      </c>
      <c r="D3">
        <v>2.1863999999999999</v>
      </c>
      <c r="E3">
        <v>82520.573569999993</v>
      </c>
      <c r="F3">
        <v>-1071.6957600000001</v>
      </c>
      <c r="G3">
        <v>1020468.7032399999</v>
      </c>
      <c r="H3">
        <v>1997426.5586000001</v>
      </c>
      <c r="I3">
        <v>2354729.9251899999</v>
      </c>
      <c r="J3">
        <v>4581499.3765599998</v>
      </c>
      <c r="K3">
        <v>7304892.6433899999</v>
      </c>
      <c r="L3">
        <v>17190239477.182701</v>
      </c>
      <c r="M3">
        <v>5860607629.9296503</v>
      </c>
      <c r="N3">
        <v>12791455893.1486</v>
      </c>
      <c r="O3">
        <v>32410</v>
      </c>
    </row>
    <row r="4" spans="1:15">
      <c r="A4">
        <v>2013</v>
      </c>
      <c r="B4">
        <v>528421.81579000002</v>
      </c>
      <c r="C4">
        <v>3598459.3702699998</v>
      </c>
      <c r="D4">
        <v>2.2237200000000001</v>
      </c>
      <c r="E4">
        <v>81400</v>
      </c>
      <c r="F4">
        <v>-2050</v>
      </c>
      <c r="G4">
        <v>942200</v>
      </c>
      <c r="H4">
        <v>1871600</v>
      </c>
      <c r="I4">
        <v>2332600</v>
      </c>
      <c r="J4">
        <v>4380000</v>
      </c>
      <c r="K4">
        <v>7880400</v>
      </c>
      <c r="L4">
        <v>15892286109.9893</v>
      </c>
      <c r="M4">
        <v>5639940848.2741404</v>
      </c>
      <c r="N4">
        <v>11917043853.5613</v>
      </c>
      <c r="O4">
        <v>30075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4" sqref="B4:E4"/>
    </sheetView>
  </sheetViews>
  <sheetFormatPr baseColWidth="10" defaultRowHeight="15" x14ac:dyDescent="0"/>
  <cols>
    <col min="2" max="2" width="14.33203125" bestFit="1" customWidth="1"/>
    <col min="3" max="3" width="10.33203125" bestFit="1" customWidth="1"/>
    <col min="4" max="4" width="13.33203125" bestFit="1" customWidth="1"/>
    <col min="5" max="5" width="12.33203125" bestFit="1" customWidth="1"/>
  </cols>
  <sheetData>
    <row r="1" spans="1: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>
      <c r="A2">
        <v>2007</v>
      </c>
      <c r="B2">
        <f>stata_output!D2^2</f>
        <v>4.5321300544000005</v>
      </c>
      <c r="C2">
        <f>stata_output!G2/stata_output!F2</f>
        <v>30343.330408887105</v>
      </c>
      <c r="D2">
        <f>stata_output!N2/stata_output!L2</f>
        <v>0.71412743837919634</v>
      </c>
      <c r="E2">
        <f>stata_output!M2/stata_output!L2</f>
        <v>0.3359790230967607</v>
      </c>
    </row>
    <row r="3" spans="1:5">
      <c r="A3">
        <v>2010</v>
      </c>
      <c r="B3">
        <f>stata_output!D3^2</f>
        <v>4.7803449599999999</v>
      </c>
      <c r="C3">
        <f>stata_output!G3/stata_output!F3</f>
        <v>-952.20000053000103</v>
      </c>
      <c r="D3">
        <f>stata_output!N3/stata_output!L3</f>
        <v>0.74411155877887658</v>
      </c>
      <c r="E3">
        <f>stata_output!M3/stata_output!L3</f>
        <v>0.34092646805233118</v>
      </c>
    </row>
    <row r="4" spans="1:5">
      <c r="A4">
        <v>2013</v>
      </c>
      <c r="B4">
        <f>stata_output!D4^2</f>
        <v>4.9449306384000007</v>
      </c>
      <c r="C4">
        <f>stata_output!G4/stata_output!F4</f>
        <v>-459.60975609756099</v>
      </c>
      <c r="D4">
        <f>stata_output!N4/stata_output!L4</f>
        <v>0.74986340990115263</v>
      </c>
      <c r="E4">
        <f>stata_output!M4/stata_output!L4</f>
        <v>0.35488543367773145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stata_output</vt:lpstr>
      <vt:lpstr>Measures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2015-05-21T02:51:29Z</dcterms:created>
  <dcterms:modified xsi:type="dcterms:W3CDTF">2015-05-21T03:13:32Z</dcterms:modified>
</cp:coreProperties>
</file>