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3"/>
    <sheet name="colours" sheetId="2" state="visible" r:id="rId4"/>
    <sheet name="palette" sheetId="3" state="visible" r:id="rId5"/>
    <sheet name="townzones" sheetId="4" state="visible" r:id="rId6"/>
    <sheet name="dropdowns" sheetId="5" state="hidden" r:id="rId7"/>
    <sheet name="ID checks" sheetId="6" state="visible" r:id="rId8"/>
    <sheet name="Idea list" sheetId="7" state="visible" r:id="rId9"/>
    <sheet name="Todo list" sheetId="8" state="visible" r:id="rId10"/>
  </sheets>
  <definedNames>
    <definedName function="false" hidden="true" localSheetId="1" name="_xlnm._FilterDatabase" vbProcedure="false">colours!$A$1:$A$124</definedName>
    <definedName function="false" hidden="true" localSheetId="0" name="_xlnm._FilterDatabase" vbProcedure="false">items!$A:$AA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<sst xmlns="http://schemas.openxmlformats.org/spreadsheetml/2006/main" count="2433" uniqueCount="802">
  <si>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</si>
  <si>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</si>
  <si>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</si>
  <si>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</si>
  <si>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</si>
  <si>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recolour</t>
  </si>
  <si>
    <t xml:space="preserve">old_colours</t>
  </si>
  <si>
    <t xml:space="preserve">height</t>
  </si>
  <si>
    <t xml:space="preserve">flags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</si>
  <si>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</si>
  <si>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</si>
  <si>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</si>
  <si>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</si>
  <si>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</si>
  <si>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</si>
  <si>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</si>
  <si>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</si>
  <si>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</si>
  <si>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</si>
  <si>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</si>
  <si>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</si>
  <si>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</si>
  <si>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</si>
  <si>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con_check_override</t>
  </si>
  <si>
    <t xml:space="preserve">protection</t>
  </si>
  <si>
    <t xml:space="preserve">param_top</t>
  </si>
  <si>
    <t xml:space="preserve">param_bottom</t>
  </si>
  <si>
    <t xml:space="preserve">dense_townhouses</t>
  </si>
  <si>
    <t xml:space="preserve">1X1</t>
  </si>
  <si>
    <t xml:space="preserve">house</t>
  </si>
  <si>
    <t xml:space="preserve">NAME_DENSE_TOWNHOUSES</t>
  </si>
  <si>
    <t xml:space="preserve">0xFFFF</t>
  </si>
  <si>
    <t xml:space="preserve">4,3,2,1</t>
  </si>
  <si>
    <t xml:space="preserve">none</t>
  </si>
  <si>
    <t xml:space="preserve">[PASS, 4],[MAIL, 2]</t>
  </si>
  <si>
    <t xml:space="preserve">standard</t>
  </si>
  <si>
    <t xml:space="preserve">dense_wooden</t>
  </si>
  <si>
    <t xml:space="preserve">NAME_DENSE_WOODEN</t>
  </si>
  <si>
    <t xml:space="preserve">4,3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</si>
  <si>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</si>
  <si>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</si>
  <si>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</si>
  <si>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</si>
  <si>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</si>
  <si>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</si>
  <si>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</si>
  <si>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</si>
  <si>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</si>
  <si>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</si>
  <si>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</si>
  <si>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</si>
  <si>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</si>
  <si>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</si>
  <si>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</si>
  <si>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</si>
  <si>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</si>
  <si>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</si>
  <si>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</si>
  <si>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</si>
  <si>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</si>
  <si>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yoshizawa</t>
  </si>
  <si>
    <t xml:space="preserve">NAME_YOSHIZAWA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</si>
  <si>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</si>
  <si>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</si>
  <si>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</si>
  <si>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</si>
  <si>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</si>
  <si>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</si>
  <si>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all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</si>
  <si>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</si>
  <si>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</si>
  <si>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</si>
  <si>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</si>
  <si>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</si>
  <si>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</si>
  <si>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</si>
  <si>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</si>
  <si>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</si>
  <si>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</si>
  <si>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</si>
  <si>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</si>
  <si>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</si>
  <si>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</si>
  <si>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</si>
  <si>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</si>
  <si>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</si>
  <si>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</si>
  <si>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aoki_office_m</t>
  </si>
  <si>
    <t xml:space="preserve">aoki_office</t>
  </si>
  <si>
    <t xml:space="preserve">medium</t>
  </si>
  <si>
    <t xml:space="preserve">STR_CONCAT_2, string(NAME_AOKI_OFFICE),string(MEDIUM)</t>
  </si>
  <si>
    <t xml:space="preserve">4 only</t>
  </si>
  <si>
    <t xml:space="preserve">aoki_office_l</t>
  </si>
  <si>
    <t xml:space="preserve">large</t>
  </si>
  <si>
    <t xml:space="preserve">STR_CONCAT_2, string(NAME_AOKI_OFFICE),string(LARGE)</t>
  </si>
  <si>
    <t xml:space="preserve">aoki_office_x</t>
  </si>
  <si>
    <t xml:space="preserve">xtra</t>
  </si>
  <si>
    <t xml:space="preserve">STR_CONCAT_2, string(NAME_AOKI_OFFICE),string(XTRA)</t>
  </si>
  <si>
    <t xml:space="preserve">aoyama_office_m</t>
  </si>
  <si>
    <t xml:space="preserve">aoyama_office</t>
  </si>
  <si>
    <t xml:space="preserve">STR_CONCAT_2, string(NAME_AOYAMA_OFFICE),string(MEDIUM)</t>
  </si>
  <si>
    <t xml:space="preserve">aoyama_office_l</t>
  </si>
  <si>
    <t xml:space="preserve">STR_CONCAT_2, string(NAME_AOYAMA_OFFICE),string(LARGE)</t>
  </si>
  <si>
    <t xml:space="preserve">fukuda_m</t>
  </si>
  <si>
    <t xml:space="preserve">fukuda</t>
  </si>
  <si>
    <t xml:space="preserve">STR_CONCAT_2, string(NAME_FUKUDA),string(MEDIUM)</t>
  </si>
  <si>
    <t xml:space="preserve">4,3,2</t>
  </si>
  <si>
    <t xml:space="preserve">fukuda_l</t>
  </si>
  <si>
    <t xml:space="preserve">STR_CONCAT_2, string(NAME_FUKUDA),string(LARGE)</t>
  </si>
  <si>
    <t xml:space="preserve">harada_m</t>
  </si>
  <si>
    <t xml:space="preserve">harada</t>
  </si>
  <si>
    <t xml:space="preserve">STR_CONCAT_2, string(NAME_HARADA),string(MEDIUM)</t>
  </si>
  <si>
    <t xml:space="preserve">harada_l</t>
  </si>
  <si>
    <t xml:space="preserve">STR_CONCAT_2, string(NAME_HARADA),string(LARGE)</t>
  </si>
  <si>
    <t xml:space="preserve">hasegawa_m</t>
  </si>
  <si>
    <t xml:space="preserve">hasegawa</t>
  </si>
  <si>
    <t xml:space="preserve">STR_CONCAT_2, string(NAME_HASEGAWA),string(MEDIUM)</t>
  </si>
  <si>
    <t xml:space="preserve">medium_south</t>
  </si>
  <si>
    <t xml:space="preserve">hasegawa_l</t>
  </si>
  <si>
    <t xml:space="preserve">STR_CONCAT_2, string(NAME_HASEGAWA),string(LARGE)</t>
  </si>
  <si>
    <t xml:space="preserve">large_south</t>
  </si>
  <si>
    <t xml:space="preserve">akiba_large</t>
  </si>
  <si>
    <t xml:space="preserve">hashimoto_office_tower_l</t>
  </si>
  <si>
    <t xml:space="preserve">hashimoto_office_tower</t>
  </si>
  <si>
    <t xml:space="preserve">STR_CONCAT_2, string(NAME_HASHIMOTO_OFFICE_TOWER),string(LARGE)</t>
  </si>
  <si>
    <t xml:space="preserve">hashimoto_office_tower_x</t>
  </si>
  <si>
    <t xml:space="preserve">STR_CONCAT_2, string(NAME_HASHIMOTO_OFFICE_TOWER),string(XTRA)</t>
  </si>
  <si>
    <t xml:space="preserve">hayashi_s</t>
  </si>
  <si>
    <t xml:space="preserve">hayashi</t>
  </si>
  <si>
    <t xml:space="preserve">small</t>
  </si>
  <si>
    <t xml:space="preserve">single building</t>
  </si>
  <si>
    <t xml:space="preserve">STR_CONCAT_2, string(NAME_HAYASHI),string(SMALL)</t>
  </si>
  <si>
    <t xml:space="preserve">hayashi_m</t>
  </si>
  <si>
    <t xml:space="preserve">STR_CONCAT_2, string(NAME_HAYASHI),string(MEDIUM)</t>
  </si>
  <si>
    <t xml:space="preserve">hirano_s</t>
  </si>
  <si>
    <t xml:space="preserve">hirano</t>
  </si>
  <si>
    <t xml:space="preserve">double building</t>
  </si>
  <si>
    <t xml:space="preserve">STR_CONCAT_2, string(NAME_HIRANO),string(SMALL)</t>
  </si>
  <si>
    <t xml:space="preserve">hirano_m</t>
  </si>
  <si>
    <t xml:space="preserve">STR_CONCAT_2, string(NAME_HIRANO),string(MEDIUM)</t>
  </si>
  <si>
    <t xml:space="preserve">hirata_s</t>
  </si>
  <si>
    <t xml:space="preserve">hirata</t>
  </si>
  <si>
    <t xml:space="preserve">STR_CONCAT_2, string(NAME_HIRATA),string(SMALL)</t>
  </si>
  <si>
    <t xml:space="preserve">hirata_m</t>
  </si>
  <si>
    <t xml:space="preserve">STR_CONCAT_2, string(NAME_HIRATA),string(MEDIUM)</t>
  </si>
  <si>
    <t xml:space="preserve">ichikawa_s</t>
  </si>
  <si>
    <t xml:space="preserve">ichikawa</t>
  </si>
  <si>
    <t xml:space="preserve">STR_CONCAT_2, string(NAME_ICHIKAWA),string(SMALL)</t>
  </si>
  <si>
    <t xml:space="preserve">ichikawa_m</t>
  </si>
  <si>
    <t xml:space="preserve">STR_CONCAT_2, string(NAME_ICHIKAWA),string(MEDIUM)</t>
  </si>
  <si>
    <t xml:space="preserve">imai_m</t>
  </si>
  <si>
    <t xml:space="preserve">imai</t>
  </si>
  <si>
    <t xml:space="preserve">STR_CONCAT_2, string(NAME_IMAI),string(MEDIUM)</t>
  </si>
  <si>
    <t xml:space="preserve">inoue_m</t>
  </si>
  <si>
    <t xml:space="preserve">inoue</t>
  </si>
  <si>
    <t xml:space="preserve">STR_CONCAT_2, string(NAME_INOUE),string(MEDIUM)</t>
  </si>
  <si>
    <t xml:space="preserve">ishida_commercial_building_l</t>
  </si>
  <si>
    <t xml:space="preserve">ishida_commercial_building</t>
  </si>
  <si>
    <t xml:space="preserve">STR_CONCAT_2, string(NAME_ISHIDA_COMMERCIAL_BUILDING),string(LARGE)</t>
  </si>
  <si>
    <t xml:space="preserve">ishida_commercial_building_x</t>
  </si>
  <si>
    <t xml:space="preserve">STR_CONCAT_2, string(NAME_ISHIDA_COMMERCIAL_BUILDING),string(XTRA)</t>
  </si>
  <si>
    <t xml:space="preserve">ishii_office_tower_l</t>
  </si>
  <si>
    <t xml:space="preserve">ishii_office_tower</t>
  </si>
  <si>
    <t xml:space="preserve">STR_CONCAT_2, string(NAME_ISHII_OFFICE_TOWER),string(LARGE)</t>
  </si>
  <si>
    <t xml:space="preserve">ishii_office_tower_x</t>
  </si>
  <si>
    <t xml:space="preserve">STR_CONCAT_2, string(NAME_ISHII_OFFICE_TOWER),string(XTRA)</t>
  </si>
  <si>
    <t xml:space="preserve">kaneko_l</t>
  </si>
  <si>
    <t xml:space="preserve">kaneko</t>
  </si>
  <si>
    <t xml:space="preserve">STR_CONCAT_2, string(NAME_KANEKO),string(LARGE)</t>
  </si>
  <si>
    <t xml:space="preserve">kaneko_x</t>
  </si>
  <si>
    <t xml:space="preserve">STR_CONCAT_2, string(NAME_KANEKO),string(XTRA)</t>
  </si>
  <si>
    <t xml:space="preserve">kimura_s</t>
  </si>
  <si>
    <t xml:space="preserve">kimura</t>
  </si>
  <si>
    <t xml:space="preserve">STR_CONCAT_2, string(NAME_KIMURA),string(SMALL)</t>
  </si>
  <si>
    <t xml:space="preserve">kimura_m</t>
  </si>
  <si>
    <t xml:space="preserve">STR_CONCAT_2, string(NAME_KIMURA),string(MEDIUM)</t>
  </si>
  <si>
    <t xml:space="preserve">kono_m</t>
  </si>
  <si>
    <t xml:space="preserve">kono</t>
  </si>
  <si>
    <t xml:space="preserve">STR_CONCAT_2, string(NAME_KONO),string(MEDIUM)</t>
  </si>
  <si>
    <t xml:space="preserve">kono_l</t>
  </si>
  <si>
    <t xml:space="preserve">STR_CONCAT_2, string(NAME_KONO),string(LARGE)</t>
  </si>
  <si>
    <t xml:space="preserve">mori_s</t>
  </si>
  <si>
    <t xml:space="preserve">mori</t>
  </si>
  <si>
    <t xml:space="preserve">STR_CONCAT_2, string(NAME_MORI),string(SMALL)</t>
  </si>
  <si>
    <t xml:space="preserve">mori_m</t>
  </si>
  <si>
    <t xml:space="preserve">STR_CONCAT_2, string(NAME_MORI),string(MEDIUM)</t>
  </si>
  <si>
    <t xml:space="preserve">murakami_s</t>
  </si>
  <si>
    <t xml:space="preserve">murakami</t>
  </si>
  <si>
    <t xml:space="preserve">STR_CONCAT_2, string(NAME_MURAKAMI),string(SMALL)</t>
  </si>
  <si>
    <t xml:space="preserve">murakami_m</t>
  </si>
  <si>
    <t xml:space="preserve">STR_CONCAT_2, string(NAME_MURAKAMI),string(MEDIUM)</t>
  </si>
  <si>
    <t xml:space="preserve">nagoya_m</t>
  </si>
  <si>
    <t xml:space="preserve">nagoya</t>
  </si>
  <si>
    <t xml:space="preserve">STR_CONCAT_2, string(NAME_NAGOYA),string(MEDIUM)</t>
  </si>
  <si>
    <t xml:space="preserve">nakamura_s</t>
  </si>
  <si>
    <t xml:space="preserve">nakamura</t>
  </si>
  <si>
    <t xml:space="preserve">STR_CONCAT_2, string(NAME_NAKAMURA),string(SMALL)</t>
  </si>
  <si>
    <t xml:space="preserve">nakamura_m</t>
  </si>
  <si>
    <t xml:space="preserve">STR_CONCAT_2, string(NAME_NAKAMURA),string(MEDIUM)</t>
  </si>
  <si>
    <t xml:space="preserve">nakayama_m</t>
  </si>
  <si>
    <t xml:space="preserve">nakayama</t>
  </si>
  <si>
    <t xml:space="preserve">STR_CONCAT_2, string(NAME_NAKAYAMA),string(MEDIUM)</t>
  </si>
  <si>
    <t xml:space="preserve">obuilding_l</t>
  </si>
  <si>
    <t xml:space="preserve">obuilding</t>
  </si>
  <si>
    <t xml:space="preserve">STR_CONCAT_2, string(NAME_OBUILDING),string(LARGE)</t>
  </si>
  <si>
    <t xml:space="preserve">okada_office_tower_m</t>
  </si>
  <si>
    <t xml:space="preserve">okada_office_tower</t>
  </si>
  <si>
    <t xml:space="preserve">STR_CONCAT_2, string(NAME_OKADA_OFFICE_TOWER),string(MEDIUM)</t>
  </si>
  <si>
    <t xml:space="preserve">okada_office_tower_l</t>
  </si>
  <si>
    <t xml:space="preserve">STR_CONCAT_2, string(NAME_OKADA_OFFICE_TOWER),string(LARGE)</t>
  </si>
  <si>
    <t xml:space="preserve">okada_office_tower_x</t>
  </si>
  <si>
    <t xml:space="preserve">STR_CONCAT_2, string(NAME_OKADA_OFFICE_TOWER),string(XTRA)</t>
  </si>
  <si>
    <t xml:space="preserve">old_office_building_m</t>
  </si>
  <si>
    <t xml:space="preserve">old_office_building</t>
  </si>
  <si>
    <t xml:space="preserve">STR_CONCAT_2, string(NAME_OLD_OFFICE_BUILDING),string(MEDIUM)</t>
  </si>
  <si>
    <t xml:space="preserve">old_office_building_l</t>
  </si>
  <si>
    <t xml:space="preserve">STR_CONCAT_2, string(NAME_OLD_OFFICE_BUILDING),string(LARGE)</t>
  </si>
  <si>
    <t xml:space="preserve">osaka_m</t>
  </si>
  <si>
    <t xml:space="preserve">osaka</t>
  </si>
  <si>
    <t xml:space="preserve">STR_CONCAT_2, string(NAME_OSAKA),string(MEDIUM)</t>
  </si>
  <si>
    <t xml:space="preserve">ota_m</t>
  </si>
  <si>
    <t xml:space="preserve">ota</t>
  </si>
  <si>
    <t xml:space="preserve">STR_CONCAT_2, string(NAME_OTA),string(MEDIUM)</t>
  </si>
  <si>
    <t xml:space="preserve">ota_x</t>
  </si>
  <si>
    <t xml:space="preserve">STR_CONCAT_2, string(NAME_OTA),string(XTRA)</t>
  </si>
  <si>
    <t xml:space="preserve">shibata_m</t>
  </si>
  <si>
    <t xml:space="preserve">shibata</t>
  </si>
  <si>
    <t xml:space="preserve">STR_CONCAT_2, string(NAME_SHIBATA),string(MEDIUM)</t>
  </si>
  <si>
    <t xml:space="preserve">shibata_l</t>
  </si>
  <si>
    <t xml:space="preserve">STR_CONCAT_2, string(NAME_SHIBATA),string(LARGE)</t>
  </si>
  <si>
    <t xml:space="preserve">suzuki_m</t>
  </si>
  <si>
    <t xml:space="preserve">suzuki</t>
  </si>
  <si>
    <t xml:space="preserve">STR_CONCAT_2, string(NAME_SUZUKI),string(MEDIUM)</t>
  </si>
  <si>
    <t xml:space="preserve">suzuki_l</t>
  </si>
  <si>
    <t xml:space="preserve">STR_CONCAT_2, string(NAME_SUZUKI),string(LARGE)</t>
  </si>
  <si>
    <t xml:space="preserve">takada_x</t>
  </si>
  <si>
    <t xml:space="preserve">takada</t>
  </si>
  <si>
    <t xml:space="preserve">STR_CONCAT_2, string(NAME_TAKADA),string(XTRA)</t>
  </si>
  <si>
    <t xml:space="preserve">takagi_x</t>
  </si>
  <si>
    <t xml:space="preserve">takagi</t>
  </si>
  <si>
    <t xml:space="preserve">STR_CONCAT_2, string(NAME_TAKAGI),string(XTRA)</t>
  </si>
  <si>
    <t xml:space="preserve">takemaru_shopping_centre_l</t>
  </si>
  <si>
    <t xml:space="preserve">takemaru_shopping_centre</t>
  </si>
  <si>
    <t xml:space="preserve">STR_CONCAT_2, string(NAME_TAKEMARU_SHOPPING_CENTRE),string(XTRA)</t>
  </si>
  <si>
    <t xml:space="preserve">tanaguchi_m</t>
  </si>
  <si>
    <t xml:space="preserve">tanaguchi</t>
  </si>
  <si>
    <t xml:space="preserve">STR_CONCAT_2, string(NAME_TANAGUCHI),string(MEDIUM)</t>
  </si>
  <si>
    <t xml:space="preserve">tanaguchi_x</t>
  </si>
  <si>
    <t xml:space="preserve">STR_CONCAT_2, string(NAME_TANAGUCHI),string(XTRA)</t>
  </si>
  <si>
    <t xml:space="preserve">tanaka_m</t>
  </si>
  <si>
    <t xml:space="preserve">tanaka</t>
  </si>
  <si>
    <t xml:space="preserve">STR_CONCAT_2, string(NAME_TANAKA),string(MEDIUM)</t>
  </si>
  <si>
    <t xml:space="preserve">tanaka_l</t>
  </si>
  <si>
    <t xml:space="preserve">STR_CONCAT_2, string(NAME_TANAKA),string(LARGE)</t>
  </si>
  <si>
    <t xml:space="preserve">tbuilding_x</t>
  </si>
  <si>
    <t xml:space="preserve">tbuilding</t>
  </si>
  <si>
    <t xml:space="preserve">STR_CONCAT_2, string(NAME_TBUILDING),string(XTRA)</t>
  </si>
  <si>
    <t xml:space="preserve">tetsui_s</t>
  </si>
  <si>
    <t xml:space="preserve">tetsui</t>
  </si>
  <si>
    <t xml:space="preserve">STR_CONCAT_2, string(NAME_TETSUI),string(SMALL)</t>
  </si>
  <si>
    <t xml:space="preserve">tetsui_m</t>
  </si>
  <si>
    <t xml:space="preserve">STR_CONCAT_2, string(NAME_TETSUI),string(MEDIUM)</t>
  </si>
  <si>
    <t xml:space="preserve">shibuyat_l</t>
  </si>
  <si>
    <t xml:space="preserve">shibuyat</t>
  </si>
  <si>
    <t xml:space="preserve">STR_CONCAT_2, string(NAME_SHIBUYAT),string(LARGE)</t>
  </si>
  <si>
    <t xml:space="preserve">shiroi_s</t>
  </si>
  <si>
    <t xml:space="preserve">shiroi</t>
  </si>
  <si>
    <t xml:space="preserve">STR_CONCAT_2, string(NAME_SHIROI),string(SMALL)</t>
  </si>
  <si>
    <t xml:space="preserve">shiroi_m</t>
  </si>
  <si>
    <t xml:space="preserve">STR_CONCAT_2, string(NAME_SHIROI),string(MEDIUM)</t>
  </si>
  <si>
    <t xml:space="preserve">toki_m</t>
  </si>
  <si>
    <t xml:space="preserve">toki</t>
  </si>
  <si>
    <t xml:space="preserve">STR_CONCAT_2, string(NAME_TOKI),string(MEDIUM)</t>
  </si>
  <si>
    <t xml:space="preserve">toki_l</t>
  </si>
  <si>
    <t xml:space="preserve">STR_CONCAT_2, string(NAME_TOKI),string(LARGE)</t>
  </si>
  <si>
    <t xml:space="preserve">tokyo_m</t>
  </si>
  <si>
    <t xml:space="preserve">tokyo</t>
  </si>
  <si>
    <t xml:space="preserve">STR_CONCAT_2, string(NAME_TOKYO),string(MEDIUM)</t>
  </si>
  <si>
    <t xml:space="preserve">tsuzumi_electronics_centre_x</t>
  </si>
  <si>
    <t xml:space="preserve">tsuzumi_electronics_centre</t>
  </si>
  <si>
    <t xml:space="preserve">STR_CONCAT_2, string(NAME_TSUZUMI_ELECTRONICS_CENTRE),string(XTRA)</t>
  </si>
  <si>
    <t xml:space="preserve">xbuilding_x</t>
  </si>
  <si>
    <t xml:space="preserve">xbuilding</t>
  </si>
  <si>
    <t xml:space="preserve">STR_CONCAT_2, string(NAME_XBUILDING),string(XTRA)</t>
  </si>
  <si>
    <t xml:space="preserve">yamada_x</t>
  </si>
  <si>
    <t xml:space="preserve">yamada</t>
  </si>
  <si>
    <t xml:space="preserve">STR_CONCAT_2, string(NAME_YAMADA),string(XTRA)</t>
  </si>
  <si>
    <t xml:space="preserve">yamada_electronics_centre_m</t>
  </si>
  <si>
    <t xml:space="preserve">yamada_electronics_centre</t>
  </si>
  <si>
    <t xml:space="preserve">STR_CONCAT_2, string(NAME_YAMADA_ELECTRONICS_CENTRE),string(MEDIUM)</t>
  </si>
  <si>
    <t xml:space="preserve">yamada_electronics_centre_l</t>
  </si>
  <si>
    <t xml:space="preserve">STR_CONCAT_2, string(NAME_YAMADA_ELECTRONICS_CENTRE),string(LARGE)</t>
  </si>
  <si>
    <t xml:space="preserve">yamada_electronics_centre_x</t>
  </si>
  <si>
    <t xml:space="preserve">STR_CONCAT_2, string(NAME_YAMADA_ELECTRONICS_CENTRE),string(XTRA)</t>
  </si>
  <si>
    <t xml:space="preserve">yanagi_m</t>
  </si>
  <si>
    <t xml:space="preserve">yanagi</t>
  </si>
  <si>
    <t xml:space="preserve">STR_CONCAT_2, string(NAME_YANAGI),string(MEDIUM)</t>
  </si>
  <si>
    <t xml:space="preserve">yanagi_l</t>
  </si>
  <si>
    <t xml:space="preserve">STR_CONCAT_2, string(NAME_YANAGI),string(LARGE)</t>
  </si>
  <si>
    <t xml:space="preserve">yano_m</t>
  </si>
  <si>
    <t xml:space="preserve">yano</t>
  </si>
  <si>
    <t xml:space="preserve">STR_CONCAT_2, string(NAME_YANO),string(MEDIUM)</t>
  </si>
  <si>
    <t xml:space="preserve">ybuilding_x</t>
  </si>
  <si>
    <t xml:space="preserve">ybuilding</t>
  </si>
  <si>
    <t xml:space="preserve">STR_CONCAT_2, string(NAME_YBUILDING),string(XTRA)</t>
  </si>
  <si>
    <t xml:space="preserve">bank_building</t>
  </si>
  <si>
    <t xml:space="preserve">skyscraper</t>
  </si>
  <si>
    <t xml:space="preserve">STR_CONCAT_2, string(NAME_BANK_BUILDING),string(SKY)</t>
  </si>
  <si>
    <t xml:space="preserve">bitmask(HOUSE_FLAG_NOT_SLOPED,HOUSE_FLAG_PROTECTED)</t>
  </si>
  <si>
    <t xml:space="preserve">enterprise_tower</t>
  </si>
  <si>
    <t xml:space="preserve">STR_CONCAT_2, string(NAME_ENTERPRISE_TOWER),string(SKY)</t>
  </si>
  <si>
    <t xml:space="preserve">[PASS, 8],[MAIL, 4],[GOOD, 4]</t>
  </si>
  <si>
    <t xml:space="preserve">insurance_tower</t>
  </si>
  <si>
    <t xml:space="preserve">STR_CONCAT_2, string(NAME_INSURANCE_TOWER),string(SKY)</t>
  </si>
  <si>
    <t xml:space="preserve">kuroi_tower</t>
  </si>
  <si>
    <t xml:space="preserve">STR_CONCAT_2, string(NAME_KUROI_TOWER),string(SKY)</t>
  </si>
  <si>
    <t xml:space="preserve">landmark_tower</t>
  </si>
  <si>
    <t xml:space="preserve">STR_CONCAT_2, string(NAME_LANDMARK_TOWER),string(SKY)</t>
  </si>
  <si>
    <t xml:space="preserve">mitsui_tower</t>
  </si>
  <si>
    <t xml:space="preserve">STR_CONCAT_2, string(NAME_MITSUI_TOWER),string(SKY)</t>
  </si>
  <si>
    <t xml:space="preserve">modern_office_tower</t>
  </si>
  <si>
    <t xml:space="preserve">STR_CONCAT_2, string(NAME_MODERN_OFFICE_TOWER),string(SKY)</t>
  </si>
  <si>
    <t xml:space="preserve">multimedia_offices</t>
  </si>
  <si>
    <t xml:space="preserve">STR_CONCAT_2, string(NAME_MULTIMEDIA_OFFICES),string(SKY)</t>
  </si>
  <si>
    <t xml:space="preserve">office_tower</t>
  </si>
  <si>
    <t xml:space="preserve">STR_CONCAT_2, string(NAME_OFFICE_TOWER),string(SKY)</t>
  </si>
  <si>
    <t xml:space="preserve">sato_building</t>
  </si>
  <si>
    <t xml:space="preserve">STR_CONCAT_2, string(NAME_SATO_BUILDING),string(SKY)</t>
  </si>
  <si>
    <t xml:space="preserve">sugiyama_office_building</t>
  </si>
  <si>
    <t xml:space="preserve">STR_CONCAT_2, string(NAME_SUGIYAMA_OFFICE_BUILDING),string(SKY)</t>
  </si>
  <si>
    <t xml:space="preserve">tokyo_tower</t>
  </si>
  <si>
    <t xml:space="preserve">STR_CONCAT_2, string(NAME_TOKYO_TOWER),string(SKY)</t>
  </si>
  <si>
    <t xml:space="preserve">tsuno_building</t>
  </si>
  <si>
    <t xml:space="preserve">1X2</t>
  </si>
  <si>
    <t xml:space="preserve">STR_CONCAT_2, string(NAME_TSUNO_BUILDING),string(SKY)</t>
  </si>
  <si>
    <t xml:space="preserve">ueda_office_block</t>
  </si>
  <si>
    <t xml:space="preserve">STR_CONCAT_2, string(NAME_UEDA_OFFICE_BLOCK),string(SKY)</t>
  </si>
  <si>
    <t xml:space="preserve">yamaguchi_office</t>
  </si>
  <si>
    <t xml:space="preserve">STR_CONCAT_2, string(NAME_YAMAGUCHI_OFFICE),string(SKY)</t>
  </si>
  <si>
    <t xml:space="preserve">yamashiro_office_building</t>
  </si>
  <si>
    <t xml:space="preserve">STR_CONCAT_2, string(NAME_YAMASHIRO_OFFICE_BUILDING),string(SKY)</t>
  </si>
  <si>
    <t xml:space="preserve">yamashita_building</t>
  </si>
  <si>
    <t xml:space="preserve">STR_CONCAT_2, string(NAME_YAMASHITA_BUILDING),string(SKY)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</si>
  <si>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</si>
  <si>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</si>
  <si>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</si>
  <si>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</si>
  <si>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</si>
  <si>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</si>
  <si>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</si>
  <si>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</si>
  <si>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</si>
  <si>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</si>
  <si>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</si>
  <si>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</si>
  <si>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</si>
  <si>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</si>
  <si>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</si>
  <si>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</si>
  <si>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</si>
  <si>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</si>
  <si>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</si>
  <si>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</si>
  <si>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</si>
  <si>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</si>
  <si>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</si>
  <si>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</si>
  <si>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petrol_station_small</t>
  </si>
  <si>
    <t xml:space="preserve">NAME_PETROL_STATION_SMALL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</si>
  <si>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</si>
  <si>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</si>
  <si>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</si>
  <si>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</si>
  <si>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</si>
  <si>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</si>
  <si>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</si>
  <si>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</si>
  <si>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</si>
  <si>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if (param_prohibition_shrine == 1) {</t>
  </si>
  <si>
    <t xml:space="preserve">}</t>
  </si>
  <si>
    <t xml:space="preserve">stadium</t>
  </si>
  <si>
    <t xml:space="preserve">NAME_STADIUM</t>
  </si>
  <si>
    <t xml:space="preserve">temple</t>
  </si>
  <si>
    <t xml:space="preserve">NAME_TEMPLE</t>
  </si>
  <si>
    <t xml:space="preserve">toyoko</t>
  </si>
  <si>
    <t xml:space="preserve">NAME_TOYOKO_INN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</si>
  <si>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</si>
  <si>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</si>
  <si>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</si>
  <si>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</si>
  <si>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</si>
  <si>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</si>
  <si>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</si>
  <si>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</si>
  <si>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</si>
  <si>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</si>
  <si>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</si>
  <si>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</si>
  <si>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</si>
  <si>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</si>
  <si>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</si>
  <si>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</si>
  <si>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</si>
  <si>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</si>
  <si>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</si>
  <si>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</si>
  <si>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mix01</t>
  </si>
  <si>
    <t xml:space="preserve">mix02</t>
  </si>
  <si>
    <t xml:space="preserve">mix03</t>
  </si>
  <si>
    <t xml:space="preserve">mix04</t>
  </si>
  <si>
    <t xml:space="preserve">half01</t>
  </si>
  <si>
    <t xml:space="preserve">half02</t>
  </si>
  <si>
    <t xml:space="preserve">half03</t>
  </si>
  <si>
    <t xml:space="preserve">half04</t>
  </si>
  <si>
    <t xml:space="preserve">half05</t>
  </si>
  <si>
    <t xml:space="preserve">half06</t>
  </si>
  <si>
    <t xml:space="preserve">half07</t>
  </si>
  <si>
    <t xml:space="preserve">half08</t>
  </si>
  <si>
    <t xml:space="preserve">half09</t>
  </si>
  <si>
    <t xml:space="preserve">half10</t>
  </si>
  <si>
    <t xml:space="preserve">half11</t>
  </si>
  <si>
    <t xml:space="preserve">half12</t>
  </si>
  <si>
    <t xml:space="preserve">half13</t>
  </si>
  <si>
    <t xml:space="preserve">half14</t>
  </si>
  <si>
    <t xml:space="preserve">half15</t>
  </si>
  <si>
    <t xml:space="preserve">remap</t>
  </si>
  <si>
    <t xml:space="preserve">palette01</t>
  </si>
  <si>
    <t xml:space="preserve">08</t>
  </si>
  <si>
    <t xml:space="preserve">2A</t>
  </si>
  <si>
    <t xml:space="preserve">9A</t>
  </si>
  <si>
    <t xml:space="preserve">C6</t>
  </si>
  <si>
    <t xml:space="preserve">01</t>
  </si>
  <si>
    <t xml:space="preserve">3C</t>
  </si>
  <si>
    <t xml:space="preserve">B2</t>
  </si>
  <si>
    <t xml:space="preserve">05</t>
  </si>
  <si>
    <t xml:space="preserve">02</t>
  </si>
  <si>
    <t xml:space="preserve">09</t>
  </si>
  <si>
    <t xml:space="preserve">04</t>
  </si>
  <si>
    <t xml:space="preserve">palette02</t>
  </si>
  <si>
    <t xml:space="preserve">2B</t>
  </si>
  <si>
    <t xml:space="preserve">9B</t>
  </si>
  <si>
    <t xml:space="preserve">C7</t>
  </si>
  <si>
    <t xml:space="preserve">3D</t>
  </si>
  <si>
    <t xml:space="preserve">B3</t>
  </si>
  <si>
    <t xml:space="preserve">06</t>
  </si>
  <si>
    <t xml:space="preserve">0B</t>
  </si>
  <si>
    <t xml:space="preserve">palette03</t>
  </si>
  <si>
    <t xml:space="preserve">0A</t>
  </si>
  <si>
    <t xml:space="preserve">5A</t>
  </si>
  <si>
    <t xml:space="preserve">2C</t>
  </si>
  <si>
    <t xml:space="preserve">9C</t>
  </si>
  <si>
    <t xml:space="preserve">C8</t>
  </si>
  <si>
    <t xml:space="preserve">03</t>
  </si>
  <si>
    <t xml:space="preserve">3E</t>
  </si>
  <si>
    <t xml:space="preserve">B4</t>
  </si>
  <si>
    <t xml:space="preserve">07</t>
  </si>
  <si>
    <t xml:space="preserve">0C</t>
  </si>
  <si>
    <t xml:space="preserve">4B</t>
  </si>
  <si>
    <t xml:space="preserve">palette04</t>
  </si>
  <si>
    <t xml:space="preserve">5B</t>
  </si>
  <si>
    <t xml:space="preserve">2D</t>
  </si>
  <si>
    <t xml:space="preserve">9D</t>
  </si>
  <si>
    <t xml:space="preserve">C9</t>
  </si>
  <si>
    <t xml:space="preserve">3F</t>
  </si>
  <si>
    <t xml:space="preserve">4A</t>
  </si>
  <si>
    <t xml:space="preserve">B6</t>
  </si>
  <si>
    <t xml:space="preserve">0D</t>
  </si>
  <si>
    <t xml:space="preserve">0E</t>
  </si>
  <si>
    <t xml:space="preserve">4C</t>
  </si>
  <si>
    <t xml:space="preserve">palette05</t>
  </si>
  <si>
    <t xml:space="preserve">5C</t>
  </si>
  <si>
    <t xml:space="preserve">2E</t>
  </si>
  <si>
    <t xml:space="preserve">9E</t>
  </si>
  <si>
    <t xml:space="preserve">CA</t>
  </si>
  <si>
    <t xml:space="preserve">B7</t>
  </si>
  <si>
    <t xml:space="preserve">0F</t>
  </si>
  <si>
    <t xml:space="preserve">palette06</t>
  </si>
  <si>
    <t xml:space="preserve">5D</t>
  </si>
  <si>
    <t xml:space="preserve">2F</t>
  </si>
  <si>
    <t xml:space="preserve">9F</t>
  </si>
  <si>
    <t xml:space="preserve">CB</t>
  </si>
  <si>
    <t xml:space="preserve">B8</t>
  </si>
  <si>
    <t xml:space="preserve">6A</t>
  </si>
  <si>
    <t xml:space="preserve">palette07</t>
  </si>
  <si>
    <t xml:space="preserve">3A</t>
  </si>
  <si>
    <t xml:space="preserve">5E</t>
  </si>
  <si>
    <t xml:space="preserve">A0</t>
  </si>
  <si>
    <t xml:space="preserve">CC</t>
  </si>
  <si>
    <t xml:space="preserve">4D</t>
  </si>
  <si>
    <t xml:space="preserve">B9</t>
  </si>
  <si>
    <t xml:space="preserve">6B</t>
  </si>
  <si>
    <t xml:space="preserve">palette08</t>
  </si>
  <si>
    <t xml:space="preserve">3B</t>
  </si>
  <si>
    <t xml:space="preserve">5F</t>
  </si>
  <si>
    <t xml:space="preserve">A1</t>
  </si>
  <si>
    <t xml:space="preserve">CD</t>
  </si>
  <si>
    <t xml:space="preserve">4E</t>
  </si>
  <si>
    <t xml:space="preserve">BA</t>
  </si>
  <si>
    <t xml:space="preserve">6C</t>
  </si>
  <si>
    <t xml:space="preserve">dense_townhouses_all_colours</t>
  </si>
  <si>
    <t xml:space="preserve">dense_wooden_all_colours</t>
  </si>
  <si>
    <t xml:space="preserve">farm_all_colours</t>
  </si>
  <si>
    <t xml:space="preserve">large_wooden_farmhouse_all_colours</t>
  </si>
  <si>
    <t xml:space="preserve">large_wooden_house_all_colours</t>
  </si>
  <si>
    <t xml:space="preserve">long_wooden_house_all_colours</t>
  </si>
  <si>
    <t xml:space="preserve">long_wooden_townhouses_all_colours</t>
  </si>
  <si>
    <t xml:space="preserve">naganuma_all_colours</t>
  </si>
  <si>
    <t xml:space="preserve">naganuma_old_colours</t>
  </si>
  <si>
    <t xml:space="preserve">nishikawa_all_colours</t>
  </si>
  <si>
    <t xml:space="preserve">nishikawa_old_colours</t>
  </si>
  <si>
    <t xml:space="preserve">yoshizawa_all_colours</t>
  </si>
  <si>
    <t xml:space="preserve">old_villa_all_colours</t>
  </si>
  <si>
    <t xml:space="preserve">shotengai_all_colours</t>
  </si>
  <si>
    <t xml:space="preserve">three_wooden_houses_all_colours</t>
  </si>
  <si>
    <t xml:space="preserve">townhouses_all_colours</t>
  </si>
  <si>
    <t xml:space="preserve">triple_wooden_townhouses_all_colours</t>
  </si>
  <si>
    <t xml:space="preserve">twin_wooden_houses_all_colours</t>
  </si>
  <si>
    <t xml:space="preserve">two_small_wooden_houses_all_colours</t>
  </si>
  <si>
    <t xml:space="preserve">two_wooden_houses_all_colours</t>
  </si>
  <si>
    <t xml:space="preserve">wooden_farmhouse_all_colours</t>
  </si>
  <si>
    <t xml:space="preserve">wooden_house_all_colours</t>
  </si>
  <si>
    <t xml:space="preserve">aoki_office_all_colours</t>
  </si>
  <si>
    <t xml:space="preserve">aoki_office_old_colours</t>
  </si>
  <si>
    <t xml:space="preserve">aoyama_office_all_colours</t>
  </si>
  <si>
    <t xml:space="preserve">aoyama_office_old_colours</t>
  </si>
  <si>
    <t xml:space="preserve">fukuda_all_colours</t>
  </si>
  <si>
    <t xml:space="preserve">harada_all_colours</t>
  </si>
  <si>
    <t xml:space="preserve">hasegawa_all_colours</t>
  </si>
  <si>
    <t xml:space="preserve">hashimoto_office_tower_all_colours</t>
  </si>
  <si>
    <t xml:space="preserve">hayashi_all_colours</t>
  </si>
  <si>
    <t xml:space="preserve">hirano_all_colours</t>
  </si>
  <si>
    <t xml:space="preserve">hirano_old_colours</t>
  </si>
  <si>
    <t xml:space="preserve">hirata_all_colours</t>
  </si>
  <si>
    <t xml:space="preserve">hirata_old_colours</t>
  </si>
  <si>
    <t xml:space="preserve">ichikawa_all_colours</t>
  </si>
  <si>
    <t xml:space="preserve">ichikawa_old_colours</t>
  </si>
  <si>
    <t xml:space="preserve">imai_all_colours</t>
  </si>
  <si>
    <t xml:space="preserve">inoue_all_colours</t>
  </si>
  <si>
    <t xml:space="preserve">ishida_commercial_building_all_colours</t>
  </si>
  <si>
    <t xml:space="preserve">ishii_office_tower_all_colours</t>
  </si>
  <si>
    <t xml:space="preserve">kaneko_all_colours</t>
  </si>
  <si>
    <t xml:space="preserve">kimura_all_colours</t>
  </si>
  <si>
    <t xml:space="preserve">kimura_old_colours</t>
  </si>
  <si>
    <t xml:space="preserve">kono_all_colours</t>
  </si>
  <si>
    <t xml:space="preserve">mori_all_colours</t>
  </si>
  <si>
    <t xml:space="preserve">mori_old_colours</t>
  </si>
  <si>
    <t xml:space="preserve">murakami_all_colours</t>
  </si>
  <si>
    <t xml:space="preserve">murakami_old_colours</t>
  </si>
  <si>
    <t xml:space="preserve">nagoya_all_colours</t>
  </si>
  <si>
    <t xml:space="preserve">nakamura_all_colours</t>
  </si>
  <si>
    <t xml:space="preserve">nakamura_old_colours</t>
  </si>
  <si>
    <t xml:space="preserve">nakayama_all_colours</t>
  </si>
  <si>
    <t xml:space="preserve">nakayama_old_colours</t>
  </si>
  <si>
    <t xml:space="preserve">obuilding_all_colours</t>
  </si>
  <si>
    <t xml:space="preserve">okada_office_tower_all_colours</t>
  </si>
  <si>
    <t xml:space="preserve">old_office_building_all_colours</t>
  </si>
  <si>
    <t xml:space="preserve">old_office_building_old_colours</t>
  </si>
  <si>
    <t xml:space="preserve">osaka_all_colours</t>
  </si>
  <si>
    <t xml:space="preserve">ota_all_colours</t>
  </si>
  <si>
    <t xml:space="preserve">shibata_all_colours</t>
  </si>
  <si>
    <t xml:space="preserve">shibuyat_all_colours</t>
  </si>
  <si>
    <t xml:space="preserve">shiroi_all_colours</t>
  </si>
  <si>
    <t xml:space="preserve">suzuki_all_colours</t>
  </si>
  <si>
    <t xml:space="preserve">takada_all_colours</t>
  </si>
  <si>
    <t xml:space="preserve">takagi_all_colours</t>
  </si>
  <si>
    <t xml:space="preserve">takemaru_shopping_centre_all_colours</t>
  </si>
  <si>
    <t xml:space="preserve">tanaguchi_all_colours</t>
  </si>
  <si>
    <t xml:space="preserve">tanaka_all_colours</t>
  </si>
  <si>
    <t xml:space="preserve">tbuilding_all_colours</t>
  </si>
  <si>
    <t xml:space="preserve">tetsui_all_colours</t>
  </si>
  <si>
    <t xml:space="preserve">toki_all_colours</t>
  </si>
  <si>
    <t xml:space="preserve">tokyo_all_colours</t>
  </si>
  <si>
    <t xml:space="preserve">tsuzumi_electronics_centre_all_colours</t>
  </si>
  <si>
    <t xml:space="preserve">xbuilding_all_colours</t>
  </si>
  <si>
    <t xml:space="preserve">yamada_all_colours</t>
  </si>
  <si>
    <t xml:space="preserve">yamada_electronics_centre_all_colours</t>
  </si>
  <si>
    <t xml:space="preserve">yanagi_all_colours</t>
  </si>
  <si>
    <t xml:space="preserve">yano_all_colours</t>
  </si>
  <si>
    <t xml:space="preserve">ybuilding_all_colours</t>
  </si>
  <si>
    <t xml:space="preserve">bank_building_all_colours</t>
  </si>
  <si>
    <t xml:space="preserve">enterprise_tower_all_colours</t>
  </si>
  <si>
    <t xml:space="preserve">insurance_tower_all_colours</t>
  </si>
  <si>
    <t xml:space="preserve">kuroi_tower_all_colours</t>
  </si>
  <si>
    <t xml:space="preserve">landmark_tower_all_colours</t>
  </si>
  <si>
    <t xml:space="preserve">mitsui_tower_all_colours</t>
  </si>
  <si>
    <t xml:space="preserve">modern_office_tower_all_colours</t>
  </si>
  <si>
    <t xml:space="preserve">multimedia_offices_all_colours</t>
  </si>
  <si>
    <t xml:space="preserve">office_tower_all_colours</t>
  </si>
  <si>
    <t xml:space="preserve">sato_building_all_colours</t>
  </si>
  <si>
    <t xml:space="preserve">sugiyama_office_building_all_colours</t>
  </si>
  <si>
    <t xml:space="preserve">tsuno_building_all_colours</t>
  </si>
  <si>
    <t xml:space="preserve">ueda_office_block_all_colours</t>
  </si>
  <si>
    <t xml:space="preserve">yamaguchi_office_all_colours</t>
  </si>
  <si>
    <t xml:space="preserve">yamashiro_office_building_all_colours</t>
  </si>
  <si>
    <t xml:space="preserve">yamashita_building_all_colours</t>
  </si>
  <si>
    <t xml:space="preserve">convini_all_colours</t>
  </si>
  <si>
    <t xml:space="preserve">fire_station_all_colours</t>
  </si>
  <si>
    <t xml:space="preserve">hospital_all_colours</t>
  </si>
  <si>
    <t xml:space="preserve">onsen_all_colours</t>
  </si>
  <si>
    <t xml:space="preserve">pachinko_all_colours</t>
  </si>
  <si>
    <t xml:space="preserve">pagoda_all_colours</t>
  </si>
  <si>
    <t xml:space="preserve">petrol_station_large_all_colours</t>
  </si>
  <si>
    <t xml:space="preserve">petrol_station_old_all_colours</t>
  </si>
  <si>
    <t xml:space="preserve">petrol_station_small_all_colours</t>
  </si>
  <si>
    <t xml:space="preserve">police_station_all_colours</t>
  </si>
  <si>
    <t xml:space="preserve">shiro_all_colours</t>
  </si>
  <si>
    <t xml:space="preserve">shops_small_all_colours</t>
  </si>
  <si>
    <t xml:space="preserve">shrine_all_colours</t>
  </si>
  <si>
    <t xml:space="preserve">shrine_prohibition_all_colours</t>
  </si>
  <si>
    <t xml:space="preserve">stadium_all_colours</t>
  </si>
  <si>
    <t xml:space="preserve">temple_all_colours</t>
  </si>
  <si>
    <t xml:space="preserve">yoshinoya_restaurant_all_colours</t>
  </si>
  <si>
    <t xml:space="preserve">yoshinoya_sushi_restaurant_all_colours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</si>
  <si>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</si>
  <si>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</si>
  <si>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</si>
  <si>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</si>
  <si>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</si>
  <si>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</si>
  <si>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</si>
  <si>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</si>
  <si>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</si>
  <si>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</si>
  <si>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</si>
  <si>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1F</t>
  </si>
  <si>
    <t xml:space="preserve">4F</t>
  </si>
  <si>
    <t xml:space="preserve">6D</t>
  </si>
  <si>
    <t xml:space="preserve">6E</t>
  </si>
  <si>
    <t xml:space="preserve">6F</t>
  </si>
  <si>
    <t xml:space="preserve">7A</t>
  </si>
  <si>
    <t xml:space="preserve">7B</t>
  </si>
  <si>
    <t xml:space="preserve">7C</t>
  </si>
  <si>
    <t xml:space="preserve">7D</t>
  </si>
  <si>
    <t xml:space="preserve">7E</t>
  </si>
  <si>
    <t xml:space="preserve">7F</t>
  </si>
  <si>
    <t xml:space="preserve">8A</t>
  </si>
  <si>
    <t xml:space="preserve">8B</t>
  </si>
  <si>
    <t xml:space="preserve">8C</t>
  </si>
  <si>
    <t xml:space="preserve">8D</t>
  </si>
  <si>
    <t xml:space="preserve">8E</t>
  </si>
  <si>
    <t xml:space="preserve">8F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</si>
  <si>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</si>
  <si>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</si>
  <si>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</si>
  <si>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</si>
  <si>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</si>
  <si>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</si>
  <si>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</si>
  <si>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</si>
  <si>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</si>
  <si>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</si>
  <si>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</si>
  <si>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</si>
  <si>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</si>
  <si>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</si>
  <si>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B0</t>
  </si>
  <si>
    <t xml:space="preserve">B1</t>
  </si>
  <si>
    <t xml:space="preserve">B5</t>
  </si>
  <si>
    <t xml:space="preserve">BB</t>
  </si>
  <si>
    <t xml:space="preserve">BC</t>
  </si>
  <si>
    <t xml:space="preserve">BD</t>
  </si>
  <si>
    <t xml:space="preserve">BE</t>
  </si>
  <si>
    <t xml:space="preserve">BF</t>
  </si>
  <si>
    <t xml:space="preserve">C0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</si>
  <si>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</si>
  <si>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</si>
  <si>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</si>
  <si>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</si>
  <si>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</si>
  <si>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CE</t>
  </si>
  <si>
    <t xml:space="preserve">CF</t>
  </si>
  <si>
    <t xml:space="preserve">D0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</si>
  <si>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</si>
  <si>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</si>
  <si>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</si>
  <si>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</si>
  <si>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</si>
  <si>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</si>
  <si>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</si>
  <si>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</si>
  <si>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</si>
  <si>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DA</t>
  </si>
  <si>
    <t xml:space="preserve">DB</t>
  </si>
  <si>
    <t xml:space="preserve">DC</t>
  </si>
  <si>
    <t xml:space="preserve">DD</t>
  </si>
  <si>
    <t xml:space="preserve">DE</t>
  </si>
  <si>
    <t xml:space="preserve">DF</t>
  </si>
  <si>
    <t xml:space="preserve">E0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</si>
  <si>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</si>
  <si>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</si>
  <si>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</si>
  <si>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</si>
  <si>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</si>
  <si>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</si>
  <si>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</si>
  <si>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</si>
  <si>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</si>
  <si>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EA</t>
  </si>
  <si>
    <t xml:space="preserve">EB</t>
  </si>
  <si>
    <t xml:space="preserve">EC</t>
  </si>
  <si>
    <t xml:space="preserve">ED</t>
  </si>
  <si>
    <t xml:space="preserve">EE</t>
  </si>
  <si>
    <t xml:space="preserve">EF</t>
  </si>
  <si>
    <t xml:space="preserve">F0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</si>
  <si>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</si>
  <si>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</si>
  <si>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</si>
  <si>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</si>
  <si>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</si>
  <si>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</si>
  <si>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</si>
  <si>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</si>
  <si>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</si>
  <si>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FA</t>
  </si>
  <si>
    <t xml:space="preserve">FB</t>
  </si>
  <si>
    <t xml:space="preserve">FC</t>
  </si>
  <si>
    <t xml:space="preserve">FD</t>
  </si>
  <si>
    <t xml:space="preserve">FE</t>
  </si>
  <si>
    <t xml:space="preserve">FF</t>
  </si>
  <si>
    <t xml:space="preserve">Town Zone</t>
  </si>
  <si>
    <t xml:space="preserve">Threshold</t>
  </si>
  <si>
    <t xml:space="preserve">WideRoad + PASS</t>
  </si>
  <si>
    <t xml:space="preserve">!WideRoad + PASS</t>
  </si>
  <si>
    <t xml:space="preserve">No PASS</t>
  </si>
  <si>
    <t xml:space="preserve">Height</t>
  </si>
  <si>
    <t xml:space="preserve">Building Height</t>
  </si>
  <si>
    <t xml:space="preserve">Xtra</t>
  </si>
  <si>
    <t xml:space="preserve">X</t>
  </si>
  <si>
    <t xml:space="preserve">L</t>
  </si>
  <si>
    <t xml:space="preserve">S</t>
  </si>
  <si>
    <t xml:space="preserve">s</t>
  </si>
  <si>
    <t xml:space="preserve">3L, 4L</t>
  </si>
  <si>
    <t xml:space="preserve">Large</t>
  </si>
  <si>
    <t xml:space="preserve">M</t>
  </si>
  <si>
    <t xml:space="preserve">m</t>
  </si>
  <si>
    <t xml:space="preserve">5L, 6L</t>
  </si>
  <si>
    <t xml:space="preserve">Medium</t>
  </si>
  <si>
    <t xml:space="preserve">Houses</t>
  </si>
  <si>
    <t xml:space="preserve">l</t>
  </si>
  <si>
    <t xml:space="preserve">7L, 8L</t>
  </si>
  <si>
    <t xml:space="preserve">!Medium</t>
  </si>
  <si>
    <t xml:space="preserve">x</t>
  </si>
  <si>
    <t xml:space="preserve">9L, 10L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</si>
  <si>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</si>
  <si>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</si>
  <si>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</si>
  <si>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</si>
  <si>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</si>
  <si>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</si>
  <si>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</si>
  <si>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</si>
  <si>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</si>
  <si>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</si>
  <si>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</si>
  <si>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</si>
  <si>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</si>
  <si>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</si>
  <si>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</si>
  <si>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</si>
  <si>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</si>
  <si>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</si>
  <si>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</si>
  <si>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</si>
  <si>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</si>
  <si>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</si>
  <si>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</si>
  <si>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</si>
  <si>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Ref</t>
  </si>
  <si>
    <t xml:space="preserve">Item</t>
  </si>
  <si>
    <t xml:space="preserve">Summary</t>
  </si>
  <si>
    <t xml:space="preserve">Considerations</t>
  </si>
  <si>
    <t xml:space="preserve">Pros</t>
  </si>
  <si>
    <t xml:space="preserve">Cons</t>
  </si>
  <si>
    <t xml:space="preserve">Desirability</t>
  </si>
  <si>
    <t xml:space="preserve">2x2 with diagonal</t>
  </si>
  <si>
    <t xml:space="preserve">2x2 tiles with a diagonal road/path through it</t>
  </si>
  <si>
    <t xml:space="preserve">- N/S road only, since E/W more obscured?
- Houses + Small apartment versions?
- Look of street (JPS Landscapes?)</t>
  </si>
  <si>
    <t xml:space="preserve">- Reduces 'gridiness' / realism</t>
  </si>
  <si>
    <t xml:space="preserve">- Uses 4 Ids (okay now, later ??)
- Requires chunky construction check (to place sensibly)</t>
  </si>
  <si>
    <t xml:space="preserve">Ad building streets</t>
  </si>
  <si>
    <t xml:space="preserve">Encourage buildings with ad boards/Akiba style to cluster together along streets</t>
  </si>
  <si>
    <t xml:space="preserve">- How to limit
-  Construction check or Protection?
- Non WideRoads as well?
- Zone 4 only?</t>
  </si>
  <si>
    <t xml:space="preserve">- Looks great / realism</t>
  </si>
  <si>
    <t xml:space="preserve">- Need to prevent crowding out everything else
- </t>
  </si>
  <si>
    <t xml:space="preserve">High</t>
  </si>
  <si>
    <t xml:space="preserve">Description</t>
  </si>
  <si>
    <t xml:space="preserve">Status</t>
  </si>
  <si>
    <t xml:space="preserve">Hasegawa, Suzuki, Tanaka</t>
  </si>
  <si>
    <t xml:space="preserve">Convert to Half Palettes</t>
  </si>
  <si>
    <t xml:space="preserve">Kaneko</t>
  </si>
  <si>
    <t xml:space="preserve">Offset wrong, resize?</t>
  </si>
  <si>
    <t xml:space="preserve">Imai</t>
  </si>
  <si>
    <t xml:space="preserve">Increase ‘texterisation’ of middle building</t>
  </si>
  <si>
    <t xml:space="preserve">Landmark Tower</t>
  </si>
  <si>
    <t xml:space="preserve">Draw it</t>
  </si>
  <si>
    <t xml:space="preserve">Done</t>
  </si>
  <si>
    <t xml:space="preserve">Mori</t>
  </si>
  <si>
    <t xml:space="preserve">Fix car colours</t>
  </si>
  <si>
    <t xml:space="preserve">Buildings and Colours</t>
  </si>
  <si>
    <t xml:space="preserve">Something wrong with this</t>
  </si>
  <si>
    <t xml:space="preserve">Item function</t>
  </si>
  <si>
    <t xml:space="preserve">Update this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</si>
</sst>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83">
    <fill>
      <patternFill patternType="none"/>
    </fill>
    <fill>
      <patternFill patternType="gray125"/>
    </fill>
    <fill>
      <patternFill patternType="solid">
        <fgColor rgb="FF072362"/>
        <bgColor rgb="FF08266B"/>
      </patternFill>
    </fill>
    <fill>
      <patternFill patternType="solid">
        <fgColor rgb="FF8D8465"/>
        <bgColor rgb="FF877D5E"/>
      </patternFill>
    </fill>
    <fill>
      <patternFill patternType="solid">
        <fgColor rgb="FF402F0C"/>
        <bgColor rgb="FF542C03"/>
      </patternFill>
    </fill>
    <fill>
      <patternFill patternType="darkGray">
        <fgColor rgb="FF542C03"/>
        <bgColor rgb="FF4E2403"/>
      </patternFill>
    </fill>
    <fill>
      <patternFill patternType="mediumGray">
        <fgColor rgb="FF542C03"/>
        <bgColor rgb="FF4E2403"/>
      </patternFill>
    </fill>
    <fill>
      <patternFill patternType="darkGray">
        <fgColor rgb="FF000000"/>
        <bgColor rgb="FF3E1B02"/>
      </patternFill>
    </fill>
    <fill>
      <patternFill patternType="solid">
        <fgColor rgb="FF724E12"/>
        <bgColor rgb="FF754F14"/>
      </patternFill>
    </fill>
    <fill>
      <patternFill patternType="darkGray">
        <fgColor rgb="FF551C03"/>
        <bgColor rgb="FF4E2403"/>
      </patternFill>
    </fill>
    <fill>
      <patternFill patternType="solid">
        <fgColor rgb="FF0B336F"/>
        <bgColor rgb="FF08266B"/>
      </patternFill>
    </fill>
    <fill>
      <patternFill patternType="solid">
        <fgColor rgb="FF4E2403"/>
        <bgColor rgb="FF551C03"/>
      </patternFill>
    </fill>
    <fill>
      <patternFill patternType="solid">
        <fgColor rgb="FF3E1B02"/>
        <bgColor rgb="FF4E2403"/>
      </patternFill>
    </fill>
    <fill>
      <patternFill patternType="darkGray">
        <fgColor rgb="FF3E1B02"/>
        <bgColor rgb="FF4E2403"/>
      </patternFill>
    </fill>
    <fill>
      <patternFill patternType="solid">
        <fgColor rgb="FF542C03"/>
        <bgColor rgb="FF4E2403"/>
      </patternFill>
    </fill>
    <fill>
      <patternFill patternType="solid">
        <fgColor rgb="FF754F14"/>
        <bgColor rgb="FF724E12"/>
      </patternFill>
    </fill>
    <fill>
      <patternFill patternType="darkGray">
        <fgColor rgb="FF6C7470"/>
        <bgColor rgb="FF627585"/>
      </patternFill>
    </fill>
    <fill>
      <patternFill patternType="solid">
        <fgColor rgb="FF551C03"/>
        <bgColor rgb="FF4E2403"/>
      </patternFill>
    </fill>
    <fill>
      <patternFill patternType="solid">
        <fgColor rgb="FF08266B"/>
        <bgColor rgb="FF072362"/>
      </patternFill>
    </fill>
    <fill>
      <patternFill patternType="mediumGray">
        <fgColor rgb="FF33657A"/>
        <bgColor rgb="FF402F0C"/>
      </patternFill>
    </fill>
    <fill>
      <patternFill patternType="darkGray">
        <fgColor rgb="FF402F0C"/>
        <bgColor rgb="FF542C03"/>
      </patternFill>
    </fill>
    <fill>
      <patternFill patternType="solid">
        <fgColor rgb="FF795114"/>
        <bgColor rgb="FF754F14"/>
      </patternFill>
    </fill>
    <fill>
      <patternFill patternType="darkGray">
        <fgColor rgb="FF6C7470"/>
        <bgColor rgb="FF707165"/>
      </patternFill>
    </fill>
    <fill>
      <patternFill patternType="solid">
        <fgColor rgb="FFCAC2CC"/>
        <bgColor rgb="FFC4B9E7"/>
      </patternFill>
    </fill>
    <fill>
      <patternFill patternType="darkGray">
        <fgColor rgb="FF4B6A79"/>
        <bgColor rgb="FF627585"/>
      </patternFill>
    </fill>
    <fill>
      <patternFill patternType="solid">
        <fgColor rgb="FFB09F82"/>
        <bgColor rgb="FFB7A386"/>
      </patternFill>
    </fill>
    <fill>
      <patternFill patternType="darkGray">
        <fgColor rgb="FF0F5515"/>
        <bgColor rgb="FF33657A"/>
      </patternFill>
    </fill>
    <fill>
      <patternFill patternType="solid">
        <fgColor rgb="FFB7A386"/>
        <bgColor rgb="FFB09F82"/>
      </patternFill>
    </fill>
    <fill>
      <patternFill patternType="solid">
        <fgColor rgb="FFC8725C"/>
        <bgColor rgb="FFCF7257"/>
      </patternFill>
    </fill>
    <fill>
      <patternFill patternType="darkGray">
        <fgColor rgb="FF33657A"/>
        <bgColor rgb="FF1B5C8B"/>
      </patternFill>
    </fill>
    <fill>
      <patternFill patternType="solid">
        <fgColor rgb="FF707165"/>
        <bgColor rgb="FF6C7470"/>
      </patternFill>
    </fill>
    <fill>
      <patternFill patternType="darkGray">
        <fgColor rgb="FF4B6A79"/>
        <bgColor rgb="FF33657A"/>
      </patternFill>
    </fill>
    <fill>
      <patternFill patternType="mediumGray">
        <fgColor rgb="FF551C03"/>
        <bgColor rgb="FFFF0000"/>
      </patternFill>
    </fill>
    <fill>
      <patternFill patternType="darkGray">
        <fgColor rgb="FFC4DBEE"/>
        <bgColor rgb="FFC0D7EA"/>
      </patternFill>
    </fill>
    <fill>
      <patternFill patternType="darkGray">
        <fgColor rgb="FFCEEBEE"/>
        <bgColor rgb="FFC4DBEE"/>
      </patternFill>
    </fill>
    <fill>
      <patternFill patternType="darkGray">
        <fgColor rgb="FFF2BB9D"/>
        <bgColor rgb="FFF2B898"/>
      </patternFill>
    </fill>
    <fill>
      <patternFill patternType="solid">
        <fgColor rgb="FF877D5E"/>
        <bgColor rgb="FF8D8465"/>
      </patternFill>
    </fill>
    <fill>
      <patternFill patternType="solid">
        <fgColor rgb="FFC4B9E7"/>
        <bgColor rgb="FFCAC2CC"/>
      </patternFill>
    </fill>
    <fill>
      <patternFill patternType="solid">
        <fgColor rgb="FFC0D7EA"/>
        <bgColor rgb="FFC4DBEE"/>
      </patternFill>
    </fill>
    <fill>
      <patternFill patternType="solid">
        <fgColor rgb="FF1B5C8B"/>
        <bgColor rgb="FF33657A"/>
      </patternFill>
    </fill>
    <fill>
      <patternFill patternType="darkGray">
        <fgColor rgb="FF707165"/>
        <bgColor rgb="FF6C7470"/>
      </patternFill>
    </fill>
    <fill>
      <patternFill patternType="solid">
        <fgColor rgb="FFCF7257"/>
        <bgColor rgb="FFC8725C"/>
      </patternFill>
    </fill>
    <fill>
      <patternFill patternType="solid">
        <fgColor rgb="FF4E7BA6"/>
        <bgColor rgb="FF487EAE"/>
      </patternFill>
    </fill>
    <fill>
      <patternFill patternType="solid">
        <fgColor rgb="FFFF0000"/>
        <bgColor rgb="FFFF00FF"/>
      </patternFill>
    </fill>
    <fill>
      <patternFill patternType="solid">
        <fgColor rgb="FFFEFEFC"/>
        <bgColor rgb="FFFFFFFF"/>
      </patternFill>
    </fill>
    <fill>
      <patternFill patternType="solid">
        <fgColor rgb="FF487EAE"/>
        <bgColor rgb="FF4E7BA6"/>
      </patternFill>
    </fill>
    <fill>
      <patternFill patternType="solid">
        <fgColor rgb="FFE8A28D"/>
        <bgColor rgb="FFEFB094"/>
      </patternFill>
    </fill>
    <fill>
      <patternFill patternType="solid">
        <fgColor rgb="FF74AFE1"/>
        <bgColor rgb="FFB2C9A5"/>
      </patternFill>
    </fill>
    <fill>
      <patternFill patternType="solid">
        <fgColor rgb="FFFC9301"/>
        <bgColor rgb="FFFCA701"/>
      </patternFill>
    </fill>
    <fill>
      <patternFill patternType="darkGray">
        <fgColor rgb="FFB09F82"/>
        <bgColor rgb="FFB7A386"/>
      </patternFill>
    </fill>
    <fill>
      <patternFill patternType="solid">
        <fgColor rgb="FFEFB094"/>
        <bgColor rgb="FFF2B898"/>
      </patternFill>
    </fill>
    <fill>
      <patternFill patternType="darkGray">
        <fgColor rgb="FFE8A28D"/>
        <bgColor rgb="FFEFB094"/>
      </patternFill>
    </fill>
    <fill>
      <patternFill patternType="solid">
        <fgColor rgb="FFFCAA01"/>
        <bgColor rgb="FFFCA701"/>
      </patternFill>
    </fill>
    <fill>
      <patternFill patternType="darkGray">
        <fgColor rgb="FFFFE0D6"/>
        <bgColor rgb="FFFFDBD3"/>
      </patternFill>
    </fill>
    <fill>
      <patternFill patternType="solid">
        <fgColor rgb="FFB2C9A5"/>
        <bgColor rgb="FFCAC2CC"/>
      </patternFill>
    </fill>
    <fill>
      <patternFill patternType="solid">
        <fgColor rgb="FFF2B898"/>
        <bgColor rgb="FFF2BB9D"/>
      </patternFill>
    </fill>
    <fill>
      <patternFill patternType="solid">
        <fgColor rgb="FFF7B996"/>
        <bgColor rgb="FFF2B898"/>
      </patternFill>
    </fill>
    <fill>
      <patternFill patternType="solid">
        <fgColor rgb="FFC4DBEE"/>
        <bgColor rgb="FFC0D7EA"/>
      </patternFill>
    </fill>
    <fill>
      <patternFill patternType="darkGray">
        <fgColor rgb="FFFED200"/>
        <bgColor rgb="FFFCAA01"/>
      </patternFill>
    </fill>
    <fill>
      <patternFill patternType="darkGray">
        <fgColor rgb="FFEFB094"/>
        <bgColor rgb="FFF2B898"/>
      </patternFill>
    </fill>
    <fill>
      <patternFill patternType="solid">
        <fgColor rgb="FF0000FF"/>
        <bgColor rgb="FF08266B"/>
      </patternFill>
    </fill>
    <fill>
      <patternFill patternType="solid">
        <fgColor rgb="FFFFE5D9"/>
        <bgColor rgb="FFFFE0D6"/>
      </patternFill>
    </fill>
    <fill>
      <patternFill patternType="solid">
        <fgColor rgb="FFF2BB9D"/>
        <bgColor rgb="FFF2B898"/>
      </patternFill>
    </fill>
    <fill>
      <patternFill patternType="darkGray">
        <fgColor rgb="FFFED200"/>
        <bgColor rgb="FFFFFF00"/>
      </patternFill>
    </fill>
    <fill>
      <patternFill patternType="solid">
        <fgColor rgb="FFFFE0D6"/>
        <bgColor rgb="FFFFDBD3"/>
      </patternFill>
    </fill>
    <fill>
      <patternFill patternType="solid">
        <fgColor rgb="FF798640"/>
        <bgColor rgb="FF748A36"/>
      </patternFill>
    </fill>
    <fill>
      <patternFill patternType="solid">
        <fgColor rgb="FF748A36"/>
        <bgColor rgb="FF798640"/>
      </patternFill>
    </fill>
    <fill>
      <patternFill patternType="darkGray">
        <fgColor rgb="FF33657A"/>
        <bgColor rgb="FF4B6A79"/>
      </patternFill>
    </fill>
    <fill>
      <patternFill patternType="solid">
        <fgColor rgb="FF627585"/>
        <bgColor rgb="FF6C7470"/>
      </patternFill>
    </fill>
    <fill>
      <patternFill patternType="darkGray">
        <fgColor rgb="FF795114"/>
        <bgColor rgb="FF754F14"/>
      </patternFill>
    </fill>
    <fill>
      <patternFill patternType="darkGray">
        <fgColor rgb="FF1A2A30"/>
        <bgColor rgb="FF072362"/>
      </patternFill>
    </fill>
    <fill>
      <patternFill patternType="darkGray">
        <fgColor rgb="FF1A2A30"/>
        <bgColor rgb="FF402F0C"/>
      </patternFill>
    </fill>
    <fill>
      <patternFill patternType="darkGray">
        <fgColor rgb="FF627585"/>
        <bgColor rgb="FF6C7470"/>
      </patternFill>
    </fill>
    <fill>
      <patternFill patternType="darkGray">
        <fgColor rgb="FFC4B9E7"/>
        <bgColor rgb="FFCAC2CC"/>
      </patternFill>
    </fill>
    <fill>
      <patternFill patternType="solid">
        <fgColor rgb="FF1A2A30"/>
        <bgColor rgb="FF072362"/>
      </patternFill>
    </fill>
    <fill>
      <patternFill patternType="solid">
        <fgColor rgb="FFFCA701"/>
        <bgColor rgb="FFFCAA01"/>
      </patternFill>
    </fill>
    <fill>
      <patternFill patternType="mediumGray">
        <fgColor rgb="FFFCAA01"/>
        <bgColor rgb="FFFED200"/>
      </patternFill>
    </fill>
    <fill>
      <patternFill patternType="solid">
        <fgColor rgb="FFFFFF00"/>
        <bgColor rgb="FFFED200"/>
      </patternFill>
    </fill>
    <fill>
      <patternFill patternType="mediumGray">
        <fgColor rgb="FFFCA701"/>
        <bgColor rgb="FFFCAA01"/>
      </patternFill>
    </fill>
    <fill>
      <patternFill patternType="solid">
        <fgColor rgb="FFCEEBEE"/>
        <bgColor rgb="FFC4DBEE"/>
      </patternFill>
    </fill>
    <fill>
      <patternFill patternType="solid">
        <fgColor rgb="FFFF00FF"/>
        <bgColor rgb="FFFF0000"/>
      </patternFill>
    </fill>
    <fill>
      <patternFill patternType="solid">
        <fgColor rgb="FF4B6A79"/>
        <bgColor rgb="FF33657A"/>
      </patternFill>
    </fill>
    <fill>
      <patternFill patternType="solid">
        <fgColor rgb="FFFFFFFF"/>
        <bgColor rgb="FFFEFEF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bgColor rgb="FF000000"/>
        </patternFill>
      </fill>
    </dxf>
    <dxf>
      <font>
        <name val="Arial"/>
        <charset val="1"/>
        <family val="2"/>
        <b val="1"/>
      </font>
    </dxf>
    <dxf>
      <fill>
        <patternFill patternType="solid">
          <fgColor rgb="FF072362"/>
          <bgColor rgb="FF000000"/>
        </patternFill>
      </fill>
    </dxf>
    <dxf>
      <fill>
        <patternFill patternType="solid">
          <fgColor rgb="FF08266B"/>
          <bgColor rgb="FF000000"/>
        </patternFill>
      </fill>
    </dxf>
    <dxf>
      <fill>
        <patternFill patternType="solid">
          <fgColor rgb="FF0B336F"/>
          <bgColor rgb="FF000000"/>
        </patternFill>
      </fill>
    </dxf>
    <dxf>
      <fill>
        <patternFill patternType="solid">
          <fgColor rgb="FF1B5C8B"/>
          <bgColor rgb="FF000000"/>
        </patternFill>
      </fill>
    </dxf>
    <dxf>
      <fill>
        <patternFill patternType="solid">
          <fgColor rgb="FF487EAE"/>
          <bgColor rgb="FF000000"/>
        </patternFill>
      </fill>
    </dxf>
    <dxf>
      <fill>
        <patternFill patternType="solid">
          <fgColor rgb="FF4E7BA6"/>
          <bgColor rgb="FF000000"/>
        </patternFill>
      </fill>
    </dxf>
    <dxf>
      <fill>
        <patternFill patternType="solid">
          <fgColor rgb="FF74AFE1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F2B898"/>
      <rgbColor rgb="FF0000FF"/>
      <rgbColor rgb="FFFFFF00"/>
      <rgbColor rgb="FFFF00FF"/>
      <rgbColor rgb="FFB7A386"/>
      <rgbColor rgb="FF551C03"/>
      <rgbColor rgb="FF798640"/>
      <rgbColor rgb="FF072362"/>
      <rgbColor rgb="FF748A36"/>
      <rgbColor rgb="FF542C03"/>
      <rgbColor rgb="FF33657A"/>
      <rgbColor rgb="FFCAC2CC"/>
      <rgbColor rgb="FF8D8465"/>
      <rgbColor rgb="FF74AFE1"/>
      <rgbColor rgb="FF754F14"/>
      <rgbColor rgb="FFFEFEFC"/>
      <rgbColor rgb="FFCEEBEE"/>
      <rgbColor rgb="FF3E1B02"/>
      <rgbColor rgb="FFCF7257"/>
      <rgbColor rgb="FF1B5C8B"/>
      <rgbColor rgb="FFC0D7EA"/>
      <rgbColor rgb="FFFCA701"/>
      <rgbColor rgb="FFEFB094"/>
      <rgbColor rgb="FFFCAA01"/>
      <rgbColor rgb="FFFFDBD3"/>
      <rgbColor rgb="FF707165"/>
      <rgbColor rgb="FF4E2403"/>
      <rgbColor rgb="FF4B6A79"/>
      <rgbColor rgb="FFF7B996"/>
      <rgbColor rgb="FF877D5E"/>
      <rgbColor rgb="FFFFE0D6"/>
      <rgbColor rgb="FFCCFFCC"/>
      <rgbColor rgb="FFFFE5D9"/>
      <rgbColor rgb="FFC4DBEE"/>
      <rgbColor rgb="FFE8A28D"/>
      <rgbColor rgb="FFC4B9E7"/>
      <rgbColor rgb="FFF2BB9D"/>
      <rgbColor rgb="FF4E7BA6"/>
      <rgbColor rgb="FF6C7470"/>
      <rgbColor rgb="FFB2C9A5"/>
      <rgbColor rgb="FFFED200"/>
      <rgbColor rgb="FFFC9301"/>
      <rgbColor rgb="FFC8725C"/>
      <rgbColor rgb="FF627585"/>
      <rgbColor rgb="FFB09F82"/>
      <rgbColor rgb="FF0B336F"/>
      <rgbColor rgb="FF487EAE"/>
      <rgbColor rgb="FF0F5515"/>
      <rgbColor rgb="FF402F0C"/>
      <rgbColor rgb="FF795114"/>
      <rgbColor rgb="FF724E12"/>
      <rgbColor rgb="FF08266B"/>
      <rgbColor rgb="FF1A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8" min="6" style="1" width="10.47"/>
    <col collapsed="false" customWidth="true" hidden="false" outlineLevel="0" max="9" min="9" style="1" width="13.03"/>
    <col collapsed="false" customWidth="true" hidden="false" outlineLevel="0" max="10" min="10" style="1" width="39.83"/>
    <col collapsed="false" customWidth="true" hidden="false" outlineLevel="0" max="12" min="11" style="1" width="12.65"/>
    <col collapsed="false" customWidth="true" hidden="false" outlineLevel="0" max="13" min="13" style="2" width="8.67"/>
    <col collapsed="false" customWidth="true" hidden="false" outlineLevel="0" max="14" min="14" style="2" width="7.96"/>
    <col collapsed="false" customWidth="true" hidden="false" outlineLevel="0" max="15" min="15" style="1" width="15.76"/>
    <col collapsed="false" customWidth="true" hidden="false" outlineLevel="0" max="16" min="16" style="1" width="16.17"/>
    <col collapsed="false" customWidth="true" hidden="false" outlineLevel="0" max="17" min="17" style="1" width="10.19"/>
    <col collapsed="false" customWidth="true" hidden="false" outlineLevel="0" max="18" min="18" style="1" width="9.48"/>
    <col collapsed="false" customWidth="true" hidden="false" outlineLevel="0" max="19" min="19" style="1" width="12.97"/>
    <col collapsed="false" customWidth="true" hidden="false" outlineLevel="0" max="21" min="21" style="1" width="10.89"/>
    <col collapsed="false" customWidth="true" hidden="false" outlineLevel="0" max="22" min="22" style="1" width="10.33"/>
    <col collapsed="false" customWidth="true" hidden="false" outlineLevel="0" max="24" min="23" style="1" width="17.7"/>
    <col collapsed="false" customWidth="false" hidden="false" outlineLevel="0" max="25" min="25" style="1" width="11.53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customFormat="false" ht="12.8" hidden="false" customHeight="false" outlineLevel="0" collapsed="false">
      <c r="A2" s="1" t="s">
        <v>27</v>
      </c>
      <c r="B2" s="1" t="s">
        <v>27</v>
      </c>
      <c r="C2" s="2" t="n">
        <v>6</v>
      </c>
      <c r="D2" s="5" t="n">
        <f aca="false">TRUE()</f>
        <v>1</v>
      </c>
      <c r="E2" s="1" t="s">
        <v>28</v>
      </c>
      <c r="F2" s="5" t="n">
        <f aca="false">TRUE()</f>
        <v>1</v>
      </c>
      <c r="G2" s="5" t="n">
        <f aca="false">FALSE()</f>
        <v>0</v>
      </c>
      <c r="H2" s="1" t="s">
        <v>29</v>
      </c>
      <c r="J2" s="1" t="s">
        <v>30</v>
      </c>
      <c r="K2" s="1" t="n">
        <v>40</v>
      </c>
      <c r="L2" s="1" t="n">
        <v>1</v>
      </c>
      <c r="M2" s="4" t="n">
        <v>1945</v>
      </c>
      <c r="N2" s="6" t="s">
        <v>31</v>
      </c>
      <c r="O2" s="1" t="n">
        <v>5</v>
      </c>
      <c r="P2" s="7" t="s">
        <v>32</v>
      </c>
      <c r="Q2" s="8" t="str">
        <f aca="false">VLOOKUP(P2,dropdowns!E:F,2,0)</f>
        <v>ALL_TOWNZONES &amp; ~bitmask(TOWNZONE_EDGE)</v>
      </c>
      <c r="R2" s="1" t="n">
        <v>6</v>
      </c>
      <c r="S2" s="1" t="n">
        <v>0</v>
      </c>
      <c r="T2" s="3" t="s">
        <v>33</v>
      </c>
      <c r="U2" s="1" t="n">
        <v>4</v>
      </c>
      <c r="V2" s="1" t="n">
        <v>1</v>
      </c>
      <c r="W2" s="3" t="s">
        <v>34</v>
      </c>
      <c r="X2" s="1" t="s">
        <v>35</v>
      </c>
      <c r="Y2" s="1" t="s">
        <v>33</v>
      </c>
      <c r="Z2" s="1" t="s">
        <v>33</v>
      </c>
      <c r="AA2" s="1" t="s">
        <v>33</v>
      </c>
    </row>
    <row r="3" customFormat="false" ht="12.8" hidden="false" customHeight="false" outlineLevel="0" collapsed="false">
      <c r="A3" s="1" t="s">
        <v>36</v>
      </c>
      <c r="B3" s="1" t="s">
        <v>36</v>
      </c>
      <c r="C3" s="2" t="n">
        <v>5</v>
      </c>
      <c r="D3" s="5" t="n">
        <f aca="false">TRUE()</f>
        <v>1</v>
      </c>
      <c r="E3" s="1" t="s">
        <v>28</v>
      </c>
      <c r="F3" s="5" t="n">
        <f aca="false">TRUE()</f>
        <v>1</v>
      </c>
      <c r="G3" s="5" t="n">
        <f aca="false">FALSE()</f>
        <v>0</v>
      </c>
      <c r="H3" s="1" t="s">
        <v>29</v>
      </c>
      <c r="J3" s="1" t="s">
        <v>37</v>
      </c>
      <c r="K3" s="1" t="n">
        <v>40</v>
      </c>
      <c r="L3" s="1" t="n">
        <v>1</v>
      </c>
      <c r="M3" s="4" t="n">
        <v>1700</v>
      </c>
      <c r="N3" s="6" t="n">
        <v>1944</v>
      </c>
      <c r="O3" s="1" t="n">
        <v>7</v>
      </c>
      <c r="P3" s="7" t="s">
        <v>38</v>
      </c>
      <c r="Q3" s="8" t="str">
        <f aca="false">VLOOKUP(P3,dropdowns!E:F,2,0)</f>
        <v>bitmask(TOWNZONE_CENTRE, TOWNZONE_INNER_SUBURB )</v>
      </c>
      <c r="R3" s="1" t="n">
        <v>6</v>
      </c>
      <c r="S3" s="1" t="n">
        <v>0</v>
      </c>
      <c r="T3" s="3" t="s">
        <v>33</v>
      </c>
      <c r="U3" s="1" t="n">
        <v>2</v>
      </c>
      <c r="V3" s="1" t="n">
        <v>1</v>
      </c>
      <c r="W3" s="3" t="s">
        <v>34</v>
      </c>
      <c r="X3" s="1" t="s">
        <v>33</v>
      </c>
      <c r="Y3" s="1" t="s">
        <v>33</v>
      </c>
      <c r="Z3" s="1" t="s">
        <v>33</v>
      </c>
      <c r="AA3" s="1" t="s">
        <v>33</v>
      </c>
    </row>
    <row r="4" customFormat="false" ht="12.8" hidden="false" customHeight="false" outlineLevel="0" collapsed="false">
      <c r="A4" s="1" t="s">
        <v>39</v>
      </c>
      <c r="B4" s="1" t="s">
        <v>39</v>
      </c>
      <c r="C4" s="2" t="n">
        <v>212</v>
      </c>
      <c r="D4" s="5" t="n">
        <f aca="false">TRUE()</f>
        <v>1</v>
      </c>
      <c r="E4" s="1" t="s">
        <v>40</v>
      </c>
      <c r="F4" s="5" t="n">
        <f aca="false">FALSE()</f>
        <v>0</v>
      </c>
      <c r="G4" s="5" t="n">
        <f aca="false">FALSE()</f>
        <v>0</v>
      </c>
      <c r="H4" s="1" t="s">
        <v>29</v>
      </c>
      <c r="J4" s="1" t="s">
        <v>41</v>
      </c>
      <c r="K4" s="1" t="n">
        <v>15</v>
      </c>
      <c r="L4" s="1" t="n">
        <v>5</v>
      </c>
      <c r="M4" s="4" t="n">
        <v>1700</v>
      </c>
      <c r="N4" s="6" t="s">
        <v>31</v>
      </c>
      <c r="O4" s="1" t="n">
        <v>7</v>
      </c>
      <c r="P4" s="7" t="s">
        <v>42</v>
      </c>
      <c r="Q4" s="8" t="str">
        <f aca="false">VLOOKUP(P4,dropdowns!E:F,2,0)</f>
        <v>bitmask(TOWNZONE_OUTSKIRT, TOWNZONE_EDGE )</v>
      </c>
      <c r="R4" s="1" t="n">
        <v>20</v>
      </c>
      <c r="S4" s="1" t="n">
        <v>6</v>
      </c>
      <c r="T4" s="3" t="s">
        <v>43</v>
      </c>
      <c r="U4" s="1" t="n">
        <v>6</v>
      </c>
      <c r="V4" s="1" t="n">
        <v>2</v>
      </c>
      <c r="W4" s="3" t="s">
        <v>44</v>
      </c>
      <c r="X4" s="1" t="s">
        <v>39</v>
      </c>
      <c r="Y4" s="1" t="s">
        <v>33</v>
      </c>
      <c r="Z4" s="1" t="s">
        <v>33</v>
      </c>
      <c r="AA4" s="1" t="s">
        <v>33</v>
      </c>
    </row>
    <row r="5" customFormat="false" ht="12.8" hidden="false" customHeight="false" outlineLevel="0" collapsed="false">
      <c r="A5" s="1" t="s">
        <v>45</v>
      </c>
      <c r="B5" s="1" t="s">
        <v>45</v>
      </c>
      <c r="C5" s="2" t="n">
        <v>14</v>
      </c>
      <c r="D5" s="5" t="n">
        <f aca="false">TRUE()</f>
        <v>1</v>
      </c>
      <c r="E5" s="1" t="s">
        <v>28</v>
      </c>
      <c r="F5" s="5" t="n">
        <f aca="false">TRUE()</f>
        <v>1</v>
      </c>
      <c r="G5" s="5" t="n">
        <f aca="false">FALSE()</f>
        <v>0</v>
      </c>
      <c r="H5" s="1" t="s">
        <v>29</v>
      </c>
      <c r="J5" s="1" t="s">
        <v>46</v>
      </c>
      <c r="K5" s="1" t="n">
        <v>20</v>
      </c>
      <c r="L5" s="1" t="n">
        <v>1</v>
      </c>
      <c r="M5" s="4" t="n">
        <v>1700</v>
      </c>
      <c r="N5" s="6" t="n">
        <v>1944</v>
      </c>
      <c r="O5" s="1" t="n">
        <v>5</v>
      </c>
      <c r="P5" s="7" t="s">
        <v>42</v>
      </c>
      <c r="Q5" s="8" t="str">
        <f aca="false">VLOOKUP(P5,dropdowns!E:F,2,0)</f>
        <v>bitmask(TOWNZONE_OUTSKIRT, TOWNZONE_EDGE )</v>
      </c>
      <c r="R5" s="1" t="n">
        <v>6</v>
      </c>
      <c r="S5" s="1" t="n">
        <v>0</v>
      </c>
      <c r="T5" s="3" t="s">
        <v>33</v>
      </c>
      <c r="U5" s="1" t="n">
        <v>1</v>
      </c>
      <c r="V5" s="1" t="n">
        <v>1</v>
      </c>
      <c r="W5" s="3" t="s">
        <v>34</v>
      </c>
      <c r="X5" s="1" t="s">
        <v>33</v>
      </c>
      <c r="Y5" s="1" t="s">
        <v>33</v>
      </c>
      <c r="Z5" s="1" t="s">
        <v>33</v>
      </c>
      <c r="AA5" s="1" t="s">
        <v>33</v>
      </c>
    </row>
    <row r="6" customFormat="false" ht="12.8" hidden="false" customHeight="false" outlineLevel="0" collapsed="false">
      <c r="A6" s="1" t="s">
        <v>47</v>
      </c>
      <c r="B6" s="1" t="s">
        <v>47</v>
      </c>
      <c r="C6" s="2" t="n">
        <v>12</v>
      </c>
      <c r="D6" s="5" t="n">
        <f aca="false">TRUE()</f>
        <v>1</v>
      </c>
      <c r="E6" s="1" t="s">
        <v>28</v>
      </c>
      <c r="F6" s="5" t="n">
        <f aca="false">TRUE()</f>
        <v>1</v>
      </c>
      <c r="G6" s="5" t="n">
        <f aca="false">FALSE()</f>
        <v>0</v>
      </c>
      <c r="H6" s="1" t="s">
        <v>29</v>
      </c>
      <c r="J6" s="1" t="s">
        <v>48</v>
      </c>
      <c r="K6" s="1" t="n">
        <v>20</v>
      </c>
      <c r="L6" s="1" t="n">
        <v>1</v>
      </c>
      <c r="M6" s="4" t="n">
        <v>1700</v>
      </c>
      <c r="N6" s="6" t="n">
        <v>1944</v>
      </c>
      <c r="O6" s="1" t="n">
        <v>5</v>
      </c>
      <c r="P6" s="7" t="s">
        <v>42</v>
      </c>
      <c r="Q6" s="8" t="str">
        <f aca="false">VLOOKUP(P6,dropdowns!E:F,2,0)</f>
        <v>bitmask(TOWNZONE_OUTSKIRT, TOWNZONE_EDGE )</v>
      </c>
      <c r="R6" s="1" t="n">
        <v>6</v>
      </c>
      <c r="S6" s="1" t="n">
        <v>0</v>
      </c>
      <c r="T6" s="3" t="s">
        <v>33</v>
      </c>
      <c r="U6" s="1" t="n">
        <v>1</v>
      </c>
      <c r="V6" s="1" t="n">
        <v>1</v>
      </c>
      <c r="W6" s="3" t="s">
        <v>34</v>
      </c>
      <c r="X6" s="1" t="s">
        <v>33</v>
      </c>
      <c r="Y6" s="1" t="s">
        <v>33</v>
      </c>
      <c r="Z6" s="1" t="s">
        <v>33</v>
      </c>
      <c r="AA6" s="1" t="s">
        <v>33</v>
      </c>
    </row>
    <row r="7" customFormat="false" ht="12.8" hidden="false" customHeight="false" outlineLevel="0" collapsed="false">
      <c r="A7" s="1" t="s">
        <v>49</v>
      </c>
      <c r="B7" s="1" t="s">
        <v>49</v>
      </c>
      <c r="C7" s="2" t="n">
        <v>13</v>
      </c>
      <c r="D7" s="5" t="n">
        <f aca="false">TRUE()</f>
        <v>1</v>
      </c>
      <c r="E7" s="1" t="s">
        <v>28</v>
      </c>
      <c r="F7" s="5" t="n">
        <f aca="false">TRUE()</f>
        <v>1</v>
      </c>
      <c r="G7" s="5" t="n">
        <f aca="false">FALSE()</f>
        <v>0</v>
      </c>
      <c r="H7" s="1" t="s">
        <v>29</v>
      </c>
      <c r="J7" s="1" t="s">
        <v>50</v>
      </c>
      <c r="K7" s="1" t="n">
        <v>20</v>
      </c>
      <c r="L7" s="1" t="n">
        <v>1</v>
      </c>
      <c r="M7" s="4" t="n">
        <v>1700</v>
      </c>
      <c r="N7" s="6" t="n">
        <v>1944</v>
      </c>
      <c r="O7" s="1" t="n">
        <v>5</v>
      </c>
      <c r="P7" s="7" t="s">
        <v>42</v>
      </c>
      <c r="Q7" s="8" t="str">
        <f aca="false">VLOOKUP(P7,dropdowns!E:F,2,0)</f>
        <v>bitmask(TOWNZONE_OUTSKIRT, TOWNZONE_EDGE )</v>
      </c>
      <c r="R7" s="1" t="n">
        <v>6</v>
      </c>
      <c r="S7" s="1" t="n">
        <v>0</v>
      </c>
      <c r="T7" s="3" t="s">
        <v>33</v>
      </c>
      <c r="U7" s="1" t="n">
        <v>1</v>
      </c>
      <c r="V7" s="1" t="n">
        <v>1</v>
      </c>
      <c r="W7" s="3" t="s">
        <v>34</v>
      </c>
      <c r="X7" s="1" t="s">
        <v>33</v>
      </c>
      <c r="Y7" s="1" t="s">
        <v>33</v>
      </c>
      <c r="Z7" s="1" t="s">
        <v>33</v>
      </c>
      <c r="AA7" s="1" t="s">
        <v>33</v>
      </c>
    </row>
    <row r="8" customFormat="false" ht="12.8" hidden="false" customHeight="false" outlineLevel="0" collapsed="false">
      <c r="A8" s="1" t="s">
        <v>51</v>
      </c>
      <c r="B8" s="1" t="s">
        <v>51</v>
      </c>
      <c r="C8" s="2" t="n">
        <v>16</v>
      </c>
      <c r="D8" s="5" t="n">
        <f aca="false">TRUE()</f>
        <v>1</v>
      </c>
      <c r="E8" s="1" t="s">
        <v>28</v>
      </c>
      <c r="F8" s="5" t="n">
        <f aca="false">TRUE()</f>
        <v>1</v>
      </c>
      <c r="G8" s="5" t="n">
        <f aca="false">FALSE()</f>
        <v>0</v>
      </c>
      <c r="H8" s="1" t="s">
        <v>29</v>
      </c>
      <c r="J8" s="1" t="s">
        <v>52</v>
      </c>
      <c r="K8" s="1" t="n">
        <v>20</v>
      </c>
      <c r="L8" s="1" t="n">
        <v>1</v>
      </c>
      <c r="M8" s="4" t="n">
        <v>1700</v>
      </c>
      <c r="N8" s="6" t="n">
        <v>1944</v>
      </c>
      <c r="O8" s="1" t="n">
        <v>5</v>
      </c>
      <c r="P8" s="7" t="s">
        <v>53</v>
      </c>
      <c r="Q8" s="8" t="str">
        <f aca="false">VLOOKUP(P8,dropdowns!E:F,2,0)</f>
        <v>bitmask(TOWNZONE_INNER_SUBURB, TOWNZONE_OUTER_SUBURB )</v>
      </c>
      <c r="R8" s="1" t="n">
        <v>6</v>
      </c>
      <c r="S8" s="1" t="n">
        <v>0</v>
      </c>
      <c r="T8" s="3" t="s">
        <v>33</v>
      </c>
      <c r="U8" s="1" t="n">
        <v>1</v>
      </c>
      <c r="V8" s="1" t="n">
        <v>1</v>
      </c>
      <c r="W8" s="3" t="s">
        <v>34</v>
      </c>
      <c r="X8" s="1" t="s">
        <v>33</v>
      </c>
      <c r="Y8" s="1" t="s">
        <v>33</v>
      </c>
      <c r="Z8" s="1" t="s">
        <v>33</v>
      </c>
      <c r="AA8" s="1" t="s">
        <v>33</v>
      </c>
    </row>
    <row r="9" customFormat="false" ht="12.8" hidden="false" customHeight="false" outlineLevel="0" collapsed="false">
      <c r="A9" s="1" t="s">
        <v>54</v>
      </c>
      <c r="B9" s="1" t="s">
        <v>54</v>
      </c>
      <c r="C9" s="2" t="n">
        <v>2</v>
      </c>
      <c r="D9" s="5" t="n">
        <f aca="false">TRUE()</f>
        <v>1</v>
      </c>
      <c r="E9" s="1" t="s">
        <v>28</v>
      </c>
      <c r="F9" s="5" t="n">
        <f aca="false">TRUE()</f>
        <v>1</v>
      </c>
      <c r="G9" s="5" t="n">
        <f aca="false">TRUE()</f>
        <v>1</v>
      </c>
      <c r="H9" s="1" t="s">
        <v>29</v>
      </c>
      <c r="J9" s="1" t="s">
        <v>55</v>
      </c>
      <c r="K9" s="1" t="n">
        <v>20</v>
      </c>
      <c r="L9" s="1" t="n">
        <v>5</v>
      </c>
      <c r="M9" s="4" t="n">
        <v>1870</v>
      </c>
      <c r="N9" s="6" t="s">
        <v>31</v>
      </c>
      <c r="O9" s="1" t="n">
        <v>5</v>
      </c>
      <c r="P9" s="7" t="s">
        <v>56</v>
      </c>
      <c r="Q9" s="8" t="str">
        <f aca="false">VLOOKUP(P9,dropdowns!E:F,2,0)</f>
        <v>bitmask(TOWNZONE_OUTER_SUBURB , TOWNZONE_OUTSKIRT, TOWNZONE_EDGE )</v>
      </c>
      <c r="R9" s="1" t="n">
        <v>6</v>
      </c>
      <c r="S9" s="1" t="n">
        <v>0</v>
      </c>
      <c r="T9" s="3" t="s">
        <v>33</v>
      </c>
      <c r="U9" s="1" t="n">
        <v>2</v>
      </c>
      <c r="V9" s="1" t="n">
        <v>1</v>
      </c>
      <c r="W9" s="3" t="s">
        <v>34</v>
      </c>
      <c r="X9" s="1" t="s">
        <v>57</v>
      </c>
      <c r="Y9" s="1" t="s">
        <v>33</v>
      </c>
      <c r="Z9" s="1" t="s">
        <v>33</v>
      </c>
      <c r="AA9" s="1" t="s">
        <v>33</v>
      </c>
    </row>
    <row r="10" customFormat="false" ht="12.8" hidden="false" customHeight="false" outlineLevel="0" collapsed="false">
      <c r="A10" s="1" t="s">
        <v>58</v>
      </c>
      <c r="B10" s="1" t="s">
        <v>58</v>
      </c>
      <c r="C10" s="4" t="n">
        <v>1</v>
      </c>
      <c r="D10" s="5" t="n">
        <f aca="false">TRUE()</f>
        <v>1</v>
      </c>
      <c r="E10" s="1" t="s">
        <v>28</v>
      </c>
      <c r="F10" s="5" t="n">
        <f aca="false">TRUE()</f>
        <v>1</v>
      </c>
      <c r="G10" s="5" t="n">
        <f aca="false">TRUE()</f>
        <v>1</v>
      </c>
      <c r="H10" s="1" t="s">
        <v>29</v>
      </c>
      <c r="J10" s="1" t="s">
        <v>59</v>
      </c>
      <c r="K10" s="1" t="n">
        <v>20</v>
      </c>
      <c r="L10" s="1" t="n">
        <v>5</v>
      </c>
      <c r="M10" s="4" t="n">
        <v>1870</v>
      </c>
      <c r="N10" s="6" t="s">
        <v>31</v>
      </c>
      <c r="O10" s="1" t="n">
        <v>5</v>
      </c>
      <c r="P10" s="7" t="s">
        <v>56</v>
      </c>
      <c r="Q10" s="8" t="str">
        <f aca="false">VLOOKUP(P10,dropdowns!E:F,2,0)</f>
        <v>bitmask(TOWNZONE_OUTER_SUBURB , TOWNZONE_OUTSKIRT, TOWNZONE_EDGE )</v>
      </c>
      <c r="R10" s="1" t="n">
        <v>6</v>
      </c>
      <c r="S10" s="1" t="n">
        <v>0</v>
      </c>
      <c r="T10" s="3" t="s">
        <v>33</v>
      </c>
      <c r="U10" s="1" t="n">
        <v>2</v>
      </c>
      <c r="V10" s="1" t="n">
        <v>1</v>
      </c>
      <c r="W10" s="3" t="s">
        <v>34</v>
      </c>
      <c r="X10" s="1" t="s">
        <v>57</v>
      </c>
      <c r="Y10" s="1" t="s">
        <v>33</v>
      </c>
      <c r="Z10" s="1" t="s">
        <v>33</v>
      </c>
      <c r="AA10" s="1" t="s">
        <v>33</v>
      </c>
    </row>
    <row r="11" customFormat="false" ht="12.8" hidden="false" customHeight="false" outlineLevel="0" collapsed="false">
      <c r="A11" s="1" t="s">
        <v>60</v>
      </c>
      <c r="B11" s="1" t="s">
        <v>60</v>
      </c>
      <c r="C11" s="4" t="n">
        <v>92</v>
      </c>
      <c r="D11" s="5" t="n">
        <f aca="false">TRUE()</f>
        <v>1</v>
      </c>
      <c r="E11" s="1" t="s">
        <v>28</v>
      </c>
      <c r="F11" s="5" t="n">
        <f aca="false">TRUE()</f>
        <v>1</v>
      </c>
      <c r="G11" s="5" t="n">
        <f aca="false">FALSE()</f>
        <v>0</v>
      </c>
      <c r="H11" s="1" t="s">
        <v>29</v>
      </c>
      <c r="J11" s="1" t="s">
        <v>61</v>
      </c>
      <c r="K11" s="1" t="n">
        <v>20</v>
      </c>
      <c r="L11" s="1" t="n">
        <v>5</v>
      </c>
      <c r="M11" s="4" t="n">
        <v>1870</v>
      </c>
      <c r="N11" s="6" t="s">
        <v>31</v>
      </c>
      <c r="O11" s="1" t="n">
        <v>5</v>
      </c>
      <c r="P11" s="7" t="s">
        <v>56</v>
      </c>
      <c r="Q11" s="8" t="str">
        <f aca="false">VLOOKUP(P11,dropdowns!E:F,2,0)</f>
        <v>bitmask(TOWNZONE_OUTER_SUBURB , TOWNZONE_OUTSKIRT, TOWNZONE_EDGE )</v>
      </c>
      <c r="R11" s="1" t="n">
        <v>6</v>
      </c>
      <c r="S11" s="1" t="n">
        <v>0</v>
      </c>
      <c r="T11" s="3" t="s">
        <v>33</v>
      </c>
      <c r="U11" s="1" t="n">
        <v>2</v>
      </c>
      <c r="V11" s="1" t="n">
        <v>1</v>
      </c>
      <c r="W11" s="3" t="s">
        <v>34</v>
      </c>
      <c r="X11" s="1" t="s">
        <v>57</v>
      </c>
      <c r="Y11" s="1" t="s">
        <v>33</v>
      </c>
      <c r="Z11" s="1" t="s">
        <v>33</v>
      </c>
      <c r="AA11" s="1" t="s">
        <v>33</v>
      </c>
    </row>
    <row r="12" customFormat="false" ht="12.8" hidden="false" customHeight="false" outlineLevel="0" collapsed="false">
      <c r="A12" s="1" t="s">
        <v>62</v>
      </c>
      <c r="B12" s="1" t="s">
        <v>62</v>
      </c>
      <c r="C12" s="2" t="n">
        <v>58</v>
      </c>
      <c r="D12" s="5" t="n">
        <f aca="false">TRUE()</f>
        <v>1</v>
      </c>
      <c r="E12" s="1" t="s">
        <v>28</v>
      </c>
      <c r="F12" s="5" t="n">
        <f aca="false">TRUE()</f>
        <v>1</v>
      </c>
      <c r="G12" s="5" t="n">
        <f aca="false">FALSE()</f>
        <v>0</v>
      </c>
      <c r="H12" s="1" t="s">
        <v>29</v>
      </c>
      <c r="J12" s="1" t="s">
        <v>63</v>
      </c>
      <c r="K12" s="1" t="n">
        <v>20</v>
      </c>
      <c r="L12" s="1" t="n">
        <v>1</v>
      </c>
      <c r="M12" s="4" t="n">
        <v>1700</v>
      </c>
      <c r="N12" s="6" t="n">
        <v>1944</v>
      </c>
      <c r="O12" s="1" t="n">
        <v>5</v>
      </c>
      <c r="P12" s="7" t="s">
        <v>64</v>
      </c>
      <c r="Q12" s="8" t="str">
        <f aca="false">VLOOKUP(P12,dropdowns!E:F,2,0)</f>
        <v>bitmask(TOWNZONE_EDGE )</v>
      </c>
      <c r="R12" s="1" t="n">
        <v>26</v>
      </c>
      <c r="S12" s="1" t="n">
        <v>0</v>
      </c>
      <c r="T12" s="3" t="s">
        <v>33</v>
      </c>
      <c r="U12" s="1" t="n">
        <v>2</v>
      </c>
      <c r="V12" s="1" t="n">
        <v>1</v>
      </c>
      <c r="W12" s="3" t="s">
        <v>65</v>
      </c>
      <c r="X12" s="1" t="s">
        <v>33</v>
      </c>
      <c r="Y12" s="1" t="s">
        <v>33</v>
      </c>
      <c r="Z12" s="1" t="s">
        <v>33</v>
      </c>
      <c r="AA12" s="1" t="s">
        <v>33</v>
      </c>
    </row>
    <row r="13" customFormat="false" ht="12.8" hidden="false" customHeight="false" outlineLevel="0" collapsed="false">
      <c r="A13" s="1" t="s">
        <v>66</v>
      </c>
      <c r="B13" s="1" t="s">
        <v>66</v>
      </c>
      <c r="C13" s="9" t="n">
        <v>0</v>
      </c>
      <c r="D13" s="5" t="n">
        <f aca="false">TRUE()</f>
        <v>1</v>
      </c>
      <c r="E13" s="1" t="s">
        <v>28</v>
      </c>
      <c r="F13" s="5" t="n">
        <f aca="false">TRUE()</f>
        <v>1</v>
      </c>
      <c r="G13" s="5" t="n">
        <f aca="false">FALSE()</f>
        <v>0</v>
      </c>
      <c r="H13" s="1" t="s">
        <v>29</v>
      </c>
      <c r="J13" s="1" t="s">
        <v>67</v>
      </c>
      <c r="K13" s="1" t="n">
        <v>20</v>
      </c>
      <c r="L13" s="1" t="n">
        <v>1</v>
      </c>
      <c r="M13" s="4" t="n">
        <v>1900</v>
      </c>
      <c r="N13" s="6" t="s">
        <v>31</v>
      </c>
      <c r="O13" s="1" t="n">
        <v>5</v>
      </c>
      <c r="P13" s="7" t="s">
        <v>68</v>
      </c>
      <c r="Q13" s="8" t="str">
        <f aca="false">VLOOKUP(P13,dropdowns!E:F,2,0)</f>
        <v>ALL_TOWNZONES</v>
      </c>
      <c r="R13" s="1" t="n">
        <v>6</v>
      </c>
      <c r="S13" s="1" t="n">
        <v>0</v>
      </c>
      <c r="T13" s="3" t="s">
        <v>33</v>
      </c>
      <c r="U13" s="1" t="n">
        <v>3</v>
      </c>
      <c r="V13" s="1" t="n">
        <v>1</v>
      </c>
      <c r="W13" s="3" t="s">
        <v>69</v>
      </c>
      <c r="X13" s="1" t="s">
        <v>66</v>
      </c>
      <c r="Y13" s="1" t="s">
        <v>33</v>
      </c>
      <c r="Z13" s="1" t="s">
        <v>33</v>
      </c>
      <c r="AA13" s="1" t="s">
        <v>33</v>
      </c>
    </row>
    <row r="14" customFormat="false" ht="12.8" hidden="false" customHeight="false" outlineLevel="0" collapsed="false">
      <c r="A14" s="1" t="s">
        <v>70</v>
      </c>
      <c r="B14" s="1" t="s">
        <v>70</v>
      </c>
      <c r="C14" s="2" t="n">
        <v>18</v>
      </c>
      <c r="D14" s="5" t="n">
        <f aca="false">TRUE()</f>
        <v>1</v>
      </c>
      <c r="E14" s="1" t="s">
        <v>28</v>
      </c>
      <c r="F14" s="5" t="n">
        <f aca="false">TRUE()</f>
        <v>1</v>
      </c>
      <c r="G14" s="5" t="n">
        <f aca="false">FALSE()</f>
        <v>0</v>
      </c>
      <c r="H14" s="1" t="s">
        <v>29</v>
      </c>
      <c r="J14" s="1" t="s">
        <v>71</v>
      </c>
      <c r="K14" s="1" t="n">
        <v>20</v>
      </c>
      <c r="L14" s="1" t="n">
        <v>1</v>
      </c>
      <c r="M14" s="4" t="n">
        <v>1700</v>
      </c>
      <c r="N14" s="6" t="n">
        <v>1944</v>
      </c>
      <c r="O14" s="1" t="n">
        <v>5</v>
      </c>
      <c r="P14" s="7" t="s">
        <v>53</v>
      </c>
      <c r="Q14" s="8" t="str">
        <f aca="false">VLOOKUP(P14,dropdowns!E:F,2,0)</f>
        <v>bitmask(TOWNZONE_INNER_SUBURB, TOWNZONE_OUTER_SUBURB )</v>
      </c>
      <c r="R14" s="1" t="n">
        <v>6</v>
      </c>
      <c r="S14" s="1" t="n">
        <v>0</v>
      </c>
      <c r="T14" s="3" t="s">
        <v>33</v>
      </c>
      <c r="U14" s="1" t="n">
        <v>1</v>
      </c>
      <c r="V14" s="1" t="n">
        <v>1</v>
      </c>
      <c r="W14" s="3" t="s">
        <v>69</v>
      </c>
      <c r="X14" s="1" t="s">
        <v>33</v>
      </c>
      <c r="Y14" s="1" t="s">
        <v>33</v>
      </c>
      <c r="Z14" s="1" t="s">
        <v>33</v>
      </c>
      <c r="AA14" s="1" t="s">
        <v>33</v>
      </c>
    </row>
    <row r="15" customFormat="false" ht="12.8" hidden="false" customHeight="false" outlineLevel="0" collapsed="false">
      <c r="A15" s="1" t="s">
        <v>72</v>
      </c>
      <c r="B15" s="1" t="s">
        <v>72</v>
      </c>
      <c r="C15" s="2" t="n">
        <v>22</v>
      </c>
      <c r="D15" s="5" t="n">
        <f aca="false">TRUE()</f>
        <v>1</v>
      </c>
      <c r="E15" s="1" t="s">
        <v>28</v>
      </c>
      <c r="F15" s="5" t="n">
        <f aca="false">TRUE()</f>
        <v>1</v>
      </c>
      <c r="G15" s="5" t="n">
        <f aca="false">FALSE()</f>
        <v>0</v>
      </c>
      <c r="H15" s="1" t="s">
        <v>29</v>
      </c>
      <c r="J15" s="1" t="s">
        <v>73</v>
      </c>
      <c r="K15" s="1" t="n">
        <v>20</v>
      </c>
      <c r="L15" s="1" t="n">
        <v>1</v>
      </c>
      <c r="M15" s="4" t="n">
        <v>1945</v>
      </c>
      <c r="N15" s="6" t="s">
        <v>31</v>
      </c>
      <c r="O15" s="1" t="n">
        <v>5</v>
      </c>
      <c r="P15" s="7" t="s">
        <v>74</v>
      </c>
      <c r="Q15" s="8" t="str">
        <f aca="false">VLOOKUP(P15,dropdowns!E:F,2,0)</f>
        <v>bitmask(TOWNZONE_OUTER_SUBURB , TOWNZONE_OUTSKIRT)</v>
      </c>
      <c r="R15" s="1" t="n">
        <v>26</v>
      </c>
      <c r="S15" s="1" t="n">
        <v>0</v>
      </c>
      <c r="T15" s="3" t="s">
        <v>33</v>
      </c>
      <c r="U15" s="1" t="n">
        <v>2</v>
      </c>
      <c r="V15" s="1" t="n">
        <v>1</v>
      </c>
      <c r="W15" s="3" t="s">
        <v>34</v>
      </c>
      <c r="X15" s="1" t="s">
        <v>35</v>
      </c>
      <c r="Y15" s="1" t="s">
        <v>33</v>
      </c>
      <c r="Z15" s="1" t="s">
        <v>33</v>
      </c>
      <c r="AA15" s="1" t="s">
        <v>33</v>
      </c>
    </row>
    <row r="16" customFormat="false" ht="12.8" hidden="false" customHeight="false" outlineLevel="0" collapsed="false">
      <c r="A16" s="1" t="s">
        <v>75</v>
      </c>
      <c r="B16" s="1" t="s">
        <v>75</v>
      </c>
      <c r="C16" s="2" t="n">
        <v>21</v>
      </c>
      <c r="D16" s="5" t="n">
        <f aca="false">TRUE()</f>
        <v>1</v>
      </c>
      <c r="E16" s="1" t="s">
        <v>28</v>
      </c>
      <c r="F16" s="5" t="n">
        <f aca="false">TRUE()</f>
        <v>1</v>
      </c>
      <c r="G16" s="5" t="n">
        <f aca="false">FALSE()</f>
        <v>0</v>
      </c>
      <c r="H16" s="1" t="s">
        <v>29</v>
      </c>
      <c r="J16" s="1" t="s">
        <v>76</v>
      </c>
      <c r="K16" s="1" t="n">
        <v>20</v>
      </c>
      <c r="L16" s="1" t="n">
        <v>1</v>
      </c>
      <c r="M16" s="4" t="n">
        <v>1700</v>
      </c>
      <c r="N16" s="6" t="n">
        <v>1944</v>
      </c>
      <c r="O16" s="1" t="n">
        <v>5</v>
      </c>
      <c r="P16" s="7" t="s">
        <v>53</v>
      </c>
      <c r="Q16" s="8" t="str">
        <f aca="false">VLOOKUP(P16,dropdowns!E:F,2,0)</f>
        <v>bitmask(TOWNZONE_INNER_SUBURB, TOWNZONE_OUTER_SUBURB )</v>
      </c>
      <c r="R16" s="1" t="n">
        <v>6</v>
      </c>
      <c r="S16" s="1" t="n">
        <v>0</v>
      </c>
      <c r="T16" s="3" t="s">
        <v>33</v>
      </c>
      <c r="U16" s="1" t="n">
        <v>1</v>
      </c>
      <c r="V16" s="1" t="n">
        <v>1</v>
      </c>
      <c r="W16" s="3" t="s">
        <v>34</v>
      </c>
      <c r="X16" s="1" t="s">
        <v>33</v>
      </c>
      <c r="Y16" s="1" t="s">
        <v>33</v>
      </c>
      <c r="Z16" s="1" t="s">
        <v>33</v>
      </c>
      <c r="AA16" s="1" t="s">
        <v>33</v>
      </c>
    </row>
    <row r="17" customFormat="false" ht="12.8" hidden="false" customHeight="false" outlineLevel="0" collapsed="false">
      <c r="A17" s="1" t="s">
        <v>77</v>
      </c>
      <c r="B17" s="1" t="s">
        <v>77</v>
      </c>
      <c r="C17" s="2" t="n">
        <v>3</v>
      </c>
      <c r="D17" s="5" t="n">
        <f aca="false">TRUE()</f>
        <v>1</v>
      </c>
      <c r="E17" s="1" t="s">
        <v>28</v>
      </c>
      <c r="F17" s="5" t="n">
        <f aca="false">TRUE()</f>
        <v>1</v>
      </c>
      <c r="G17" s="5" t="n">
        <f aca="false">FALSE()</f>
        <v>0</v>
      </c>
      <c r="H17" s="1" t="s">
        <v>29</v>
      </c>
      <c r="J17" s="1" t="s">
        <v>78</v>
      </c>
      <c r="K17" s="1" t="n">
        <v>20</v>
      </c>
      <c r="L17" s="1" t="n">
        <v>1</v>
      </c>
      <c r="M17" s="4" t="n">
        <v>1700</v>
      </c>
      <c r="N17" s="6" t="n">
        <v>1944</v>
      </c>
      <c r="O17" s="1" t="n">
        <v>5</v>
      </c>
      <c r="P17" s="7" t="s">
        <v>53</v>
      </c>
      <c r="Q17" s="8" t="str">
        <f aca="false">VLOOKUP(P17,dropdowns!E:F,2,0)</f>
        <v>bitmask(TOWNZONE_INNER_SUBURB, TOWNZONE_OUTER_SUBURB )</v>
      </c>
      <c r="R17" s="1" t="n">
        <v>6</v>
      </c>
      <c r="S17" s="1" t="n">
        <v>0</v>
      </c>
      <c r="T17" s="3" t="s">
        <v>33</v>
      </c>
      <c r="U17" s="1" t="n">
        <v>1</v>
      </c>
      <c r="V17" s="1" t="n">
        <v>1</v>
      </c>
      <c r="W17" s="3" t="s">
        <v>34</v>
      </c>
      <c r="X17" s="1" t="s">
        <v>33</v>
      </c>
      <c r="Y17" s="1" t="s">
        <v>33</v>
      </c>
      <c r="Z17" s="1" t="s">
        <v>33</v>
      </c>
      <c r="AA17" s="1" t="s">
        <v>33</v>
      </c>
    </row>
    <row r="18" customFormat="false" ht="12.8" hidden="false" customHeight="false" outlineLevel="0" collapsed="false">
      <c r="A18" s="1" t="s">
        <v>79</v>
      </c>
      <c r="B18" s="1" t="s">
        <v>79</v>
      </c>
      <c r="C18" s="2" t="n">
        <v>4</v>
      </c>
      <c r="D18" s="5" t="n">
        <f aca="false">TRUE()</f>
        <v>1</v>
      </c>
      <c r="E18" s="1" t="s">
        <v>28</v>
      </c>
      <c r="F18" s="5" t="n">
        <f aca="false">TRUE()</f>
        <v>1</v>
      </c>
      <c r="G18" s="5" t="n">
        <f aca="false">FALSE()</f>
        <v>0</v>
      </c>
      <c r="H18" s="1" t="s">
        <v>29</v>
      </c>
      <c r="J18" s="1" t="s">
        <v>80</v>
      </c>
      <c r="K18" s="1" t="n">
        <v>20</v>
      </c>
      <c r="L18" s="1" t="n">
        <v>1</v>
      </c>
      <c r="M18" s="4" t="n">
        <v>1700</v>
      </c>
      <c r="N18" s="6" t="n">
        <v>1944</v>
      </c>
      <c r="O18" s="1" t="n">
        <v>5</v>
      </c>
      <c r="P18" s="7" t="s">
        <v>53</v>
      </c>
      <c r="Q18" s="8" t="str">
        <f aca="false">VLOOKUP(P18,dropdowns!E:F,2,0)</f>
        <v>bitmask(TOWNZONE_INNER_SUBURB, TOWNZONE_OUTER_SUBURB )</v>
      </c>
      <c r="R18" s="1" t="n">
        <v>6</v>
      </c>
      <c r="S18" s="1" t="n">
        <v>0</v>
      </c>
      <c r="T18" s="3" t="s">
        <v>33</v>
      </c>
      <c r="U18" s="1" t="n">
        <v>1</v>
      </c>
      <c r="V18" s="1" t="n">
        <v>1</v>
      </c>
      <c r="W18" s="3" t="s">
        <v>34</v>
      </c>
      <c r="X18" s="1" t="s">
        <v>33</v>
      </c>
      <c r="Y18" s="1" t="s">
        <v>33</v>
      </c>
      <c r="Z18" s="1" t="s">
        <v>33</v>
      </c>
      <c r="AA18" s="1" t="s">
        <v>33</v>
      </c>
    </row>
    <row r="19" customFormat="false" ht="12.8" hidden="false" customHeight="false" outlineLevel="0" collapsed="false">
      <c r="A19" s="1" t="s">
        <v>81</v>
      </c>
      <c r="B19" s="1" t="s">
        <v>81</v>
      </c>
      <c r="C19" s="2" t="n">
        <v>8</v>
      </c>
      <c r="D19" s="5" t="n">
        <f aca="false">TRUE()</f>
        <v>1</v>
      </c>
      <c r="E19" s="1" t="s">
        <v>28</v>
      </c>
      <c r="F19" s="5" t="n">
        <f aca="false">TRUE()</f>
        <v>1</v>
      </c>
      <c r="G19" s="5" t="n">
        <f aca="false">FALSE()</f>
        <v>0</v>
      </c>
      <c r="H19" s="1" t="s">
        <v>29</v>
      </c>
      <c r="J19" s="1" t="s">
        <v>82</v>
      </c>
      <c r="K19" s="1" t="n">
        <v>20</v>
      </c>
      <c r="L19" s="1" t="n">
        <v>1</v>
      </c>
      <c r="M19" s="4" t="n">
        <v>1700</v>
      </c>
      <c r="N19" s="6" t="n">
        <v>1944</v>
      </c>
      <c r="O19" s="1" t="n">
        <v>5</v>
      </c>
      <c r="P19" s="7" t="s">
        <v>53</v>
      </c>
      <c r="Q19" s="8" t="str">
        <f aca="false">VLOOKUP(P19,dropdowns!E:F,2,0)</f>
        <v>bitmask(TOWNZONE_INNER_SUBURB, TOWNZONE_OUTER_SUBURB )</v>
      </c>
      <c r="R19" s="1" t="n">
        <v>6</v>
      </c>
      <c r="S19" s="1" t="n">
        <v>0</v>
      </c>
      <c r="T19" s="3" t="s">
        <v>33</v>
      </c>
      <c r="U19" s="1" t="n">
        <v>1</v>
      </c>
      <c r="V19" s="1" t="n">
        <v>1</v>
      </c>
      <c r="W19" s="3" t="s">
        <v>34</v>
      </c>
      <c r="X19" s="1" t="s">
        <v>33</v>
      </c>
      <c r="Y19" s="1" t="s">
        <v>33</v>
      </c>
      <c r="Z19" s="1" t="s">
        <v>33</v>
      </c>
      <c r="AA19" s="1" t="s">
        <v>33</v>
      </c>
    </row>
    <row r="20" customFormat="false" ht="12.8" hidden="false" customHeight="false" outlineLevel="0" collapsed="false">
      <c r="A20" s="1" t="s">
        <v>83</v>
      </c>
      <c r="B20" s="1" t="s">
        <v>83</v>
      </c>
      <c r="C20" s="2" t="n">
        <v>9</v>
      </c>
      <c r="D20" s="5" t="n">
        <f aca="false">TRUE()</f>
        <v>1</v>
      </c>
      <c r="E20" s="1" t="s">
        <v>28</v>
      </c>
      <c r="F20" s="5" t="n">
        <f aca="false">TRUE()</f>
        <v>1</v>
      </c>
      <c r="G20" s="5" t="n">
        <f aca="false">FALSE()</f>
        <v>0</v>
      </c>
      <c r="H20" s="1" t="s">
        <v>29</v>
      </c>
      <c r="J20" s="1" t="s">
        <v>84</v>
      </c>
      <c r="K20" s="1" t="n">
        <v>20</v>
      </c>
      <c r="L20" s="1" t="n">
        <v>1</v>
      </c>
      <c r="M20" s="4" t="n">
        <v>1700</v>
      </c>
      <c r="N20" s="6" t="n">
        <v>1944</v>
      </c>
      <c r="O20" s="1" t="n">
        <v>5</v>
      </c>
      <c r="P20" s="7" t="s">
        <v>42</v>
      </c>
      <c r="Q20" s="8" t="str">
        <f aca="false">VLOOKUP(P20,dropdowns!E:F,2,0)</f>
        <v>bitmask(TOWNZONE_OUTSKIRT, TOWNZONE_EDGE )</v>
      </c>
      <c r="R20" s="1" t="n">
        <v>6</v>
      </c>
      <c r="S20" s="1" t="n">
        <v>0</v>
      </c>
      <c r="T20" s="3" t="s">
        <v>33</v>
      </c>
      <c r="U20" s="1" t="n">
        <v>1</v>
      </c>
      <c r="V20" s="1" t="n">
        <v>1</v>
      </c>
      <c r="W20" s="3" t="s">
        <v>34</v>
      </c>
      <c r="X20" s="1" t="s">
        <v>33</v>
      </c>
      <c r="Y20" s="1" t="s">
        <v>33</v>
      </c>
      <c r="Z20" s="1" t="s">
        <v>33</v>
      </c>
      <c r="AA20" s="1" t="s">
        <v>33</v>
      </c>
    </row>
    <row r="21" customFormat="false" ht="12.8" hidden="false" customHeight="false" outlineLevel="0" collapsed="false">
      <c r="A21" s="1" t="s">
        <v>85</v>
      </c>
      <c r="B21" s="1" t="s">
        <v>85</v>
      </c>
      <c r="C21" s="2" t="n">
        <v>15</v>
      </c>
      <c r="D21" s="5" t="n">
        <f aca="false">TRUE()</f>
        <v>1</v>
      </c>
      <c r="E21" s="1" t="s">
        <v>28</v>
      </c>
      <c r="F21" s="5" t="n">
        <f aca="false">TRUE()</f>
        <v>1</v>
      </c>
      <c r="G21" s="5" t="n">
        <f aca="false">FALSE()</f>
        <v>0</v>
      </c>
      <c r="H21" s="1" t="s">
        <v>29</v>
      </c>
      <c r="J21" s="1" t="s">
        <v>86</v>
      </c>
      <c r="K21" s="1" t="n">
        <v>20</v>
      </c>
      <c r="L21" s="1" t="n">
        <v>1</v>
      </c>
      <c r="M21" s="4" t="n">
        <v>1700</v>
      </c>
      <c r="N21" s="6" t="n">
        <v>1944</v>
      </c>
      <c r="O21" s="1" t="n">
        <v>5</v>
      </c>
      <c r="P21" s="7" t="s">
        <v>42</v>
      </c>
      <c r="Q21" s="8" t="str">
        <f aca="false">VLOOKUP(P21,dropdowns!E:F,2,0)</f>
        <v>bitmask(TOWNZONE_OUTSKIRT, TOWNZONE_EDGE )</v>
      </c>
      <c r="R21" s="1" t="n">
        <v>6</v>
      </c>
      <c r="S21" s="1" t="n">
        <v>0</v>
      </c>
      <c r="T21" s="3" t="s">
        <v>33</v>
      </c>
      <c r="U21" s="1" t="n">
        <v>1</v>
      </c>
      <c r="V21" s="1" t="n">
        <v>1</v>
      </c>
      <c r="W21" s="3" t="s">
        <v>34</v>
      </c>
      <c r="X21" s="1" t="s">
        <v>33</v>
      </c>
      <c r="Y21" s="1" t="s">
        <v>33</v>
      </c>
      <c r="Z21" s="1" t="s">
        <v>33</v>
      </c>
      <c r="AA21" s="1" t="s">
        <v>33</v>
      </c>
    </row>
    <row r="22" customFormat="false" ht="12.8" hidden="false" customHeight="false" outlineLevel="0" collapsed="false">
      <c r="A22" s="1" t="s">
        <v>87</v>
      </c>
      <c r="B22" s="1" t="s">
        <v>88</v>
      </c>
      <c r="C22" s="2" t="n">
        <v>123</v>
      </c>
      <c r="D22" s="5" t="n">
        <f aca="false">TRUE()</f>
        <v>1</v>
      </c>
      <c r="E22" s="1" t="s">
        <v>28</v>
      </c>
      <c r="F22" s="5" t="n">
        <f aca="false">TRUE()</f>
        <v>1</v>
      </c>
      <c r="G22" s="5" t="n">
        <f aca="false">TRUE()</f>
        <v>1</v>
      </c>
      <c r="H22" s="3" t="s">
        <v>89</v>
      </c>
      <c r="J22" s="1" t="s">
        <v>90</v>
      </c>
      <c r="K22" s="1" t="n">
        <v>100</v>
      </c>
      <c r="L22" s="1" t="n">
        <v>1</v>
      </c>
      <c r="M22" s="4" t="n">
        <v>1960</v>
      </c>
      <c r="N22" s="6" t="s">
        <v>31</v>
      </c>
      <c r="O22" s="1" t="n">
        <v>7</v>
      </c>
      <c r="P22" s="7" t="s">
        <v>91</v>
      </c>
      <c r="Q22" s="8" t="str">
        <f aca="false">VLOOKUP(P22,dropdowns!E:F,2,0)</f>
        <v>bitmask(TOWNZONE_CENTRE)</v>
      </c>
      <c r="R22" s="1" t="n">
        <v>27</v>
      </c>
      <c r="S22" s="1" t="n">
        <v>30</v>
      </c>
      <c r="T22" s="3" t="s">
        <v>33</v>
      </c>
      <c r="U22" s="1" t="n">
        <f aca="false">VLOOKUP(H22,dropdowns!A:C,2,0)</f>
        <v>10</v>
      </c>
      <c r="V22" s="1" t="n">
        <f aca="false">VLOOKUP(H22,dropdowns!A:C,3,0)</f>
        <v>4</v>
      </c>
      <c r="W22" s="3" t="s">
        <v>34</v>
      </c>
      <c r="X22" s="1" t="s">
        <v>35</v>
      </c>
      <c r="Y22" s="1" t="s">
        <v>33</v>
      </c>
      <c r="Z22" s="1" t="s">
        <v>33</v>
      </c>
      <c r="AA22" s="1" t="s">
        <v>33</v>
      </c>
    </row>
    <row r="23" customFormat="false" ht="12.8" hidden="false" customHeight="false" outlineLevel="0" collapsed="false">
      <c r="A23" s="1" t="s">
        <v>92</v>
      </c>
      <c r="B23" s="1" t="s">
        <v>88</v>
      </c>
      <c r="C23" s="2" t="n">
        <v>124</v>
      </c>
      <c r="D23" s="5" t="n">
        <f aca="false">TRUE()</f>
        <v>1</v>
      </c>
      <c r="E23" s="1" t="s">
        <v>28</v>
      </c>
      <c r="F23" s="5" t="n">
        <f aca="false">TRUE()</f>
        <v>1</v>
      </c>
      <c r="G23" s="5" t="n">
        <f aca="false">TRUE()</f>
        <v>1</v>
      </c>
      <c r="H23" s="3" t="s">
        <v>93</v>
      </c>
      <c r="J23" s="1" t="s">
        <v>94</v>
      </c>
      <c r="K23" s="1" t="n">
        <v>125</v>
      </c>
      <c r="L23" s="1" t="n">
        <v>1</v>
      </c>
      <c r="M23" s="4" t="n">
        <v>1960</v>
      </c>
      <c r="N23" s="6" t="s">
        <v>31</v>
      </c>
      <c r="O23" s="1" t="n">
        <v>10</v>
      </c>
      <c r="P23" s="7" t="s">
        <v>91</v>
      </c>
      <c r="Q23" s="8" t="str">
        <f aca="false">VLOOKUP(P23,dropdowns!E:F,2,0)</f>
        <v>bitmask(TOWNZONE_CENTRE)</v>
      </c>
      <c r="R23" s="1" t="n">
        <v>27</v>
      </c>
      <c r="S23" s="1" t="n">
        <v>30</v>
      </c>
      <c r="T23" s="3" t="s">
        <v>33</v>
      </c>
      <c r="U23" s="1" t="n">
        <v>14</v>
      </c>
      <c r="V23" s="1" t="n">
        <v>5</v>
      </c>
      <c r="W23" s="3" t="s">
        <v>34</v>
      </c>
      <c r="X23" s="1" t="s">
        <v>35</v>
      </c>
      <c r="Y23" s="1" t="s">
        <v>33</v>
      </c>
      <c r="Z23" s="1" t="s">
        <v>33</v>
      </c>
      <c r="AA23" s="1" t="s">
        <v>33</v>
      </c>
    </row>
    <row r="24" customFormat="false" ht="12.8" hidden="false" customHeight="false" outlineLevel="0" collapsed="false">
      <c r="A24" s="1" t="s">
        <v>95</v>
      </c>
      <c r="B24" s="1" t="s">
        <v>88</v>
      </c>
      <c r="C24" s="2" t="n">
        <v>125</v>
      </c>
      <c r="D24" s="5" t="n">
        <f aca="false">TRUE()</f>
        <v>1</v>
      </c>
      <c r="E24" s="1" t="s">
        <v>28</v>
      </c>
      <c r="F24" s="5" t="n">
        <f aca="false">TRUE()</f>
        <v>1</v>
      </c>
      <c r="G24" s="5" t="n">
        <f aca="false">TRUE()</f>
        <v>1</v>
      </c>
      <c r="H24" s="3" t="s">
        <v>96</v>
      </c>
      <c r="J24" s="1" t="s">
        <v>97</v>
      </c>
      <c r="K24" s="1" t="n">
        <v>150</v>
      </c>
      <c r="L24" s="1" t="n">
        <v>1</v>
      </c>
      <c r="M24" s="4" t="n">
        <v>1960</v>
      </c>
      <c r="N24" s="6" t="s">
        <v>31</v>
      </c>
      <c r="O24" s="1" t="n">
        <v>15</v>
      </c>
      <c r="P24" s="7" t="s">
        <v>91</v>
      </c>
      <c r="Q24" s="8" t="str">
        <f aca="false">VLOOKUP(P24,dropdowns!E:F,2,0)</f>
        <v>bitmask(TOWNZONE_CENTRE)</v>
      </c>
      <c r="R24" s="1" t="n">
        <v>27</v>
      </c>
      <c r="S24" s="1" t="n">
        <v>30</v>
      </c>
      <c r="T24" s="3" t="s">
        <v>33</v>
      </c>
      <c r="U24" s="1" t="n">
        <v>16</v>
      </c>
      <c r="V24" s="1" t="n">
        <v>6</v>
      </c>
      <c r="W24" s="3" t="s">
        <v>34</v>
      </c>
      <c r="X24" s="1" t="s">
        <v>35</v>
      </c>
      <c r="Y24" s="1" t="s">
        <v>33</v>
      </c>
      <c r="Z24" s="1" t="s">
        <v>33</v>
      </c>
      <c r="AA24" s="1" t="s">
        <v>33</v>
      </c>
    </row>
    <row r="25" customFormat="false" ht="12.8" hidden="false" customHeight="false" outlineLevel="0" collapsed="false">
      <c r="A25" s="1" t="s">
        <v>98</v>
      </c>
      <c r="B25" s="1" t="s">
        <v>99</v>
      </c>
      <c r="C25" s="2" t="n">
        <v>126</v>
      </c>
      <c r="D25" s="5" t="n">
        <f aca="false">TRUE()</f>
        <v>1</v>
      </c>
      <c r="E25" s="1" t="s">
        <v>28</v>
      </c>
      <c r="F25" s="5" t="n">
        <f aca="false">TRUE()</f>
        <v>1</v>
      </c>
      <c r="G25" s="5" t="n">
        <f aca="false">TRUE()</f>
        <v>1</v>
      </c>
      <c r="H25" s="3" t="s">
        <v>89</v>
      </c>
      <c r="J25" s="1" t="s">
        <v>100</v>
      </c>
      <c r="K25" s="1" t="n">
        <v>100</v>
      </c>
      <c r="L25" s="1" t="n">
        <v>1</v>
      </c>
      <c r="M25" s="4" t="n">
        <v>1970</v>
      </c>
      <c r="N25" s="6" t="s">
        <v>31</v>
      </c>
      <c r="O25" s="1" t="n">
        <v>7</v>
      </c>
      <c r="P25" s="7" t="s">
        <v>91</v>
      </c>
      <c r="Q25" s="8" t="str">
        <f aca="false">VLOOKUP(P25,dropdowns!E:F,2,0)</f>
        <v>bitmask(TOWNZONE_CENTRE)</v>
      </c>
      <c r="R25" s="1" t="n">
        <v>27</v>
      </c>
      <c r="S25" s="1" t="n">
        <v>31</v>
      </c>
      <c r="T25" s="3" t="s">
        <v>33</v>
      </c>
      <c r="U25" s="1" t="n">
        <f aca="false">VLOOKUP(H25,dropdowns!A:C,2,0)</f>
        <v>10</v>
      </c>
      <c r="V25" s="1" t="n">
        <f aca="false">VLOOKUP(H25,dropdowns!A:C,3,0)</f>
        <v>4</v>
      </c>
      <c r="W25" s="3" t="s">
        <v>34</v>
      </c>
      <c r="X25" s="1" t="s">
        <v>35</v>
      </c>
      <c r="Y25" s="1" t="s">
        <v>33</v>
      </c>
      <c r="Z25" s="1" t="s">
        <v>33</v>
      </c>
      <c r="AA25" s="1" t="s">
        <v>33</v>
      </c>
    </row>
    <row r="26" customFormat="false" ht="12.8" hidden="false" customHeight="false" outlineLevel="0" collapsed="false">
      <c r="A26" s="1" t="s">
        <v>101</v>
      </c>
      <c r="B26" s="1" t="s">
        <v>99</v>
      </c>
      <c r="C26" s="2" t="n">
        <v>127</v>
      </c>
      <c r="D26" s="5" t="n">
        <f aca="false">TRUE()</f>
        <v>1</v>
      </c>
      <c r="E26" s="1" t="s">
        <v>28</v>
      </c>
      <c r="F26" s="5" t="n">
        <f aca="false">TRUE()</f>
        <v>1</v>
      </c>
      <c r="G26" s="5" t="n">
        <f aca="false">TRUE()</f>
        <v>1</v>
      </c>
      <c r="H26" s="3" t="s">
        <v>93</v>
      </c>
      <c r="J26" s="1" t="s">
        <v>102</v>
      </c>
      <c r="K26" s="1" t="n">
        <v>125</v>
      </c>
      <c r="L26" s="1" t="n">
        <v>1</v>
      </c>
      <c r="M26" s="4" t="n">
        <v>1970</v>
      </c>
      <c r="N26" s="6" t="s">
        <v>31</v>
      </c>
      <c r="O26" s="1" t="n">
        <v>10</v>
      </c>
      <c r="P26" s="7" t="s">
        <v>91</v>
      </c>
      <c r="Q26" s="8" t="str">
        <f aca="false">VLOOKUP(P26,dropdowns!E:F,2,0)</f>
        <v>bitmask(TOWNZONE_CENTRE)</v>
      </c>
      <c r="R26" s="1" t="n">
        <v>27</v>
      </c>
      <c r="S26" s="1" t="n">
        <v>31</v>
      </c>
      <c r="T26" s="3" t="s">
        <v>33</v>
      </c>
      <c r="U26" s="1" t="n">
        <v>14</v>
      </c>
      <c r="V26" s="1" t="n">
        <v>5</v>
      </c>
      <c r="W26" s="3" t="s">
        <v>34</v>
      </c>
      <c r="X26" s="1" t="s">
        <v>35</v>
      </c>
      <c r="Y26" s="1" t="s">
        <v>33</v>
      </c>
      <c r="Z26" s="1" t="s">
        <v>33</v>
      </c>
      <c r="AA26" s="1" t="s">
        <v>33</v>
      </c>
    </row>
    <row r="27" customFormat="false" ht="12.8" hidden="false" customHeight="false" outlineLevel="0" collapsed="false">
      <c r="A27" s="1" t="s">
        <v>103</v>
      </c>
      <c r="B27" s="1" t="s">
        <v>104</v>
      </c>
      <c r="C27" s="2" t="n">
        <v>17</v>
      </c>
      <c r="D27" s="5" t="n">
        <f aca="false">TRUE()</f>
        <v>1</v>
      </c>
      <c r="E27" s="1" t="s">
        <v>28</v>
      </c>
      <c r="F27" s="5" t="n">
        <f aca="false">TRUE()</f>
        <v>1</v>
      </c>
      <c r="G27" s="5" t="n">
        <f aca="false">FALSE()</f>
        <v>0</v>
      </c>
      <c r="H27" s="3" t="s">
        <v>89</v>
      </c>
      <c r="J27" s="1" t="s">
        <v>105</v>
      </c>
      <c r="K27" s="1" t="n">
        <v>100</v>
      </c>
      <c r="L27" s="1" t="n">
        <v>1</v>
      </c>
      <c r="M27" s="4" t="n">
        <v>1960</v>
      </c>
      <c r="N27" s="6" t="n">
        <v>1980</v>
      </c>
      <c r="O27" s="8" t="n">
        <v>7</v>
      </c>
      <c r="P27" s="7" t="s">
        <v>106</v>
      </c>
      <c r="Q27" s="8" t="str">
        <f aca="false">VLOOKUP(P27,dropdowns!E:F,2,0)</f>
        <v>bitmask(TOWNZONE_CENTRE, TOWNZONE_INNER_SUBURB, TOWNZONE_OUTER_SUBURB )</v>
      </c>
      <c r="R27" s="1" t="n">
        <v>27</v>
      </c>
      <c r="S27" s="1" t="n">
        <v>32</v>
      </c>
      <c r="T27" s="3" t="s">
        <v>33</v>
      </c>
      <c r="U27" s="1" t="n">
        <f aca="false">VLOOKUP(H27,dropdowns!A:C,2,0)</f>
        <v>10</v>
      </c>
      <c r="V27" s="1" t="n">
        <f aca="false">VLOOKUP(H27,dropdowns!A:C,3,0)</f>
        <v>4</v>
      </c>
      <c r="W27" s="3" t="s">
        <v>34</v>
      </c>
      <c r="X27" s="1" t="s">
        <v>35</v>
      </c>
      <c r="Y27" s="1" t="s">
        <v>33</v>
      </c>
      <c r="Z27" s="1" t="s">
        <v>33</v>
      </c>
      <c r="AA27" s="1" t="s">
        <v>33</v>
      </c>
    </row>
    <row r="28" customFormat="false" ht="12.8" hidden="false" customHeight="false" outlineLevel="0" collapsed="false">
      <c r="A28" s="1" t="s">
        <v>107</v>
      </c>
      <c r="B28" s="1" t="s">
        <v>104</v>
      </c>
      <c r="C28" s="2" t="n">
        <v>23</v>
      </c>
      <c r="D28" s="5" t="n">
        <f aca="false">TRUE()</f>
        <v>1</v>
      </c>
      <c r="E28" s="1" t="s">
        <v>28</v>
      </c>
      <c r="F28" s="5" t="n">
        <f aca="false">TRUE()</f>
        <v>1</v>
      </c>
      <c r="G28" s="5" t="n">
        <f aca="false">FALSE()</f>
        <v>0</v>
      </c>
      <c r="H28" s="3" t="s">
        <v>93</v>
      </c>
      <c r="J28" s="1" t="s">
        <v>108</v>
      </c>
      <c r="K28" s="1" t="n">
        <v>125</v>
      </c>
      <c r="L28" s="1" t="n">
        <v>1</v>
      </c>
      <c r="M28" s="4" t="n">
        <v>1945</v>
      </c>
      <c r="N28" s="6" t="n">
        <v>1980</v>
      </c>
      <c r="O28" s="8" t="n">
        <v>10</v>
      </c>
      <c r="P28" s="7" t="s">
        <v>38</v>
      </c>
      <c r="Q28" s="8" t="str">
        <f aca="false">VLOOKUP(P28,dropdowns!E:F,2,0)</f>
        <v>bitmask(TOWNZONE_CENTRE, TOWNZONE_INNER_SUBURB )</v>
      </c>
      <c r="R28" s="1" t="n">
        <v>27</v>
      </c>
      <c r="S28" s="1" t="n">
        <v>31</v>
      </c>
      <c r="T28" s="3" t="s">
        <v>33</v>
      </c>
      <c r="U28" s="1" t="n">
        <f aca="false">VLOOKUP(H28,dropdowns!A:C,2,0)</f>
        <v>14</v>
      </c>
      <c r="V28" s="1" t="n">
        <f aca="false">VLOOKUP(H28,dropdowns!A:C,3,0)</f>
        <v>5</v>
      </c>
      <c r="W28" s="3" t="s">
        <v>34</v>
      </c>
      <c r="X28" s="1" t="s">
        <v>35</v>
      </c>
      <c r="Y28" s="1" t="s">
        <v>33</v>
      </c>
      <c r="Z28" s="1" t="s">
        <v>33</v>
      </c>
      <c r="AA28" s="1" t="s">
        <v>33</v>
      </c>
    </row>
    <row r="29" customFormat="false" ht="12.8" hidden="false" customHeight="false" outlineLevel="0" collapsed="false">
      <c r="A29" s="1" t="s">
        <v>109</v>
      </c>
      <c r="B29" s="1" t="s">
        <v>110</v>
      </c>
      <c r="C29" s="2" t="n">
        <v>24</v>
      </c>
      <c r="D29" s="5" t="n">
        <f aca="false">TRUE()</f>
        <v>1</v>
      </c>
      <c r="E29" s="1" t="s">
        <v>28</v>
      </c>
      <c r="F29" s="5" t="n">
        <f aca="false">TRUE()</f>
        <v>1</v>
      </c>
      <c r="G29" s="5" t="n">
        <f aca="false">FALSE()</f>
        <v>0</v>
      </c>
      <c r="H29" s="3" t="s">
        <v>89</v>
      </c>
      <c r="J29" s="1" t="s">
        <v>111</v>
      </c>
      <c r="K29" s="1" t="n">
        <v>100</v>
      </c>
      <c r="L29" s="1" t="n">
        <v>1</v>
      </c>
      <c r="M29" s="4" t="n">
        <v>1960</v>
      </c>
      <c r="N29" s="6" t="s">
        <v>31</v>
      </c>
      <c r="O29" s="8" t="n">
        <v>7</v>
      </c>
      <c r="P29" s="7" t="s">
        <v>106</v>
      </c>
      <c r="Q29" s="8" t="str">
        <f aca="false">VLOOKUP(P29,dropdowns!E:F,2,0)</f>
        <v>bitmask(TOWNZONE_CENTRE, TOWNZONE_INNER_SUBURB, TOWNZONE_OUTER_SUBURB )</v>
      </c>
      <c r="R29" s="1" t="n">
        <v>27</v>
      </c>
      <c r="S29" s="1" t="n">
        <v>33</v>
      </c>
      <c r="T29" s="3" t="s">
        <v>33</v>
      </c>
      <c r="U29" s="1" t="n">
        <f aca="false">VLOOKUP(H29,dropdowns!A:C,2,0)</f>
        <v>10</v>
      </c>
      <c r="V29" s="1" t="n">
        <f aca="false">VLOOKUP(H29,dropdowns!A:C,3,0)</f>
        <v>4</v>
      </c>
      <c r="W29" s="3" t="s">
        <v>34</v>
      </c>
      <c r="X29" s="1" t="s">
        <v>35</v>
      </c>
      <c r="Y29" s="1" t="s">
        <v>33</v>
      </c>
      <c r="Z29" s="1" t="s">
        <v>33</v>
      </c>
      <c r="AA29" s="1" t="s">
        <v>33</v>
      </c>
    </row>
    <row r="30" customFormat="false" ht="12.8" hidden="false" customHeight="false" outlineLevel="0" collapsed="false">
      <c r="A30" s="1" t="s">
        <v>112</v>
      </c>
      <c r="B30" s="1" t="s">
        <v>110</v>
      </c>
      <c r="C30" s="2" t="n">
        <v>25</v>
      </c>
      <c r="D30" s="5" t="n">
        <f aca="false">TRUE()</f>
        <v>1</v>
      </c>
      <c r="E30" s="1" t="s">
        <v>28</v>
      </c>
      <c r="F30" s="5" t="n">
        <f aca="false">TRUE()</f>
        <v>1</v>
      </c>
      <c r="G30" s="5" t="n">
        <f aca="false">FALSE()</f>
        <v>0</v>
      </c>
      <c r="H30" s="3" t="s">
        <v>93</v>
      </c>
      <c r="J30" s="1" t="s">
        <v>113</v>
      </c>
      <c r="K30" s="1" t="n">
        <v>125</v>
      </c>
      <c r="L30" s="1" t="n">
        <v>1</v>
      </c>
      <c r="M30" s="4" t="n">
        <v>1960</v>
      </c>
      <c r="N30" s="6" t="s">
        <v>31</v>
      </c>
      <c r="O30" s="8" t="n">
        <v>10</v>
      </c>
      <c r="P30" s="7" t="s">
        <v>38</v>
      </c>
      <c r="Q30" s="8" t="str">
        <f aca="false">VLOOKUP(P30,dropdowns!E:F,2,0)</f>
        <v>bitmask(TOWNZONE_CENTRE, TOWNZONE_INNER_SUBURB )</v>
      </c>
      <c r="R30" s="1" t="n">
        <v>27</v>
      </c>
      <c r="S30" s="1" t="n">
        <v>33</v>
      </c>
      <c r="T30" s="3" t="s">
        <v>33</v>
      </c>
      <c r="U30" s="1" t="n">
        <f aca="false">VLOOKUP(H30,dropdowns!A:C,2,0)</f>
        <v>14</v>
      </c>
      <c r="V30" s="1" t="n">
        <f aca="false">VLOOKUP(H30,dropdowns!A:C,3,0)</f>
        <v>5</v>
      </c>
      <c r="W30" s="3" t="s">
        <v>34</v>
      </c>
      <c r="X30" s="1" t="s">
        <v>35</v>
      </c>
      <c r="Y30" s="1" t="s">
        <v>33</v>
      </c>
      <c r="Z30" s="1" t="s">
        <v>33</v>
      </c>
      <c r="AA30" s="1" t="s">
        <v>33</v>
      </c>
    </row>
    <row r="31" customFormat="false" ht="12.8" hidden="false" customHeight="false" outlineLevel="0" collapsed="false">
      <c r="A31" s="1" t="s">
        <v>114</v>
      </c>
      <c r="B31" s="1" t="s">
        <v>115</v>
      </c>
      <c r="C31" s="2" t="n">
        <v>134</v>
      </c>
      <c r="D31" s="5" t="n">
        <f aca="false">TRUE()</f>
        <v>1</v>
      </c>
      <c r="E31" s="1" t="s">
        <v>28</v>
      </c>
      <c r="F31" s="5" t="n">
        <f aca="false">TRUE()</f>
        <v>1</v>
      </c>
      <c r="G31" s="5" t="n">
        <f aca="false">FALSE()</f>
        <v>0</v>
      </c>
      <c r="H31" s="3" t="s">
        <v>89</v>
      </c>
      <c r="J31" s="1" t="s">
        <v>116</v>
      </c>
      <c r="K31" s="1" t="n">
        <v>100</v>
      </c>
      <c r="L31" s="1" t="n">
        <v>2</v>
      </c>
      <c r="M31" s="4" t="n">
        <v>1980</v>
      </c>
      <c r="N31" s="6" t="s">
        <v>31</v>
      </c>
      <c r="O31" s="8" t="n">
        <v>7</v>
      </c>
      <c r="P31" s="7" t="s">
        <v>106</v>
      </c>
      <c r="Q31" s="8" t="str">
        <f aca="false">VLOOKUP(P31,dropdowns!E:F,2,0)</f>
        <v>bitmask(TOWNZONE_CENTRE, TOWNZONE_INNER_SUBURB, TOWNZONE_OUTER_SUBURB )</v>
      </c>
      <c r="R31" s="1" t="n">
        <v>27</v>
      </c>
      <c r="S31" s="1" t="n">
        <v>34</v>
      </c>
      <c r="T31" s="3" t="s">
        <v>33</v>
      </c>
      <c r="U31" s="1" t="n">
        <f aca="false">VLOOKUP(H31,dropdowns!A:C,2,0)</f>
        <v>10</v>
      </c>
      <c r="V31" s="1" t="n">
        <f aca="false">VLOOKUP(H31,dropdowns!A:C,3,0)</f>
        <v>4</v>
      </c>
      <c r="W31" s="3" t="s">
        <v>34</v>
      </c>
      <c r="X31" s="1" t="s">
        <v>117</v>
      </c>
      <c r="Y31" s="1" t="s">
        <v>33</v>
      </c>
      <c r="Z31" s="1" t="s">
        <v>33</v>
      </c>
      <c r="AA31" s="1" t="s">
        <v>33</v>
      </c>
    </row>
    <row r="32" customFormat="false" ht="12.8" hidden="false" customHeight="false" outlineLevel="0" collapsed="false">
      <c r="A32" s="1" t="s">
        <v>118</v>
      </c>
      <c r="B32" s="1" t="s">
        <v>115</v>
      </c>
      <c r="C32" s="2" t="n">
        <v>135</v>
      </c>
      <c r="D32" s="5" t="n">
        <f aca="false">TRUE()</f>
        <v>1</v>
      </c>
      <c r="E32" s="1" t="s">
        <v>28</v>
      </c>
      <c r="F32" s="5" t="n">
        <f aca="false">TRUE()</f>
        <v>1</v>
      </c>
      <c r="G32" s="5" t="n">
        <f aca="false">FALSE()</f>
        <v>0</v>
      </c>
      <c r="H32" s="3" t="s">
        <v>93</v>
      </c>
      <c r="J32" s="1" t="s">
        <v>119</v>
      </c>
      <c r="K32" s="1" t="n">
        <v>125</v>
      </c>
      <c r="L32" s="1" t="n">
        <v>2</v>
      </c>
      <c r="M32" s="4" t="n">
        <v>1980</v>
      </c>
      <c r="N32" s="6" t="s">
        <v>31</v>
      </c>
      <c r="O32" s="8" t="n">
        <v>10</v>
      </c>
      <c r="P32" s="7" t="s">
        <v>38</v>
      </c>
      <c r="Q32" s="8" t="str">
        <f aca="false">VLOOKUP(P32,dropdowns!E:F,2,0)</f>
        <v>bitmask(TOWNZONE_CENTRE, TOWNZONE_INNER_SUBURB )</v>
      </c>
      <c r="R32" s="1" t="n">
        <v>27</v>
      </c>
      <c r="S32" s="1" t="n">
        <v>34</v>
      </c>
      <c r="T32" s="3" t="s">
        <v>33</v>
      </c>
      <c r="U32" s="1" t="n">
        <f aca="false">VLOOKUP(H32,dropdowns!A:C,2,0)</f>
        <v>14</v>
      </c>
      <c r="V32" s="1" t="n">
        <f aca="false">VLOOKUP(H32,dropdowns!A:C,3,0)</f>
        <v>5</v>
      </c>
      <c r="W32" s="3" t="s">
        <v>34</v>
      </c>
      <c r="X32" s="1" t="s">
        <v>120</v>
      </c>
      <c r="Y32" s="1" t="s">
        <v>121</v>
      </c>
      <c r="Z32" s="1" t="s">
        <v>33</v>
      </c>
      <c r="AA32" s="1" t="s">
        <v>33</v>
      </c>
    </row>
    <row r="33" customFormat="false" ht="12.8" hidden="false" customHeight="false" outlineLevel="0" collapsed="false">
      <c r="A33" s="1" t="s">
        <v>122</v>
      </c>
      <c r="B33" s="1" t="s">
        <v>123</v>
      </c>
      <c r="C33" s="2" t="n">
        <v>152</v>
      </c>
      <c r="D33" s="5" t="n">
        <f aca="false">TRUE()</f>
        <v>1</v>
      </c>
      <c r="E33" s="1" t="s">
        <v>28</v>
      </c>
      <c r="F33" s="5" t="n">
        <f aca="false">TRUE()</f>
        <v>1</v>
      </c>
      <c r="G33" s="5" t="n">
        <f aca="false">FALSE()</f>
        <v>0</v>
      </c>
      <c r="H33" s="3" t="s">
        <v>93</v>
      </c>
      <c r="J33" s="1" t="s">
        <v>124</v>
      </c>
      <c r="K33" s="1" t="n">
        <v>125</v>
      </c>
      <c r="L33" s="1" t="n">
        <v>1</v>
      </c>
      <c r="M33" s="4" t="n">
        <v>1945</v>
      </c>
      <c r="N33" s="6" t="s">
        <v>31</v>
      </c>
      <c r="O33" s="1" t="n">
        <v>10</v>
      </c>
      <c r="P33" s="7" t="s">
        <v>38</v>
      </c>
      <c r="Q33" s="8" t="str">
        <f aca="false">VLOOKUP(P33,dropdowns!E:F,2,0)</f>
        <v>bitmask(TOWNZONE_CENTRE, TOWNZONE_INNER_SUBURB )</v>
      </c>
      <c r="R33" s="1" t="n">
        <v>27</v>
      </c>
      <c r="S33" s="1" t="n">
        <v>58</v>
      </c>
      <c r="T33" s="3" t="s">
        <v>33</v>
      </c>
      <c r="U33" s="1" t="n">
        <v>14</v>
      </c>
      <c r="V33" s="1" t="n">
        <v>5</v>
      </c>
      <c r="W33" s="3" t="s">
        <v>34</v>
      </c>
      <c r="X33" s="1" t="s">
        <v>35</v>
      </c>
      <c r="Y33" s="1" t="s">
        <v>33</v>
      </c>
      <c r="Z33" s="1" t="s">
        <v>33</v>
      </c>
      <c r="AA33" s="1" t="s">
        <v>33</v>
      </c>
    </row>
    <row r="34" customFormat="false" ht="12.8" hidden="false" customHeight="false" outlineLevel="0" collapsed="false">
      <c r="A34" s="1" t="s">
        <v>125</v>
      </c>
      <c r="B34" s="1" t="s">
        <v>123</v>
      </c>
      <c r="C34" s="2" t="n">
        <v>153</v>
      </c>
      <c r="D34" s="5" t="n">
        <f aca="false">TRUE()</f>
        <v>1</v>
      </c>
      <c r="E34" s="1" t="s">
        <v>28</v>
      </c>
      <c r="F34" s="5" t="n">
        <f aca="false">TRUE()</f>
        <v>1</v>
      </c>
      <c r="G34" s="5" t="n">
        <f aca="false">FALSE()</f>
        <v>0</v>
      </c>
      <c r="H34" s="3" t="s">
        <v>96</v>
      </c>
      <c r="J34" s="1" t="s">
        <v>126</v>
      </c>
      <c r="K34" s="1" t="n">
        <v>150</v>
      </c>
      <c r="L34" s="1" t="n">
        <v>1</v>
      </c>
      <c r="M34" s="4" t="n">
        <v>1945</v>
      </c>
      <c r="N34" s="6" t="s">
        <v>31</v>
      </c>
      <c r="O34" s="1" t="n">
        <v>15</v>
      </c>
      <c r="P34" s="7" t="s">
        <v>91</v>
      </c>
      <c r="Q34" s="8" t="str">
        <f aca="false">VLOOKUP(P34,dropdowns!E:F,2,0)</f>
        <v>bitmask(TOWNZONE_CENTRE)</v>
      </c>
      <c r="R34" s="1" t="n">
        <v>27</v>
      </c>
      <c r="S34" s="1" t="n">
        <v>58</v>
      </c>
      <c r="T34" s="3" t="s">
        <v>33</v>
      </c>
      <c r="U34" s="1" t="n">
        <v>16</v>
      </c>
      <c r="V34" s="1" t="n">
        <v>6</v>
      </c>
      <c r="W34" s="3" t="s">
        <v>34</v>
      </c>
      <c r="X34" s="1" t="s">
        <v>35</v>
      </c>
      <c r="Y34" s="1" t="s">
        <v>33</v>
      </c>
      <c r="Z34" s="1" t="s">
        <v>33</v>
      </c>
      <c r="AA34" s="1" t="s">
        <v>33</v>
      </c>
    </row>
    <row r="35" customFormat="false" ht="12.8" hidden="false" customHeight="false" outlineLevel="0" collapsed="false">
      <c r="A35" s="1" t="s">
        <v>127</v>
      </c>
      <c r="B35" s="1" t="s">
        <v>128</v>
      </c>
      <c r="C35" s="2" t="n">
        <v>26</v>
      </c>
      <c r="D35" s="5" t="n">
        <f aca="false">FALSE()</f>
        <v>0</v>
      </c>
      <c r="E35" s="1" t="s">
        <v>28</v>
      </c>
      <c r="F35" s="5" t="n">
        <f aca="false">TRUE()</f>
        <v>1</v>
      </c>
      <c r="G35" s="5" t="n">
        <f aca="false">FALSE()</f>
        <v>0</v>
      </c>
      <c r="H35" s="3" t="s">
        <v>129</v>
      </c>
      <c r="I35" s="1" t="s">
        <v>130</v>
      </c>
      <c r="J35" s="1" t="s">
        <v>131</v>
      </c>
      <c r="K35" s="1" t="n">
        <v>75</v>
      </c>
      <c r="L35" s="1" t="n">
        <v>1</v>
      </c>
      <c r="M35" s="4" t="n">
        <v>1960</v>
      </c>
      <c r="N35" s="6" t="s">
        <v>31</v>
      </c>
      <c r="O35" s="1" t="n">
        <v>5</v>
      </c>
      <c r="P35" s="7" t="s">
        <v>32</v>
      </c>
      <c r="Q35" s="8" t="str">
        <f aca="false">VLOOKUP(P35,dropdowns!E:F,2,0)</f>
        <v>ALL_TOWNZONES &amp; ~bitmask(TOWNZONE_EDGE)</v>
      </c>
      <c r="R35" s="1" t="n">
        <v>27</v>
      </c>
      <c r="S35" s="1" t="n">
        <v>4</v>
      </c>
      <c r="T35" s="3" t="s">
        <v>33</v>
      </c>
      <c r="U35" s="1" t="n">
        <f aca="false">VLOOKUP(H35,dropdowns!A:C,2,0)</f>
        <v>6</v>
      </c>
      <c r="V35" s="1" t="n">
        <f aca="false">VLOOKUP(H35,dropdowns!A:C,3,0)</f>
        <v>2</v>
      </c>
      <c r="W35" s="3" t="s">
        <v>34</v>
      </c>
      <c r="X35" s="1" t="s">
        <v>35</v>
      </c>
      <c r="Y35" s="1" t="s">
        <v>33</v>
      </c>
      <c r="Z35" s="1" t="s">
        <v>33</v>
      </c>
      <c r="AA35" s="1" t="s">
        <v>33</v>
      </c>
    </row>
    <row r="36" customFormat="false" ht="12.8" hidden="false" customHeight="false" outlineLevel="0" collapsed="false">
      <c r="A36" s="1" t="s">
        <v>132</v>
      </c>
      <c r="B36" s="1" t="s">
        <v>128</v>
      </c>
      <c r="C36" s="2" t="n">
        <v>28</v>
      </c>
      <c r="D36" s="5" t="n">
        <f aca="false">FALSE()</f>
        <v>0</v>
      </c>
      <c r="E36" s="1" t="s">
        <v>28</v>
      </c>
      <c r="F36" s="5" t="n">
        <f aca="false">TRUE()</f>
        <v>1</v>
      </c>
      <c r="G36" s="5" t="n">
        <f aca="false">FALSE()</f>
        <v>0</v>
      </c>
      <c r="H36" s="3" t="s">
        <v>89</v>
      </c>
      <c r="I36" s="1" t="s">
        <v>130</v>
      </c>
      <c r="J36" s="1" t="s">
        <v>133</v>
      </c>
      <c r="K36" s="1" t="n">
        <v>100</v>
      </c>
      <c r="L36" s="1" t="n">
        <v>1</v>
      </c>
      <c r="M36" s="4" t="n">
        <v>1960</v>
      </c>
      <c r="N36" s="6" t="s">
        <v>31</v>
      </c>
      <c r="O36" s="1" t="n">
        <v>7</v>
      </c>
      <c r="P36" s="7" t="s">
        <v>106</v>
      </c>
      <c r="Q36" s="8" t="str">
        <f aca="false">VLOOKUP(P36,dropdowns!E:F,2,0)</f>
        <v>bitmask(TOWNZONE_CENTRE, TOWNZONE_INNER_SUBURB, TOWNZONE_OUTER_SUBURB )</v>
      </c>
      <c r="R36" s="1" t="n">
        <v>27</v>
      </c>
      <c r="S36" s="1" t="n">
        <v>4</v>
      </c>
      <c r="T36" s="3" t="s">
        <v>33</v>
      </c>
      <c r="U36" s="1" t="n">
        <f aca="false">VLOOKUP(H36,dropdowns!A:C,2,0)</f>
        <v>10</v>
      </c>
      <c r="V36" s="1" t="n">
        <f aca="false">VLOOKUP(H36,dropdowns!A:C,3,0)</f>
        <v>4</v>
      </c>
      <c r="W36" s="3" t="s">
        <v>34</v>
      </c>
      <c r="X36" s="1" t="s">
        <v>35</v>
      </c>
      <c r="Y36" s="1" t="s">
        <v>33</v>
      </c>
      <c r="Z36" s="1" t="s">
        <v>33</v>
      </c>
      <c r="AA36" s="1" t="s">
        <v>33</v>
      </c>
    </row>
    <row r="37" customFormat="false" ht="12.8" hidden="false" customHeight="false" outlineLevel="0" collapsed="false">
      <c r="A37" s="1" t="s">
        <v>134</v>
      </c>
      <c r="B37" s="1" t="s">
        <v>135</v>
      </c>
      <c r="C37" s="2" t="n">
        <v>29</v>
      </c>
      <c r="D37" s="5" t="n">
        <f aca="false">TRUE()</f>
        <v>1</v>
      </c>
      <c r="E37" s="1" t="s">
        <v>28</v>
      </c>
      <c r="F37" s="5" t="n">
        <f aca="false">TRUE()</f>
        <v>1</v>
      </c>
      <c r="G37" s="5" t="n">
        <f aca="false">TRUE()</f>
        <v>1</v>
      </c>
      <c r="H37" s="3" t="s">
        <v>129</v>
      </c>
      <c r="I37" s="1" t="s">
        <v>136</v>
      </c>
      <c r="J37" s="1" t="s">
        <v>137</v>
      </c>
      <c r="K37" s="1" t="n">
        <v>75</v>
      </c>
      <c r="L37" s="1" t="n">
        <v>3</v>
      </c>
      <c r="M37" s="4" t="n">
        <v>1945</v>
      </c>
      <c r="N37" s="6" t="s">
        <v>31</v>
      </c>
      <c r="O37" s="1" t="n">
        <v>5</v>
      </c>
      <c r="P37" s="7" t="s">
        <v>32</v>
      </c>
      <c r="Q37" s="8" t="str">
        <f aca="false">VLOOKUP(P37,dropdowns!E:F,2,0)</f>
        <v>ALL_TOWNZONES &amp; ~bitmask(TOWNZONE_EDGE)</v>
      </c>
      <c r="R37" s="1" t="n">
        <v>27</v>
      </c>
      <c r="S37" s="1" t="n">
        <v>20</v>
      </c>
      <c r="T37" s="3" t="s">
        <v>33</v>
      </c>
      <c r="U37" s="1" t="n">
        <f aca="false">VLOOKUP(H37,dropdowns!A:C,2,0)</f>
        <v>6</v>
      </c>
      <c r="V37" s="1" t="n">
        <f aca="false">VLOOKUP(H37,dropdowns!A:C,3,0)</f>
        <v>2</v>
      </c>
      <c r="W37" s="3" t="s">
        <v>34</v>
      </c>
      <c r="X37" s="1" t="s">
        <v>35</v>
      </c>
      <c r="Y37" s="1" t="s">
        <v>33</v>
      </c>
      <c r="Z37" s="1" t="s">
        <v>33</v>
      </c>
      <c r="AA37" s="1" t="s">
        <v>33</v>
      </c>
    </row>
    <row r="38" customFormat="false" ht="12.8" hidden="false" customHeight="false" outlineLevel="0" collapsed="false">
      <c r="A38" s="1" t="s">
        <v>138</v>
      </c>
      <c r="B38" s="1" t="s">
        <v>135</v>
      </c>
      <c r="C38" s="2" t="n">
        <v>32</v>
      </c>
      <c r="D38" s="5" t="n">
        <f aca="false">TRUE()</f>
        <v>1</v>
      </c>
      <c r="E38" s="1" t="s">
        <v>28</v>
      </c>
      <c r="F38" s="5" t="n">
        <f aca="false">TRUE()</f>
        <v>1</v>
      </c>
      <c r="G38" s="5" t="n">
        <f aca="false">TRUE()</f>
        <v>1</v>
      </c>
      <c r="H38" s="3" t="s">
        <v>89</v>
      </c>
      <c r="I38" s="1" t="s">
        <v>136</v>
      </c>
      <c r="J38" s="1" t="s">
        <v>139</v>
      </c>
      <c r="K38" s="1" t="n">
        <v>100</v>
      </c>
      <c r="L38" s="1" t="n">
        <v>3</v>
      </c>
      <c r="M38" s="4" t="n">
        <v>1955</v>
      </c>
      <c r="N38" s="6" t="s">
        <v>31</v>
      </c>
      <c r="O38" s="1" t="n">
        <v>7</v>
      </c>
      <c r="P38" s="7" t="s">
        <v>106</v>
      </c>
      <c r="Q38" s="8" t="str">
        <f aca="false">VLOOKUP(P38,dropdowns!E:F,2,0)</f>
        <v>bitmask(TOWNZONE_CENTRE, TOWNZONE_INNER_SUBURB, TOWNZONE_OUTER_SUBURB )</v>
      </c>
      <c r="R38" s="1" t="n">
        <v>27</v>
      </c>
      <c r="S38" s="1" t="n">
        <v>20</v>
      </c>
      <c r="T38" s="3" t="s">
        <v>33</v>
      </c>
      <c r="U38" s="1" t="n">
        <f aca="false">VLOOKUP(H38,dropdowns!A:C,2,0)</f>
        <v>10</v>
      </c>
      <c r="V38" s="1" t="n">
        <f aca="false">VLOOKUP(H38,dropdowns!A:C,3,0)</f>
        <v>4</v>
      </c>
      <c r="W38" s="3" t="s">
        <v>34</v>
      </c>
      <c r="X38" s="1" t="s">
        <v>35</v>
      </c>
      <c r="Y38" s="1" t="s">
        <v>33</v>
      </c>
      <c r="Z38" s="1" t="s">
        <v>33</v>
      </c>
      <c r="AA38" s="1" t="s">
        <v>33</v>
      </c>
    </row>
    <row r="39" customFormat="false" ht="12.8" hidden="false" customHeight="false" outlineLevel="0" collapsed="false">
      <c r="A39" s="1" t="s">
        <v>140</v>
      </c>
      <c r="B39" s="1" t="s">
        <v>141</v>
      </c>
      <c r="C39" s="2" t="n">
        <v>33</v>
      </c>
      <c r="D39" s="5" t="n">
        <f aca="false">FALSE()</f>
        <v>0</v>
      </c>
      <c r="E39" s="1" t="s">
        <v>28</v>
      </c>
      <c r="F39" s="5" t="n">
        <f aca="false">TRUE()</f>
        <v>1</v>
      </c>
      <c r="G39" s="5" t="n">
        <f aca="false">TRUE()</f>
        <v>1</v>
      </c>
      <c r="H39" s="3" t="s">
        <v>129</v>
      </c>
      <c r="I39" s="1" t="s">
        <v>130</v>
      </c>
      <c r="J39" s="1" t="s">
        <v>142</v>
      </c>
      <c r="K39" s="1" t="n">
        <v>75</v>
      </c>
      <c r="L39" s="1" t="n">
        <v>1</v>
      </c>
      <c r="M39" s="4" t="n">
        <v>1945</v>
      </c>
      <c r="N39" s="6" t="s">
        <v>31</v>
      </c>
      <c r="O39" s="1" t="n">
        <v>5</v>
      </c>
      <c r="P39" s="7" t="s">
        <v>32</v>
      </c>
      <c r="Q39" s="8" t="str">
        <f aca="false">VLOOKUP(P39,dropdowns!E:F,2,0)</f>
        <v>ALL_TOWNZONES &amp; ~bitmask(TOWNZONE_EDGE)</v>
      </c>
      <c r="R39" s="1" t="n">
        <v>27</v>
      </c>
      <c r="S39" s="1" t="n">
        <v>4</v>
      </c>
      <c r="T39" s="3" t="s">
        <v>33</v>
      </c>
      <c r="U39" s="1" t="n">
        <f aca="false">VLOOKUP(H39,dropdowns!A:C,2,0)</f>
        <v>6</v>
      </c>
      <c r="V39" s="1" t="n">
        <f aca="false">VLOOKUP(H39,dropdowns!A:C,3,0)</f>
        <v>2</v>
      </c>
      <c r="W39" s="3" t="s">
        <v>34</v>
      </c>
      <c r="X39" s="1" t="s">
        <v>35</v>
      </c>
      <c r="Y39" s="1" t="s">
        <v>33</v>
      </c>
      <c r="Z39" s="1" t="s">
        <v>33</v>
      </c>
      <c r="AA39" s="1" t="s">
        <v>33</v>
      </c>
    </row>
    <row r="40" customFormat="false" ht="12.8" hidden="false" customHeight="false" outlineLevel="0" collapsed="false">
      <c r="A40" s="1" t="s">
        <v>143</v>
      </c>
      <c r="B40" s="1" t="s">
        <v>141</v>
      </c>
      <c r="C40" s="2" t="n">
        <v>34</v>
      </c>
      <c r="D40" s="5" t="n">
        <f aca="false">FALSE()</f>
        <v>0</v>
      </c>
      <c r="E40" s="1" t="s">
        <v>28</v>
      </c>
      <c r="F40" s="5" t="n">
        <f aca="false">TRUE()</f>
        <v>1</v>
      </c>
      <c r="G40" s="5" t="n">
        <f aca="false">TRUE()</f>
        <v>1</v>
      </c>
      <c r="H40" s="3" t="s">
        <v>89</v>
      </c>
      <c r="I40" s="1" t="s">
        <v>130</v>
      </c>
      <c r="J40" s="1" t="s">
        <v>144</v>
      </c>
      <c r="K40" s="1" t="n">
        <v>100</v>
      </c>
      <c r="L40" s="1" t="n">
        <v>1</v>
      </c>
      <c r="M40" s="4" t="n">
        <v>1945</v>
      </c>
      <c r="N40" s="6" t="s">
        <v>31</v>
      </c>
      <c r="O40" s="1" t="n">
        <v>7</v>
      </c>
      <c r="P40" s="7" t="s">
        <v>106</v>
      </c>
      <c r="Q40" s="8" t="str">
        <f aca="false">VLOOKUP(P40,dropdowns!E:F,2,0)</f>
        <v>bitmask(TOWNZONE_CENTRE, TOWNZONE_INNER_SUBURB, TOWNZONE_OUTER_SUBURB )</v>
      </c>
      <c r="R40" s="1" t="n">
        <v>27</v>
      </c>
      <c r="S40" s="1" t="n">
        <v>4</v>
      </c>
      <c r="T40" s="3" t="s">
        <v>33</v>
      </c>
      <c r="U40" s="1" t="n">
        <f aca="false">VLOOKUP(H40,dropdowns!A:C,2,0)</f>
        <v>10</v>
      </c>
      <c r="V40" s="1" t="n">
        <f aca="false">VLOOKUP(H40,dropdowns!A:C,3,0)</f>
        <v>4</v>
      </c>
      <c r="W40" s="3" t="s">
        <v>34</v>
      </c>
      <c r="X40" s="1" t="s">
        <v>35</v>
      </c>
      <c r="Y40" s="1" t="s">
        <v>33</v>
      </c>
      <c r="Z40" s="1" t="s">
        <v>33</v>
      </c>
      <c r="AA40" s="1" t="s">
        <v>33</v>
      </c>
    </row>
    <row r="41" customFormat="false" ht="12.8" hidden="false" customHeight="false" outlineLevel="0" collapsed="false">
      <c r="A41" s="1" t="s">
        <v>145</v>
      </c>
      <c r="B41" s="1" t="s">
        <v>146</v>
      </c>
      <c r="C41" s="2" t="n">
        <v>155</v>
      </c>
      <c r="D41" s="5" t="n">
        <f aca="false">TRUE()</f>
        <v>1</v>
      </c>
      <c r="E41" s="1" t="s">
        <v>28</v>
      </c>
      <c r="F41" s="5" t="n">
        <f aca="false">TRUE()</f>
        <v>1</v>
      </c>
      <c r="G41" s="5" t="n">
        <f aca="false">TRUE()</f>
        <v>1</v>
      </c>
      <c r="H41" s="3" t="s">
        <v>129</v>
      </c>
      <c r="I41" s="1" t="s">
        <v>136</v>
      </c>
      <c r="J41" s="1" t="s">
        <v>147</v>
      </c>
      <c r="K41" s="1" t="n">
        <v>75</v>
      </c>
      <c r="L41" s="1" t="n">
        <v>1</v>
      </c>
      <c r="M41" s="4" t="n">
        <v>1945</v>
      </c>
      <c r="N41" s="6" t="s">
        <v>31</v>
      </c>
      <c r="O41" s="1" t="n">
        <v>5</v>
      </c>
      <c r="P41" s="7" t="s">
        <v>32</v>
      </c>
      <c r="Q41" s="8" t="str">
        <f aca="false">VLOOKUP(P41,dropdowns!E:F,2,0)</f>
        <v>ALL_TOWNZONES &amp; ~bitmask(TOWNZONE_EDGE)</v>
      </c>
      <c r="R41" s="1" t="n">
        <v>27</v>
      </c>
      <c r="S41" s="1" t="n">
        <v>21</v>
      </c>
      <c r="T41" s="3" t="s">
        <v>33</v>
      </c>
      <c r="U41" s="1" t="n">
        <f aca="false">VLOOKUP(H41,dropdowns!A:C,2,0)</f>
        <v>6</v>
      </c>
      <c r="V41" s="1" t="n">
        <f aca="false">VLOOKUP(H41,dropdowns!A:C,3,0)</f>
        <v>2</v>
      </c>
      <c r="W41" s="3" t="s">
        <v>34</v>
      </c>
      <c r="X41" s="1" t="s">
        <v>35</v>
      </c>
      <c r="Y41" s="1" t="s">
        <v>33</v>
      </c>
      <c r="Z41" s="1" t="s">
        <v>33</v>
      </c>
      <c r="AA41" s="1" t="s">
        <v>33</v>
      </c>
    </row>
    <row r="42" customFormat="false" ht="12.8" hidden="false" customHeight="false" outlineLevel="0" collapsed="false">
      <c r="A42" s="1" t="s">
        <v>148</v>
      </c>
      <c r="B42" s="1" t="s">
        <v>146</v>
      </c>
      <c r="C42" s="2" t="n">
        <v>156</v>
      </c>
      <c r="D42" s="5" t="n">
        <f aca="false">TRUE()</f>
        <v>1</v>
      </c>
      <c r="E42" s="1" t="s">
        <v>28</v>
      </c>
      <c r="F42" s="5" t="n">
        <f aca="false">TRUE()</f>
        <v>1</v>
      </c>
      <c r="G42" s="5" t="n">
        <f aca="false">TRUE()</f>
        <v>1</v>
      </c>
      <c r="H42" s="3" t="s">
        <v>89</v>
      </c>
      <c r="I42" s="1" t="s">
        <v>136</v>
      </c>
      <c r="J42" s="1" t="s">
        <v>149</v>
      </c>
      <c r="K42" s="1" t="n">
        <v>100</v>
      </c>
      <c r="L42" s="1" t="n">
        <v>1</v>
      </c>
      <c r="M42" s="4" t="n">
        <v>1945</v>
      </c>
      <c r="N42" s="6" t="s">
        <v>31</v>
      </c>
      <c r="O42" s="1" t="n">
        <v>7</v>
      </c>
      <c r="P42" s="7" t="s">
        <v>106</v>
      </c>
      <c r="Q42" s="8" t="str">
        <f aca="false">VLOOKUP(P42,dropdowns!E:F,2,0)</f>
        <v>bitmask(TOWNZONE_CENTRE, TOWNZONE_INNER_SUBURB, TOWNZONE_OUTER_SUBURB )</v>
      </c>
      <c r="R42" s="1" t="n">
        <v>27</v>
      </c>
      <c r="S42" s="1" t="n">
        <v>21</v>
      </c>
      <c r="T42" s="3" t="s">
        <v>33</v>
      </c>
      <c r="U42" s="1" t="n">
        <f aca="false">VLOOKUP(H42,dropdowns!A:C,2,0)</f>
        <v>10</v>
      </c>
      <c r="V42" s="1" t="n">
        <f aca="false">VLOOKUP(H42,dropdowns!A:C,3,0)</f>
        <v>4</v>
      </c>
      <c r="W42" s="3" t="s">
        <v>34</v>
      </c>
      <c r="X42" s="1" t="s">
        <v>35</v>
      </c>
      <c r="Y42" s="1" t="s">
        <v>33</v>
      </c>
      <c r="Z42" s="1" t="s">
        <v>33</v>
      </c>
      <c r="AA42" s="1" t="s">
        <v>33</v>
      </c>
    </row>
    <row r="43" customFormat="false" ht="12.8" hidden="false" customHeight="false" outlineLevel="0" collapsed="false">
      <c r="A43" s="1" t="s">
        <v>150</v>
      </c>
      <c r="B43" s="1" t="s">
        <v>151</v>
      </c>
      <c r="C43" s="2" t="n">
        <v>44</v>
      </c>
      <c r="D43" s="5" t="n">
        <f aca="false">TRUE()</f>
        <v>1</v>
      </c>
      <c r="E43" s="1" t="s">
        <v>28</v>
      </c>
      <c r="F43" s="5" t="n">
        <f aca="false">TRUE()</f>
        <v>1</v>
      </c>
      <c r="G43" s="5" t="n">
        <f aca="false">FALSE()</f>
        <v>0</v>
      </c>
      <c r="H43" s="3" t="s">
        <v>89</v>
      </c>
      <c r="J43" s="1" t="s">
        <v>152</v>
      </c>
      <c r="K43" s="1" t="n">
        <v>100</v>
      </c>
      <c r="L43" s="1" t="n">
        <v>1</v>
      </c>
      <c r="M43" s="4" t="n">
        <v>1965</v>
      </c>
      <c r="N43" s="6" t="s">
        <v>31</v>
      </c>
      <c r="O43" s="1" t="n">
        <v>7</v>
      </c>
      <c r="P43" s="7" t="s">
        <v>106</v>
      </c>
      <c r="Q43" s="8" t="str">
        <f aca="false">VLOOKUP(P43,dropdowns!E:F,2,0)</f>
        <v>bitmask(TOWNZONE_CENTRE, TOWNZONE_INNER_SUBURB, TOWNZONE_OUTER_SUBURB )</v>
      </c>
      <c r="R43" s="1" t="n">
        <v>27</v>
      </c>
      <c r="S43" s="1" t="n">
        <v>35</v>
      </c>
      <c r="T43" s="3" t="s">
        <v>33</v>
      </c>
      <c r="U43" s="1" t="n">
        <f aca="false">VLOOKUP(H43,dropdowns!A:C,2,0)</f>
        <v>10</v>
      </c>
      <c r="V43" s="1" t="n">
        <f aca="false">VLOOKUP(H43,dropdowns!A:C,3,0)</f>
        <v>4</v>
      </c>
      <c r="W43" s="3" t="s">
        <v>34</v>
      </c>
      <c r="X43" s="1" t="s">
        <v>35</v>
      </c>
      <c r="Y43" s="1" t="s">
        <v>33</v>
      </c>
      <c r="Z43" s="1" t="s">
        <v>33</v>
      </c>
      <c r="AA43" s="1" t="s">
        <v>33</v>
      </c>
    </row>
    <row r="44" customFormat="false" ht="12.8" hidden="false" customHeight="false" outlineLevel="0" collapsed="false">
      <c r="A44" s="1" t="s">
        <v>153</v>
      </c>
      <c r="B44" s="1" t="s">
        <v>154</v>
      </c>
      <c r="C44" s="2" t="n">
        <v>138</v>
      </c>
      <c r="D44" s="5" t="n">
        <f aca="false">TRUE()</f>
        <v>1</v>
      </c>
      <c r="E44" s="1" t="s">
        <v>28</v>
      </c>
      <c r="F44" s="5" t="n">
        <f aca="false">TRUE()</f>
        <v>1</v>
      </c>
      <c r="G44" s="5" t="n">
        <f aca="false">FALSE()</f>
        <v>0</v>
      </c>
      <c r="H44" s="3" t="s">
        <v>89</v>
      </c>
      <c r="J44" s="1" t="s">
        <v>155</v>
      </c>
      <c r="K44" s="1" t="n">
        <v>100</v>
      </c>
      <c r="L44" s="1" t="n">
        <v>2</v>
      </c>
      <c r="M44" s="4" t="n">
        <v>1980</v>
      </c>
      <c r="N44" s="6" t="s">
        <v>31</v>
      </c>
      <c r="O44" s="1" t="n">
        <v>7</v>
      </c>
      <c r="P44" s="7" t="s">
        <v>106</v>
      </c>
      <c r="Q44" s="8" t="str">
        <f aca="false">VLOOKUP(P44,dropdowns!E:F,2,0)</f>
        <v>bitmask(TOWNZONE_CENTRE, TOWNZONE_INNER_SUBURB, TOWNZONE_OUTER_SUBURB )</v>
      </c>
      <c r="R44" s="1" t="n">
        <v>27</v>
      </c>
      <c r="S44" s="1" t="n">
        <v>36</v>
      </c>
      <c r="T44" s="3" t="s">
        <v>33</v>
      </c>
      <c r="U44" s="1" t="n">
        <f aca="false">VLOOKUP(H44,dropdowns!A:C,2,0)</f>
        <v>10</v>
      </c>
      <c r="V44" s="1" t="n">
        <f aca="false">VLOOKUP(H44,dropdowns!A:C,3,0)</f>
        <v>4</v>
      </c>
      <c r="W44" s="3" t="s">
        <v>34</v>
      </c>
      <c r="X44" s="1" t="s">
        <v>117</v>
      </c>
      <c r="Y44" s="1" t="s">
        <v>33</v>
      </c>
      <c r="Z44" s="1" t="s">
        <v>33</v>
      </c>
      <c r="AA44" s="1" t="s">
        <v>33</v>
      </c>
    </row>
    <row r="45" customFormat="false" ht="12.8" hidden="false" customHeight="false" outlineLevel="0" collapsed="false">
      <c r="A45" s="1" t="s">
        <v>156</v>
      </c>
      <c r="B45" s="1" t="s">
        <v>157</v>
      </c>
      <c r="C45" s="2" t="n">
        <v>35</v>
      </c>
      <c r="D45" s="5" t="n">
        <f aca="false">TRUE()</f>
        <v>1</v>
      </c>
      <c r="E45" s="1" t="s">
        <v>28</v>
      </c>
      <c r="F45" s="5" t="n">
        <f aca="false">TRUE()</f>
        <v>1</v>
      </c>
      <c r="G45" s="5" t="n">
        <f aca="false">FALSE()</f>
        <v>0</v>
      </c>
      <c r="H45" s="3" t="s">
        <v>93</v>
      </c>
      <c r="J45" s="1" t="s">
        <v>158</v>
      </c>
      <c r="K45" s="1" t="n">
        <v>125</v>
      </c>
      <c r="L45" s="1" t="n">
        <v>1</v>
      </c>
      <c r="M45" s="4" t="n">
        <v>1945</v>
      </c>
      <c r="N45" s="6" t="s">
        <v>31</v>
      </c>
      <c r="O45" s="1" t="n">
        <v>10</v>
      </c>
      <c r="P45" s="7" t="s">
        <v>38</v>
      </c>
      <c r="Q45" s="8" t="str">
        <f aca="false">VLOOKUP(P45,dropdowns!E:F,2,0)</f>
        <v>bitmask(TOWNZONE_CENTRE, TOWNZONE_INNER_SUBURB )</v>
      </c>
      <c r="R45" s="1" t="n">
        <v>27</v>
      </c>
      <c r="S45" s="1" t="n">
        <v>57</v>
      </c>
      <c r="T45" s="3" t="s">
        <v>33</v>
      </c>
      <c r="U45" s="1" t="n">
        <v>14</v>
      </c>
      <c r="V45" s="1" t="n">
        <v>5</v>
      </c>
      <c r="W45" s="3" t="s">
        <v>34</v>
      </c>
      <c r="X45" s="1" t="s">
        <v>35</v>
      </c>
      <c r="Y45" s="1" t="s">
        <v>33</v>
      </c>
      <c r="Z45" s="1" t="s">
        <v>33</v>
      </c>
      <c r="AA45" s="1" t="s">
        <v>33</v>
      </c>
    </row>
    <row r="46" customFormat="false" ht="12.8" hidden="false" customHeight="false" outlineLevel="0" collapsed="false">
      <c r="A46" s="1" t="s">
        <v>159</v>
      </c>
      <c r="B46" s="1" t="s">
        <v>157</v>
      </c>
      <c r="C46" s="2" t="n">
        <v>39</v>
      </c>
      <c r="D46" s="5" t="n">
        <f aca="false">TRUE()</f>
        <v>1</v>
      </c>
      <c r="E46" s="1" t="s">
        <v>28</v>
      </c>
      <c r="F46" s="5" t="n">
        <f aca="false">TRUE()</f>
        <v>1</v>
      </c>
      <c r="G46" s="5" t="n">
        <f aca="false">FALSE()</f>
        <v>0</v>
      </c>
      <c r="H46" s="3" t="s">
        <v>96</v>
      </c>
      <c r="J46" s="1" t="s">
        <v>160</v>
      </c>
      <c r="K46" s="1" t="n">
        <v>150</v>
      </c>
      <c r="L46" s="1" t="n">
        <v>1</v>
      </c>
      <c r="M46" s="4" t="n">
        <v>1945</v>
      </c>
      <c r="N46" s="6" t="s">
        <v>31</v>
      </c>
      <c r="O46" s="1" t="n">
        <v>15</v>
      </c>
      <c r="P46" s="7" t="s">
        <v>91</v>
      </c>
      <c r="Q46" s="8" t="str">
        <f aca="false">VLOOKUP(P46,dropdowns!E:F,2,0)</f>
        <v>bitmask(TOWNZONE_CENTRE)</v>
      </c>
      <c r="R46" s="1" t="n">
        <v>5</v>
      </c>
      <c r="S46" s="1" t="n">
        <v>57</v>
      </c>
      <c r="T46" s="3" t="s">
        <v>33</v>
      </c>
      <c r="U46" s="1" t="n">
        <v>16</v>
      </c>
      <c r="V46" s="1" t="n">
        <v>6</v>
      </c>
      <c r="W46" s="3" t="s">
        <v>34</v>
      </c>
      <c r="X46" s="1" t="s">
        <v>35</v>
      </c>
      <c r="Y46" s="1" t="s">
        <v>33</v>
      </c>
      <c r="Z46" s="1" t="s">
        <v>33</v>
      </c>
      <c r="AA46" s="1" t="s">
        <v>33</v>
      </c>
    </row>
    <row r="47" customFormat="false" ht="12.8" hidden="false" customHeight="false" outlineLevel="0" collapsed="false">
      <c r="A47" s="1" t="s">
        <v>161</v>
      </c>
      <c r="B47" s="1" t="s">
        <v>162</v>
      </c>
      <c r="C47" s="2" t="n">
        <v>46</v>
      </c>
      <c r="D47" s="5" t="n">
        <f aca="false">TRUE()</f>
        <v>1</v>
      </c>
      <c r="E47" s="1" t="s">
        <v>28</v>
      </c>
      <c r="F47" s="5" t="n">
        <f aca="false">TRUE()</f>
        <v>1</v>
      </c>
      <c r="G47" s="5" t="n">
        <f aca="false">FALSE()</f>
        <v>0</v>
      </c>
      <c r="H47" s="3" t="s">
        <v>93</v>
      </c>
      <c r="J47" s="1" t="s">
        <v>163</v>
      </c>
      <c r="K47" s="1" t="n">
        <v>125</v>
      </c>
      <c r="L47" s="1" t="n">
        <v>1</v>
      </c>
      <c r="M47" s="4" t="n">
        <v>1945</v>
      </c>
      <c r="N47" s="6" t="s">
        <v>31</v>
      </c>
      <c r="O47" s="1" t="n">
        <v>10</v>
      </c>
      <c r="P47" s="7" t="s">
        <v>38</v>
      </c>
      <c r="Q47" s="8" t="str">
        <f aca="false">VLOOKUP(P47,dropdowns!E:F,2,0)</f>
        <v>bitmask(TOWNZONE_CENTRE, TOWNZONE_INNER_SUBURB )</v>
      </c>
      <c r="R47" s="1" t="n">
        <v>27</v>
      </c>
      <c r="S47" s="1" t="n">
        <v>56</v>
      </c>
      <c r="T47" s="3" t="s">
        <v>33</v>
      </c>
      <c r="U47" s="1" t="n">
        <v>14</v>
      </c>
      <c r="V47" s="1" t="n">
        <v>5</v>
      </c>
      <c r="W47" s="3" t="s">
        <v>34</v>
      </c>
      <c r="X47" s="1" t="s">
        <v>35</v>
      </c>
      <c r="Y47" s="1" t="s">
        <v>33</v>
      </c>
      <c r="Z47" s="1" t="s">
        <v>33</v>
      </c>
      <c r="AA47" s="1" t="s">
        <v>33</v>
      </c>
    </row>
    <row r="48" customFormat="false" ht="12.8" hidden="false" customHeight="false" outlineLevel="0" collapsed="false">
      <c r="A48" s="1" t="s">
        <v>164</v>
      </c>
      <c r="B48" s="1" t="s">
        <v>162</v>
      </c>
      <c r="C48" s="2" t="n">
        <v>31</v>
      </c>
      <c r="D48" s="5" t="n">
        <f aca="false">TRUE()</f>
        <v>1</v>
      </c>
      <c r="E48" s="1" t="s">
        <v>28</v>
      </c>
      <c r="F48" s="5" t="n">
        <f aca="false">TRUE()</f>
        <v>1</v>
      </c>
      <c r="G48" s="5" t="n">
        <f aca="false">FALSE()</f>
        <v>0</v>
      </c>
      <c r="H48" s="3" t="s">
        <v>96</v>
      </c>
      <c r="J48" s="1" t="s">
        <v>165</v>
      </c>
      <c r="K48" s="1" t="n">
        <v>150</v>
      </c>
      <c r="L48" s="1" t="n">
        <v>1</v>
      </c>
      <c r="M48" s="4" t="n">
        <v>1960</v>
      </c>
      <c r="N48" s="6" t="s">
        <v>31</v>
      </c>
      <c r="O48" s="1" t="n">
        <v>15</v>
      </c>
      <c r="P48" s="7" t="s">
        <v>91</v>
      </c>
      <c r="Q48" s="8" t="str">
        <f aca="false">VLOOKUP(P48,dropdowns!E:F,2,0)</f>
        <v>bitmask(TOWNZONE_CENTRE)</v>
      </c>
      <c r="R48" s="1" t="n">
        <v>5</v>
      </c>
      <c r="S48" s="1" t="n">
        <v>56</v>
      </c>
      <c r="T48" s="3" t="s">
        <v>33</v>
      </c>
      <c r="U48" s="1" t="n">
        <v>16</v>
      </c>
      <c r="V48" s="1" t="n">
        <v>6</v>
      </c>
      <c r="W48" s="3" t="s">
        <v>34</v>
      </c>
      <c r="X48" s="1" t="s">
        <v>35</v>
      </c>
      <c r="Y48" s="1" t="s">
        <v>33</v>
      </c>
      <c r="Z48" s="1" t="s">
        <v>33</v>
      </c>
      <c r="AA48" s="1" t="s">
        <v>33</v>
      </c>
    </row>
    <row r="49" customFormat="false" ht="12.8" hidden="false" customHeight="false" outlineLevel="0" collapsed="false">
      <c r="A49" s="1" t="s">
        <v>166</v>
      </c>
      <c r="B49" s="1" t="s">
        <v>167</v>
      </c>
      <c r="C49" s="2" t="n">
        <v>49</v>
      </c>
      <c r="D49" s="5" t="n">
        <f aca="false">TRUE()</f>
        <v>1</v>
      </c>
      <c r="E49" s="1" t="s">
        <v>28</v>
      </c>
      <c r="F49" s="5" t="n">
        <f aca="false">TRUE()</f>
        <v>1</v>
      </c>
      <c r="G49" s="5" t="n">
        <f aca="false">FALSE()</f>
        <v>0</v>
      </c>
      <c r="H49" s="3" t="s">
        <v>93</v>
      </c>
      <c r="J49" s="1" t="s">
        <v>168</v>
      </c>
      <c r="K49" s="1" t="n">
        <v>125</v>
      </c>
      <c r="L49" s="1" t="n">
        <v>1</v>
      </c>
      <c r="M49" s="4" t="n">
        <v>2000</v>
      </c>
      <c r="N49" s="6" t="s">
        <v>31</v>
      </c>
      <c r="O49" s="1" t="n">
        <v>10</v>
      </c>
      <c r="P49" s="7" t="s">
        <v>38</v>
      </c>
      <c r="Q49" s="8" t="str">
        <f aca="false">VLOOKUP(P49,dropdowns!E:F,2,0)</f>
        <v>bitmask(TOWNZONE_CENTRE, TOWNZONE_INNER_SUBURB )</v>
      </c>
      <c r="R49" s="1" t="n">
        <v>27</v>
      </c>
      <c r="S49" s="1" t="n">
        <v>55</v>
      </c>
      <c r="T49" s="3" t="s">
        <v>33</v>
      </c>
      <c r="U49" s="1" t="n">
        <v>14</v>
      </c>
      <c r="V49" s="1" t="n">
        <v>5</v>
      </c>
      <c r="W49" s="3" t="s">
        <v>34</v>
      </c>
      <c r="X49" s="1" t="s">
        <v>35</v>
      </c>
      <c r="Y49" s="1" t="s">
        <v>33</v>
      </c>
      <c r="Z49" s="1" t="s">
        <v>33</v>
      </c>
      <c r="AA49" s="1" t="s">
        <v>33</v>
      </c>
    </row>
    <row r="50" customFormat="false" ht="12.8" hidden="false" customHeight="false" outlineLevel="0" collapsed="false">
      <c r="A50" s="1" t="s">
        <v>169</v>
      </c>
      <c r="B50" s="1" t="s">
        <v>167</v>
      </c>
      <c r="C50" s="2" t="n">
        <v>56</v>
      </c>
      <c r="D50" s="5" t="n">
        <f aca="false">TRUE()</f>
        <v>1</v>
      </c>
      <c r="E50" s="1" t="s">
        <v>28</v>
      </c>
      <c r="F50" s="5" t="n">
        <f aca="false">TRUE()</f>
        <v>1</v>
      </c>
      <c r="G50" s="5" t="n">
        <f aca="false">FALSE()</f>
        <v>0</v>
      </c>
      <c r="H50" s="3" t="s">
        <v>96</v>
      </c>
      <c r="J50" s="1" t="s">
        <v>170</v>
      </c>
      <c r="K50" s="1" t="n">
        <v>150</v>
      </c>
      <c r="L50" s="1" t="n">
        <v>1</v>
      </c>
      <c r="M50" s="4" t="n">
        <v>2000</v>
      </c>
      <c r="N50" s="6" t="s">
        <v>31</v>
      </c>
      <c r="O50" s="1" t="n">
        <v>15</v>
      </c>
      <c r="P50" s="7" t="s">
        <v>91</v>
      </c>
      <c r="Q50" s="8" t="str">
        <f aca="false">VLOOKUP(P50,dropdowns!E:F,2,0)</f>
        <v>bitmask(TOWNZONE_CENTRE)</v>
      </c>
      <c r="R50" s="1" t="n">
        <v>27</v>
      </c>
      <c r="S50" s="1" t="n">
        <v>55</v>
      </c>
      <c r="T50" s="3" t="s">
        <v>33</v>
      </c>
      <c r="U50" s="1" t="n">
        <v>16</v>
      </c>
      <c r="V50" s="1" t="n">
        <v>6</v>
      </c>
      <c r="W50" s="3" t="s">
        <v>34</v>
      </c>
      <c r="X50" s="1" t="s">
        <v>35</v>
      </c>
      <c r="Y50" s="1" t="s">
        <v>33</v>
      </c>
      <c r="Z50" s="1" t="s">
        <v>33</v>
      </c>
      <c r="AA50" s="1" t="s">
        <v>33</v>
      </c>
    </row>
    <row r="51" customFormat="false" ht="12.8" hidden="false" customHeight="false" outlineLevel="0" collapsed="false">
      <c r="A51" s="1" t="s">
        <v>171</v>
      </c>
      <c r="B51" s="1" t="s">
        <v>172</v>
      </c>
      <c r="C51" s="2" t="n">
        <v>57</v>
      </c>
      <c r="D51" s="5" t="n">
        <f aca="false">FALSE()</f>
        <v>0</v>
      </c>
      <c r="E51" s="1" t="s">
        <v>28</v>
      </c>
      <c r="F51" s="5" t="n">
        <f aca="false">TRUE()</f>
        <v>1</v>
      </c>
      <c r="G51" s="5" t="n">
        <f aca="false">TRUE()</f>
        <v>1</v>
      </c>
      <c r="H51" s="3" t="s">
        <v>129</v>
      </c>
      <c r="I51" s="1" t="s">
        <v>130</v>
      </c>
      <c r="J51" s="1" t="s">
        <v>173</v>
      </c>
      <c r="K51" s="1" t="n">
        <v>75</v>
      </c>
      <c r="L51" s="1" t="n">
        <v>1</v>
      </c>
      <c r="M51" s="4" t="n">
        <v>1950</v>
      </c>
      <c r="N51" s="6" t="s">
        <v>31</v>
      </c>
      <c r="O51" s="1" t="n">
        <v>5</v>
      </c>
      <c r="P51" s="7" t="s">
        <v>32</v>
      </c>
      <c r="Q51" s="8" t="str">
        <f aca="false">VLOOKUP(P51,dropdowns!E:F,2,0)</f>
        <v>ALL_TOWNZONES &amp; ~bitmask(TOWNZONE_EDGE)</v>
      </c>
      <c r="R51" s="1" t="n">
        <v>27</v>
      </c>
      <c r="S51" s="1" t="n">
        <v>4</v>
      </c>
      <c r="T51" s="3" t="s">
        <v>33</v>
      </c>
      <c r="U51" s="1" t="n">
        <f aca="false">VLOOKUP(H51,dropdowns!A:C,2,0)</f>
        <v>6</v>
      </c>
      <c r="V51" s="1" t="n">
        <f aca="false">VLOOKUP(H51,dropdowns!A:C,3,0)</f>
        <v>2</v>
      </c>
      <c r="W51" s="3" t="s">
        <v>34</v>
      </c>
      <c r="X51" s="1" t="s">
        <v>35</v>
      </c>
      <c r="Y51" s="1" t="s">
        <v>33</v>
      </c>
      <c r="Z51" s="1" t="s">
        <v>33</v>
      </c>
      <c r="AA51" s="1" t="s">
        <v>33</v>
      </c>
    </row>
    <row r="52" customFormat="false" ht="12.8" hidden="false" customHeight="false" outlineLevel="0" collapsed="false">
      <c r="A52" s="1" t="s">
        <v>174</v>
      </c>
      <c r="B52" s="1" t="s">
        <v>172</v>
      </c>
      <c r="C52" s="2" t="n">
        <v>65</v>
      </c>
      <c r="D52" s="5" t="n">
        <f aca="false">FALSE()</f>
        <v>0</v>
      </c>
      <c r="E52" s="1" t="s">
        <v>28</v>
      </c>
      <c r="F52" s="5" t="n">
        <f aca="false">TRUE()</f>
        <v>1</v>
      </c>
      <c r="G52" s="5" t="n">
        <f aca="false">TRUE()</f>
        <v>1</v>
      </c>
      <c r="H52" s="3" t="s">
        <v>89</v>
      </c>
      <c r="I52" s="1" t="s">
        <v>130</v>
      </c>
      <c r="J52" s="1" t="s">
        <v>175</v>
      </c>
      <c r="K52" s="1" t="n">
        <v>100</v>
      </c>
      <c r="L52" s="1" t="n">
        <v>1</v>
      </c>
      <c r="M52" s="4" t="n">
        <v>1950</v>
      </c>
      <c r="N52" s="6" t="s">
        <v>31</v>
      </c>
      <c r="O52" s="1" t="n">
        <v>7</v>
      </c>
      <c r="P52" s="7" t="s">
        <v>106</v>
      </c>
      <c r="Q52" s="8" t="str">
        <f aca="false">VLOOKUP(P52,dropdowns!E:F,2,0)</f>
        <v>bitmask(TOWNZONE_CENTRE, TOWNZONE_INNER_SUBURB, TOWNZONE_OUTER_SUBURB )</v>
      </c>
      <c r="R52" s="1" t="n">
        <v>27</v>
      </c>
      <c r="S52" s="1" t="n">
        <v>4</v>
      </c>
      <c r="T52" s="3" t="s">
        <v>33</v>
      </c>
      <c r="U52" s="1" t="n">
        <f aca="false">VLOOKUP(H52,dropdowns!A:C,2,0)</f>
        <v>10</v>
      </c>
      <c r="V52" s="1" t="n">
        <f aca="false">VLOOKUP(H52,dropdowns!A:C,3,0)</f>
        <v>4</v>
      </c>
      <c r="W52" s="3" t="s">
        <v>34</v>
      </c>
      <c r="X52" s="1" t="s">
        <v>35</v>
      </c>
      <c r="Y52" s="1" t="s">
        <v>33</v>
      </c>
      <c r="Z52" s="1" t="s">
        <v>33</v>
      </c>
      <c r="AA52" s="1" t="s">
        <v>33</v>
      </c>
    </row>
    <row r="53" customFormat="false" ht="12.8" hidden="false" customHeight="false" outlineLevel="0" collapsed="false">
      <c r="A53" s="1" t="s">
        <v>176</v>
      </c>
      <c r="B53" s="1" t="s">
        <v>177</v>
      </c>
      <c r="C53" s="2" t="n">
        <v>74</v>
      </c>
      <c r="D53" s="5" t="n">
        <f aca="false">TRUE()</f>
        <v>1</v>
      </c>
      <c r="E53" s="1" t="s">
        <v>28</v>
      </c>
      <c r="F53" s="5" t="n">
        <f aca="false">TRUE()</f>
        <v>1</v>
      </c>
      <c r="G53" s="5" t="n">
        <f aca="false">FALSE()</f>
        <v>0</v>
      </c>
      <c r="H53" s="3" t="s">
        <v>89</v>
      </c>
      <c r="J53" s="1" t="s">
        <v>178</v>
      </c>
      <c r="K53" s="1" t="n">
        <v>100</v>
      </c>
      <c r="L53" s="1" t="n">
        <v>1</v>
      </c>
      <c r="M53" s="4" t="n">
        <v>1980</v>
      </c>
      <c r="N53" s="6" t="s">
        <v>31</v>
      </c>
      <c r="O53" s="1" t="n">
        <v>7</v>
      </c>
      <c r="P53" s="7" t="s">
        <v>106</v>
      </c>
      <c r="Q53" s="8" t="str">
        <f aca="false">VLOOKUP(P53,dropdowns!E:F,2,0)</f>
        <v>bitmask(TOWNZONE_CENTRE, TOWNZONE_INNER_SUBURB, TOWNZONE_OUTER_SUBURB )</v>
      </c>
      <c r="R53" s="1" t="n">
        <v>27</v>
      </c>
      <c r="S53" s="1" t="n">
        <v>37</v>
      </c>
      <c r="T53" s="3" t="s">
        <v>33</v>
      </c>
      <c r="U53" s="1" t="n">
        <f aca="false">VLOOKUP(H53,dropdowns!A:C,2,0)</f>
        <v>10</v>
      </c>
      <c r="V53" s="1" t="n">
        <f aca="false">VLOOKUP(H53,dropdowns!A:C,3,0)</f>
        <v>4</v>
      </c>
      <c r="W53" s="3" t="s">
        <v>34</v>
      </c>
      <c r="X53" s="1" t="s">
        <v>35</v>
      </c>
      <c r="Y53" s="1" t="s">
        <v>33</v>
      </c>
      <c r="Z53" s="1" t="s">
        <v>33</v>
      </c>
      <c r="AA53" s="1" t="s">
        <v>33</v>
      </c>
    </row>
    <row r="54" customFormat="false" ht="12.8" hidden="false" customHeight="false" outlineLevel="0" collapsed="false">
      <c r="A54" s="1" t="s">
        <v>179</v>
      </c>
      <c r="B54" s="1" t="s">
        <v>177</v>
      </c>
      <c r="C54" s="2" t="n">
        <v>75</v>
      </c>
      <c r="D54" s="5" t="n">
        <f aca="false">TRUE()</f>
        <v>1</v>
      </c>
      <c r="E54" s="1" t="s">
        <v>28</v>
      </c>
      <c r="F54" s="5" t="n">
        <f aca="false">TRUE()</f>
        <v>1</v>
      </c>
      <c r="G54" s="5" t="n">
        <f aca="false">FALSE()</f>
        <v>0</v>
      </c>
      <c r="H54" s="3" t="s">
        <v>93</v>
      </c>
      <c r="J54" s="1" t="s">
        <v>180</v>
      </c>
      <c r="K54" s="1" t="n">
        <v>125</v>
      </c>
      <c r="L54" s="1" t="n">
        <v>1</v>
      </c>
      <c r="M54" s="4" t="n">
        <v>1980</v>
      </c>
      <c r="N54" s="6" t="s">
        <v>31</v>
      </c>
      <c r="O54" s="1" t="n">
        <v>10</v>
      </c>
      <c r="P54" s="7" t="s">
        <v>38</v>
      </c>
      <c r="Q54" s="8" t="str">
        <f aca="false">VLOOKUP(P54,dropdowns!E:F,2,0)</f>
        <v>bitmask(TOWNZONE_CENTRE, TOWNZONE_INNER_SUBURB )</v>
      </c>
      <c r="R54" s="1" t="n">
        <v>27</v>
      </c>
      <c r="S54" s="1" t="n">
        <v>37</v>
      </c>
      <c r="T54" s="3" t="s">
        <v>33</v>
      </c>
      <c r="U54" s="1" t="n">
        <v>14</v>
      </c>
      <c r="V54" s="1" t="n">
        <v>5</v>
      </c>
      <c r="W54" s="3" t="s">
        <v>34</v>
      </c>
      <c r="X54" s="1" t="s">
        <v>35</v>
      </c>
      <c r="Y54" s="1" t="s">
        <v>33</v>
      </c>
      <c r="Z54" s="1" t="s">
        <v>33</v>
      </c>
      <c r="AA54" s="1" t="s">
        <v>33</v>
      </c>
    </row>
    <row r="55" customFormat="false" ht="12.8" hidden="false" customHeight="false" outlineLevel="0" collapsed="false">
      <c r="A55" s="1" t="s">
        <v>181</v>
      </c>
      <c r="B55" s="1" t="s">
        <v>182</v>
      </c>
      <c r="C55" s="2" t="n">
        <v>40</v>
      </c>
      <c r="D55" s="5" t="n">
        <f aca="false">TRUE()</f>
        <v>1</v>
      </c>
      <c r="E55" s="1" t="s">
        <v>28</v>
      </c>
      <c r="F55" s="5" t="n">
        <f aca="false">TRUE()</f>
        <v>1</v>
      </c>
      <c r="G55" s="5" t="n">
        <f aca="false">TRUE()</f>
        <v>1</v>
      </c>
      <c r="H55" s="3" t="s">
        <v>129</v>
      </c>
      <c r="I55" s="1" t="s">
        <v>136</v>
      </c>
      <c r="J55" s="1" t="s">
        <v>183</v>
      </c>
      <c r="K55" s="1" t="n">
        <v>75</v>
      </c>
      <c r="L55" s="1" t="n">
        <v>3</v>
      </c>
      <c r="M55" s="4" t="n">
        <v>1945</v>
      </c>
      <c r="N55" s="6" t="s">
        <v>31</v>
      </c>
      <c r="O55" s="1" t="n">
        <v>5</v>
      </c>
      <c r="P55" s="7" t="s">
        <v>32</v>
      </c>
      <c r="Q55" s="8" t="str">
        <f aca="false">VLOOKUP(P55,dropdowns!E:F,2,0)</f>
        <v>ALL_TOWNZONES &amp; ~bitmask(TOWNZONE_EDGE)</v>
      </c>
      <c r="R55" s="1" t="n">
        <v>27</v>
      </c>
      <c r="S55" s="1" t="n">
        <v>22</v>
      </c>
      <c r="T55" s="3" t="s">
        <v>33</v>
      </c>
      <c r="U55" s="1" t="n">
        <f aca="false">VLOOKUP(H55,dropdowns!A:C,2,0)</f>
        <v>6</v>
      </c>
      <c r="V55" s="1" t="n">
        <f aca="false">VLOOKUP(H55,dropdowns!A:C,3,0)</f>
        <v>2</v>
      </c>
      <c r="W55" s="3" t="s">
        <v>34</v>
      </c>
      <c r="X55" s="1" t="s">
        <v>35</v>
      </c>
      <c r="Y55" s="1" t="s">
        <v>33</v>
      </c>
      <c r="Z55" s="1" t="s">
        <v>33</v>
      </c>
      <c r="AA55" s="1" t="s">
        <v>33</v>
      </c>
    </row>
    <row r="56" customFormat="false" ht="12.8" hidden="false" customHeight="false" outlineLevel="0" collapsed="false">
      <c r="A56" s="1" t="s">
        <v>184</v>
      </c>
      <c r="B56" s="1" t="s">
        <v>182</v>
      </c>
      <c r="C56" s="2" t="n">
        <v>41</v>
      </c>
      <c r="D56" s="5" t="n">
        <f aca="false">TRUE()</f>
        <v>1</v>
      </c>
      <c r="E56" s="1" t="s">
        <v>28</v>
      </c>
      <c r="F56" s="5" t="n">
        <f aca="false">TRUE()</f>
        <v>1</v>
      </c>
      <c r="G56" s="5" t="n">
        <f aca="false">TRUE()</f>
        <v>1</v>
      </c>
      <c r="H56" s="3" t="s">
        <v>89</v>
      </c>
      <c r="I56" s="1" t="s">
        <v>136</v>
      </c>
      <c r="J56" s="1" t="s">
        <v>185</v>
      </c>
      <c r="K56" s="1" t="n">
        <v>100</v>
      </c>
      <c r="L56" s="1" t="n">
        <v>3</v>
      </c>
      <c r="M56" s="4" t="n">
        <v>1950</v>
      </c>
      <c r="N56" s="6" t="s">
        <v>31</v>
      </c>
      <c r="O56" s="1" t="n">
        <v>7</v>
      </c>
      <c r="P56" s="7" t="s">
        <v>106</v>
      </c>
      <c r="Q56" s="8" t="str">
        <f aca="false">VLOOKUP(P56,dropdowns!E:F,2,0)</f>
        <v>bitmask(TOWNZONE_CENTRE, TOWNZONE_INNER_SUBURB, TOWNZONE_OUTER_SUBURB )</v>
      </c>
      <c r="R56" s="1" t="n">
        <v>27</v>
      </c>
      <c r="S56" s="1" t="n">
        <v>22</v>
      </c>
      <c r="T56" s="3" t="s">
        <v>33</v>
      </c>
      <c r="U56" s="1" t="n">
        <f aca="false">VLOOKUP(H56,dropdowns!A:C,2,0)</f>
        <v>10</v>
      </c>
      <c r="V56" s="1" t="n">
        <f aca="false">VLOOKUP(H56,dropdowns!A:C,3,0)</f>
        <v>4</v>
      </c>
      <c r="W56" s="3" t="s">
        <v>34</v>
      </c>
      <c r="X56" s="1" t="s">
        <v>35</v>
      </c>
      <c r="Y56" s="1" t="s">
        <v>33</v>
      </c>
      <c r="Z56" s="1" t="s">
        <v>33</v>
      </c>
      <c r="AA56" s="1" t="s">
        <v>33</v>
      </c>
    </row>
    <row r="57" customFormat="false" ht="12.8" hidden="false" customHeight="false" outlineLevel="0" collapsed="false">
      <c r="A57" s="1" t="s">
        <v>186</v>
      </c>
      <c r="B57" s="1" t="s">
        <v>187</v>
      </c>
      <c r="C57" s="2" t="n">
        <v>42</v>
      </c>
      <c r="D57" s="5" t="n">
        <f aca="false">FALSE()</f>
        <v>0</v>
      </c>
      <c r="E57" s="1" t="s">
        <v>28</v>
      </c>
      <c r="F57" s="5" t="n">
        <f aca="false">TRUE()</f>
        <v>1</v>
      </c>
      <c r="G57" s="5" t="n">
        <f aca="false">TRUE()</f>
        <v>1</v>
      </c>
      <c r="H57" s="3" t="s">
        <v>129</v>
      </c>
      <c r="I57" s="1" t="s">
        <v>130</v>
      </c>
      <c r="J57" s="1" t="s">
        <v>188</v>
      </c>
      <c r="K57" s="1" t="n">
        <v>75</v>
      </c>
      <c r="L57" s="1" t="n">
        <v>1</v>
      </c>
      <c r="M57" s="4" t="n">
        <v>1945</v>
      </c>
      <c r="N57" s="6" t="s">
        <v>31</v>
      </c>
      <c r="O57" s="1" t="n">
        <v>5</v>
      </c>
      <c r="P57" s="7" t="s">
        <v>32</v>
      </c>
      <c r="Q57" s="8" t="str">
        <f aca="false">VLOOKUP(P57,dropdowns!E:F,2,0)</f>
        <v>ALL_TOWNZONES &amp; ~bitmask(TOWNZONE_EDGE)</v>
      </c>
      <c r="R57" s="1" t="n">
        <v>27</v>
      </c>
      <c r="S57" s="1" t="n">
        <v>4</v>
      </c>
      <c r="T57" s="3" t="s">
        <v>33</v>
      </c>
      <c r="U57" s="1" t="n">
        <f aca="false">VLOOKUP(H57,dropdowns!A:C,2,0)</f>
        <v>6</v>
      </c>
      <c r="V57" s="1" t="n">
        <f aca="false">VLOOKUP(H57,dropdowns!A:C,3,0)</f>
        <v>2</v>
      </c>
      <c r="W57" s="3" t="s">
        <v>34</v>
      </c>
      <c r="X57" s="1" t="s">
        <v>35</v>
      </c>
      <c r="Y57" s="1" t="s">
        <v>33</v>
      </c>
      <c r="Z57" s="1" t="s">
        <v>33</v>
      </c>
      <c r="AA57" s="1" t="s">
        <v>33</v>
      </c>
    </row>
    <row r="58" customFormat="false" ht="12.8" hidden="false" customHeight="false" outlineLevel="0" collapsed="false">
      <c r="A58" s="1" t="s">
        <v>189</v>
      </c>
      <c r="B58" s="1" t="s">
        <v>187</v>
      </c>
      <c r="C58" s="2" t="n">
        <v>43</v>
      </c>
      <c r="D58" s="5" t="n">
        <f aca="false">FALSE()</f>
        <v>0</v>
      </c>
      <c r="E58" s="1" t="s">
        <v>28</v>
      </c>
      <c r="F58" s="5" t="n">
        <f aca="false">TRUE()</f>
        <v>1</v>
      </c>
      <c r="G58" s="5" t="n">
        <f aca="false">TRUE()</f>
        <v>1</v>
      </c>
      <c r="H58" s="3" t="s">
        <v>89</v>
      </c>
      <c r="I58" s="1" t="s">
        <v>130</v>
      </c>
      <c r="J58" s="1" t="s">
        <v>190</v>
      </c>
      <c r="K58" s="1" t="n">
        <v>100</v>
      </c>
      <c r="L58" s="1" t="n">
        <v>1</v>
      </c>
      <c r="M58" s="4" t="n">
        <v>1945</v>
      </c>
      <c r="N58" s="6" t="s">
        <v>31</v>
      </c>
      <c r="O58" s="1" t="n">
        <v>7</v>
      </c>
      <c r="P58" s="7" t="s">
        <v>106</v>
      </c>
      <c r="Q58" s="8" t="str">
        <f aca="false">VLOOKUP(P58,dropdowns!E:F,2,0)</f>
        <v>bitmask(TOWNZONE_CENTRE, TOWNZONE_INNER_SUBURB, TOWNZONE_OUTER_SUBURB )</v>
      </c>
      <c r="R58" s="1" t="n">
        <v>27</v>
      </c>
      <c r="S58" s="1" t="n">
        <v>4</v>
      </c>
      <c r="T58" s="3" t="s">
        <v>33</v>
      </c>
      <c r="U58" s="1" t="n">
        <f aca="false">VLOOKUP(H58,dropdowns!A:C,2,0)</f>
        <v>10</v>
      </c>
      <c r="V58" s="1" t="n">
        <f aca="false">VLOOKUP(H58,dropdowns!A:C,3,0)</f>
        <v>4</v>
      </c>
      <c r="W58" s="3" t="s">
        <v>34</v>
      </c>
      <c r="X58" s="1" t="s">
        <v>35</v>
      </c>
      <c r="Y58" s="1" t="s">
        <v>33</v>
      </c>
      <c r="Z58" s="1" t="s">
        <v>33</v>
      </c>
      <c r="AA58" s="1" t="s">
        <v>33</v>
      </c>
    </row>
    <row r="59" customFormat="false" ht="12.8" hidden="false" customHeight="false" outlineLevel="0" collapsed="false">
      <c r="A59" s="1" t="s">
        <v>191</v>
      </c>
      <c r="B59" s="1" t="s">
        <v>192</v>
      </c>
      <c r="C59" s="2" t="n">
        <v>85</v>
      </c>
      <c r="D59" s="5" t="n">
        <f aca="false">TRUE()</f>
        <v>1</v>
      </c>
      <c r="E59" s="1" t="s">
        <v>28</v>
      </c>
      <c r="F59" s="5" t="n">
        <f aca="false">TRUE()</f>
        <v>1</v>
      </c>
      <c r="G59" s="5" t="n">
        <f aca="false">FALSE()</f>
        <v>0</v>
      </c>
      <c r="H59" s="3" t="s">
        <v>89</v>
      </c>
      <c r="J59" s="1" t="s">
        <v>193</v>
      </c>
      <c r="K59" s="1" t="n">
        <v>100</v>
      </c>
      <c r="L59" s="1" t="n">
        <v>1</v>
      </c>
      <c r="M59" s="4" t="n">
        <v>1960</v>
      </c>
      <c r="N59" s="6" t="s">
        <v>31</v>
      </c>
      <c r="O59" s="1" t="n">
        <v>7</v>
      </c>
      <c r="P59" s="7" t="s">
        <v>106</v>
      </c>
      <c r="Q59" s="8" t="str">
        <f aca="false">VLOOKUP(P59,dropdowns!E:F,2,0)</f>
        <v>bitmask(TOWNZONE_CENTRE, TOWNZONE_INNER_SUBURB, TOWNZONE_OUTER_SUBURB )</v>
      </c>
      <c r="R59" s="1" t="n">
        <v>27</v>
      </c>
      <c r="S59" s="1" t="n">
        <v>38</v>
      </c>
      <c r="T59" s="3" t="s">
        <v>33</v>
      </c>
      <c r="U59" s="1" t="n">
        <f aca="false">VLOOKUP(H59,dropdowns!A:C,2,0)</f>
        <v>10</v>
      </c>
      <c r="V59" s="1" t="n">
        <f aca="false">VLOOKUP(H59,dropdowns!A:C,3,0)</f>
        <v>4</v>
      </c>
      <c r="W59" s="3" t="s">
        <v>34</v>
      </c>
      <c r="X59" s="1" t="s">
        <v>35</v>
      </c>
      <c r="Y59" s="1" t="s">
        <v>33</v>
      </c>
      <c r="Z59" s="1" t="s">
        <v>33</v>
      </c>
      <c r="AA59" s="1" t="s">
        <v>33</v>
      </c>
    </row>
    <row r="60" customFormat="false" ht="12.8" hidden="false" customHeight="false" outlineLevel="0" collapsed="false">
      <c r="A60" s="1" t="s">
        <v>194</v>
      </c>
      <c r="B60" s="1" t="s">
        <v>195</v>
      </c>
      <c r="C60" s="2" t="n">
        <v>91</v>
      </c>
      <c r="D60" s="5" t="n">
        <f aca="false">TRUE()</f>
        <v>1</v>
      </c>
      <c r="E60" s="1" t="s">
        <v>28</v>
      </c>
      <c r="F60" s="5" t="n">
        <f aca="false">TRUE()</f>
        <v>1</v>
      </c>
      <c r="G60" s="5" t="n">
        <f aca="false">TRUE()</f>
        <v>1</v>
      </c>
      <c r="H60" s="3" t="s">
        <v>129</v>
      </c>
      <c r="I60" s="1" t="s">
        <v>136</v>
      </c>
      <c r="J60" s="1" t="s">
        <v>196</v>
      </c>
      <c r="K60" s="1" t="n">
        <v>75</v>
      </c>
      <c r="L60" s="1" t="n">
        <v>3</v>
      </c>
      <c r="M60" s="4" t="n">
        <v>1945</v>
      </c>
      <c r="N60" s="6" t="s">
        <v>31</v>
      </c>
      <c r="O60" s="1" t="n">
        <v>5</v>
      </c>
      <c r="P60" s="7" t="s">
        <v>32</v>
      </c>
      <c r="Q60" s="8" t="str">
        <f aca="false">VLOOKUP(P60,dropdowns!E:F,2,0)</f>
        <v>ALL_TOWNZONES &amp; ~bitmask(TOWNZONE_EDGE)</v>
      </c>
      <c r="R60" s="1" t="n">
        <v>27</v>
      </c>
      <c r="S60" s="1" t="n">
        <v>23</v>
      </c>
      <c r="T60" s="3" t="s">
        <v>33</v>
      </c>
      <c r="U60" s="1" t="n">
        <f aca="false">VLOOKUP(H60,dropdowns!A:C,2,0)</f>
        <v>6</v>
      </c>
      <c r="V60" s="1" t="n">
        <f aca="false">VLOOKUP(H60,dropdowns!A:C,3,0)</f>
        <v>2</v>
      </c>
      <c r="W60" s="3" t="s">
        <v>34</v>
      </c>
      <c r="X60" s="1" t="s">
        <v>35</v>
      </c>
      <c r="Y60" s="1" t="s">
        <v>33</v>
      </c>
      <c r="Z60" s="1" t="s">
        <v>33</v>
      </c>
      <c r="AA60" s="1" t="s">
        <v>33</v>
      </c>
    </row>
    <row r="61" customFormat="false" ht="12.8" hidden="false" customHeight="false" outlineLevel="0" collapsed="false">
      <c r="A61" s="1" t="s">
        <v>197</v>
      </c>
      <c r="B61" s="1" t="s">
        <v>195</v>
      </c>
      <c r="C61" s="2" t="n">
        <v>94</v>
      </c>
      <c r="D61" s="5" t="n">
        <f aca="false">TRUE()</f>
        <v>1</v>
      </c>
      <c r="E61" s="1" t="s">
        <v>28</v>
      </c>
      <c r="F61" s="5" t="n">
        <f aca="false">TRUE()</f>
        <v>1</v>
      </c>
      <c r="G61" s="5" t="n">
        <f aca="false">TRUE()</f>
        <v>1</v>
      </c>
      <c r="H61" s="3" t="s">
        <v>89</v>
      </c>
      <c r="I61" s="1" t="s">
        <v>136</v>
      </c>
      <c r="J61" s="1" t="s">
        <v>198</v>
      </c>
      <c r="K61" s="1" t="n">
        <v>100</v>
      </c>
      <c r="L61" s="1" t="n">
        <v>3</v>
      </c>
      <c r="M61" s="4" t="n">
        <v>1945</v>
      </c>
      <c r="N61" s="6" t="s">
        <v>31</v>
      </c>
      <c r="O61" s="1" t="n">
        <v>7</v>
      </c>
      <c r="P61" s="7" t="s">
        <v>106</v>
      </c>
      <c r="Q61" s="8" t="str">
        <f aca="false">VLOOKUP(P61,dropdowns!E:F,2,0)</f>
        <v>bitmask(TOWNZONE_CENTRE, TOWNZONE_INNER_SUBURB, TOWNZONE_OUTER_SUBURB )</v>
      </c>
      <c r="R61" s="1" t="n">
        <v>27</v>
      </c>
      <c r="S61" s="1" t="n">
        <v>23</v>
      </c>
      <c r="T61" s="3" t="s">
        <v>33</v>
      </c>
      <c r="U61" s="1" t="n">
        <f aca="false">VLOOKUP(H61,dropdowns!A:C,2,0)</f>
        <v>10</v>
      </c>
      <c r="V61" s="1" t="n">
        <f aca="false">VLOOKUP(H61,dropdowns!A:C,3,0)</f>
        <v>4</v>
      </c>
      <c r="W61" s="3" t="s">
        <v>34</v>
      </c>
      <c r="X61" s="1" t="s">
        <v>35</v>
      </c>
      <c r="Y61" s="1" t="s">
        <v>33</v>
      </c>
      <c r="Z61" s="1" t="s">
        <v>33</v>
      </c>
      <c r="AA61" s="1" t="s">
        <v>33</v>
      </c>
    </row>
    <row r="62" customFormat="false" ht="12.8" hidden="false" customHeight="false" outlineLevel="0" collapsed="false">
      <c r="A62" s="1" t="s">
        <v>199</v>
      </c>
      <c r="B62" s="1" t="s">
        <v>200</v>
      </c>
      <c r="C62" s="2" t="n">
        <v>37</v>
      </c>
      <c r="D62" s="5" t="n">
        <f aca="false">TRUE()</f>
        <v>1</v>
      </c>
      <c r="E62" s="1" t="s">
        <v>28</v>
      </c>
      <c r="F62" s="5" t="n">
        <f aca="false">TRUE()</f>
        <v>1</v>
      </c>
      <c r="G62" s="5" t="n">
        <f aca="false">TRUE()</f>
        <v>1</v>
      </c>
      <c r="H62" s="3" t="s">
        <v>89</v>
      </c>
      <c r="J62" s="1" t="s">
        <v>201</v>
      </c>
      <c r="K62" s="1" t="n">
        <v>100</v>
      </c>
      <c r="L62" s="1" t="n">
        <v>1</v>
      </c>
      <c r="M62" s="4" t="n">
        <v>1950</v>
      </c>
      <c r="N62" s="6" t="s">
        <v>31</v>
      </c>
      <c r="O62" s="1" t="n">
        <v>7</v>
      </c>
      <c r="P62" s="7" t="s">
        <v>106</v>
      </c>
      <c r="Q62" s="8" t="str">
        <f aca="false">VLOOKUP(P62,dropdowns!E:F,2,0)</f>
        <v>bitmask(TOWNZONE_CENTRE, TOWNZONE_INNER_SUBURB, TOWNZONE_OUTER_SUBURB )</v>
      </c>
      <c r="R62" s="1" t="n">
        <v>27</v>
      </c>
      <c r="S62" s="1" t="n">
        <v>39</v>
      </c>
      <c r="T62" s="3" t="s">
        <v>33</v>
      </c>
      <c r="U62" s="1" t="n">
        <f aca="false">VLOOKUP(H62,dropdowns!A:C,2,0)</f>
        <v>10</v>
      </c>
      <c r="V62" s="1" t="n">
        <f aca="false">VLOOKUP(H62,dropdowns!A:C,3,0)</f>
        <v>4</v>
      </c>
      <c r="W62" s="3" t="s">
        <v>34</v>
      </c>
      <c r="X62" s="1" t="s">
        <v>35</v>
      </c>
      <c r="Y62" s="1" t="s">
        <v>33</v>
      </c>
      <c r="Z62" s="1" t="s">
        <v>33</v>
      </c>
      <c r="AA62" s="1" t="s">
        <v>33</v>
      </c>
    </row>
    <row r="63" customFormat="false" ht="12.8" hidden="false" customHeight="false" outlineLevel="0" collapsed="false">
      <c r="A63" s="1" t="s">
        <v>202</v>
      </c>
      <c r="B63" s="1" t="s">
        <v>203</v>
      </c>
      <c r="C63" s="2" t="n">
        <v>48</v>
      </c>
      <c r="D63" s="5" t="n">
        <f aca="false">TRUE()</f>
        <v>1</v>
      </c>
      <c r="E63" s="1" t="s">
        <v>28</v>
      </c>
      <c r="F63" s="5" t="n">
        <f aca="false">TRUE()</f>
        <v>1</v>
      </c>
      <c r="G63" s="5" t="n">
        <f aca="false">FALSE()</f>
        <v>0</v>
      </c>
      <c r="H63" s="3" t="s">
        <v>93</v>
      </c>
      <c r="J63" s="1" t="s">
        <v>204</v>
      </c>
      <c r="K63" s="1" t="n">
        <v>125</v>
      </c>
      <c r="L63" s="1" t="n">
        <v>1</v>
      </c>
      <c r="M63" s="4" t="n">
        <v>1980</v>
      </c>
      <c r="N63" s="6" t="s">
        <v>31</v>
      </c>
      <c r="O63" s="1" t="n">
        <v>10</v>
      </c>
      <c r="P63" s="7" t="s">
        <v>38</v>
      </c>
      <c r="Q63" s="8" t="str">
        <f aca="false">VLOOKUP(P63,dropdowns!E:F,2,0)</f>
        <v>bitmask(TOWNZONE_CENTRE, TOWNZONE_INNER_SUBURB )</v>
      </c>
      <c r="R63" s="1" t="n">
        <v>27</v>
      </c>
      <c r="S63" s="1" t="n">
        <v>54</v>
      </c>
      <c r="T63" s="3" t="s">
        <v>33</v>
      </c>
      <c r="U63" s="1" t="n">
        <v>14</v>
      </c>
      <c r="V63" s="1" t="n">
        <v>5</v>
      </c>
      <c r="W63" s="3" t="s">
        <v>34</v>
      </c>
      <c r="X63" s="1" t="s">
        <v>35</v>
      </c>
      <c r="Y63" s="1" t="s">
        <v>33</v>
      </c>
      <c r="Z63" s="1" t="s">
        <v>33</v>
      </c>
      <c r="AA63" s="1" t="s">
        <v>33</v>
      </c>
    </row>
    <row r="64" customFormat="false" ht="12.8" hidden="false" customHeight="false" outlineLevel="0" collapsed="false">
      <c r="A64" s="1" t="s">
        <v>205</v>
      </c>
      <c r="B64" s="1" t="s">
        <v>206</v>
      </c>
      <c r="C64" s="2" t="n">
        <v>120</v>
      </c>
      <c r="D64" s="5" t="n">
        <f aca="false">TRUE()</f>
        <v>1</v>
      </c>
      <c r="E64" s="1" t="s">
        <v>28</v>
      </c>
      <c r="F64" s="5" t="n">
        <f aca="false">TRUE()</f>
        <v>1</v>
      </c>
      <c r="G64" s="5" t="n">
        <f aca="false">FALSE()</f>
        <v>0</v>
      </c>
      <c r="H64" s="3" t="s">
        <v>89</v>
      </c>
      <c r="J64" s="1" t="s">
        <v>207</v>
      </c>
      <c r="K64" s="1" t="n">
        <v>100</v>
      </c>
      <c r="L64" s="1" t="n">
        <v>1</v>
      </c>
      <c r="M64" s="4" t="n">
        <v>1945</v>
      </c>
      <c r="N64" s="6" t="s">
        <v>31</v>
      </c>
      <c r="O64" s="1" t="n">
        <v>7</v>
      </c>
      <c r="P64" s="7" t="s">
        <v>91</v>
      </c>
      <c r="Q64" s="8" t="str">
        <f aca="false">VLOOKUP(P64,dropdowns!E:F,2,0)</f>
        <v>bitmask(TOWNZONE_CENTRE)</v>
      </c>
      <c r="R64" s="1" t="n">
        <v>27</v>
      </c>
      <c r="S64" s="1" t="n">
        <v>40</v>
      </c>
      <c r="T64" s="3" t="s">
        <v>33</v>
      </c>
      <c r="U64" s="1" t="n">
        <f aca="false">VLOOKUP(H64,dropdowns!A:C,2,0)</f>
        <v>10</v>
      </c>
      <c r="V64" s="1" t="n">
        <f aca="false">VLOOKUP(H64,dropdowns!A:C,3,0)</f>
        <v>4</v>
      </c>
      <c r="W64" s="3" t="s">
        <v>34</v>
      </c>
      <c r="X64" s="1" t="s">
        <v>35</v>
      </c>
      <c r="Y64" s="1" t="s">
        <v>33</v>
      </c>
      <c r="Z64" s="1" t="s">
        <v>33</v>
      </c>
      <c r="AA64" s="1" t="s">
        <v>33</v>
      </c>
    </row>
    <row r="65" customFormat="false" ht="12.8" hidden="false" customHeight="false" outlineLevel="0" collapsed="false">
      <c r="A65" s="1" t="s">
        <v>208</v>
      </c>
      <c r="B65" s="1" t="s">
        <v>206</v>
      </c>
      <c r="C65" s="2" t="n">
        <v>121</v>
      </c>
      <c r="D65" s="5" t="n">
        <f aca="false">TRUE()</f>
        <v>1</v>
      </c>
      <c r="E65" s="1" t="s">
        <v>28</v>
      </c>
      <c r="F65" s="5" t="n">
        <f aca="false">TRUE()</f>
        <v>1</v>
      </c>
      <c r="G65" s="5" t="n">
        <f aca="false">FALSE()</f>
        <v>0</v>
      </c>
      <c r="H65" s="3" t="s">
        <v>93</v>
      </c>
      <c r="J65" s="1" t="s">
        <v>209</v>
      </c>
      <c r="K65" s="1" t="n">
        <v>125</v>
      </c>
      <c r="L65" s="1" t="n">
        <v>1</v>
      </c>
      <c r="M65" s="4" t="n">
        <v>1945</v>
      </c>
      <c r="N65" s="6" t="s">
        <v>31</v>
      </c>
      <c r="O65" s="1" t="n">
        <v>10</v>
      </c>
      <c r="P65" s="7" t="s">
        <v>91</v>
      </c>
      <c r="Q65" s="8" t="str">
        <f aca="false">VLOOKUP(P65,dropdowns!E:F,2,0)</f>
        <v>bitmask(TOWNZONE_CENTRE)</v>
      </c>
      <c r="R65" s="1" t="n">
        <v>27</v>
      </c>
      <c r="S65" s="1" t="n">
        <v>40</v>
      </c>
      <c r="T65" s="3" t="s">
        <v>33</v>
      </c>
      <c r="U65" s="1" t="n">
        <v>14</v>
      </c>
      <c r="V65" s="1" t="n">
        <v>5</v>
      </c>
      <c r="W65" s="3" t="s">
        <v>34</v>
      </c>
      <c r="X65" s="1" t="s">
        <v>35</v>
      </c>
      <c r="Y65" s="1" t="s">
        <v>33</v>
      </c>
      <c r="Z65" s="1" t="s">
        <v>33</v>
      </c>
      <c r="AA65" s="1" t="s">
        <v>33</v>
      </c>
    </row>
    <row r="66" customFormat="false" ht="12.8" hidden="false" customHeight="false" outlineLevel="0" collapsed="false">
      <c r="A66" s="1" t="s">
        <v>210</v>
      </c>
      <c r="B66" s="1" t="s">
        <v>206</v>
      </c>
      <c r="C66" s="2" t="n">
        <v>122</v>
      </c>
      <c r="D66" s="5" t="n">
        <f aca="false">TRUE()</f>
        <v>1</v>
      </c>
      <c r="E66" s="1" t="s">
        <v>28</v>
      </c>
      <c r="F66" s="5" t="n">
        <f aca="false">TRUE()</f>
        <v>1</v>
      </c>
      <c r="G66" s="5" t="n">
        <f aca="false">FALSE()</f>
        <v>0</v>
      </c>
      <c r="H66" s="3" t="s">
        <v>96</v>
      </c>
      <c r="J66" s="1" t="s">
        <v>211</v>
      </c>
      <c r="K66" s="1" t="n">
        <v>150</v>
      </c>
      <c r="L66" s="1" t="n">
        <v>1</v>
      </c>
      <c r="M66" s="4" t="n">
        <v>1945</v>
      </c>
      <c r="N66" s="6" t="s">
        <v>31</v>
      </c>
      <c r="O66" s="1" t="n">
        <v>15</v>
      </c>
      <c r="P66" s="7" t="s">
        <v>91</v>
      </c>
      <c r="Q66" s="8" t="str">
        <f aca="false">VLOOKUP(P66,dropdowns!E:F,2,0)</f>
        <v>bitmask(TOWNZONE_CENTRE)</v>
      </c>
      <c r="R66" s="1" t="n">
        <v>27</v>
      </c>
      <c r="S66" s="1" t="n">
        <v>40</v>
      </c>
      <c r="T66" s="3" t="s">
        <v>33</v>
      </c>
      <c r="U66" s="1" t="n">
        <v>16</v>
      </c>
      <c r="V66" s="1" t="n">
        <v>6</v>
      </c>
      <c r="W66" s="3" t="s">
        <v>34</v>
      </c>
      <c r="X66" s="1" t="s">
        <v>35</v>
      </c>
      <c r="Y66" s="1" t="s">
        <v>33</v>
      </c>
      <c r="Z66" s="1" t="s">
        <v>33</v>
      </c>
      <c r="AA66" s="1" t="s">
        <v>33</v>
      </c>
    </row>
    <row r="67" customFormat="false" ht="12.8" hidden="false" customHeight="false" outlineLevel="0" collapsed="false">
      <c r="A67" s="1" t="s">
        <v>212</v>
      </c>
      <c r="B67" s="1" t="s">
        <v>213</v>
      </c>
      <c r="C67" s="2" t="n">
        <v>115</v>
      </c>
      <c r="D67" s="5" t="n">
        <f aca="false">TRUE()</f>
        <v>1</v>
      </c>
      <c r="E67" s="1" t="s">
        <v>28</v>
      </c>
      <c r="F67" s="5" t="n">
        <f aca="false">TRUE()</f>
        <v>1</v>
      </c>
      <c r="G67" s="5" t="n">
        <f aca="false">TRUE()</f>
        <v>1</v>
      </c>
      <c r="H67" s="3" t="s">
        <v>89</v>
      </c>
      <c r="J67" s="1" t="s">
        <v>214</v>
      </c>
      <c r="K67" s="1" t="n">
        <v>100</v>
      </c>
      <c r="L67" s="1" t="n">
        <v>1</v>
      </c>
      <c r="M67" s="4" t="n">
        <v>1945</v>
      </c>
      <c r="N67" s="6" t="s">
        <v>31</v>
      </c>
      <c r="O67" s="1" t="n">
        <v>7</v>
      </c>
      <c r="P67" s="7" t="s">
        <v>91</v>
      </c>
      <c r="Q67" s="8" t="str">
        <f aca="false">VLOOKUP(P67,dropdowns!E:F,2,0)</f>
        <v>bitmask(TOWNZONE_CENTRE)</v>
      </c>
      <c r="R67" s="1" t="n">
        <v>27</v>
      </c>
      <c r="S67" s="1" t="n">
        <v>41</v>
      </c>
      <c r="T67" s="3" t="s">
        <v>33</v>
      </c>
      <c r="U67" s="1" t="n">
        <v>10</v>
      </c>
      <c r="V67" s="1" t="n">
        <v>4</v>
      </c>
      <c r="W67" s="3" t="s">
        <v>34</v>
      </c>
      <c r="X67" s="1" t="s">
        <v>35</v>
      </c>
      <c r="Y67" s="1" t="s">
        <v>33</v>
      </c>
      <c r="Z67" s="1" t="s">
        <v>33</v>
      </c>
      <c r="AA67" s="1" t="s">
        <v>33</v>
      </c>
    </row>
    <row r="68" customFormat="false" ht="12.8" hidden="false" customHeight="false" outlineLevel="0" collapsed="false">
      <c r="A68" s="1" t="s">
        <v>215</v>
      </c>
      <c r="B68" s="1" t="s">
        <v>213</v>
      </c>
      <c r="C68" s="2" t="n">
        <v>116</v>
      </c>
      <c r="D68" s="5" t="n">
        <f aca="false">TRUE()</f>
        <v>1</v>
      </c>
      <c r="E68" s="1" t="s">
        <v>28</v>
      </c>
      <c r="F68" s="5" t="n">
        <f aca="false">TRUE()</f>
        <v>1</v>
      </c>
      <c r="G68" s="5" t="n">
        <f aca="false">TRUE()</f>
        <v>1</v>
      </c>
      <c r="H68" s="3" t="s">
        <v>93</v>
      </c>
      <c r="J68" s="1" t="s">
        <v>216</v>
      </c>
      <c r="K68" s="1" t="n">
        <v>125</v>
      </c>
      <c r="L68" s="1" t="n">
        <v>1</v>
      </c>
      <c r="M68" s="4" t="n">
        <v>1945</v>
      </c>
      <c r="N68" s="6" t="s">
        <v>31</v>
      </c>
      <c r="O68" s="1" t="n">
        <v>10</v>
      </c>
      <c r="P68" s="7" t="s">
        <v>91</v>
      </c>
      <c r="Q68" s="8" t="str">
        <f aca="false">VLOOKUP(P68,dropdowns!E:F,2,0)</f>
        <v>bitmask(TOWNZONE_CENTRE)</v>
      </c>
      <c r="R68" s="1" t="n">
        <v>27</v>
      </c>
      <c r="S68" s="1" t="n">
        <v>41</v>
      </c>
      <c r="T68" s="3" t="s">
        <v>33</v>
      </c>
      <c r="U68" s="1" t="n">
        <v>14</v>
      </c>
      <c r="V68" s="1" t="n">
        <v>5</v>
      </c>
      <c r="W68" s="3" t="s">
        <v>34</v>
      </c>
      <c r="X68" s="1" t="s">
        <v>35</v>
      </c>
      <c r="Y68" s="1" t="s">
        <v>33</v>
      </c>
      <c r="Z68" s="1" t="s">
        <v>33</v>
      </c>
      <c r="AA68" s="1" t="s">
        <v>33</v>
      </c>
    </row>
    <row r="69" customFormat="false" ht="12.8" hidden="false" customHeight="false" outlineLevel="0" collapsed="false">
      <c r="A69" s="1" t="s">
        <v>217</v>
      </c>
      <c r="B69" s="1" t="s">
        <v>218</v>
      </c>
      <c r="C69" s="2" t="n">
        <v>45</v>
      </c>
      <c r="D69" s="5" t="n">
        <f aca="false">TRUE()</f>
        <v>1</v>
      </c>
      <c r="E69" s="1" t="s">
        <v>28</v>
      </c>
      <c r="F69" s="5" t="n">
        <f aca="false">TRUE()</f>
        <v>1</v>
      </c>
      <c r="G69" s="5" t="n">
        <f aca="false">FALSE()</f>
        <v>0</v>
      </c>
      <c r="H69" s="3" t="s">
        <v>89</v>
      </c>
      <c r="J69" s="1" t="s">
        <v>219</v>
      </c>
      <c r="K69" s="1" t="n">
        <v>100</v>
      </c>
      <c r="L69" s="1" t="n">
        <v>1</v>
      </c>
      <c r="M69" s="4" t="n">
        <v>1960</v>
      </c>
      <c r="N69" s="6" t="s">
        <v>31</v>
      </c>
      <c r="O69" s="1" t="n">
        <v>7</v>
      </c>
      <c r="P69" s="7" t="s">
        <v>106</v>
      </c>
      <c r="Q69" s="8" t="str">
        <f aca="false">VLOOKUP(P69,dropdowns!E:F,2,0)</f>
        <v>bitmask(TOWNZONE_CENTRE, TOWNZONE_INNER_SUBURB, TOWNZONE_OUTER_SUBURB )</v>
      </c>
      <c r="R69" s="1" t="n">
        <v>27</v>
      </c>
      <c r="S69" s="1" t="n">
        <v>42</v>
      </c>
      <c r="T69" s="3" t="s">
        <v>33</v>
      </c>
      <c r="U69" s="1" t="n">
        <v>10</v>
      </c>
      <c r="V69" s="1" t="n">
        <v>4</v>
      </c>
      <c r="W69" s="3" t="s">
        <v>34</v>
      </c>
      <c r="X69" s="1" t="s">
        <v>35</v>
      </c>
      <c r="Y69" s="1" t="s">
        <v>33</v>
      </c>
      <c r="Z69" s="1" t="s">
        <v>33</v>
      </c>
      <c r="AA69" s="1" t="s">
        <v>33</v>
      </c>
    </row>
    <row r="70" customFormat="false" ht="12.8" hidden="false" customHeight="false" outlineLevel="0" collapsed="false">
      <c r="A70" s="1" t="s">
        <v>220</v>
      </c>
      <c r="B70" s="1" t="s">
        <v>221</v>
      </c>
      <c r="C70" s="2" t="n">
        <v>147</v>
      </c>
      <c r="D70" s="5" t="n">
        <f aca="false">TRUE()</f>
        <v>1</v>
      </c>
      <c r="E70" s="1" t="s">
        <v>28</v>
      </c>
      <c r="F70" s="5" t="n">
        <f aca="false">TRUE()</f>
        <v>1</v>
      </c>
      <c r="G70" s="5" t="n">
        <f aca="false">FALSE()</f>
        <v>0</v>
      </c>
      <c r="H70" s="3" t="s">
        <v>89</v>
      </c>
      <c r="J70" s="1" t="s">
        <v>222</v>
      </c>
      <c r="K70" s="1" t="n">
        <v>100</v>
      </c>
      <c r="L70" s="1" t="n">
        <v>1</v>
      </c>
      <c r="M70" s="4" t="n">
        <v>2000</v>
      </c>
      <c r="N70" s="6" t="s">
        <v>31</v>
      </c>
      <c r="O70" s="1" t="n">
        <v>10</v>
      </c>
      <c r="P70" s="7" t="s">
        <v>38</v>
      </c>
      <c r="Q70" s="8" t="str">
        <f aca="false">VLOOKUP(P70,dropdowns!E:F,2,0)</f>
        <v>bitmask(TOWNZONE_CENTRE, TOWNZONE_INNER_SUBURB )</v>
      </c>
      <c r="R70" s="1" t="n">
        <v>27</v>
      </c>
      <c r="S70" s="1" t="n">
        <v>43</v>
      </c>
      <c r="T70" s="3" t="s">
        <v>33</v>
      </c>
      <c r="U70" s="1" t="n">
        <v>14</v>
      </c>
      <c r="V70" s="1" t="n">
        <v>5</v>
      </c>
      <c r="W70" s="3" t="s">
        <v>34</v>
      </c>
      <c r="X70" s="1" t="s">
        <v>35</v>
      </c>
      <c r="Y70" s="1" t="s">
        <v>33</v>
      </c>
      <c r="Z70" s="1" t="s">
        <v>33</v>
      </c>
      <c r="AA70" s="1" t="s">
        <v>33</v>
      </c>
    </row>
    <row r="71" customFormat="false" ht="12.8" hidden="false" customHeight="false" outlineLevel="0" collapsed="false">
      <c r="A71" s="1" t="s">
        <v>223</v>
      </c>
      <c r="B71" s="1" t="s">
        <v>221</v>
      </c>
      <c r="C71" s="2" t="n">
        <v>148</v>
      </c>
      <c r="D71" s="5" t="n">
        <f aca="false">TRUE()</f>
        <v>1</v>
      </c>
      <c r="E71" s="1" t="s">
        <v>28</v>
      </c>
      <c r="F71" s="5" t="n">
        <f aca="false">TRUE()</f>
        <v>1</v>
      </c>
      <c r="G71" s="5" t="n">
        <f aca="false">FALSE()</f>
        <v>0</v>
      </c>
      <c r="H71" s="3" t="s">
        <v>96</v>
      </c>
      <c r="J71" s="1" t="s">
        <v>224</v>
      </c>
      <c r="K71" s="1" t="n">
        <v>150</v>
      </c>
      <c r="L71" s="1" t="n">
        <v>1</v>
      </c>
      <c r="M71" s="4" t="n">
        <v>2000</v>
      </c>
      <c r="N71" s="6" t="s">
        <v>31</v>
      </c>
      <c r="O71" s="1" t="n">
        <v>15</v>
      </c>
      <c r="P71" s="7" t="s">
        <v>91</v>
      </c>
      <c r="Q71" s="8" t="str">
        <f aca="false">VLOOKUP(P71,dropdowns!E:F,2,0)</f>
        <v>bitmask(TOWNZONE_CENTRE)</v>
      </c>
      <c r="R71" s="1" t="n">
        <v>27</v>
      </c>
      <c r="S71" s="1" t="n">
        <v>59</v>
      </c>
      <c r="T71" s="3" t="s">
        <v>33</v>
      </c>
      <c r="U71" s="1" t="n">
        <v>16</v>
      </c>
      <c r="V71" s="1" t="n">
        <v>6</v>
      </c>
      <c r="W71" s="3" t="s">
        <v>34</v>
      </c>
      <c r="X71" s="1" t="s">
        <v>35</v>
      </c>
      <c r="Y71" s="1" t="s">
        <v>33</v>
      </c>
      <c r="Z71" s="1" t="s">
        <v>33</v>
      </c>
      <c r="AA71" s="1" t="s">
        <v>33</v>
      </c>
    </row>
    <row r="72" customFormat="false" ht="12.8" hidden="false" customHeight="false" outlineLevel="0" collapsed="false">
      <c r="A72" s="1" t="s">
        <v>225</v>
      </c>
      <c r="B72" s="1" t="s">
        <v>226</v>
      </c>
      <c r="C72" s="2" t="n">
        <v>139</v>
      </c>
      <c r="D72" s="5" t="n">
        <f aca="false">TRUE()</f>
        <v>1</v>
      </c>
      <c r="E72" s="1" t="s">
        <v>28</v>
      </c>
      <c r="F72" s="5" t="n">
        <f aca="false">TRUE()</f>
        <v>1</v>
      </c>
      <c r="G72" s="5" t="n">
        <f aca="false">FALSE()</f>
        <v>0</v>
      </c>
      <c r="H72" s="3" t="s">
        <v>89</v>
      </c>
      <c r="J72" s="1" t="s">
        <v>227</v>
      </c>
      <c r="K72" s="1" t="n">
        <v>100</v>
      </c>
      <c r="L72" s="1" t="n">
        <v>1</v>
      </c>
      <c r="M72" s="4" t="n">
        <v>1965</v>
      </c>
      <c r="N72" s="6" t="s">
        <v>31</v>
      </c>
      <c r="O72" s="1" t="n">
        <v>7</v>
      </c>
      <c r="P72" s="7" t="s">
        <v>106</v>
      </c>
      <c r="Q72" s="8" t="str">
        <f aca="false">VLOOKUP(P72,dropdowns!E:F,2,0)</f>
        <v>bitmask(TOWNZONE_CENTRE, TOWNZONE_INNER_SUBURB, TOWNZONE_OUTER_SUBURB )</v>
      </c>
      <c r="R72" s="1" t="n">
        <v>27</v>
      </c>
      <c r="S72" s="1" t="n">
        <v>44</v>
      </c>
      <c r="T72" s="3" t="s">
        <v>33</v>
      </c>
      <c r="U72" s="1" t="n">
        <v>10</v>
      </c>
      <c r="V72" s="1" t="n">
        <v>4</v>
      </c>
      <c r="W72" s="3" t="s">
        <v>34</v>
      </c>
      <c r="X72" s="1" t="s">
        <v>35</v>
      </c>
      <c r="Y72" s="1" t="s">
        <v>33</v>
      </c>
      <c r="Z72" s="1" t="s">
        <v>33</v>
      </c>
      <c r="AA72" s="1" t="s">
        <v>33</v>
      </c>
    </row>
    <row r="73" customFormat="false" ht="12.8" hidden="false" customHeight="false" outlineLevel="0" collapsed="false">
      <c r="A73" s="1" t="s">
        <v>228</v>
      </c>
      <c r="B73" s="1" t="s">
        <v>226</v>
      </c>
      <c r="C73" s="2" t="n">
        <v>140</v>
      </c>
      <c r="D73" s="5" t="n">
        <f aca="false">TRUE()</f>
        <v>1</v>
      </c>
      <c r="E73" s="1" t="s">
        <v>28</v>
      </c>
      <c r="F73" s="5" t="n">
        <f aca="false">TRUE()</f>
        <v>1</v>
      </c>
      <c r="G73" s="5" t="n">
        <f aca="false">FALSE()</f>
        <v>0</v>
      </c>
      <c r="H73" s="3" t="s">
        <v>93</v>
      </c>
      <c r="J73" s="1" t="s">
        <v>229</v>
      </c>
      <c r="K73" s="1" t="n">
        <v>125</v>
      </c>
      <c r="L73" s="1" t="n">
        <v>1</v>
      </c>
      <c r="M73" s="4" t="n">
        <v>1965</v>
      </c>
      <c r="N73" s="6" t="s">
        <v>31</v>
      </c>
      <c r="O73" s="1" t="n">
        <v>10</v>
      </c>
      <c r="P73" s="7" t="s">
        <v>38</v>
      </c>
      <c r="Q73" s="8" t="str">
        <f aca="false">VLOOKUP(P73,dropdowns!E:F,2,0)</f>
        <v>bitmask(TOWNZONE_CENTRE, TOWNZONE_INNER_SUBURB )</v>
      </c>
      <c r="R73" s="1" t="n">
        <v>27</v>
      </c>
      <c r="S73" s="1" t="n">
        <v>44</v>
      </c>
      <c r="T73" s="3" t="s">
        <v>33</v>
      </c>
      <c r="U73" s="1" t="n">
        <v>14</v>
      </c>
      <c r="V73" s="1" t="n">
        <v>5</v>
      </c>
      <c r="W73" s="3" t="s">
        <v>34</v>
      </c>
      <c r="X73" s="1" t="s">
        <v>35</v>
      </c>
      <c r="Y73" s="1" t="s">
        <v>33</v>
      </c>
      <c r="Z73" s="1" t="s">
        <v>33</v>
      </c>
      <c r="AA73" s="1" t="s">
        <v>33</v>
      </c>
    </row>
    <row r="74" customFormat="false" ht="12.8" hidden="false" customHeight="false" outlineLevel="0" collapsed="false">
      <c r="A74" s="1" t="s">
        <v>230</v>
      </c>
      <c r="B74" s="1" t="s">
        <v>231</v>
      </c>
      <c r="C74" s="2" t="n">
        <v>136</v>
      </c>
      <c r="D74" s="5" t="n">
        <f aca="false">TRUE()</f>
        <v>1</v>
      </c>
      <c r="E74" s="1" t="s">
        <v>28</v>
      </c>
      <c r="F74" s="5" t="n">
        <f aca="false">TRUE()</f>
        <v>1</v>
      </c>
      <c r="G74" s="5" t="n">
        <f aca="false">FALSE()</f>
        <v>0</v>
      </c>
      <c r="H74" s="3" t="s">
        <v>89</v>
      </c>
      <c r="J74" s="1" t="s">
        <v>232</v>
      </c>
      <c r="K74" s="1" t="n">
        <v>100</v>
      </c>
      <c r="L74" s="1" t="n">
        <v>2</v>
      </c>
      <c r="M74" s="4" t="n">
        <v>1980</v>
      </c>
      <c r="N74" s="6" t="s">
        <v>31</v>
      </c>
      <c r="O74" s="1" t="n">
        <v>7</v>
      </c>
      <c r="P74" s="7" t="s">
        <v>106</v>
      </c>
      <c r="Q74" s="8" t="str">
        <f aca="false">VLOOKUP(P74,dropdowns!E:F,2,0)</f>
        <v>bitmask(TOWNZONE_CENTRE, TOWNZONE_INNER_SUBURB, TOWNZONE_OUTER_SUBURB )</v>
      </c>
      <c r="R74" s="1" t="n">
        <v>27</v>
      </c>
      <c r="S74" s="1" t="n">
        <v>45</v>
      </c>
      <c r="T74" s="3" t="s">
        <v>33</v>
      </c>
      <c r="U74" s="1" t="n">
        <v>10</v>
      </c>
      <c r="V74" s="1" t="n">
        <v>4</v>
      </c>
      <c r="W74" s="3" t="s">
        <v>34</v>
      </c>
      <c r="X74" s="1" t="s">
        <v>117</v>
      </c>
      <c r="Y74" s="1" t="s">
        <v>33</v>
      </c>
      <c r="Z74" s="1" t="s">
        <v>33</v>
      </c>
      <c r="AA74" s="1" t="s">
        <v>33</v>
      </c>
    </row>
    <row r="75" customFormat="false" ht="12.8" hidden="false" customHeight="false" outlineLevel="0" collapsed="false">
      <c r="A75" s="1" t="s">
        <v>233</v>
      </c>
      <c r="B75" s="1" t="s">
        <v>231</v>
      </c>
      <c r="C75" s="2" t="n">
        <v>137</v>
      </c>
      <c r="D75" s="5" t="n">
        <f aca="false">TRUE()</f>
        <v>1</v>
      </c>
      <c r="E75" s="1" t="s">
        <v>28</v>
      </c>
      <c r="F75" s="5" t="n">
        <f aca="false">TRUE()</f>
        <v>1</v>
      </c>
      <c r="G75" s="5" t="n">
        <f aca="false">FALSE()</f>
        <v>0</v>
      </c>
      <c r="H75" s="3" t="s">
        <v>93</v>
      </c>
      <c r="J75" s="1" t="s">
        <v>234</v>
      </c>
      <c r="K75" s="1" t="n">
        <v>125</v>
      </c>
      <c r="L75" s="1" t="n">
        <v>2</v>
      </c>
      <c r="M75" s="4" t="n">
        <v>1980</v>
      </c>
      <c r="N75" s="6" t="s">
        <v>31</v>
      </c>
      <c r="O75" s="1" t="n">
        <v>10</v>
      </c>
      <c r="P75" s="7" t="s">
        <v>38</v>
      </c>
      <c r="Q75" s="8" t="str">
        <f aca="false">VLOOKUP(P75,dropdowns!E:F,2,0)</f>
        <v>bitmask(TOWNZONE_CENTRE, TOWNZONE_INNER_SUBURB )</v>
      </c>
      <c r="R75" s="1" t="n">
        <v>27</v>
      </c>
      <c r="S75" s="1" t="n">
        <v>45</v>
      </c>
      <c r="T75" s="3" t="s">
        <v>33</v>
      </c>
      <c r="U75" s="1" t="n">
        <v>14</v>
      </c>
      <c r="V75" s="1" t="n">
        <v>5</v>
      </c>
      <c r="W75" s="3" t="s">
        <v>34</v>
      </c>
      <c r="X75" s="1" t="s">
        <v>120</v>
      </c>
      <c r="Y75" s="1" t="s">
        <v>121</v>
      </c>
      <c r="Z75" s="1" t="s">
        <v>33</v>
      </c>
      <c r="AA75" s="1" t="s">
        <v>33</v>
      </c>
    </row>
    <row r="76" customFormat="false" ht="12.8" hidden="false" customHeight="false" outlineLevel="0" collapsed="false">
      <c r="A76" s="1" t="s">
        <v>235</v>
      </c>
      <c r="B76" s="1" t="s">
        <v>236</v>
      </c>
      <c r="C76" s="2" t="n">
        <v>10</v>
      </c>
      <c r="D76" s="5" t="n">
        <f aca="false">TRUE()</f>
        <v>1</v>
      </c>
      <c r="E76" s="1" t="s">
        <v>28</v>
      </c>
      <c r="F76" s="5" t="n">
        <f aca="false">TRUE()</f>
        <v>1</v>
      </c>
      <c r="G76" s="5" t="n">
        <f aca="false">FALSE()</f>
        <v>0</v>
      </c>
      <c r="H76" s="3" t="s">
        <v>96</v>
      </c>
      <c r="J76" s="1" t="s">
        <v>237</v>
      </c>
      <c r="K76" s="1" t="n">
        <v>150</v>
      </c>
      <c r="L76" s="1" t="n">
        <v>1</v>
      </c>
      <c r="M76" s="4" t="n">
        <v>2000</v>
      </c>
      <c r="N76" s="6" t="s">
        <v>31</v>
      </c>
      <c r="O76" s="1" t="n">
        <v>15</v>
      </c>
      <c r="P76" s="7" t="s">
        <v>91</v>
      </c>
      <c r="Q76" s="8" t="str">
        <f aca="false">VLOOKUP(P76,dropdowns!E:F,2,0)</f>
        <v>bitmask(TOWNZONE_CENTRE)</v>
      </c>
      <c r="R76" s="1" t="n">
        <v>5</v>
      </c>
      <c r="S76" s="1" t="n">
        <v>60</v>
      </c>
      <c r="T76" s="3" t="s">
        <v>43</v>
      </c>
      <c r="U76" s="1" t="n">
        <v>16</v>
      </c>
      <c r="V76" s="1" t="n">
        <v>6</v>
      </c>
      <c r="W76" s="3" t="s">
        <v>34</v>
      </c>
      <c r="X76" s="1" t="s">
        <v>35</v>
      </c>
      <c r="Y76" s="1" t="s">
        <v>33</v>
      </c>
      <c r="Z76" s="1" t="s">
        <v>33</v>
      </c>
      <c r="AA76" s="1" t="s">
        <v>33</v>
      </c>
    </row>
    <row r="77" customFormat="false" ht="12.8" hidden="false" customHeight="false" outlineLevel="0" collapsed="false">
      <c r="A77" s="1" t="s">
        <v>238</v>
      </c>
      <c r="B77" s="1" t="s">
        <v>239</v>
      </c>
      <c r="C77" s="2" t="n">
        <v>154</v>
      </c>
      <c r="D77" s="5" t="n">
        <f aca="false">TRUE()</f>
        <v>1</v>
      </c>
      <c r="E77" s="1" t="s">
        <v>28</v>
      </c>
      <c r="F77" s="5" t="n">
        <f aca="false">TRUE()</f>
        <v>1</v>
      </c>
      <c r="G77" s="5" t="n">
        <f aca="false">FALSE()</f>
        <v>0</v>
      </c>
      <c r="H77" s="3" t="s">
        <v>96</v>
      </c>
      <c r="J77" s="1" t="s">
        <v>240</v>
      </c>
      <c r="K77" s="1" t="n">
        <v>150</v>
      </c>
      <c r="L77" s="1" t="n">
        <v>1</v>
      </c>
      <c r="M77" s="4" t="n">
        <v>1980</v>
      </c>
      <c r="N77" s="6" t="s">
        <v>31</v>
      </c>
      <c r="O77" s="1" t="n">
        <v>15</v>
      </c>
      <c r="P77" s="7" t="s">
        <v>91</v>
      </c>
      <c r="Q77" s="8" t="str">
        <f aca="false">VLOOKUP(P77,dropdowns!E:F,2,0)</f>
        <v>bitmask(TOWNZONE_CENTRE)</v>
      </c>
      <c r="R77" s="1" t="n">
        <v>5</v>
      </c>
      <c r="S77" s="1" t="n">
        <v>60</v>
      </c>
      <c r="T77" s="3" t="s">
        <v>33</v>
      </c>
      <c r="U77" s="1" t="n">
        <v>16</v>
      </c>
      <c r="V77" s="1" t="n">
        <v>6</v>
      </c>
      <c r="W77" s="3" t="s">
        <v>34</v>
      </c>
      <c r="X77" s="1" t="s">
        <v>35</v>
      </c>
      <c r="Y77" s="1" t="s">
        <v>33</v>
      </c>
      <c r="Z77" s="1" t="s">
        <v>33</v>
      </c>
      <c r="AA77" s="1" t="s">
        <v>33</v>
      </c>
    </row>
    <row r="78" customFormat="false" ht="12.8" hidden="false" customHeight="false" outlineLevel="0" collapsed="false">
      <c r="A78" s="1" t="s">
        <v>241</v>
      </c>
      <c r="B78" s="1" t="s">
        <v>242</v>
      </c>
      <c r="C78" s="2" t="n">
        <v>79</v>
      </c>
      <c r="D78" s="5" t="n">
        <f aca="false">TRUE()</f>
        <v>1</v>
      </c>
      <c r="E78" s="1" t="s">
        <v>28</v>
      </c>
      <c r="F78" s="5" t="n">
        <f aca="false">TRUE()</f>
        <v>1</v>
      </c>
      <c r="G78" s="5" t="n">
        <f aca="false">FALSE()</f>
        <v>0</v>
      </c>
      <c r="H78" s="3" t="s">
        <v>93</v>
      </c>
      <c r="J78" s="1" t="s">
        <v>243</v>
      </c>
      <c r="K78" s="1" t="n">
        <v>125</v>
      </c>
      <c r="L78" s="1" t="n">
        <v>1</v>
      </c>
      <c r="M78" s="4" t="n">
        <v>1980</v>
      </c>
      <c r="N78" s="6" t="s">
        <v>31</v>
      </c>
      <c r="O78" s="1" t="n">
        <v>10</v>
      </c>
      <c r="P78" s="7" t="s">
        <v>38</v>
      </c>
      <c r="Q78" s="8" t="str">
        <f aca="false">VLOOKUP(P78,dropdowns!E:F,2,0)</f>
        <v>bitmask(TOWNZONE_CENTRE, TOWNZONE_INNER_SUBURB )</v>
      </c>
      <c r="R78" s="1" t="n">
        <v>27</v>
      </c>
      <c r="S78" s="1" t="n">
        <v>53</v>
      </c>
      <c r="T78" s="3" t="s">
        <v>33</v>
      </c>
      <c r="U78" s="1" t="n">
        <v>14</v>
      </c>
      <c r="V78" s="1" t="n">
        <v>5</v>
      </c>
      <c r="W78" s="3" t="s">
        <v>34</v>
      </c>
      <c r="X78" s="1" t="s">
        <v>35</v>
      </c>
      <c r="Y78" s="1" t="s">
        <v>33</v>
      </c>
      <c r="Z78" s="1" t="s">
        <v>33</v>
      </c>
      <c r="AA78" s="1" t="s">
        <v>33</v>
      </c>
    </row>
    <row r="79" customFormat="false" ht="12.8" hidden="false" customHeight="false" outlineLevel="0" collapsed="false">
      <c r="A79" s="1" t="s">
        <v>244</v>
      </c>
      <c r="B79" s="1" t="s">
        <v>245</v>
      </c>
      <c r="C79" s="2" t="n">
        <v>141</v>
      </c>
      <c r="D79" s="5" t="n">
        <f aca="false">TRUE()</f>
        <v>1</v>
      </c>
      <c r="E79" s="1" t="s">
        <v>28</v>
      </c>
      <c r="F79" s="5" t="n">
        <f aca="false">TRUE()</f>
        <v>1</v>
      </c>
      <c r="G79" s="5" t="n">
        <f aca="false">FALSE()</f>
        <v>0</v>
      </c>
      <c r="H79" s="3" t="s">
        <v>89</v>
      </c>
      <c r="J79" s="1" t="s">
        <v>246</v>
      </c>
      <c r="K79" s="1" t="n">
        <v>100</v>
      </c>
      <c r="L79" s="1" t="n">
        <v>1</v>
      </c>
      <c r="M79" s="4" t="n">
        <v>2000</v>
      </c>
      <c r="N79" s="6" t="s">
        <v>31</v>
      </c>
      <c r="O79" s="1" t="n">
        <v>10</v>
      </c>
      <c r="P79" s="7" t="s">
        <v>38</v>
      </c>
      <c r="Q79" s="8" t="str">
        <f aca="false">VLOOKUP(P79,dropdowns!E:F,2,0)</f>
        <v>bitmask(TOWNZONE_CENTRE, TOWNZONE_INNER_SUBURB )</v>
      </c>
      <c r="R79" s="1" t="n">
        <v>27</v>
      </c>
      <c r="S79" s="1" t="n">
        <v>46</v>
      </c>
      <c r="T79" s="3" t="s">
        <v>33</v>
      </c>
      <c r="U79" s="1" t="n">
        <v>14</v>
      </c>
      <c r="V79" s="1" t="n">
        <v>5</v>
      </c>
      <c r="W79" s="3" t="s">
        <v>34</v>
      </c>
      <c r="X79" s="1" t="s">
        <v>35</v>
      </c>
      <c r="Y79" s="1" t="s">
        <v>33</v>
      </c>
      <c r="Z79" s="1" t="s">
        <v>33</v>
      </c>
      <c r="AA79" s="1" t="s">
        <v>33</v>
      </c>
    </row>
    <row r="80" customFormat="false" ht="12.8" hidden="false" customHeight="false" outlineLevel="0" collapsed="false">
      <c r="A80" s="1" t="s">
        <v>247</v>
      </c>
      <c r="B80" s="1" t="s">
        <v>245</v>
      </c>
      <c r="C80" s="2" t="n">
        <v>142</v>
      </c>
      <c r="D80" s="5" t="n">
        <f aca="false">TRUE()</f>
        <v>1</v>
      </c>
      <c r="E80" s="1" t="s">
        <v>28</v>
      </c>
      <c r="F80" s="5" t="n">
        <f aca="false">TRUE()</f>
        <v>1</v>
      </c>
      <c r="G80" s="5" t="n">
        <f aca="false">FALSE()</f>
        <v>0</v>
      </c>
      <c r="H80" s="3" t="s">
        <v>96</v>
      </c>
      <c r="J80" s="1" t="s">
        <v>248</v>
      </c>
      <c r="K80" s="1" t="n">
        <v>150</v>
      </c>
      <c r="L80" s="1" t="n">
        <v>1</v>
      </c>
      <c r="M80" s="4" t="n">
        <v>2000</v>
      </c>
      <c r="N80" s="6" t="s">
        <v>31</v>
      </c>
      <c r="O80" s="1" t="n">
        <v>15</v>
      </c>
      <c r="P80" s="7" t="s">
        <v>91</v>
      </c>
      <c r="Q80" s="8" t="str">
        <f aca="false">VLOOKUP(P80,dropdowns!E:F,2,0)</f>
        <v>bitmask(TOWNZONE_CENTRE)</v>
      </c>
      <c r="R80" s="1" t="n">
        <v>5</v>
      </c>
      <c r="S80" s="1" t="n">
        <v>61</v>
      </c>
      <c r="T80" s="3" t="s">
        <v>33</v>
      </c>
      <c r="U80" s="1" t="n">
        <v>16</v>
      </c>
      <c r="V80" s="1" t="n">
        <v>6</v>
      </c>
      <c r="W80" s="3" t="s">
        <v>34</v>
      </c>
      <c r="X80" s="1" t="s">
        <v>35</v>
      </c>
      <c r="Y80" s="1" t="s">
        <v>33</v>
      </c>
      <c r="Z80" s="1" t="s">
        <v>33</v>
      </c>
      <c r="AA80" s="1" t="s">
        <v>33</v>
      </c>
    </row>
    <row r="81" customFormat="false" ht="12.8" hidden="false" customHeight="false" outlineLevel="0" collapsed="false">
      <c r="A81" s="1" t="s">
        <v>249</v>
      </c>
      <c r="B81" s="1" t="s">
        <v>250</v>
      </c>
      <c r="C81" s="2" t="n">
        <v>132</v>
      </c>
      <c r="D81" s="5" t="n">
        <f aca="false">TRUE()</f>
        <v>1</v>
      </c>
      <c r="E81" s="1" t="s">
        <v>28</v>
      </c>
      <c r="F81" s="5" t="n">
        <f aca="false">TRUE()</f>
        <v>1</v>
      </c>
      <c r="G81" s="5" t="n">
        <f aca="false">FALSE()</f>
        <v>0</v>
      </c>
      <c r="H81" s="3" t="s">
        <v>89</v>
      </c>
      <c r="J81" s="1" t="s">
        <v>251</v>
      </c>
      <c r="K81" s="1" t="n">
        <v>100</v>
      </c>
      <c r="L81" s="1" t="n">
        <v>2</v>
      </c>
      <c r="M81" s="4" t="n">
        <v>1980</v>
      </c>
      <c r="N81" s="6" t="s">
        <v>31</v>
      </c>
      <c r="O81" s="1" t="n">
        <v>7</v>
      </c>
      <c r="P81" s="7" t="s">
        <v>106</v>
      </c>
      <c r="Q81" s="8" t="str">
        <f aca="false">VLOOKUP(P81,dropdowns!E:F,2,0)</f>
        <v>bitmask(TOWNZONE_CENTRE, TOWNZONE_INNER_SUBURB, TOWNZONE_OUTER_SUBURB )</v>
      </c>
      <c r="R81" s="1" t="n">
        <v>27</v>
      </c>
      <c r="S81" s="1" t="n">
        <v>47</v>
      </c>
      <c r="T81" s="3" t="s">
        <v>33</v>
      </c>
      <c r="U81" s="1" t="n">
        <v>10</v>
      </c>
      <c r="V81" s="1" t="n">
        <v>4</v>
      </c>
      <c r="W81" s="3" t="s">
        <v>34</v>
      </c>
      <c r="X81" s="1" t="s">
        <v>117</v>
      </c>
      <c r="Y81" s="1" t="s">
        <v>33</v>
      </c>
      <c r="Z81" s="1" t="s">
        <v>33</v>
      </c>
      <c r="AA81" s="1" t="s">
        <v>33</v>
      </c>
    </row>
    <row r="82" customFormat="false" ht="12.8" hidden="false" customHeight="false" outlineLevel="0" collapsed="false">
      <c r="A82" s="1" t="s">
        <v>252</v>
      </c>
      <c r="B82" s="1" t="s">
        <v>250</v>
      </c>
      <c r="C82" s="2" t="n">
        <v>133</v>
      </c>
      <c r="D82" s="5" t="n">
        <f aca="false">TRUE()</f>
        <v>1</v>
      </c>
      <c r="E82" s="1" t="s">
        <v>28</v>
      </c>
      <c r="F82" s="5" t="n">
        <f aca="false">TRUE()</f>
        <v>1</v>
      </c>
      <c r="G82" s="5" t="n">
        <f aca="false">FALSE()</f>
        <v>0</v>
      </c>
      <c r="H82" s="3" t="s">
        <v>93</v>
      </c>
      <c r="J82" s="1" t="s">
        <v>253</v>
      </c>
      <c r="K82" s="1" t="n">
        <v>125</v>
      </c>
      <c r="L82" s="1" t="n">
        <v>2</v>
      </c>
      <c r="M82" s="4" t="n">
        <v>1980</v>
      </c>
      <c r="N82" s="6" t="s">
        <v>31</v>
      </c>
      <c r="O82" s="1" t="n">
        <v>10</v>
      </c>
      <c r="P82" s="7" t="s">
        <v>38</v>
      </c>
      <c r="Q82" s="8" t="str">
        <f aca="false">VLOOKUP(P82,dropdowns!E:F,2,0)</f>
        <v>bitmask(TOWNZONE_CENTRE, TOWNZONE_INNER_SUBURB )</v>
      </c>
      <c r="R82" s="1" t="n">
        <v>27</v>
      </c>
      <c r="S82" s="1" t="n">
        <v>47</v>
      </c>
      <c r="T82" s="3" t="s">
        <v>33</v>
      </c>
      <c r="U82" s="1" t="n">
        <v>14</v>
      </c>
      <c r="V82" s="1" t="n">
        <v>5</v>
      </c>
      <c r="W82" s="3" t="s">
        <v>34</v>
      </c>
      <c r="X82" s="1" t="s">
        <v>120</v>
      </c>
      <c r="Y82" s="1" t="s">
        <v>121</v>
      </c>
      <c r="Z82" s="1" t="s">
        <v>33</v>
      </c>
      <c r="AA82" s="1" t="s">
        <v>33</v>
      </c>
    </row>
    <row r="83" customFormat="false" ht="12.8" hidden="false" customHeight="false" outlineLevel="0" collapsed="false">
      <c r="A83" s="1" t="s">
        <v>254</v>
      </c>
      <c r="B83" s="1" t="s">
        <v>255</v>
      </c>
      <c r="C83" s="2" t="n">
        <v>52</v>
      </c>
      <c r="D83" s="5" t="n">
        <f aca="false">TRUE()</f>
        <v>1</v>
      </c>
      <c r="E83" s="1" t="s">
        <v>28</v>
      </c>
      <c r="F83" s="5" t="n">
        <f aca="false">TRUE()</f>
        <v>1</v>
      </c>
      <c r="G83" s="5" t="n">
        <f aca="false">FALSE()</f>
        <v>0</v>
      </c>
      <c r="H83" s="3" t="s">
        <v>96</v>
      </c>
      <c r="J83" s="1" t="s">
        <v>256</v>
      </c>
      <c r="K83" s="1" t="n">
        <v>150</v>
      </c>
      <c r="L83" s="1" t="n">
        <v>1</v>
      </c>
      <c r="M83" s="4" t="n">
        <v>1970</v>
      </c>
      <c r="N83" s="6" t="s">
        <v>31</v>
      </c>
      <c r="O83" s="1" t="n">
        <v>15</v>
      </c>
      <c r="P83" s="7" t="s">
        <v>91</v>
      </c>
      <c r="Q83" s="8" t="str">
        <f aca="false">VLOOKUP(P83,dropdowns!E:F,2,0)</f>
        <v>bitmask(TOWNZONE_CENTRE)</v>
      </c>
      <c r="R83" s="1" t="n">
        <v>5</v>
      </c>
      <c r="S83" s="1" t="n">
        <v>62</v>
      </c>
      <c r="T83" s="3" t="s">
        <v>33</v>
      </c>
      <c r="U83" s="1" t="n">
        <v>16</v>
      </c>
      <c r="V83" s="1" t="n">
        <v>6</v>
      </c>
      <c r="W83" s="3" t="s">
        <v>34</v>
      </c>
      <c r="X83" s="1" t="s">
        <v>35</v>
      </c>
      <c r="Y83" s="1" t="s">
        <v>33</v>
      </c>
      <c r="Z83" s="1" t="s">
        <v>33</v>
      </c>
      <c r="AA83" s="1" t="s">
        <v>33</v>
      </c>
    </row>
    <row r="84" customFormat="false" ht="12.8" hidden="false" customHeight="false" outlineLevel="0" collapsed="false">
      <c r="A84" s="1" t="s">
        <v>257</v>
      </c>
      <c r="B84" s="1" t="s">
        <v>258</v>
      </c>
      <c r="C84" s="2" t="n">
        <v>143</v>
      </c>
      <c r="D84" s="5" t="n">
        <f aca="false">TRUE()</f>
        <v>1</v>
      </c>
      <c r="E84" s="1" t="s">
        <v>28</v>
      </c>
      <c r="F84" s="5" t="n">
        <f aca="false">TRUE()</f>
        <v>1</v>
      </c>
      <c r="G84" s="5" t="n">
        <f aca="false">FALSE()</f>
        <v>0</v>
      </c>
      <c r="H84" s="3" t="s">
        <v>129</v>
      </c>
      <c r="I84" s="1" t="s">
        <v>136</v>
      </c>
      <c r="J84" s="1" t="s">
        <v>259</v>
      </c>
      <c r="K84" s="1" t="n">
        <v>75</v>
      </c>
      <c r="L84" s="1" t="n">
        <v>1</v>
      </c>
      <c r="M84" s="4" t="n">
        <v>1955</v>
      </c>
      <c r="N84" s="6" t="s">
        <v>31</v>
      </c>
      <c r="O84" s="1" t="n">
        <v>5</v>
      </c>
      <c r="P84" s="7" t="s">
        <v>32</v>
      </c>
      <c r="Q84" s="8" t="str">
        <f aca="false">VLOOKUP(P84,dropdowns!E:F,2,0)</f>
        <v>ALL_TOWNZONES &amp; ~bitmask(TOWNZONE_EDGE)</v>
      </c>
      <c r="R84" s="1" t="n">
        <v>27</v>
      </c>
      <c r="S84" s="1" t="n">
        <v>24</v>
      </c>
      <c r="T84" s="3" t="s">
        <v>33</v>
      </c>
      <c r="U84" s="1" t="n">
        <v>6</v>
      </c>
      <c r="V84" s="1" t="n">
        <v>2</v>
      </c>
      <c r="W84" s="3" t="s">
        <v>34</v>
      </c>
      <c r="X84" s="1" t="s">
        <v>35</v>
      </c>
      <c r="Y84" s="1" t="s">
        <v>33</v>
      </c>
      <c r="Z84" s="1" t="s">
        <v>33</v>
      </c>
      <c r="AA84" s="1" t="s">
        <v>33</v>
      </c>
    </row>
    <row r="85" customFormat="false" ht="12.8" hidden="false" customHeight="false" outlineLevel="0" collapsed="false">
      <c r="A85" s="1" t="s">
        <v>260</v>
      </c>
      <c r="B85" s="1" t="s">
        <v>258</v>
      </c>
      <c r="C85" s="2" t="n">
        <v>144</v>
      </c>
      <c r="D85" s="5" t="n">
        <f aca="false">TRUE()</f>
        <v>1</v>
      </c>
      <c r="E85" s="1" t="s">
        <v>28</v>
      </c>
      <c r="F85" s="5" t="n">
        <f aca="false">TRUE()</f>
        <v>1</v>
      </c>
      <c r="G85" s="5" t="n">
        <f aca="false">FALSE()</f>
        <v>0</v>
      </c>
      <c r="H85" s="3" t="s">
        <v>89</v>
      </c>
      <c r="I85" s="1" t="s">
        <v>136</v>
      </c>
      <c r="J85" s="1" t="s">
        <v>261</v>
      </c>
      <c r="K85" s="1" t="n">
        <v>100</v>
      </c>
      <c r="L85" s="1" t="n">
        <v>1</v>
      </c>
      <c r="M85" s="4" t="n">
        <v>1955</v>
      </c>
      <c r="N85" s="6" t="s">
        <v>31</v>
      </c>
      <c r="O85" s="1" t="n">
        <v>7</v>
      </c>
      <c r="P85" s="7" t="s">
        <v>106</v>
      </c>
      <c r="Q85" s="8" t="str">
        <f aca="false">VLOOKUP(P85,dropdowns!E:F,2,0)</f>
        <v>bitmask(TOWNZONE_CENTRE, TOWNZONE_INNER_SUBURB, TOWNZONE_OUTER_SUBURB )</v>
      </c>
      <c r="R85" s="1" t="n">
        <v>27</v>
      </c>
      <c r="S85" s="1" t="n">
        <v>24</v>
      </c>
      <c r="T85" s="3" t="s">
        <v>33</v>
      </c>
      <c r="U85" s="1" t="n">
        <v>10</v>
      </c>
      <c r="V85" s="1" t="n">
        <v>4</v>
      </c>
      <c r="W85" s="3" t="s">
        <v>34</v>
      </c>
      <c r="X85" s="1" t="s">
        <v>35</v>
      </c>
      <c r="Y85" s="1" t="s">
        <v>33</v>
      </c>
      <c r="Z85" s="1" t="s">
        <v>33</v>
      </c>
      <c r="AA85" s="1" t="s">
        <v>33</v>
      </c>
    </row>
    <row r="86" customFormat="false" ht="12.8" hidden="false" customHeight="false" outlineLevel="0" collapsed="false">
      <c r="A86" s="1" t="s">
        <v>262</v>
      </c>
      <c r="B86" s="1" t="s">
        <v>263</v>
      </c>
      <c r="C86" s="2" t="n">
        <v>90</v>
      </c>
      <c r="D86" s="5" t="n">
        <f aca="false">TRUE()</f>
        <v>1</v>
      </c>
      <c r="E86" s="1" t="s">
        <v>28</v>
      </c>
      <c r="F86" s="5" t="n">
        <f aca="false">TRUE()</f>
        <v>1</v>
      </c>
      <c r="G86" s="5" t="n">
        <f aca="false">FALSE()</f>
        <v>0</v>
      </c>
      <c r="H86" s="3" t="s">
        <v>93</v>
      </c>
      <c r="J86" s="1" t="s">
        <v>264</v>
      </c>
      <c r="K86" s="1" t="n">
        <v>125</v>
      </c>
      <c r="L86" s="1" t="n">
        <v>1</v>
      </c>
      <c r="M86" s="4" t="n">
        <v>1987</v>
      </c>
      <c r="N86" s="6" t="s">
        <v>31</v>
      </c>
      <c r="O86" s="1" t="n">
        <v>10</v>
      </c>
      <c r="P86" s="7" t="s">
        <v>38</v>
      </c>
      <c r="Q86" s="8" t="str">
        <f aca="false">VLOOKUP(P86,dropdowns!E:F,2,0)</f>
        <v>bitmask(TOWNZONE_CENTRE, TOWNZONE_INNER_SUBURB )</v>
      </c>
      <c r="R86" s="1" t="n">
        <v>27</v>
      </c>
      <c r="S86" s="1" t="n">
        <v>25</v>
      </c>
      <c r="T86" s="3" t="s">
        <v>33</v>
      </c>
      <c r="U86" s="1" t="n">
        <v>14</v>
      </c>
      <c r="V86" s="1" t="n">
        <v>5</v>
      </c>
      <c r="W86" s="3" t="s">
        <v>34</v>
      </c>
      <c r="X86" s="1" t="s">
        <v>35</v>
      </c>
      <c r="Y86" s="1" t="s">
        <v>33</v>
      </c>
      <c r="Z86" s="1" t="s">
        <v>33</v>
      </c>
      <c r="AA86" s="1" t="s">
        <v>33</v>
      </c>
    </row>
    <row r="87" customFormat="false" ht="12.8" hidden="false" customHeight="false" outlineLevel="0" collapsed="false">
      <c r="A87" s="1" t="s">
        <v>265</v>
      </c>
      <c r="B87" s="1" t="s">
        <v>266</v>
      </c>
      <c r="C87" s="2" t="n">
        <v>157</v>
      </c>
      <c r="D87" s="5" t="n">
        <f aca="false">TRUE()</f>
        <v>1</v>
      </c>
      <c r="E87" s="1" t="s">
        <v>28</v>
      </c>
      <c r="F87" s="5" t="n">
        <f aca="false">TRUE()</f>
        <v>1</v>
      </c>
      <c r="G87" s="5" t="n">
        <f aca="false">FALSE()</f>
        <v>0</v>
      </c>
      <c r="H87" s="3" t="s">
        <v>129</v>
      </c>
      <c r="I87" s="1" t="s">
        <v>136</v>
      </c>
      <c r="J87" s="1" t="s">
        <v>267</v>
      </c>
      <c r="K87" s="1" t="n">
        <v>75</v>
      </c>
      <c r="L87" s="1" t="n">
        <v>1</v>
      </c>
      <c r="M87" s="4" t="n">
        <v>1960</v>
      </c>
      <c r="N87" s="6" t="s">
        <v>31</v>
      </c>
      <c r="O87" s="1" t="n">
        <v>5</v>
      </c>
      <c r="P87" s="7" t="s">
        <v>32</v>
      </c>
      <c r="Q87" s="8" t="str">
        <f aca="false">VLOOKUP(P87,dropdowns!E:F,2,0)</f>
        <v>ALL_TOWNZONES &amp; ~bitmask(TOWNZONE_EDGE)</v>
      </c>
      <c r="R87" s="1" t="n">
        <v>27</v>
      </c>
      <c r="S87" s="1" t="n">
        <v>67</v>
      </c>
      <c r="T87" s="3" t="s">
        <v>33</v>
      </c>
      <c r="U87" s="1" t="n">
        <v>6</v>
      </c>
      <c r="V87" s="1" t="n">
        <v>2</v>
      </c>
      <c r="W87" s="3" t="s">
        <v>34</v>
      </c>
      <c r="X87" s="1" t="s">
        <v>35</v>
      </c>
      <c r="Y87" s="1" t="s">
        <v>33</v>
      </c>
      <c r="Z87" s="1" t="s">
        <v>33</v>
      </c>
      <c r="AA87" s="1" t="s">
        <v>33</v>
      </c>
    </row>
    <row r="88" customFormat="false" ht="12.8" hidden="false" customHeight="false" outlineLevel="0" collapsed="false">
      <c r="A88" s="1" t="s">
        <v>268</v>
      </c>
      <c r="B88" s="1" t="s">
        <v>266</v>
      </c>
      <c r="C88" s="2" t="n">
        <v>158</v>
      </c>
      <c r="D88" s="5" t="n">
        <f aca="false">TRUE()</f>
        <v>1</v>
      </c>
      <c r="E88" s="1" t="s">
        <v>28</v>
      </c>
      <c r="F88" s="5" t="n">
        <f aca="false">TRUE()</f>
        <v>1</v>
      </c>
      <c r="G88" s="5" t="n">
        <f aca="false">FALSE()</f>
        <v>0</v>
      </c>
      <c r="H88" s="3" t="s">
        <v>89</v>
      </c>
      <c r="I88" s="1" t="s">
        <v>136</v>
      </c>
      <c r="J88" s="1" t="s">
        <v>269</v>
      </c>
      <c r="K88" s="1" t="n">
        <v>100</v>
      </c>
      <c r="L88" s="1" t="n">
        <v>1</v>
      </c>
      <c r="M88" s="4" t="n">
        <v>1960</v>
      </c>
      <c r="N88" s="6" t="s">
        <v>31</v>
      </c>
      <c r="O88" s="1" t="n">
        <v>7</v>
      </c>
      <c r="P88" s="7" t="s">
        <v>106</v>
      </c>
      <c r="Q88" s="8" t="str">
        <f aca="false">VLOOKUP(P88,dropdowns!E:F,2,0)</f>
        <v>bitmask(TOWNZONE_CENTRE, TOWNZONE_INNER_SUBURB, TOWNZONE_OUTER_SUBURB )</v>
      </c>
      <c r="R88" s="1" t="n">
        <v>27</v>
      </c>
      <c r="S88" s="1" t="n">
        <v>67</v>
      </c>
      <c r="T88" s="3" t="s">
        <v>33</v>
      </c>
      <c r="U88" s="1" t="n">
        <v>10</v>
      </c>
      <c r="V88" s="1" t="n">
        <v>4</v>
      </c>
      <c r="W88" s="3" t="s">
        <v>34</v>
      </c>
      <c r="X88" s="1" t="s">
        <v>35</v>
      </c>
      <c r="Y88" s="1" t="s">
        <v>33</v>
      </c>
      <c r="Z88" s="1" t="s">
        <v>33</v>
      </c>
      <c r="AA88" s="1" t="s">
        <v>33</v>
      </c>
    </row>
    <row r="89" customFormat="false" ht="12.8" hidden="false" customHeight="false" outlineLevel="0" collapsed="false">
      <c r="A89" s="1" t="s">
        <v>270</v>
      </c>
      <c r="B89" s="1" t="s">
        <v>271</v>
      </c>
      <c r="C89" s="2" t="n">
        <v>145</v>
      </c>
      <c r="D89" s="5" t="n">
        <f aca="false">TRUE()</f>
        <v>1</v>
      </c>
      <c r="E89" s="1" t="s">
        <v>28</v>
      </c>
      <c r="F89" s="5" t="n">
        <f aca="false">TRUE()</f>
        <v>1</v>
      </c>
      <c r="G89" s="5" t="n">
        <f aca="false">FALSE()</f>
        <v>0</v>
      </c>
      <c r="H89" s="3" t="s">
        <v>89</v>
      </c>
      <c r="J89" s="1" t="s">
        <v>272</v>
      </c>
      <c r="K89" s="1" t="n">
        <v>100</v>
      </c>
      <c r="L89" s="1" t="n">
        <v>1</v>
      </c>
      <c r="M89" s="4" t="n">
        <v>1960</v>
      </c>
      <c r="N89" s="6" t="s">
        <v>31</v>
      </c>
      <c r="O89" s="1" t="n">
        <v>7</v>
      </c>
      <c r="P89" s="7" t="s">
        <v>106</v>
      </c>
      <c r="Q89" s="8" t="str">
        <f aca="false">VLOOKUP(P89,dropdowns!E:F,2,0)</f>
        <v>bitmask(TOWNZONE_CENTRE, TOWNZONE_INNER_SUBURB, TOWNZONE_OUTER_SUBURB )</v>
      </c>
      <c r="R89" s="1" t="n">
        <v>27</v>
      </c>
      <c r="S89" s="1" t="n">
        <v>48</v>
      </c>
      <c r="T89" s="3" t="s">
        <v>33</v>
      </c>
      <c r="U89" s="1" t="n">
        <v>10</v>
      </c>
      <c r="V89" s="1" t="n">
        <v>4</v>
      </c>
      <c r="W89" s="3" t="s">
        <v>34</v>
      </c>
      <c r="X89" s="1" t="s">
        <v>35</v>
      </c>
      <c r="Y89" s="1" t="s">
        <v>33</v>
      </c>
      <c r="Z89" s="1" t="s">
        <v>33</v>
      </c>
      <c r="AA89" s="1" t="s">
        <v>33</v>
      </c>
    </row>
    <row r="90" customFormat="false" ht="12.8" hidden="false" customHeight="false" outlineLevel="0" collapsed="false">
      <c r="A90" s="1" t="s">
        <v>273</v>
      </c>
      <c r="B90" s="1" t="s">
        <v>271</v>
      </c>
      <c r="C90" s="2" t="n">
        <v>146</v>
      </c>
      <c r="D90" s="5" t="n">
        <f aca="false">TRUE()</f>
        <v>1</v>
      </c>
      <c r="E90" s="1" t="s">
        <v>28</v>
      </c>
      <c r="F90" s="5" t="n">
        <f aca="false">TRUE()</f>
        <v>1</v>
      </c>
      <c r="G90" s="5" t="n">
        <f aca="false">FALSE()</f>
        <v>0</v>
      </c>
      <c r="H90" s="3" t="s">
        <v>93</v>
      </c>
      <c r="J90" s="1" t="s">
        <v>274</v>
      </c>
      <c r="K90" s="1" t="n">
        <v>125</v>
      </c>
      <c r="L90" s="1" t="n">
        <v>1</v>
      </c>
      <c r="M90" s="4" t="n">
        <v>1960</v>
      </c>
      <c r="N90" s="6" t="s">
        <v>31</v>
      </c>
      <c r="O90" s="1" t="n">
        <v>10</v>
      </c>
      <c r="P90" s="7" t="s">
        <v>38</v>
      </c>
      <c r="Q90" s="8" t="str">
        <f aca="false">VLOOKUP(P90,dropdowns!E:F,2,0)</f>
        <v>bitmask(TOWNZONE_CENTRE, TOWNZONE_INNER_SUBURB )</v>
      </c>
      <c r="R90" s="1" t="n">
        <v>27</v>
      </c>
      <c r="S90" s="1" t="n">
        <v>48</v>
      </c>
      <c r="T90" s="3" t="s">
        <v>33</v>
      </c>
      <c r="U90" s="1" t="n">
        <v>14</v>
      </c>
      <c r="V90" s="1" t="n">
        <v>5</v>
      </c>
      <c r="W90" s="3" t="s">
        <v>34</v>
      </c>
      <c r="X90" s="1" t="s">
        <v>35</v>
      </c>
      <c r="Y90" s="1" t="s">
        <v>33</v>
      </c>
      <c r="Z90" s="1" t="s">
        <v>33</v>
      </c>
      <c r="AA90" s="1" t="s">
        <v>33</v>
      </c>
    </row>
    <row r="91" customFormat="false" ht="12.8" hidden="false" customHeight="false" outlineLevel="0" collapsed="false">
      <c r="A91" s="1" t="s">
        <v>275</v>
      </c>
      <c r="B91" s="1" t="s">
        <v>276</v>
      </c>
      <c r="C91" s="2" t="n">
        <v>149</v>
      </c>
      <c r="D91" s="5" t="n">
        <f aca="false">TRUE()</f>
        <v>1</v>
      </c>
      <c r="E91" s="1" t="s">
        <v>28</v>
      </c>
      <c r="F91" s="5" t="n">
        <f aca="false">TRUE()</f>
        <v>1</v>
      </c>
      <c r="G91" s="5" t="n">
        <f aca="false">FALSE()</f>
        <v>0</v>
      </c>
      <c r="H91" s="3" t="s">
        <v>89</v>
      </c>
      <c r="J91" s="1" t="s">
        <v>277</v>
      </c>
      <c r="K91" s="1" t="n">
        <v>100</v>
      </c>
      <c r="L91" s="1" t="n">
        <v>1</v>
      </c>
      <c r="M91" s="4" t="n">
        <v>1960</v>
      </c>
      <c r="N91" s="6" t="s">
        <v>31</v>
      </c>
      <c r="O91" s="1" t="n">
        <v>7</v>
      </c>
      <c r="P91" s="7" t="s">
        <v>106</v>
      </c>
      <c r="Q91" s="8" t="str">
        <f aca="false">VLOOKUP(P91,dropdowns!E:F,2,0)</f>
        <v>bitmask(TOWNZONE_CENTRE, TOWNZONE_INNER_SUBURB, TOWNZONE_OUTER_SUBURB )</v>
      </c>
      <c r="R91" s="1" t="n">
        <v>27</v>
      </c>
      <c r="S91" s="1" t="n">
        <v>49</v>
      </c>
      <c r="T91" s="3" t="s">
        <v>33</v>
      </c>
      <c r="U91" s="1" t="n">
        <f aca="false">VLOOKUP(H91,dropdowns!A:C,2,0)</f>
        <v>10</v>
      </c>
      <c r="V91" s="1" t="n">
        <f aca="false">VLOOKUP(H91,dropdowns!A:C,3,0)</f>
        <v>4</v>
      </c>
      <c r="W91" s="3" t="s">
        <v>34</v>
      </c>
      <c r="X91" s="1" t="s">
        <v>35</v>
      </c>
      <c r="Y91" s="1" t="s">
        <v>33</v>
      </c>
      <c r="Z91" s="1" t="s">
        <v>33</v>
      </c>
      <c r="AA91" s="1" t="s">
        <v>33</v>
      </c>
    </row>
    <row r="92" customFormat="false" ht="12.8" hidden="false" customHeight="false" outlineLevel="0" collapsed="false">
      <c r="A92" s="1" t="s">
        <v>278</v>
      </c>
      <c r="B92" s="1" t="s">
        <v>279</v>
      </c>
      <c r="C92" s="2" t="n">
        <v>118</v>
      </c>
      <c r="D92" s="5" t="n">
        <f aca="false">TRUE()</f>
        <v>1</v>
      </c>
      <c r="E92" s="1" t="s">
        <v>28</v>
      </c>
      <c r="F92" s="5" t="n">
        <f aca="false">TRUE()</f>
        <v>1</v>
      </c>
      <c r="G92" s="5" t="n">
        <f aca="false">FALSE()</f>
        <v>0</v>
      </c>
      <c r="H92" s="3" t="s">
        <v>96</v>
      </c>
      <c r="J92" s="1" t="s">
        <v>280</v>
      </c>
      <c r="K92" s="1" t="n">
        <v>150</v>
      </c>
      <c r="L92" s="1" t="n">
        <v>1</v>
      </c>
      <c r="M92" s="4" t="n">
        <v>1980</v>
      </c>
      <c r="N92" s="6" t="s">
        <v>31</v>
      </c>
      <c r="O92" s="1" t="n">
        <v>15</v>
      </c>
      <c r="P92" s="7" t="s">
        <v>91</v>
      </c>
      <c r="Q92" s="8" t="str">
        <f aca="false">VLOOKUP(P92,dropdowns!E:F,2,0)</f>
        <v>bitmask(TOWNZONE_CENTRE)</v>
      </c>
      <c r="R92" s="1" t="n">
        <v>5</v>
      </c>
      <c r="S92" s="1" t="n">
        <v>63</v>
      </c>
      <c r="T92" s="3" t="s">
        <v>33</v>
      </c>
      <c r="U92" s="1" t="n">
        <v>16</v>
      </c>
      <c r="V92" s="1" t="n">
        <v>6</v>
      </c>
      <c r="W92" s="3" t="s">
        <v>34</v>
      </c>
      <c r="X92" s="1" t="s">
        <v>35</v>
      </c>
      <c r="Y92" s="1" t="s">
        <v>33</v>
      </c>
      <c r="Z92" s="1" t="s">
        <v>33</v>
      </c>
      <c r="AA92" s="1" t="s">
        <v>33</v>
      </c>
    </row>
    <row r="93" customFormat="false" ht="12.8" hidden="false" customHeight="false" outlineLevel="0" collapsed="false">
      <c r="A93" s="1" t="s">
        <v>281</v>
      </c>
      <c r="B93" s="1" t="s">
        <v>282</v>
      </c>
      <c r="C93" s="2" t="n">
        <v>20</v>
      </c>
      <c r="D93" s="5" t="n">
        <f aca="false">TRUE()</f>
        <v>1</v>
      </c>
      <c r="E93" s="1" t="s">
        <v>28</v>
      </c>
      <c r="F93" s="5" t="n">
        <f aca="false">TRUE()</f>
        <v>1</v>
      </c>
      <c r="G93" s="5" t="n">
        <f aca="false">FALSE()</f>
        <v>0</v>
      </c>
      <c r="H93" s="3" t="s">
        <v>96</v>
      </c>
      <c r="J93" s="1" t="s">
        <v>283</v>
      </c>
      <c r="K93" s="1" t="n">
        <v>150</v>
      </c>
      <c r="L93" s="1" t="n">
        <v>1</v>
      </c>
      <c r="M93" s="4" t="n">
        <v>1960</v>
      </c>
      <c r="N93" s="6" t="s">
        <v>31</v>
      </c>
      <c r="O93" s="1" t="n">
        <v>15</v>
      </c>
      <c r="P93" s="7" t="s">
        <v>91</v>
      </c>
      <c r="Q93" s="8" t="str">
        <f aca="false">VLOOKUP(P93,dropdowns!E:F,2,0)</f>
        <v>bitmask(TOWNZONE_CENTRE)</v>
      </c>
      <c r="R93" s="1" t="n">
        <v>5</v>
      </c>
      <c r="S93" s="1" t="n">
        <v>64</v>
      </c>
      <c r="T93" s="3" t="s">
        <v>33</v>
      </c>
      <c r="U93" s="1" t="n">
        <v>16</v>
      </c>
      <c r="V93" s="1" t="n">
        <v>6</v>
      </c>
      <c r="W93" s="3" t="s">
        <v>34</v>
      </c>
      <c r="X93" s="1" t="s">
        <v>35</v>
      </c>
      <c r="Y93" s="1" t="s">
        <v>33</v>
      </c>
      <c r="Z93" s="1" t="s">
        <v>33</v>
      </c>
      <c r="AA93" s="1" t="s">
        <v>33</v>
      </c>
    </row>
    <row r="94" customFormat="false" ht="12.8" hidden="false" customHeight="false" outlineLevel="0" collapsed="false">
      <c r="A94" s="1" t="s">
        <v>284</v>
      </c>
      <c r="B94" s="1" t="s">
        <v>285</v>
      </c>
      <c r="C94" s="2" t="n">
        <v>53</v>
      </c>
      <c r="D94" s="5" t="n">
        <f aca="false">TRUE()</f>
        <v>1</v>
      </c>
      <c r="E94" s="1" t="s">
        <v>28</v>
      </c>
      <c r="F94" s="5" t="n">
        <f aca="false">TRUE()</f>
        <v>1</v>
      </c>
      <c r="G94" s="5" t="n">
        <f aca="false">FALSE()</f>
        <v>0</v>
      </c>
      <c r="H94" s="3" t="s">
        <v>96</v>
      </c>
      <c r="J94" s="1" t="s">
        <v>286</v>
      </c>
      <c r="K94" s="1" t="n">
        <v>150</v>
      </c>
      <c r="L94" s="1" t="n">
        <v>1</v>
      </c>
      <c r="M94" s="4" t="n">
        <v>2000</v>
      </c>
      <c r="N94" s="6" t="s">
        <v>31</v>
      </c>
      <c r="O94" s="1" t="n">
        <v>15</v>
      </c>
      <c r="P94" s="7" t="s">
        <v>91</v>
      </c>
      <c r="Q94" s="8" t="str">
        <f aca="false">VLOOKUP(P94,dropdowns!E:F,2,0)</f>
        <v>bitmask(TOWNZONE_CENTRE)</v>
      </c>
      <c r="R94" s="1" t="n">
        <v>5</v>
      </c>
      <c r="S94" s="1" t="n">
        <v>65</v>
      </c>
      <c r="T94" s="3" t="s">
        <v>33</v>
      </c>
      <c r="U94" s="1" t="n">
        <v>16</v>
      </c>
      <c r="V94" s="1" t="n">
        <v>6</v>
      </c>
      <c r="W94" s="3" t="s">
        <v>34</v>
      </c>
      <c r="X94" s="1" t="s">
        <v>35</v>
      </c>
      <c r="Y94" s="1" t="s">
        <v>33</v>
      </c>
      <c r="Z94" s="1" t="s">
        <v>33</v>
      </c>
      <c r="AA94" s="1" t="s">
        <v>33</v>
      </c>
    </row>
    <row r="95" customFormat="false" ht="12.8" hidden="false" customHeight="false" outlineLevel="0" collapsed="false">
      <c r="A95" s="1" t="s">
        <v>287</v>
      </c>
      <c r="B95" s="1" t="s">
        <v>288</v>
      </c>
      <c r="C95" s="2" t="n">
        <v>128</v>
      </c>
      <c r="D95" s="5" t="n">
        <f aca="false">TRUE()</f>
        <v>1</v>
      </c>
      <c r="E95" s="1" t="s">
        <v>28</v>
      </c>
      <c r="F95" s="5" t="n">
        <f aca="false">TRUE()</f>
        <v>1</v>
      </c>
      <c r="G95" s="5" t="n">
        <f aca="false">FALSE()</f>
        <v>0</v>
      </c>
      <c r="H95" s="3" t="s">
        <v>89</v>
      </c>
      <c r="J95" s="1" t="s">
        <v>289</v>
      </c>
      <c r="K95" s="1" t="n">
        <v>100</v>
      </c>
      <c r="L95" s="1" t="n">
        <v>1</v>
      </c>
      <c r="M95" s="4" t="n">
        <v>1970</v>
      </c>
      <c r="N95" s="6" t="s">
        <v>31</v>
      </c>
      <c r="O95" s="1" t="n">
        <v>7</v>
      </c>
      <c r="P95" s="7" t="s">
        <v>91</v>
      </c>
      <c r="Q95" s="8" t="str">
        <f aca="false">VLOOKUP(P95,dropdowns!E:F,2,0)</f>
        <v>bitmask(TOWNZONE_CENTRE)</v>
      </c>
      <c r="R95" s="1" t="n">
        <v>27</v>
      </c>
      <c r="S95" s="1" t="n">
        <v>50</v>
      </c>
      <c r="T95" s="3" t="s">
        <v>33</v>
      </c>
      <c r="U95" s="1" t="n">
        <f aca="false">VLOOKUP(H95,dropdowns!A:C,2,0)</f>
        <v>10</v>
      </c>
      <c r="V95" s="1" t="n">
        <f aca="false">VLOOKUP(H95,dropdowns!A:C,3,0)</f>
        <v>4</v>
      </c>
      <c r="W95" s="3" t="s">
        <v>34</v>
      </c>
      <c r="X95" s="1" t="s">
        <v>35</v>
      </c>
      <c r="Y95" s="1" t="s">
        <v>33</v>
      </c>
      <c r="Z95" s="1" t="s">
        <v>33</v>
      </c>
      <c r="AA95" s="1" t="s">
        <v>33</v>
      </c>
    </row>
    <row r="96" customFormat="false" ht="12.8" hidden="false" customHeight="false" outlineLevel="0" collapsed="false">
      <c r="A96" s="1" t="s">
        <v>290</v>
      </c>
      <c r="B96" s="1" t="s">
        <v>288</v>
      </c>
      <c r="C96" s="2" t="n">
        <v>129</v>
      </c>
      <c r="D96" s="5" t="n">
        <f aca="false">TRUE()</f>
        <v>1</v>
      </c>
      <c r="E96" s="1" t="s">
        <v>28</v>
      </c>
      <c r="F96" s="5" t="n">
        <f aca="false">TRUE()</f>
        <v>1</v>
      </c>
      <c r="G96" s="5" t="n">
        <f aca="false">FALSE()</f>
        <v>0</v>
      </c>
      <c r="H96" s="3" t="s">
        <v>93</v>
      </c>
      <c r="J96" s="1" t="s">
        <v>291</v>
      </c>
      <c r="K96" s="1" t="n">
        <v>125</v>
      </c>
      <c r="L96" s="1" t="n">
        <v>1</v>
      </c>
      <c r="M96" s="4" t="n">
        <v>1970</v>
      </c>
      <c r="N96" s="6" t="s">
        <v>31</v>
      </c>
      <c r="O96" s="1" t="n">
        <v>10</v>
      </c>
      <c r="P96" s="7" t="s">
        <v>91</v>
      </c>
      <c r="Q96" s="8" t="str">
        <f aca="false">VLOOKUP(P96,dropdowns!E:F,2,0)</f>
        <v>bitmask(TOWNZONE_CENTRE)</v>
      </c>
      <c r="R96" s="1" t="n">
        <v>27</v>
      </c>
      <c r="S96" s="1" t="n">
        <v>50</v>
      </c>
      <c r="T96" s="3" t="s">
        <v>33</v>
      </c>
      <c r="U96" s="1" t="n">
        <v>14</v>
      </c>
      <c r="V96" s="1" t="n">
        <v>5</v>
      </c>
      <c r="W96" s="3" t="s">
        <v>34</v>
      </c>
      <c r="X96" s="1" t="s">
        <v>35</v>
      </c>
      <c r="Y96" s="1" t="s">
        <v>33</v>
      </c>
      <c r="Z96" s="1" t="s">
        <v>33</v>
      </c>
      <c r="AA96" s="1" t="s">
        <v>33</v>
      </c>
    </row>
    <row r="97" customFormat="false" ht="12.8" hidden="false" customHeight="false" outlineLevel="0" collapsed="false">
      <c r="A97" s="1" t="s">
        <v>292</v>
      </c>
      <c r="B97" s="1" t="s">
        <v>288</v>
      </c>
      <c r="C97" s="2" t="n">
        <v>130</v>
      </c>
      <c r="D97" s="5" t="n">
        <f aca="false">TRUE()</f>
        <v>1</v>
      </c>
      <c r="E97" s="1" t="s">
        <v>28</v>
      </c>
      <c r="F97" s="5" t="n">
        <f aca="false">TRUE()</f>
        <v>1</v>
      </c>
      <c r="G97" s="5" t="n">
        <f aca="false">FALSE()</f>
        <v>0</v>
      </c>
      <c r="H97" s="3" t="s">
        <v>96</v>
      </c>
      <c r="J97" s="1" t="s">
        <v>293</v>
      </c>
      <c r="K97" s="1" t="n">
        <v>150</v>
      </c>
      <c r="L97" s="1" t="n">
        <v>1</v>
      </c>
      <c r="M97" s="4" t="n">
        <v>1970</v>
      </c>
      <c r="N97" s="6" t="s">
        <v>31</v>
      </c>
      <c r="O97" s="1" t="n">
        <v>15</v>
      </c>
      <c r="P97" s="7" t="s">
        <v>91</v>
      </c>
      <c r="Q97" s="8" t="str">
        <f aca="false">VLOOKUP(P97,dropdowns!E:F,2,0)</f>
        <v>bitmask(TOWNZONE_CENTRE)</v>
      </c>
      <c r="R97" s="1" t="n">
        <v>5</v>
      </c>
      <c r="S97" s="1" t="n">
        <v>50</v>
      </c>
      <c r="T97" s="3" t="s">
        <v>33</v>
      </c>
      <c r="U97" s="1" t="n">
        <v>16</v>
      </c>
      <c r="V97" s="1" t="n">
        <v>6</v>
      </c>
      <c r="W97" s="3" t="s">
        <v>34</v>
      </c>
      <c r="X97" s="1" t="s">
        <v>35</v>
      </c>
      <c r="Y97" s="1" t="s">
        <v>33</v>
      </c>
      <c r="Z97" s="1" t="s">
        <v>33</v>
      </c>
      <c r="AA97" s="1" t="s">
        <v>33</v>
      </c>
    </row>
    <row r="98" customFormat="false" ht="12.8" hidden="false" customHeight="false" outlineLevel="0" collapsed="false">
      <c r="A98" s="1" t="s">
        <v>294</v>
      </c>
      <c r="B98" s="1" t="s">
        <v>295</v>
      </c>
      <c r="C98" s="2" t="n">
        <v>150</v>
      </c>
      <c r="D98" s="5" t="n">
        <f aca="false">TRUE()</f>
        <v>1</v>
      </c>
      <c r="E98" s="1" t="s">
        <v>28</v>
      </c>
      <c r="F98" s="5" t="n">
        <f aca="false">TRUE()</f>
        <v>1</v>
      </c>
      <c r="G98" s="5" t="n">
        <f aca="false">FALSE()</f>
        <v>0</v>
      </c>
      <c r="H98" s="3" t="s">
        <v>89</v>
      </c>
      <c r="J98" s="1" t="s">
        <v>296</v>
      </c>
      <c r="K98" s="1" t="n">
        <v>100</v>
      </c>
      <c r="L98" s="1" t="n">
        <v>1</v>
      </c>
      <c r="M98" s="4" t="n">
        <v>1970</v>
      </c>
      <c r="N98" s="6" t="s">
        <v>31</v>
      </c>
      <c r="O98" s="1" t="n">
        <v>7</v>
      </c>
      <c r="P98" s="7" t="s">
        <v>106</v>
      </c>
      <c r="Q98" s="8" t="str">
        <f aca="false">VLOOKUP(P98,dropdowns!E:F,2,0)</f>
        <v>bitmask(TOWNZONE_CENTRE, TOWNZONE_INNER_SUBURB, TOWNZONE_OUTER_SUBURB )</v>
      </c>
      <c r="R98" s="1" t="n">
        <v>27</v>
      </c>
      <c r="S98" s="1" t="n">
        <v>51</v>
      </c>
      <c r="T98" s="3" t="s">
        <v>33</v>
      </c>
      <c r="U98" s="1" t="n">
        <v>10</v>
      </c>
      <c r="V98" s="1" t="n">
        <v>4</v>
      </c>
      <c r="W98" s="3" t="s">
        <v>34</v>
      </c>
      <c r="X98" s="1" t="s">
        <v>35</v>
      </c>
      <c r="Y98" s="1" t="s">
        <v>33</v>
      </c>
      <c r="Z98" s="1" t="s">
        <v>33</v>
      </c>
      <c r="AA98" s="1" t="s">
        <v>33</v>
      </c>
    </row>
    <row r="99" customFormat="false" ht="12.8" hidden="false" customHeight="false" outlineLevel="0" collapsed="false">
      <c r="A99" s="1" t="s">
        <v>297</v>
      </c>
      <c r="B99" s="1" t="s">
        <v>295</v>
      </c>
      <c r="C99" s="2" t="n">
        <v>151</v>
      </c>
      <c r="D99" s="5" t="n">
        <f aca="false">TRUE()</f>
        <v>1</v>
      </c>
      <c r="E99" s="1" t="s">
        <v>28</v>
      </c>
      <c r="F99" s="5" t="n">
        <f aca="false">TRUE()</f>
        <v>1</v>
      </c>
      <c r="G99" s="5" t="n">
        <f aca="false">FALSE()</f>
        <v>0</v>
      </c>
      <c r="H99" s="3" t="s">
        <v>93</v>
      </c>
      <c r="J99" s="1" t="s">
        <v>298</v>
      </c>
      <c r="K99" s="1" t="n">
        <v>125</v>
      </c>
      <c r="L99" s="1" t="n">
        <v>1</v>
      </c>
      <c r="M99" s="4" t="n">
        <v>1970</v>
      </c>
      <c r="N99" s="6" t="s">
        <v>31</v>
      </c>
      <c r="O99" s="1" t="n">
        <v>10</v>
      </c>
      <c r="P99" s="7" t="s">
        <v>38</v>
      </c>
      <c r="Q99" s="8" t="str">
        <f aca="false">VLOOKUP(P99,dropdowns!E:F,2,0)</f>
        <v>bitmask(TOWNZONE_CENTRE, TOWNZONE_INNER_SUBURB )</v>
      </c>
      <c r="R99" s="1" t="n">
        <v>27</v>
      </c>
      <c r="S99" s="1" t="n">
        <v>51</v>
      </c>
      <c r="T99" s="3" t="s">
        <v>33</v>
      </c>
      <c r="U99" s="1" t="n">
        <v>14</v>
      </c>
      <c r="V99" s="1" t="n">
        <v>5</v>
      </c>
      <c r="W99" s="3" t="s">
        <v>34</v>
      </c>
      <c r="X99" s="1" t="s">
        <v>35</v>
      </c>
      <c r="Y99" s="1" t="s">
        <v>33</v>
      </c>
      <c r="Z99" s="1" t="s">
        <v>33</v>
      </c>
      <c r="AA99" s="1" t="s">
        <v>33</v>
      </c>
    </row>
    <row r="100" customFormat="false" ht="12.8" hidden="false" customHeight="false" outlineLevel="0" collapsed="false">
      <c r="A100" s="1" t="s">
        <v>299</v>
      </c>
      <c r="B100" s="1" t="s">
        <v>300</v>
      </c>
      <c r="C100" s="2" t="n">
        <v>30</v>
      </c>
      <c r="D100" s="5" t="n">
        <f aca="false">TRUE()</f>
        <v>1</v>
      </c>
      <c r="E100" s="1" t="s">
        <v>28</v>
      </c>
      <c r="F100" s="5" t="n">
        <f aca="false">TRUE()</f>
        <v>1</v>
      </c>
      <c r="G100" s="5" t="n">
        <f aca="false">FALSE()</f>
        <v>0</v>
      </c>
      <c r="H100" s="3" t="s">
        <v>89</v>
      </c>
      <c r="J100" s="1" t="s">
        <v>301</v>
      </c>
      <c r="K100" s="1" t="n">
        <v>100</v>
      </c>
      <c r="L100" s="1" t="n">
        <v>1</v>
      </c>
      <c r="M100" s="4" t="n">
        <v>1970</v>
      </c>
      <c r="N100" s="6" t="s">
        <v>31</v>
      </c>
      <c r="O100" s="1" t="n">
        <v>7</v>
      </c>
      <c r="P100" s="7" t="s">
        <v>106</v>
      </c>
      <c r="Q100" s="8" t="str">
        <f aca="false">VLOOKUP(P100,dropdowns!E:F,2,0)</f>
        <v>bitmask(TOWNZONE_CENTRE, TOWNZONE_INNER_SUBURB, TOWNZONE_OUTER_SUBURB )</v>
      </c>
      <c r="R100" s="1" t="n">
        <v>27</v>
      </c>
      <c r="S100" s="1" t="n">
        <v>52</v>
      </c>
      <c r="T100" s="3" t="s">
        <v>33</v>
      </c>
      <c r="U100" s="1" t="n">
        <v>10</v>
      </c>
      <c r="V100" s="1" t="n">
        <v>4</v>
      </c>
      <c r="W100" s="3" t="s">
        <v>34</v>
      </c>
      <c r="X100" s="1" t="s">
        <v>35</v>
      </c>
      <c r="Y100" s="1" t="s">
        <v>33</v>
      </c>
      <c r="Z100" s="1" t="s">
        <v>33</v>
      </c>
      <c r="AA100" s="1" t="s">
        <v>33</v>
      </c>
    </row>
    <row r="101" customFormat="false" ht="12.8" hidden="false" customHeight="false" outlineLevel="0" collapsed="false">
      <c r="A101" s="1" t="s">
        <v>302</v>
      </c>
      <c r="B101" s="1" t="s">
        <v>303</v>
      </c>
      <c r="C101" s="2" t="n">
        <v>27</v>
      </c>
      <c r="D101" s="5" t="n">
        <f aca="false">TRUE()</f>
        <v>1</v>
      </c>
      <c r="E101" s="1" t="s">
        <v>28</v>
      </c>
      <c r="F101" s="5" t="n">
        <f aca="false">TRUE()</f>
        <v>1</v>
      </c>
      <c r="G101" s="5" t="n">
        <f aca="false">FALSE()</f>
        <v>0</v>
      </c>
      <c r="H101" s="3" t="s">
        <v>96</v>
      </c>
      <c r="J101" s="1" t="s">
        <v>304</v>
      </c>
      <c r="K101" s="1" t="n">
        <v>150</v>
      </c>
      <c r="L101" s="1" t="n">
        <v>1</v>
      </c>
      <c r="M101" s="4" t="n">
        <v>1970</v>
      </c>
      <c r="N101" s="6" t="s">
        <v>31</v>
      </c>
      <c r="O101" s="1" t="n">
        <v>15</v>
      </c>
      <c r="P101" s="7" t="s">
        <v>91</v>
      </c>
      <c r="Q101" s="8" t="str">
        <f aca="false">VLOOKUP(P101,dropdowns!E:F,2,0)</f>
        <v>bitmask(TOWNZONE_CENTRE)</v>
      </c>
      <c r="R101" s="1" t="n">
        <v>5</v>
      </c>
      <c r="S101" s="1" t="n">
        <v>66</v>
      </c>
      <c r="T101" s="3" t="s">
        <v>33</v>
      </c>
      <c r="U101" s="1" t="n">
        <v>16</v>
      </c>
      <c r="V101" s="1" t="n">
        <v>6</v>
      </c>
      <c r="W101" s="3" t="s">
        <v>34</v>
      </c>
      <c r="X101" s="1" t="s">
        <v>35</v>
      </c>
      <c r="Y101" s="1" t="s">
        <v>33</v>
      </c>
      <c r="Z101" s="1" t="s">
        <v>33</v>
      </c>
      <c r="AA101" s="1" t="s">
        <v>33</v>
      </c>
    </row>
    <row r="102" customFormat="false" ht="12.8" hidden="false" customHeight="false" outlineLevel="0" collapsed="false">
      <c r="A102" s="1" t="s">
        <v>305</v>
      </c>
      <c r="B102" s="1" t="s">
        <v>305</v>
      </c>
      <c r="C102" s="2" t="n">
        <v>86</v>
      </c>
      <c r="D102" s="5" t="n">
        <f aca="false">TRUE()</f>
        <v>1</v>
      </c>
      <c r="E102" s="1" t="s">
        <v>28</v>
      </c>
      <c r="F102" s="5" t="n">
        <f aca="false">TRUE()</f>
        <v>1</v>
      </c>
      <c r="G102" s="5" t="n">
        <f aca="false">FALSE()</f>
        <v>0</v>
      </c>
      <c r="H102" s="1" t="s">
        <v>306</v>
      </c>
      <c r="J102" s="1" t="s">
        <v>307</v>
      </c>
      <c r="K102" s="1" t="n">
        <v>220</v>
      </c>
      <c r="L102" s="1" t="n">
        <v>1</v>
      </c>
      <c r="M102" s="4" t="n">
        <v>1980</v>
      </c>
      <c r="N102" s="6" t="s">
        <v>31</v>
      </c>
      <c r="O102" s="1" t="n">
        <v>25</v>
      </c>
      <c r="P102" s="7" t="s">
        <v>91</v>
      </c>
      <c r="Q102" s="8" t="str">
        <f aca="false">VLOOKUP(P102,dropdowns!E:F,2,0)</f>
        <v>bitmask(TOWNZONE_CENTRE)</v>
      </c>
      <c r="R102" s="1" t="n">
        <v>90</v>
      </c>
      <c r="S102" s="1" t="n">
        <v>5</v>
      </c>
      <c r="T102" s="3" t="s">
        <v>308</v>
      </c>
      <c r="U102" s="1" t="n">
        <v>16</v>
      </c>
      <c r="V102" s="1" t="n">
        <v>6</v>
      </c>
      <c r="W102" s="3" t="s">
        <v>34</v>
      </c>
      <c r="X102" s="1" t="s">
        <v>35</v>
      </c>
      <c r="Y102" s="1" t="s">
        <v>33</v>
      </c>
      <c r="Z102" s="1" t="s">
        <v>33</v>
      </c>
      <c r="AA102" s="1" t="s">
        <v>33</v>
      </c>
    </row>
    <row r="103" customFormat="false" ht="12.8" hidden="false" customHeight="false" outlineLevel="0" collapsed="false">
      <c r="A103" s="1" t="s">
        <v>309</v>
      </c>
      <c r="B103" s="1" t="s">
        <v>309</v>
      </c>
      <c r="C103" s="2" t="n">
        <v>81</v>
      </c>
      <c r="D103" s="5" t="n">
        <f aca="false">TRUE()</f>
        <v>1</v>
      </c>
      <c r="E103" s="1" t="s">
        <v>28</v>
      </c>
      <c r="F103" s="5" t="n">
        <f aca="false">TRUE()</f>
        <v>1</v>
      </c>
      <c r="G103" s="5" t="n">
        <f aca="false">FALSE()</f>
        <v>0</v>
      </c>
      <c r="H103" s="1" t="s">
        <v>306</v>
      </c>
      <c r="J103" s="1" t="s">
        <v>310</v>
      </c>
      <c r="K103" s="1" t="n">
        <v>220</v>
      </c>
      <c r="L103" s="1" t="n">
        <v>1</v>
      </c>
      <c r="M103" s="4" t="n">
        <v>1990</v>
      </c>
      <c r="N103" s="6" t="s">
        <v>31</v>
      </c>
      <c r="O103" s="1" t="n">
        <v>25</v>
      </c>
      <c r="P103" s="7" t="s">
        <v>91</v>
      </c>
      <c r="Q103" s="8" t="str">
        <f aca="false">VLOOKUP(P103,dropdowns!E:F,2,0)</f>
        <v>bitmask(TOWNZONE_CENTRE)</v>
      </c>
      <c r="R103" s="1" t="n">
        <v>4</v>
      </c>
      <c r="S103" s="1" t="n">
        <v>5</v>
      </c>
      <c r="T103" s="3" t="s">
        <v>308</v>
      </c>
      <c r="U103" s="1" t="n">
        <v>24</v>
      </c>
      <c r="V103" s="1" t="n">
        <v>10</v>
      </c>
      <c r="W103" s="3" t="s">
        <v>311</v>
      </c>
      <c r="X103" s="1" t="s">
        <v>35</v>
      </c>
      <c r="Y103" s="1" t="s">
        <v>33</v>
      </c>
      <c r="Z103" s="1" t="s">
        <v>33</v>
      </c>
      <c r="AA103" s="1" t="s">
        <v>33</v>
      </c>
    </row>
    <row r="104" customFormat="false" ht="12.8" hidden="false" customHeight="false" outlineLevel="0" collapsed="false">
      <c r="A104" s="1" t="s">
        <v>312</v>
      </c>
      <c r="B104" s="1" t="s">
        <v>312</v>
      </c>
      <c r="C104" s="2" t="n">
        <v>82</v>
      </c>
      <c r="D104" s="5" t="n">
        <f aca="false">TRUE()</f>
        <v>1</v>
      </c>
      <c r="E104" s="1" t="s">
        <v>28</v>
      </c>
      <c r="F104" s="5" t="n">
        <f aca="false">TRUE()</f>
        <v>1</v>
      </c>
      <c r="G104" s="5" t="n">
        <f aca="false">FALSE()</f>
        <v>0</v>
      </c>
      <c r="H104" s="1" t="s">
        <v>306</v>
      </c>
      <c r="J104" s="1" t="s">
        <v>313</v>
      </c>
      <c r="K104" s="1" t="n">
        <v>200</v>
      </c>
      <c r="L104" s="1" t="n">
        <v>1</v>
      </c>
      <c r="M104" s="4" t="n">
        <v>1960</v>
      </c>
      <c r="N104" s="6" t="s">
        <v>31</v>
      </c>
      <c r="O104" s="1" t="n">
        <v>25</v>
      </c>
      <c r="P104" s="7" t="s">
        <v>91</v>
      </c>
      <c r="Q104" s="8" t="str">
        <f aca="false">VLOOKUP(P104,dropdowns!E:F,2,0)</f>
        <v>bitmask(TOWNZONE_CENTRE)</v>
      </c>
      <c r="R104" s="1" t="n">
        <v>4</v>
      </c>
      <c r="S104" s="1" t="n">
        <v>5</v>
      </c>
      <c r="T104" s="3" t="s">
        <v>308</v>
      </c>
      <c r="U104" s="1" t="n">
        <v>24</v>
      </c>
      <c r="V104" s="1" t="n">
        <v>10</v>
      </c>
      <c r="W104" s="3" t="s">
        <v>311</v>
      </c>
      <c r="X104" s="1" t="s">
        <v>35</v>
      </c>
      <c r="Y104" s="1" t="s">
        <v>33</v>
      </c>
      <c r="Z104" s="1" t="s">
        <v>33</v>
      </c>
      <c r="AA104" s="1" t="s">
        <v>33</v>
      </c>
    </row>
    <row r="105" customFormat="false" ht="12.8" hidden="false" customHeight="false" outlineLevel="0" collapsed="false">
      <c r="A105" s="1" t="s">
        <v>314</v>
      </c>
      <c r="B105" s="1" t="s">
        <v>314</v>
      </c>
      <c r="C105" s="2" t="n">
        <v>38</v>
      </c>
      <c r="D105" s="5" t="n">
        <f aca="false">TRUE()</f>
        <v>1</v>
      </c>
      <c r="E105" s="1" t="s">
        <v>28</v>
      </c>
      <c r="F105" s="5" t="n">
        <f aca="false">TRUE()</f>
        <v>1</v>
      </c>
      <c r="G105" s="5" t="n">
        <f aca="false">FALSE()</f>
        <v>0</v>
      </c>
      <c r="H105" s="1" t="s">
        <v>306</v>
      </c>
      <c r="J105" s="1" t="s">
        <v>315</v>
      </c>
      <c r="K105" s="1" t="n">
        <v>220</v>
      </c>
      <c r="L105" s="1" t="n">
        <v>1</v>
      </c>
      <c r="M105" s="4" t="n">
        <v>2000</v>
      </c>
      <c r="N105" s="6" t="s">
        <v>31</v>
      </c>
      <c r="O105" s="1" t="n">
        <v>25</v>
      </c>
      <c r="P105" s="7" t="s">
        <v>91</v>
      </c>
      <c r="Q105" s="8" t="str">
        <f aca="false">VLOOKUP(P105,dropdowns!E:F,2,0)</f>
        <v>bitmask(TOWNZONE_CENTRE)</v>
      </c>
      <c r="R105" s="1" t="n">
        <v>4</v>
      </c>
      <c r="S105" s="1" t="n">
        <v>5</v>
      </c>
      <c r="T105" s="3" t="s">
        <v>308</v>
      </c>
      <c r="U105" s="1" t="n">
        <v>24</v>
      </c>
      <c r="V105" s="1" t="n">
        <v>10</v>
      </c>
      <c r="W105" s="3" t="s">
        <v>311</v>
      </c>
      <c r="X105" s="1" t="s">
        <v>35</v>
      </c>
      <c r="Y105" s="1" t="s">
        <v>33</v>
      </c>
      <c r="Z105" s="1" t="s">
        <v>33</v>
      </c>
      <c r="AA105" s="1" t="s">
        <v>33</v>
      </c>
    </row>
    <row r="106" customFormat="false" ht="12.8" hidden="false" customHeight="false" outlineLevel="0" collapsed="false">
      <c r="A106" s="1" t="s">
        <v>316</v>
      </c>
      <c r="B106" s="1" t="s">
        <v>316</v>
      </c>
      <c r="C106" s="2" t="n">
        <v>80</v>
      </c>
      <c r="D106" s="5" t="n">
        <f aca="false">TRUE()</f>
        <v>1</v>
      </c>
      <c r="E106" s="1" t="s">
        <v>28</v>
      </c>
      <c r="F106" s="5" t="n">
        <f aca="false">TRUE()</f>
        <v>1</v>
      </c>
      <c r="G106" s="5" t="n">
        <f aca="false">FALSE()</f>
        <v>0</v>
      </c>
      <c r="H106" s="1" t="s">
        <v>306</v>
      </c>
      <c r="J106" s="1" t="s">
        <v>317</v>
      </c>
      <c r="K106" s="1" t="n">
        <v>250</v>
      </c>
      <c r="L106" s="1" t="n">
        <v>1</v>
      </c>
      <c r="M106" s="4" t="n">
        <v>1993</v>
      </c>
      <c r="N106" s="6" t="s">
        <v>31</v>
      </c>
      <c r="O106" s="1" t="n">
        <v>25</v>
      </c>
      <c r="P106" s="7" t="s">
        <v>91</v>
      </c>
      <c r="Q106" s="8" t="str">
        <f aca="false">VLOOKUP(P106,dropdowns!E:F,2,0)</f>
        <v>bitmask(TOWNZONE_CENTRE)</v>
      </c>
      <c r="R106" s="1" t="n">
        <v>4</v>
      </c>
      <c r="S106" s="1" t="n">
        <v>5</v>
      </c>
      <c r="T106" s="3" t="s">
        <v>308</v>
      </c>
      <c r="U106" s="1" t="n">
        <v>24</v>
      </c>
      <c r="V106" s="1" t="n">
        <v>10</v>
      </c>
      <c r="W106" s="3" t="s">
        <v>311</v>
      </c>
      <c r="X106" s="1" t="s">
        <v>35</v>
      </c>
      <c r="Y106" s="1" t="s">
        <v>33</v>
      </c>
      <c r="Z106" s="1" t="s">
        <v>33</v>
      </c>
      <c r="AA106" s="1" t="s">
        <v>33</v>
      </c>
    </row>
    <row r="107" customFormat="false" ht="12.8" hidden="false" customHeight="false" outlineLevel="0" collapsed="false">
      <c r="A107" s="1" t="s">
        <v>318</v>
      </c>
      <c r="B107" s="1" t="s">
        <v>318</v>
      </c>
      <c r="C107" s="2" t="n">
        <v>19</v>
      </c>
      <c r="D107" s="5" t="n">
        <f aca="false">TRUE()</f>
        <v>1</v>
      </c>
      <c r="E107" s="1" t="s">
        <v>28</v>
      </c>
      <c r="F107" s="5" t="n">
        <f aca="false">TRUE()</f>
        <v>1</v>
      </c>
      <c r="G107" s="5" t="n">
        <f aca="false">FALSE()</f>
        <v>0</v>
      </c>
      <c r="H107" s="1" t="s">
        <v>306</v>
      </c>
      <c r="J107" s="1" t="s">
        <v>319</v>
      </c>
      <c r="K107" s="1" t="n">
        <v>220</v>
      </c>
      <c r="L107" s="1" t="n">
        <v>1</v>
      </c>
      <c r="M107" s="4" t="n">
        <v>2000</v>
      </c>
      <c r="N107" s="6" t="s">
        <v>31</v>
      </c>
      <c r="O107" s="1" t="n">
        <v>25</v>
      </c>
      <c r="P107" s="7" t="s">
        <v>91</v>
      </c>
      <c r="Q107" s="8" t="str">
        <f aca="false">VLOOKUP(P107,dropdowns!E:F,2,0)</f>
        <v>bitmask(TOWNZONE_CENTRE)</v>
      </c>
      <c r="R107" s="1" t="n">
        <v>4</v>
      </c>
      <c r="S107" s="1" t="n">
        <v>5</v>
      </c>
      <c r="T107" s="3" t="s">
        <v>308</v>
      </c>
      <c r="U107" s="1" t="n">
        <v>24</v>
      </c>
      <c r="V107" s="1" t="n">
        <v>10</v>
      </c>
      <c r="W107" s="3" t="s">
        <v>311</v>
      </c>
      <c r="X107" s="1" t="s">
        <v>35</v>
      </c>
      <c r="Y107" s="1" t="s">
        <v>33</v>
      </c>
      <c r="Z107" s="1" t="s">
        <v>33</v>
      </c>
      <c r="AA107" s="1" t="s">
        <v>33</v>
      </c>
    </row>
    <row r="108" customFormat="false" ht="12.8" hidden="false" customHeight="false" outlineLevel="0" collapsed="false">
      <c r="A108" s="1" t="s">
        <v>320</v>
      </c>
      <c r="B108" s="1" t="s">
        <v>320</v>
      </c>
      <c r="C108" s="2" t="n">
        <v>83</v>
      </c>
      <c r="D108" s="5" t="n">
        <f aca="false">TRUE()</f>
        <v>1</v>
      </c>
      <c r="E108" s="1" t="s">
        <v>28</v>
      </c>
      <c r="F108" s="5" t="n">
        <f aca="false">TRUE()</f>
        <v>1</v>
      </c>
      <c r="G108" s="5" t="n">
        <f aca="false">FALSE()</f>
        <v>0</v>
      </c>
      <c r="H108" s="1" t="s">
        <v>306</v>
      </c>
      <c r="J108" s="1" t="s">
        <v>321</v>
      </c>
      <c r="K108" s="1" t="n">
        <v>220</v>
      </c>
      <c r="L108" s="1" t="n">
        <v>1</v>
      </c>
      <c r="M108" s="4" t="n">
        <v>2000</v>
      </c>
      <c r="N108" s="6" t="s">
        <v>31</v>
      </c>
      <c r="O108" s="1" t="n">
        <v>25</v>
      </c>
      <c r="P108" s="7" t="s">
        <v>91</v>
      </c>
      <c r="Q108" s="8" t="str">
        <f aca="false">VLOOKUP(P108,dropdowns!E:F,2,0)</f>
        <v>bitmask(TOWNZONE_CENTRE)</v>
      </c>
      <c r="R108" s="1" t="n">
        <v>4</v>
      </c>
      <c r="S108" s="1" t="n">
        <v>5</v>
      </c>
      <c r="T108" s="3" t="s">
        <v>308</v>
      </c>
      <c r="U108" s="1" t="n">
        <v>24</v>
      </c>
      <c r="V108" s="1" t="n">
        <v>10</v>
      </c>
      <c r="W108" s="3" t="s">
        <v>311</v>
      </c>
      <c r="X108" s="1" t="s">
        <v>35</v>
      </c>
      <c r="Y108" s="1" t="s">
        <v>33</v>
      </c>
      <c r="Z108" s="1" t="s">
        <v>33</v>
      </c>
      <c r="AA108" s="1" t="s">
        <v>33</v>
      </c>
    </row>
    <row r="109" customFormat="false" ht="12.8" hidden="false" customHeight="false" outlineLevel="0" collapsed="false">
      <c r="A109" s="1" t="s">
        <v>322</v>
      </c>
      <c r="B109" s="1" t="s">
        <v>322</v>
      </c>
      <c r="C109" s="2" t="n">
        <v>88</v>
      </c>
      <c r="D109" s="5" t="n">
        <f aca="false">TRUE()</f>
        <v>1</v>
      </c>
      <c r="E109" s="1" t="s">
        <v>28</v>
      </c>
      <c r="F109" s="5" t="n">
        <f aca="false">TRUE()</f>
        <v>1</v>
      </c>
      <c r="G109" s="5" t="n">
        <f aca="false">FALSE()</f>
        <v>0</v>
      </c>
      <c r="H109" s="1" t="s">
        <v>306</v>
      </c>
      <c r="J109" s="1" t="s">
        <v>323</v>
      </c>
      <c r="K109" s="1" t="n">
        <v>220</v>
      </c>
      <c r="L109" s="1" t="n">
        <v>1</v>
      </c>
      <c r="M109" s="4" t="n">
        <v>1990</v>
      </c>
      <c r="N109" s="6" t="s">
        <v>31</v>
      </c>
      <c r="O109" s="1" t="n">
        <v>25</v>
      </c>
      <c r="P109" s="7" t="s">
        <v>91</v>
      </c>
      <c r="Q109" s="8" t="str">
        <f aca="false">VLOOKUP(P109,dropdowns!E:F,2,0)</f>
        <v>bitmask(TOWNZONE_CENTRE)</v>
      </c>
      <c r="R109" s="1" t="n">
        <v>4</v>
      </c>
      <c r="S109" s="1" t="n">
        <v>5</v>
      </c>
      <c r="T109" s="3" t="s">
        <v>308</v>
      </c>
      <c r="U109" s="1" t="n">
        <v>24</v>
      </c>
      <c r="V109" s="1" t="n">
        <v>10</v>
      </c>
      <c r="W109" s="3" t="s">
        <v>311</v>
      </c>
      <c r="X109" s="1" t="s">
        <v>35</v>
      </c>
      <c r="Y109" s="1" t="s">
        <v>33</v>
      </c>
      <c r="Z109" s="1" t="s">
        <v>33</v>
      </c>
      <c r="AA109" s="1" t="s">
        <v>33</v>
      </c>
    </row>
    <row r="110" customFormat="false" ht="12.8" hidden="false" customHeight="false" outlineLevel="0" collapsed="false">
      <c r="A110" s="1" t="s">
        <v>324</v>
      </c>
      <c r="B110" s="1" t="s">
        <v>324</v>
      </c>
      <c r="C110" s="2" t="n">
        <v>78</v>
      </c>
      <c r="D110" s="5" t="n">
        <f aca="false">TRUE()</f>
        <v>1</v>
      </c>
      <c r="E110" s="1" t="s">
        <v>28</v>
      </c>
      <c r="F110" s="5" t="n">
        <f aca="false">TRUE()</f>
        <v>1</v>
      </c>
      <c r="G110" s="5" t="n">
        <f aca="false">FALSE()</f>
        <v>0</v>
      </c>
      <c r="H110" s="1" t="s">
        <v>306</v>
      </c>
      <c r="J110" s="1" t="s">
        <v>325</v>
      </c>
      <c r="K110" s="1" t="n">
        <v>220</v>
      </c>
      <c r="L110" s="1" t="n">
        <v>1</v>
      </c>
      <c r="M110" s="4" t="n">
        <v>2000</v>
      </c>
      <c r="N110" s="6" t="s">
        <v>31</v>
      </c>
      <c r="O110" s="1" t="n">
        <v>25</v>
      </c>
      <c r="P110" s="7" t="s">
        <v>91</v>
      </c>
      <c r="Q110" s="8" t="str">
        <f aca="false">VLOOKUP(P110,dropdowns!E:F,2,0)</f>
        <v>bitmask(TOWNZONE_CENTRE)</v>
      </c>
      <c r="R110" s="1" t="n">
        <v>4</v>
      </c>
      <c r="S110" s="1" t="n">
        <v>5</v>
      </c>
      <c r="T110" s="3" t="s">
        <v>308</v>
      </c>
      <c r="U110" s="1" t="n">
        <v>24</v>
      </c>
      <c r="V110" s="1" t="n">
        <v>10</v>
      </c>
      <c r="W110" s="3" t="s">
        <v>311</v>
      </c>
      <c r="X110" s="1" t="s">
        <v>35</v>
      </c>
      <c r="Y110" s="1" t="s">
        <v>33</v>
      </c>
      <c r="Z110" s="1" t="s">
        <v>33</v>
      </c>
      <c r="AA110" s="1" t="s">
        <v>33</v>
      </c>
    </row>
    <row r="111" customFormat="false" ht="12.8" hidden="false" customHeight="false" outlineLevel="0" collapsed="false">
      <c r="A111" s="1" t="s">
        <v>326</v>
      </c>
      <c r="B111" s="1" t="s">
        <v>326</v>
      </c>
      <c r="C111" s="2" t="n">
        <v>84</v>
      </c>
      <c r="D111" s="5" t="n">
        <f aca="false">TRUE()</f>
        <v>1</v>
      </c>
      <c r="E111" s="1" t="s">
        <v>28</v>
      </c>
      <c r="F111" s="5" t="n">
        <f aca="false">TRUE()</f>
        <v>1</v>
      </c>
      <c r="G111" s="5" t="n">
        <f aca="false">FALSE()</f>
        <v>0</v>
      </c>
      <c r="H111" s="1" t="s">
        <v>306</v>
      </c>
      <c r="J111" s="1" t="s">
        <v>327</v>
      </c>
      <c r="K111" s="1" t="n">
        <v>200</v>
      </c>
      <c r="L111" s="1" t="n">
        <v>1</v>
      </c>
      <c r="M111" s="4" t="n">
        <v>1960</v>
      </c>
      <c r="N111" s="6" t="s">
        <v>31</v>
      </c>
      <c r="O111" s="1" t="n">
        <v>25</v>
      </c>
      <c r="P111" s="7" t="s">
        <v>91</v>
      </c>
      <c r="Q111" s="8" t="str">
        <f aca="false">VLOOKUP(P111,dropdowns!E:F,2,0)</f>
        <v>bitmask(TOWNZONE_CENTRE)</v>
      </c>
      <c r="R111" s="1" t="n">
        <v>4</v>
      </c>
      <c r="S111" s="1" t="n">
        <v>5</v>
      </c>
      <c r="T111" s="3" t="s">
        <v>308</v>
      </c>
      <c r="U111" s="1" t="n">
        <v>24</v>
      </c>
      <c r="V111" s="1" t="n">
        <v>10</v>
      </c>
      <c r="W111" s="3" t="s">
        <v>311</v>
      </c>
      <c r="X111" s="1" t="s">
        <v>35</v>
      </c>
      <c r="Y111" s="1" t="s">
        <v>33</v>
      </c>
      <c r="Z111" s="1" t="s">
        <v>33</v>
      </c>
      <c r="AA111" s="1" t="s">
        <v>33</v>
      </c>
    </row>
    <row r="112" customFormat="false" ht="12.8" hidden="false" customHeight="false" outlineLevel="0" collapsed="false">
      <c r="A112" s="1" t="s">
        <v>328</v>
      </c>
      <c r="B112" s="1" t="s">
        <v>328</v>
      </c>
      <c r="C112" s="2" t="n">
        <v>87</v>
      </c>
      <c r="D112" s="5" t="n">
        <f aca="false">TRUE()</f>
        <v>1</v>
      </c>
      <c r="E112" s="1" t="s">
        <v>28</v>
      </c>
      <c r="F112" s="5" t="n">
        <f aca="false">TRUE()</f>
        <v>1</v>
      </c>
      <c r="G112" s="5" t="n">
        <f aca="false">FALSE()</f>
        <v>0</v>
      </c>
      <c r="H112" s="1" t="s">
        <v>306</v>
      </c>
      <c r="J112" s="1" t="s">
        <v>329</v>
      </c>
      <c r="K112" s="1" t="n">
        <v>200</v>
      </c>
      <c r="L112" s="1" t="n">
        <v>1</v>
      </c>
      <c r="M112" s="4" t="n">
        <v>1990</v>
      </c>
      <c r="N112" s="6" t="s">
        <v>31</v>
      </c>
      <c r="O112" s="1" t="n">
        <v>25</v>
      </c>
      <c r="P112" s="7" t="s">
        <v>91</v>
      </c>
      <c r="Q112" s="8" t="str">
        <f aca="false">VLOOKUP(P112,dropdowns!E:F,2,0)</f>
        <v>bitmask(TOWNZONE_CENTRE)</v>
      </c>
      <c r="R112" s="1" t="n">
        <v>4</v>
      </c>
      <c r="S112" s="1" t="n">
        <v>5</v>
      </c>
      <c r="T112" s="3" t="s">
        <v>308</v>
      </c>
      <c r="U112" s="1" t="n">
        <v>24</v>
      </c>
      <c r="V112" s="1" t="n">
        <v>10</v>
      </c>
      <c r="W112" s="3" t="s">
        <v>311</v>
      </c>
      <c r="X112" s="1" t="s">
        <v>35</v>
      </c>
      <c r="Y112" s="1" t="s">
        <v>33</v>
      </c>
      <c r="Z112" s="1" t="s">
        <v>33</v>
      </c>
      <c r="AA112" s="1" t="s">
        <v>33</v>
      </c>
    </row>
    <row r="113" customFormat="false" ht="12.8" hidden="false" customHeight="false" outlineLevel="0" collapsed="false">
      <c r="A113" s="1" t="s">
        <v>330</v>
      </c>
      <c r="B113" s="1" t="s">
        <v>330</v>
      </c>
      <c r="C113" s="2" t="n">
        <v>220</v>
      </c>
      <c r="D113" s="5" t="n">
        <f aca="false">TRUE()</f>
        <v>1</v>
      </c>
      <c r="E113" s="1" t="s">
        <v>40</v>
      </c>
      <c r="F113" s="5" t="n">
        <f aca="false">FALSE()</f>
        <v>0</v>
      </c>
      <c r="G113" s="5" t="n">
        <f aca="false">FALSE()</f>
        <v>0</v>
      </c>
      <c r="H113" s="1" t="s">
        <v>306</v>
      </c>
      <c r="J113" s="1" t="s">
        <v>331</v>
      </c>
      <c r="K113" s="1" t="n">
        <v>200</v>
      </c>
      <c r="L113" s="1" t="n">
        <v>5</v>
      </c>
      <c r="M113" s="4" t="n">
        <v>1958</v>
      </c>
      <c r="N113" s="6" t="s">
        <v>31</v>
      </c>
      <c r="O113" s="1" t="n">
        <v>25</v>
      </c>
      <c r="P113" s="7" t="s">
        <v>91</v>
      </c>
      <c r="Q113" s="8" t="str">
        <f aca="false">VLOOKUP(P113,dropdowns!E:F,2,0)</f>
        <v>bitmask(TOWNZONE_CENTRE)</v>
      </c>
      <c r="R113" s="1" t="n">
        <v>20</v>
      </c>
      <c r="S113" s="1" t="n">
        <v>5</v>
      </c>
      <c r="T113" s="3" t="s">
        <v>308</v>
      </c>
      <c r="U113" s="1" t="n">
        <v>24</v>
      </c>
      <c r="V113" s="1" t="n">
        <v>10</v>
      </c>
      <c r="W113" s="3" t="s">
        <v>311</v>
      </c>
      <c r="X113" s="1" t="s">
        <v>35</v>
      </c>
      <c r="Y113" s="1" t="s">
        <v>33</v>
      </c>
      <c r="Z113" s="1" t="s">
        <v>33</v>
      </c>
      <c r="AA113" s="1" t="s">
        <v>33</v>
      </c>
    </row>
    <row r="114" customFormat="false" ht="12.8" hidden="false" customHeight="false" outlineLevel="0" collapsed="false">
      <c r="A114" s="1" t="s">
        <v>332</v>
      </c>
      <c r="B114" s="1" t="s">
        <v>332</v>
      </c>
      <c r="C114" s="2" t="n">
        <v>76</v>
      </c>
      <c r="D114" s="5" t="n">
        <f aca="false">TRUE()</f>
        <v>1</v>
      </c>
      <c r="E114" s="1" t="s">
        <v>333</v>
      </c>
      <c r="F114" s="5" t="n">
        <f aca="false">TRUE()</f>
        <v>1</v>
      </c>
      <c r="G114" s="5" t="n">
        <f aca="false">FALSE()</f>
        <v>0</v>
      </c>
      <c r="H114" s="1" t="s">
        <v>306</v>
      </c>
      <c r="J114" s="1" t="s">
        <v>334</v>
      </c>
      <c r="K114" s="1" t="n">
        <v>255</v>
      </c>
      <c r="L114" s="1" t="n">
        <v>1</v>
      </c>
      <c r="M114" s="4" t="n">
        <v>2006</v>
      </c>
      <c r="N114" s="6" t="s">
        <v>31</v>
      </c>
      <c r="O114" s="1" t="n">
        <v>25</v>
      </c>
      <c r="P114" s="7" t="s">
        <v>91</v>
      </c>
      <c r="Q114" s="8" t="str">
        <f aca="false">VLOOKUP(P114,dropdowns!E:F,2,0)</f>
        <v>bitmask(TOWNZONE_CENTRE)</v>
      </c>
      <c r="R114" s="1" t="n">
        <v>7</v>
      </c>
      <c r="S114" s="1" t="n">
        <v>5</v>
      </c>
      <c r="T114" s="3" t="s">
        <v>308</v>
      </c>
      <c r="U114" s="1" t="n">
        <v>24</v>
      </c>
      <c r="V114" s="1" t="n">
        <v>10</v>
      </c>
      <c r="W114" s="3" t="s">
        <v>311</v>
      </c>
      <c r="X114" s="1" t="s">
        <v>35</v>
      </c>
      <c r="Y114" s="1" t="s">
        <v>33</v>
      </c>
      <c r="Z114" s="1" t="s">
        <v>33</v>
      </c>
      <c r="AA114" s="1" t="s">
        <v>33</v>
      </c>
    </row>
    <row r="115" customFormat="false" ht="12.8" hidden="false" customHeight="false" outlineLevel="0" collapsed="false">
      <c r="A115" s="1" t="s">
        <v>335</v>
      </c>
      <c r="B115" s="1" t="s">
        <v>335</v>
      </c>
      <c r="C115" s="2" t="n">
        <v>89</v>
      </c>
      <c r="D115" s="5" t="n">
        <f aca="false">TRUE()</f>
        <v>1</v>
      </c>
      <c r="E115" s="1" t="s">
        <v>28</v>
      </c>
      <c r="F115" s="5" t="n">
        <f aca="false">TRUE()</f>
        <v>1</v>
      </c>
      <c r="G115" s="5" t="n">
        <f aca="false">FALSE()</f>
        <v>0</v>
      </c>
      <c r="H115" s="1" t="s">
        <v>306</v>
      </c>
      <c r="J115" s="1" t="s">
        <v>336</v>
      </c>
      <c r="K115" s="1" t="n">
        <v>200</v>
      </c>
      <c r="L115" s="1" t="n">
        <v>1</v>
      </c>
      <c r="M115" s="4" t="n">
        <v>1955</v>
      </c>
      <c r="N115" s="6" t="n">
        <v>1989</v>
      </c>
      <c r="O115" s="1" t="n">
        <v>25</v>
      </c>
      <c r="P115" s="7" t="s">
        <v>91</v>
      </c>
      <c r="Q115" s="8" t="str">
        <f aca="false">VLOOKUP(P115,dropdowns!E:F,2,0)</f>
        <v>bitmask(TOWNZONE_CENTRE)</v>
      </c>
      <c r="R115" s="1" t="n">
        <v>4</v>
      </c>
      <c r="S115" s="1" t="n">
        <v>5</v>
      </c>
      <c r="T115" s="3" t="s">
        <v>308</v>
      </c>
      <c r="U115" s="1" t="n">
        <v>24</v>
      </c>
      <c r="V115" s="1" t="n">
        <v>10</v>
      </c>
      <c r="W115" s="3" t="s">
        <v>311</v>
      </c>
      <c r="X115" s="1" t="s">
        <v>35</v>
      </c>
      <c r="Y115" s="1" t="s">
        <v>33</v>
      </c>
      <c r="Z115" s="1" t="s">
        <v>33</v>
      </c>
      <c r="AA115" s="1" t="s">
        <v>33</v>
      </c>
    </row>
    <row r="116" customFormat="false" ht="12.8" hidden="false" customHeight="false" outlineLevel="0" collapsed="false">
      <c r="A116" s="1" t="s">
        <v>337</v>
      </c>
      <c r="B116" s="1" t="s">
        <v>337</v>
      </c>
      <c r="C116" s="2" t="n">
        <v>36</v>
      </c>
      <c r="D116" s="5" t="n">
        <f aca="false">TRUE()</f>
        <v>1</v>
      </c>
      <c r="E116" s="1" t="s">
        <v>28</v>
      </c>
      <c r="F116" s="5" t="n">
        <f aca="false">TRUE()</f>
        <v>1</v>
      </c>
      <c r="G116" s="5" t="n">
        <f aca="false">FALSE()</f>
        <v>0</v>
      </c>
      <c r="H116" s="1" t="s">
        <v>306</v>
      </c>
      <c r="J116" s="1" t="s">
        <v>338</v>
      </c>
      <c r="K116" s="1" t="n">
        <v>180</v>
      </c>
      <c r="L116" s="1" t="n">
        <v>1</v>
      </c>
      <c r="M116" s="4" t="n">
        <v>1965</v>
      </c>
      <c r="N116" s="6" t="s">
        <v>31</v>
      </c>
      <c r="O116" s="1" t="n">
        <v>25</v>
      </c>
      <c r="P116" s="7" t="s">
        <v>91</v>
      </c>
      <c r="Q116" s="8" t="str">
        <f aca="false">VLOOKUP(P116,dropdowns!E:F,2,0)</f>
        <v>bitmask(TOWNZONE_CENTRE)</v>
      </c>
      <c r="R116" s="1" t="n">
        <v>4</v>
      </c>
      <c r="S116" s="1" t="n">
        <v>5</v>
      </c>
      <c r="T116" s="3" t="s">
        <v>308</v>
      </c>
      <c r="U116" s="1" t="n">
        <v>12</v>
      </c>
      <c r="V116" s="1" t="n">
        <v>5</v>
      </c>
      <c r="W116" s="3" t="s">
        <v>311</v>
      </c>
      <c r="X116" s="1" t="s">
        <v>35</v>
      </c>
      <c r="Y116" s="1" t="s">
        <v>33</v>
      </c>
      <c r="Z116" s="1" t="s">
        <v>33</v>
      </c>
      <c r="AA116" s="1" t="s">
        <v>33</v>
      </c>
    </row>
    <row r="117" customFormat="false" ht="12.8" hidden="false" customHeight="false" outlineLevel="0" collapsed="false">
      <c r="A117" s="1" t="s">
        <v>339</v>
      </c>
      <c r="B117" s="1" t="s">
        <v>339</v>
      </c>
      <c r="C117" s="2" t="n">
        <v>101</v>
      </c>
      <c r="D117" s="5" t="n">
        <f aca="false">TRUE()</f>
        <v>1</v>
      </c>
      <c r="E117" s="1" t="s">
        <v>333</v>
      </c>
      <c r="F117" s="5" t="n">
        <f aca="false">TRUE()</f>
        <v>1</v>
      </c>
      <c r="G117" s="5" t="n">
        <f aca="false">FALSE()</f>
        <v>0</v>
      </c>
      <c r="H117" s="1" t="s">
        <v>306</v>
      </c>
      <c r="J117" s="1" t="s">
        <v>340</v>
      </c>
      <c r="K117" s="1" t="n">
        <v>255</v>
      </c>
      <c r="L117" s="1" t="n">
        <v>1</v>
      </c>
      <c r="M117" s="4" t="n">
        <v>1990</v>
      </c>
      <c r="N117" s="6" t="s">
        <v>31</v>
      </c>
      <c r="O117" s="1" t="n">
        <v>25</v>
      </c>
      <c r="P117" s="7" t="s">
        <v>91</v>
      </c>
      <c r="Q117" s="8" t="str">
        <f aca="false">VLOOKUP(P117,dropdowns!E:F,2,0)</f>
        <v>bitmask(TOWNZONE_CENTRE)</v>
      </c>
      <c r="R117" s="1" t="n">
        <v>7</v>
      </c>
      <c r="S117" s="1" t="n">
        <v>5</v>
      </c>
      <c r="T117" s="3" t="s">
        <v>308</v>
      </c>
      <c r="U117" s="1" t="n">
        <v>24</v>
      </c>
      <c r="V117" s="1" t="n">
        <v>10</v>
      </c>
      <c r="W117" s="3" t="s">
        <v>311</v>
      </c>
      <c r="X117" s="1" t="s">
        <v>35</v>
      </c>
      <c r="Y117" s="1" t="s">
        <v>33</v>
      </c>
      <c r="Z117" s="1" t="s">
        <v>33</v>
      </c>
      <c r="AA117" s="1" t="s">
        <v>33</v>
      </c>
    </row>
    <row r="118" customFormat="false" ht="12.8" hidden="false" customHeight="false" outlineLevel="0" collapsed="false">
      <c r="A118" s="1" t="s">
        <v>341</v>
      </c>
      <c r="B118" s="1" t="s">
        <v>341</v>
      </c>
      <c r="C118" s="2" t="n">
        <v>47</v>
      </c>
      <c r="D118" s="5" t="n">
        <f aca="false">TRUE()</f>
        <v>1</v>
      </c>
      <c r="E118" s="1" t="s">
        <v>28</v>
      </c>
      <c r="F118" s="5" t="n">
        <f aca="false">TRUE()</f>
        <v>1</v>
      </c>
      <c r="G118" s="5" t="n">
        <f aca="false">FALSE()</f>
        <v>0</v>
      </c>
      <c r="H118" s="1" t="s">
        <v>306</v>
      </c>
      <c r="J118" s="1" t="s">
        <v>342</v>
      </c>
      <c r="K118" s="1" t="n">
        <v>220</v>
      </c>
      <c r="L118" s="1" t="n">
        <v>1</v>
      </c>
      <c r="M118" s="4" t="n">
        <v>2000</v>
      </c>
      <c r="N118" s="6" t="s">
        <v>31</v>
      </c>
      <c r="O118" s="1" t="n">
        <v>25</v>
      </c>
      <c r="P118" s="7" t="s">
        <v>91</v>
      </c>
      <c r="Q118" s="8" t="str">
        <f aca="false">VLOOKUP(P118,dropdowns!E:F,2,0)</f>
        <v>bitmask(TOWNZONE_CENTRE)</v>
      </c>
      <c r="R118" s="1" t="n">
        <v>4</v>
      </c>
      <c r="S118" s="1" t="n">
        <v>5</v>
      </c>
      <c r="T118" s="3" t="s">
        <v>308</v>
      </c>
      <c r="U118" s="1" t="n">
        <v>24</v>
      </c>
      <c r="V118" s="1" t="n">
        <v>10</v>
      </c>
      <c r="W118" s="3" t="s">
        <v>311</v>
      </c>
      <c r="X118" s="1" t="s">
        <v>35</v>
      </c>
      <c r="Y118" s="1" t="s">
        <v>33</v>
      </c>
      <c r="Z118" s="1" t="s">
        <v>33</v>
      </c>
      <c r="AA118" s="1" t="s">
        <v>33</v>
      </c>
    </row>
    <row r="119" customFormat="false" ht="12.8" hidden="false" customHeight="false" outlineLevel="0" collapsed="false">
      <c r="A119" s="1" t="s">
        <v>343</v>
      </c>
      <c r="B119" s="1" t="s">
        <v>343</v>
      </c>
      <c r="C119" s="2" t="n">
        <v>95</v>
      </c>
      <c r="D119" s="5" t="n">
        <f aca="false">TRUE()</f>
        <v>1</v>
      </c>
      <c r="E119" s="1" t="s">
        <v>28</v>
      </c>
      <c r="F119" s="5" t="n">
        <f aca="false">TRUE()</f>
        <v>1</v>
      </c>
      <c r="G119" s="5" t="n">
        <f aca="false">FALSE()</f>
        <v>0</v>
      </c>
      <c r="H119" s="1" t="s">
        <v>344</v>
      </c>
      <c r="J119" s="1" t="s">
        <v>345</v>
      </c>
      <c r="K119" s="1" t="n">
        <v>50</v>
      </c>
      <c r="L119" s="1" t="n">
        <v>1</v>
      </c>
      <c r="M119" s="2" t="n">
        <v>1950</v>
      </c>
      <c r="N119" s="6" t="s">
        <v>31</v>
      </c>
      <c r="O119" s="1" t="n">
        <v>5</v>
      </c>
      <c r="P119" s="7" t="s">
        <v>346</v>
      </c>
      <c r="Q119" s="8" t="str">
        <f aca="false">VLOOKUP(P119,dropdowns!E:F,2,0)</f>
        <v>bitmask(TOWNZONE_INNER_SUBURB, TOWNZONE_OUTER_SUBURB, TOWNZONE_OUTSKIRT)</v>
      </c>
      <c r="R119" s="1" t="n">
        <v>29</v>
      </c>
      <c r="S119" s="1" t="n">
        <v>3</v>
      </c>
      <c r="T119" s="3" t="s">
        <v>43</v>
      </c>
      <c r="U119" s="1" t="n">
        <v>5</v>
      </c>
      <c r="V119" s="1" t="n">
        <v>3</v>
      </c>
      <c r="W119" s="3" t="s">
        <v>347</v>
      </c>
      <c r="X119" s="1" t="s">
        <v>348</v>
      </c>
      <c r="Y119" s="1" t="s">
        <v>33</v>
      </c>
      <c r="Z119" s="1" t="s">
        <v>33</v>
      </c>
      <c r="AA119" s="1" t="s">
        <v>33</v>
      </c>
    </row>
    <row r="120" customFormat="false" ht="12.8" hidden="false" customHeight="false" outlineLevel="0" collapsed="false">
      <c r="A120" s="1" t="s">
        <v>349</v>
      </c>
      <c r="B120" s="1" t="s">
        <v>349</v>
      </c>
      <c r="C120" s="2" t="n">
        <v>107</v>
      </c>
      <c r="D120" s="5" t="n">
        <f aca="false">TRUE()</f>
        <v>1</v>
      </c>
      <c r="E120" s="1" t="s">
        <v>350</v>
      </c>
      <c r="F120" s="5" t="n">
        <f aca="false">TRUE()</f>
        <v>1</v>
      </c>
      <c r="G120" s="5" t="n">
        <f aca="false">FALSE()</f>
        <v>0</v>
      </c>
      <c r="H120" s="1" t="s">
        <v>344</v>
      </c>
      <c r="J120" s="1" t="s">
        <v>351</v>
      </c>
      <c r="K120" s="1" t="n">
        <v>80</v>
      </c>
      <c r="L120" s="1" t="n">
        <v>3</v>
      </c>
      <c r="M120" s="4" t="n">
        <v>1970</v>
      </c>
      <c r="N120" s="6" t="s">
        <v>31</v>
      </c>
      <c r="O120" s="1" t="n">
        <v>20</v>
      </c>
      <c r="P120" s="7" t="s">
        <v>56</v>
      </c>
      <c r="Q120" s="8" t="str">
        <f aca="false">VLOOKUP(P120,dropdowns!E:F,2,0)</f>
        <v>bitmask(TOWNZONE_OUTER_SUBURB , TOWNZONE_OUTSKIRT, TOWNZONE_EDGE )</v>
      </c>
      <c r="R120" s="1" t="n">
        <v>76</v>
      </c>
      <c r="S120" s="1" t="n">
        <v>3</v>
      </c>
      <c r="T120" s="3" t="s">
        <v>43</v>
      </c>
      <c r="U120" s="1" t="n">
        <v>10</v>
      </c>
      <c r="V120" s="1" t="n">
        <v>2</v>
      </c>
      <c r="W120" s="3" t="s">
        <v>34</v>
      </c>
      <c r="X120" s="1" t="s">
        <v>349</v>
      </c>
      <c r="Y120" s="1" t="s">
        <v>33</v>
      </c>
      <c r="Z120" s="1" t="s">
        <v>33</v>
      </c>
      <c r="AA120" s="1" t="s">
        <v>33</v>
      </c>
    </row>
    <row r="121" customFormat="false" ht="12.8" hidden="false" customHeight="false" outlineLevel="0" collapsed="false">
      <c r="A121" s="1" t="s">
        <v>352</v>
      </c>
      <c r="B121" s="1" t="s">
        <v>352</v>
      </c>
      <c r="C121" s="2" t="n">
        <v>200</v>
      </c>
      <c r="D121" s="5" t="n">
        <f aca="false">TRUE()</f>
        <v>1</v>
      </c>
      <c r="E121" s="1" t="s">
        <v>40</v>
      </c>
      <c r="F121" s="5" t="n">
        <f aca="false">TRUE()</f>
        <v>1</v>
      </c>
      <c r="G121" s="5" t="n">
        <f aca="false">FALSE()</f>
        <v>0</v>
      </c>
      <c r="H121" s="1" t="s">
        <v>344</v>
      </c>
      <c r="J121" s="1" t="s">
        <v>353</v>
      </c>
      <c r="K121" s="1" t="n">
        <v>150</v>
      </c>
      <c r="L121" s="1" t="n">
        <v>3</v>
      </c>
      <c r="M121" s="4" t="n">
        <v>1970</v>
      </c>
      <c r="N121" s="6" t="s">
        <v>31</v>
      </c>
      <c r="O121" s="1" t="n">
        <v>20</v>
      </c>
      <c r="P121" s="7" t="s">
        <v>53</v>
      </c>
      <c r="Q121" s="8" t="str">
        <f aca="false">VLOOKUP(P121,dropdowns!E:F,2,0)</f>
        <v>bitmask(TOWNZONE_INNER_SUBURB, TOWNZONE_OUTER_SUBURB )</v>
      </c>
      <c r="R121" s="1" t="n">
        <v>20</v>
      </c>
      <c r="S121" s="1" t="n">
        <v>3</v>
      </c>
      <c r="T121" s="3" t="s">
        <v>43</v>
      </c>
      <c r="U121" s="1" t="n">
        <v>10</v>
      </c>
      <c r="V121" s="1" t="n">
        <v>4</v>
      </c>
      <c r="W121" s="3" t="s">
        <v>354</v>
      </c>
      <c r="X121" s="1" t="s">
        <v>352</v>
      </c>
      <c r="Y121" s="1" t="s">
        <v>33</v>
      </c>
      <c r="Z121" s="1" t="s">
        <v>33</v>
      </c>
      <c r="AA121" s="1" t="s">
        <v>33</v>
      </c>
    </row>
    <row r="122" customFormat="false" ht="12.8" hidden="false" customHeight="false" outlineLevel="0" collapsed="false">
      <c r="A122" s="1" t="s">
        <v>348</v>
      </c>
      <c r="B122" s="1" t="s">
        <v>348</v>
      </c>
      <c r="C122" s="2" t="n">
        <v>93</v>
      </c>
      <c r="D122" s="5" t="n">
        <f aca="false">TRUE()</f>
        <v>1</v>
      </c>
      <c r="E122" s="1" t="s">
        <v>28</v>
      </c>
      <c r="F122" s="5" t="n">
        <f aca="false">TRUE()</f>
        <v>1</v>
      </c>
      <c r="G122" s="5" t="n">
        <f aca="false">FALSE()</f>
        <v>0</v>
      </c>
      <c r="H122" s="1" t="s">
        <v>344</v>
      </c>
      <c r="J122" s="1" t="s">
        <v>355</v>
      </c>
      <c r="K122" s="1" t="n">
        <v>100</v>
      </c>
      <c r="L122" s="1" t="n">
        <v>1</v>
      </c>
      <c r="M122" s="4" t="n">
        <v>1870</v>
      </c>
      <c r="N122" s="6" t="s">
        <v>31</v>
      </c>
      <c r="O122" s="1" t="n">
        <v>10</v>
      </c>
      <c r="P122" s="7" t="s">
        <v>346</v>
      </c>
      <c r="Q122" s="8" t="str">
        <f aca="false">VLOOKUP(P122,dropdowns!E:F,2,0)</f>
        <v>bitmask(TOWNZONE_INNER_SUBURB, TOWNZONE_OUTER_SUBURB, TOWNZONE_OUTSKIRT)</v>
      </c>
      <c r="R122" s="1" t="n">
        <v>29</v>
      </c>
      <c r="S122" s="1" t="n">
        <v>3</v>
      </c>
      <c r="T122" s="3" t="s">
        <v>43</v>
      </c>
      <c r="U122" s="1" t="n">
        <v>16</v>
      </c>
      <c r="V122" s="1" t="n">
        <v>6</v>
      </c>
      <c r="W122" s="3" t="s">
        <v>34</v>
      </c>
      <c r="X122" s="1" t="s">
        <v>348</v>
      </c>
      <c r="Y122" s="1" t="s">
        <v>33</v>
      </c>
      <c r="Z122" s="1" t="s">
        <v>33</v>
      </c>
      <c r="AA122" s="1" t="s">
        <v>33</v>
      </c>
    </row>
    <row r="123" customFormat="false" ht="12.8" hidden="false" customHeight="false" outlineLevel="0" collapsed="false">
      <c r="A123" s="1" t="s">
        <v>356</v>
      </c>
      <c r="B123" s="1" t="s">
        <v>356</v>
      </c>
      <c r="C123" s="2" t="n">
        <v>11</v>
      </c>
      <c r="D123" s="5" t="n">
        <f aca="false">TRUE()</f>
        <v>1</v>
      </c>
      <c r="E123" s="1" t="s">
        <v>28</v>
      </c>
      <c r="F123" s="5" t="n">
        <f aca="false">TRUE()</f>
        <v>1</v>
      </c>
      <c r="G123" s="5" t="n">
        <f aca="false">FALSE()</f>
        <v>0</v>
      </c>
      <c r="H123" s="1" t="s">
        <v>344</v>
      </c>
      <c r="J123" s="1" t="s">
        <v>357</v>
      </c>
      <c r="K123" s="1" t="n">
        <v>50</v>
      </c>
      <c r="L123" s="1" t="n">
        <v>3</v>
      </c>
      <c r="M123" s="4" t="n">
        <v>1980</v>
      </c>
      <c r="N123" s="6" t="s">
        <v>31</v>
      </c>
      <c r="O123" s="1" t="n">
        <v>10</v>
      </c>
      <c r="P123" s="7" t="s">
        <v>32</v>
      </c>
      <c r="Q123" s="8" t="str">
        <f aca="false">VLOOKUP(P123,dropdowns!E:F,2,0)</f>
        <v>ALL_TOWNZONES &amp; ~bitmask(TOWNZONE_EDGE)</v>
      </c>
      <c r="R123" s="1" t="n">
        <v>29</v>
      </c>
      <c r="S123" s="1" t="n">
        <v>3</v>
      </c>
      <c r="T123" s="3" t="s">
        <v>43</v>
      </c>
      <c r="U123" s="1" t="n">
        <v>20</v>
      </c>
      <c r="V123" s="1" t="n">
        <v>5</v>
      </c>
      <c r="W123" s="3" t="s">
        <v>358</v>
      </c>
      <c r="X123" s="1" t="s">
        <v>356</v>
      </c>
      <c r="Y123" s="1" t="s">
        <v>33</v>
      </c>
      <c r="Z123" s="1" t="s">
        <v>33</v>
      </c>
      <c r="AA123" s="1" t="s">
        <v>33</v>
      </c>
    </row>
    <row r="124" customFormat="false" ht="12.8" hidden="false" customHeight="false" outlineLevel="0" collapsed="false">
      <c r="A124" s="1" t="s">
        <v>359</v>
      </c>
      <c r="B124" s="1" t="s">
        <v>359</v>
      </c>
      <c r="C124" s="2" t="n">
        <v>131</v>
      </c>
      <c r="D124" s="5" t="n">
        <f aca="false">TRUE()</f>
        <v>1</v>
      </c>
      <c r="E124" s="1" t="s">
        <v>28</v>
      </c>
      <c r="F124" s="5" t="n">
        <f aca="false">TRUE()</f>
        <v>1</v>
      </c>
      <c r="G124" s="5" t="n">
        <f aca="false">FALSE()</f>
        <v>0</v>
      </c>
      <c r="H124" s="1" t="s">
        <v>344</v>
      </c>
      <c r="J124" s="1" t="s">
        <v>360</v>
      </c>
      <c r="K124" s="1" t="n">
        <v>5</v>
      </c>
      <c r="L124" s="1" t="n">
        <v>1</v>
      </c>
      <c r="M124" s="4" t="n">
        <v>0</v>
      </c>
      <c r="N124" s="6" t="s">
        <v>31</v>
      </c>
      <c r="O124" s="1" t="n">
        <v>50</v>
      </c>
      <c r="P124" s="7" t="s">
        <v>68</v>
      </c>
      <c r="Q124" s="8" t="str">
        <f aca="false">VLOOKUP(P124,dropdowns!E:F,2,0)</f>
        <v>ALL_TOWNZONES</v>
      </c>
      <c r="R124" s="1" t="n">
        <v>6</v>
      </c>
      <c r="S124" s="1" t="n">
        <v>3</v>
      </c>
      <c r="T124" s="3" t="s">
        <v>308</v>
      </c>
      <c r="U124" s="1" t="n">
        <v>10</v>
      </c>
      <c r="V124" s="1" t="n">
        <v>2</v>
      </c>
      <c r="W124" s="3" t="s">
        <v>361</v>
      </c>
      <c r="X124" s="1" t="s">
        <v>362</v>
      </c>
      <c r="Y124" s="1" t="s">
        <v>33</v>
      </c>
      <c r="Z124" s="1" t="s">
        <v>33</v>
      </c>
      <c r="AA124" s="1" t="s">
        <v>33</v>
      </c>
    </row>
    <row r="125" customFormat="false" ht="12.8" hidden="false" customHeight="false" outlineLevel="0" collapsed="false">
      <c r="A125" s="1" t="s">
        <v>363</v>
      </c>
      <c r="B125" s="1" t="s">
        <v>363</v>
      </c>
      <c r="C125" s="2" t="n">
        <v>50</v>
      </c>
      <c r="D125" s="5" t="n">
        <f aca="false">TRUE()</f>
        <v>1</v>
      </c>
      <c r="E125" s="1" t="s">
        <v>333</v>
      </c>
      <c r="F125" s="5" t="n">
        <f aca="false">TRUE()</f>
        <v>1</v>
      </c>
      <c r="G125" s="5" t="n">
        <f aca="false">FALSE()</f>
        <v>0</v>
      </c>
      <c r="H125" s="1" t="s">
        <v>344</v>
      </c>
      <c r="J125" s="1" t="s">
        <v>364</v>
      </c>
      <c r="K125" s="1" t="n">
        <v>80</v>
      </c>
      <c r="L125" s="1" t="n">
        <v>1</v>
      </c>
      <c r="M125" s="4" t="n">
        <v>1970</v>
      </c>
      <c r="N125" s="6" t="s">
        <v>31</v>
      </c>
      <c r="O125" s="1" t="n">
        <v>10</v>
      </c>
      <c r="P125" s="7" t="s">
        <v>56</v>
      </c>
      <c r="Q125" s="8" t="str">
        <f aca="false">VLOOKUP(P125,dropdowns!E:F,2,0)</f>
        <v>bitmask(TOWNZONE_OUTER_SUBURB , TOWNZONE_OUTSKIRT, TOWNZONE_EDGE )</v>
      </c>
      <c r="R125" s="1" t="n">
        <v>7</v>
      </c>
      <c r="S125" s="1" t="n">
        <v>3</v>
      </c>
      <c r="T125" s="3" t="s">
        <v>43</v>
      </c>
      <c r="U125" s="1" t="n">
        <v>10</v>
      </c>
      <c r="V125" s="1" t="n">
        <v>2</v>
      </c>
      <c r="W125" s="3" t="s">
        <v>354</v>
      </c>
      <c r="X125" s="1" t="s">
        <v>348</v>
      </c>
      <c r="Y125" s="1" t="s">
        <v>33</v>
      </c>
      <c r="Z125" s="1" t="s">
        <v>33</v>
      </c>
      <c r="AA125" s="1" t="s">
        <v>33</v>
      </c>
    </row>
    <row r="126" customFormat="false" ht="12.8" hidden="false" customHeight="false" outlineLevel="0" collapsed="false">
      <c r="A126" s="1" t="s">
        <v>365</v>
      </c>
      <c r="B126" s="1" t="s">
        <v>365</v>
      </c>
      <c r="C126" s="2" t="n">
        <v>110</v>
      </c>
      <c r="D126" s="5" t="n">
        <f aca="false">TRUE()</f>
        <v>1</v>
      </c>
      <c r="E126" s="1" t="s">
        <v>350</v>
      </c>
      <c r="F126" s="5" t="n">
        <f aca="false">TRUE()</f>
        <v>1</v>
      </c>
      <c r="G126" s="5" t="n">
        <f aca="false">FALSE()</f>
        <v>0</v>
      </c>
      <c r="H126" s="1" t="s">
        <v>344</v>
      </c>
      <c r="J126" s="1" t="s">
        <v>366</v>
      </c>
      <c r="K126" s="1" t="n">
        <v>50</v>
      </c>
      <c r="L126" s="1" t="n">
        <v>1</v>
      </c>
      <c r="M126" s="4" t="n">
        <v>1950</v>
      </c>
      <c r="N126" s="6" t="n">
        <v>1989</v>
      </c>
      <c r="O126" s="1" t="n">
        <v>10</v>
      </c>
      <c r="P126" s="7" t="s">
        <v>56</v>
      </c>
      <c r="Q126" s="8" t="str">
        <f aca="false">VLOOKUP(P126,dropdowns!E:F,2,0)</f>
        <v>bitmask(TOWNZONE_OUTER_SUBURB , TOWNZONE_OUTSKIRT, TOWNZONE_EDGE )</v>
      </c>
      <c r="R126" s="1" t="n">
        <v>76</v>
      </c>
      <c r="S126" s="1" t="n">
        <v>3</v>
      </c>
      <c r="T126" s="3" t="s">
        <v>43</v>
      </c>
      <c r="U126" s="1" t="n">
        <v>10</v>
      </c>
      <c r="V126" s="1" t="n">
        <v>2</v>
      </c>
      <c r="W126" s="3" t="s">
        <v>354</v>
      </c>
      <c r="X126" s="1" t="s">
        <v>349</v>
      </c>
      <c r="Y126" s="1" t="s">
        <v>33</v>
      </c>
      <c r="Z126" s="1" t="s">
        <v>33</v>
      </c>
      <c r="AA126" s="1" t="s">
        <v>33</v>
      </c>
    </row>
    <row r="127" customFormat="false" ht="12.8" hidden="false" customHeight="false" outlineLevel="0" collapsed="false">
      <c r="A127" s="1" t="s">
        <v>367</v>
      </c>
      <c r="B127" s="1" t="s">
        <v>367</v>
      </c>
      <c r="C127" s="2" t="n">
        <v>109</v>
      </c>
      <c r="D127" s="5" t="n">
        <f aca="false">TRUE()</f>
        <v>1</v>
      </c>
      <c r="E127" s="1" t="s">
        <v>28</v>
      </c>
      <c r="F127" s="5" t="n">
        <f aca="false">TRUE()</f>
        <v>1</v>
      </c>
      <c r="G127" s="5" t="n">
        <f aca="false">FALSE()</f>
        <v>0</v>
      </c>
      <c r="H127" s="1" t="s">
        <v>344</v>
      </c>
      <c r="J127" s="1" t="s">
        <v>368</v>
      </c>
      <c r="K127" s="1" t="n">
        <v>50</v>
      </c>
      <c r="L127" s="1" t="n">
        <v>1</v>
      </c>
      <c r="M127" s="4" t="n">
        <v>1975</v>
      </c>
      <c r="N127" s="6" t="s">
        <v>31</v>
      </c>
      <c r="O127" s="1" t="n">
        <v>10</v>
      </c>
      <c r="P127" s="7" t="s">
        <v>56</v>
      </c>
      <c r="Q127" s="8" t="str">
        <f aca="false">VLOOKUP(P127,dropdowns!E:F,2,0)</f>
        <v>bitmask(TOWNZONE_OUTER_SUBURB , TOWNZONE_OUTSKIRT, TOWNZONE_EDGE )</v>
      </c>
      <c r="R127" s="1" t="n">
        <v>6</v>
      </c>
      <c r="S127" s="1" t="n">
        <v>3</v>
      </c>
      <c r="T127" s="3" t="s">
        <v>43</v>
      </c>
      <c r="U127" s="1" t="n">
        <v>10</v>
      </c>
      <c r="V127" s="1" t="n">
        <v>2</v>
      </c>
      <c r="W127" s="3" t="s">
        <v>354</v>
      </c>
      <c r="X127" s="1" t="s">
        <v>348</v>
      </c>
      <c r="Y127" s="1" t="s">
        <v>33</v>
      </c>
      <c r="Z127" s="1" t="s">
        <v>33</v>
      </c>
      <c r="AA127" s="1" t="s">
        <v>33</v>
      </c>
    </row>
    <row r="128" customFormat="false" ht="12.8" hidden="false" customHeight="false" outlineLevel="0" collapsed="false">
      <c r="A128" s="1" t="s">
        <v>369</v>
      </c>
      <c r="B128" s="1" t="s">
        <v>369</v>
      </c>
      <c r="C128" s="2" t="n">
        <v>105</v>
      </c>
      <c r="D128" s="5" t="n">
        <f aca="false">TRUE()</f>
        <v>1</v>
      </c>
      <c r="E128" s="1" t="s">
        <v>333</v>
      </c>
      <c r="F128" s="5" t="n">
        <f aca="false">TRUE()</f>
        <v>1</v>
      </c>
      <c r="G128" s="5" t="n">
        <f aca="false">FALSE()</f>
        <v>0</v>
      </c>
      <c r="H128" s="1" t="s">
        <v>344</v>
      </c>
      <c r="J128" s="1" t="s">
        <v>370</v>
      </c>
      <c r="K128" s="1" t="n">
        <v>80</v>
      </c>
      <c r="L128" s="1" t="n">
        <v>3</v>
      </c>
      <c r="M128" s="4" t="n">
        <v>1970</v>
      </c>
      <c r="N128" s="6" t="s">
        <v>31</v>
      </c>
      <c r="O128" s="1" t="n">
        <v>20</v>
      </c>
      <c r="P128" s="7" t="s">
        <v>56</v>
      </c>
      <c r="Q128" s="8" t="str">
        <f aca="false">VLOOKUP(P128,dropdowns!E:F,2,0)</f>
        <v>bitmask(TOWNZONE_OUTER_SUBURB , TOWNZONE_OUTSKIRT, TOWNZONE_EDGE )</v>
      </c>
      <c r="R128" s="1" t="n">
        <v>7</v>
      </c>
      <c r="S128" s="1" t="n">
        <v>3</v>
      </c>
      <c r="T128" s="3" t="s">
        <v>43</v>
      </c>
      <c r="U128" s="1" t="n">
        <v>10</v>
      </c>
      <c r="V128" s="1" t="n">
        <v>2</v>
      </c>
      <c r="W128" s="3" t="s">
        <v>311</v>
      </c>
      <c r="X128" s="1" t="s">
        <v>369</v>
      </c>
      <c r="Y128" s="1" t="s">
        <v>33</v>
      </c>
      <c r="Z128" s="1" t="s">
        <v>33</v>
      </c>
      <c r="AA128" s="1" t="s">
        <v>33</v>
      </c>
    </row>
    <row r="129" customFormat="false" ht="12.8" hidden="false" customHeight="false" outlineLevel="0" collapsed="false">
      <c r="A129" s="1" t="s">
        <v>371</v>
      </c>
      <c r="B129" s="1" t="s">
        <v>371</v>
      </c>
      <c r="C129" s="2" t="n">
        <v>216</v>
      </c>
      <c r="D129" s="5" t="n">
        <f aca="false">TRUE()</f>
        <v>1</v>
      </c>
      <c r="E129" s="1" t="s">
        <v>40</v>
      </c>
      <c r="F129" s="5" t="n">
        <f aca="false">TRUE()</f>
        <v>1</v>
      </c>
      <c r="G129" s="5" t="n">
        <f aca="false">FALSE()</f>
        <v>0</v>
      </c>
      <c r="H129" s="1" t="s">
        <v>344</v>
      </c>
      <c r="J129" s="1" t="s">
        <v>372</v>
      </c>
      <c r="K129" s="1" t="n">
        <v>100</v>
      </c>
      <c r="L129" s="1" t="n">
        <v>3</v>
      </c>
      <c r="M129" s="4" t="n">
        <v>1700</v>
      </c>
      <c r="N129" s="6" t="s">
        <v>31</v>
      </c>
      <c r="O129" s="1" t="n">
        <v>20</v>
      </c>
      <c r="P129" s="7" t="s">
        <v>53</v>
      </c>
      <c r="Q129" s="8" t="str">
        <f aca="false">VLOOKUP(P129,dropdowns!E:F,2,0)</f>
        <v>bitmask(TOWNZONE_INNER_SUBURB, TOWNZONE_OUTER_SUBURB )</v>
      </c>
      <c r="R129" s="1" t="n">
        <v>20</v>
      </c>
      <c r="S129" s="1" t="n">
        <v>3</v>
      </c>
      <c r="T129" s="3" t="s">
        <v>308</v>
      </c>
      <c r="U129" s="1" t="n">
        <v>10</v>
      </c>
      <c r="V129" s="1" t="n">
        <v>2</v>
      </c>
      <c r="W129" s="3" t="s">
        <v>358</v>
      </c>
      <c r="X129" s="1" t="s">
        <v>371</v>
      </c>
      <c r="Y129" s="1" t="s">
        <v>33</v>
      </c>
      <c r="Z129" s="1" t="s">
        <v>33</v>
      </c>
      <c r="AA129" s="1" t="s">
        <v>33</v>
      </c>
    </row>
    <row r="130" customFormat="false" ht="12.8" hidden="false" customHeight="false" outlineLevel="0" collapsed="false">
      <c r="A130" s="1" t="s">
        <v>373</v>
      </c>
      <c r="B130" s="1" t="s">
        <v>373</v>
      </c>
      <c r="C130" s="2" t="n">
        <v>7</v>
      </c>
      <c r="D130" s="5" t="n">
        <f aca="false">TRUE()</f>
        <v>1</v>
      </c>
      <c r="E130" s="1" t="s">
        <v>28</v>
      </c>
      <c r="F130" s="5" t="n">
        <f aca="false">TRUE()</f>
        <v>1</v>
      </c>
      <c r="G130" s="5" t="n">
        <f aca="false">FALSE()</f>
        <v>0</v>
      </c>
      <c r="H130" s="1" t="s">
        <v>344</v>
      </c>
      <c r="J130" s="1" t="s">
        <v>374</v>
      </c>
      <c r="K130" s="1" t="n">
        <v>50</v>
      </c>
      <c r="L130" s="1" t="n">
        <v>1</v>
      </c>
      <c r="M130" s="4" t="n">
        <v>1930</v>
      </c>
      <c r="N130" s="6" t="s">
        <v>31</v>
      </c>
      <c r="O130" s="1" t="n">
        <v>10</v>
      </c>
      <c r="P130" s="7" t="s">
        <v>106</v>
      </c>
      <c r="Q130" s="8" t="str">
        <f aca="false">VLOOKUP(P130,dropdowns!E:F,2,0)</f>
        <v>bitmask(TOWNZONE_CENTRE, TOWNZONE_INNER_SUBURB, TOWNZONE_OUTER_SUBURB )</v>
      </c>
      <c r="R130" s="1" t="n">
        <v>29</v>
      </c>
      <c r="S130" s="1" t="n">
        <v>3</v>
      </c>
      <c r="T130" s="3" t="s">
        <v>43</v>
      </c>
      <c r="U130" s="1" t="n">
        <v>10</v>
      </c>
      <c r="V130" s="1" t="n">
        <v>2</v>
      </c>
      <c r="W130" s="3" t="s">
        <v>347</v>
      </c>
      <c r="X130" s="1" t="s">
        <v>348</v>
      </c>
      <c r="Y130" s="1" t="s">
        <v>33</v>
      </c>
      <c r="Z130" s="1" t="s">
        <v>33</v>
      </c>
      <c r="AA130" s="1" t="s">
        <v>33</v>
      </c>
    </row>
    <row r="131" customFormat="false" ht="12.8" hidden="false" customHeight="false" outlineLevel="0" collapsed="false">
      <c r="A131" s="1" t="s">
        <v>375</v>
      </c>
      <c r="B131" s="1" t="s">
        <v>375</v>
      </c>
      <c r="C131" s="2" t="n">
        <v>114</v>
      </c>
      <c r="D131" s="5" t="n">
        <f aca="false">TRUE()</f>
        <v>1</v>
      </c>
      <c r="E131" s="1" t="s">
        <v>28</v>
      </c>
      <c r="F131" s="5" t="n">
        <f aca="false">TRUE()</f>
        <v>1</v>
      </c>
      <c r="G131" s="5" t="n">
        <f aca="false">FALSE()</f>
        <v>0</v>
      </c>
      <c r="H131" s="1" t="s">
        <v>344</v>
      </c>
      <c r="J131" s="1" t="s">
        <v>376</v>
      </c>
      <c r="K131" s="1" t="n">
        <v>5</v>
      </c>
      <c r="L131" s="1" t="n">
        <v>1</v>
      </c>
      <c r="M131" s="4" t="n">
        <v>0</v>
      </c>
      <c r="N131" s="6" t="s">
        <v>31</v>
      </c>
      <c r="O131" s="1" t="n">
        <v>20</v>
      </c>
      <c r="P131" s="7" t="s">
        <v>68</v>
      </c>
      <c r="Q131" s="8" t="str">
        <f aca="false">VLOOKUP(P131,dropdowns!E:F,2,0)</f>
        <v>ALL_TOWNZONES</v>
      </c>
      <c r="R131" s="1" t="n">
        <v>6</v>
      </c>
      <c r="S131" s="1" t="n">
        <v>3</v>
      </c>
      <c r="T131" s="3" t="s">
        <v>308</v>
      </c>
      <c r="U131" s="1" t="n">
        <v>1</v>
      </c>
      <c r="V131" s="1" t="n">
        <v>1</v>
      </c>
      <c r="W131" s="3" t="s">
        <v>361</v>
      </c>
      <c r="X131" s="1" t="s">
        <v>375</v>
      </c>
      <c r="Y131" s="1" t="s">
        <v>33</v>
      </c>
      <c r="Z131" s="1" t="s">
        <v>33</v>
      </c>
      <c r="AA131" s="1" t="s">
        <v>33</v>
      </c>
    </row>
    <row r="132" customFormat="false" ht="12.8" hidden="false" customHeight="false" outlineLevel="0" collapsed="false">
      <c r="A132" s="1" t="s">
        <v>362</v>
      </c>
      <c r="B132" s="1" t="s">
        <v>362</v>
      </c>
      <c r="C132" s="2" t="n">
        <v>113</v>
      </c>
      <c r="D132" s="5" t="n">
        <f aca="false">TRUE()</f>
        <v>1</v>
      </c>
      <c r="E132" s="1" t="s">
        <v>28</v>
      </c>
      <c r="F132" s="5" t="n">
        <f aca="false">TRUE()</f>
        <v>1</v>
      </c>
      <c r="G132" s="5" t="n">
        <f aca="false">FALSE()</f>
        <v>0</v>
      </c>
      <c r="H132" s="1" t="s">
        <v>344</v>
      </c>
      <c r="J132" s="1" t="s">
        <v>377</v>
      </c>
      <c r="K132" s="1" t="n">
        <v>5</v>
      </c>
      <c r="L132" s="1" t="n">
        <v>5</v>
      </c>
      <c r="M132" s="4" t="n">
        <v>0</v>
      </c>
      <c r="N132" s="6" t="s">
        <v>31</v>
      </c>
      <c r="O132" s="1" t="n">
        <v>20</v>
      </c>
      <c r="P132" s="7" t="s">
        <v>68</v>
      </c>
      <c r="Q132" s="8" t="str">
        <f aca="false">VLOOKUP(P132,dropdowns!E:F,2,0)</f>
        <v>ALL_TOWNZONES</v>
      </c>
      <c r="R132" s="1" t="n">
        <v>6</v>
      </c>
      <c r="S132" s="1" t="n">
        <v>3</v>
      </c>
      <c r="T132" s="3" t="s">
        <v>308</v>
      </c>
      <c r="U132" s="1" t="n">
        <v>1</v>
      </c>
      <c r="V132" s="1" t="n">
        <v>1</v>
      </c>
      <c r="W132" s="3" t="s">
        <v>361</v>
      </c>
      <c r="X132" s="1" t="s">
        <v>362</v>
      </c>
      <c r="Y132" s="1" t="s">
        <v>33</v>
      </c>
      <c r="Z132" s="1" t="s">
        <v>378</v>
      </c>
      <c r="AA132" s="1" t="s">
        <v>379</v>
      </c>
    </row>
    <row r="133" customFormat="false" ht="12.8" hidden="false" customHeight="false" outlineLevel="0" collapsed="false">
      <c r="A133" s="1" t="s">
        <v>380</v>
      </c>
      <c r="B133" s="1" t="s">
        <v>380</v>
      </c>
      <c r="C133" s="2" t="n">
        <v>204</v>
      </c>
      <c r="D133" s="5" t="n">
        <f aca="false">TRUE()</f>
        <v>1</v>
      </c>
      <c r="E133" s="1" t="s">
        <v>40</v>
      </c>
      <c r="F133" s="5" t="n">
        <f aca="false">TRUE()</f>
        <v>1</v>
      </c>
      <c r="G133" s="5" t="n">
        <f aca="false">FALSE()</f>
        <v>0</v>
      </c>
      <c r="H133" s="1" t="s">
        <v>344</v>
      </c>
      <c r="J133" s="1" t="s">
        <v>381</v>
      </c>
      <c r="K133" s="1" t="n">
        <v>150</v>
      </c>
      <c r="L133" s="1" t="n">
        <v>3</v>
      </c>
      <c r="M133" s="4" t="n">
        <v>1970</v>
      </c>
      <c r="N133" s="6" t="s">
        <v>31</v>
      </c>
      <c r="O133" s="1" t="n">
        <v>20</v>
      </c>
      <c r="P133" s="7" t="s">
        <v>53</v>
      </c>
      <c r="Q133" s="8" t="str">
        <f aca="false">VLOOKUP(P133,dropdowns!E:F,2,0)</f>
        <v>bitmask(TOWNZONE_INNER_SUBURB, TOWNZONE_OUTER_SUBURB )</v>
      </c>
      <c r="R133" s="1" t="n">
        <v>20</v>
      </c>
      <c r="S133" s="1" t="n">
        <v>3</v>
      </c>
      <c r="T133" s="3" t="s">
        <v>43</v>
      </c>
      <c r="U133" s="1" t="n">
        <v>10</v>
      </c>
      <c r="V133" s="1" t="n">
        <v>4</v>
      </c>
      <c r="W133" s="3" t="s">
        <v>347</v>
      </c>
      <c r="X133" s="1" t="s">
        <v>352</v>
      </c>
      <c r="Y133" s="1" t="s">
        <v>33</v>
      </c>
      <c r="Z133" s="1" t="s">
        <v>33</v>
      </c>
      <c r="AA133" s="1" t="s">
        <v>33</v>
      </c>
    </row>
    <row r="134" customFormat="false" ht="12.8" hidden="false" customHeight="false" outlineLevel="0" collapsed="false">
      <c r="A134" s="1" t="s">
        <v>382</v>
      </c>
      <c r="B134" s="1" t="s">
        <v>382</v>
      </c>
      <c r="C134" s="2" t="n">
        <v>208</v>
      </c>
      <c r="D134" s="5" t="n">
        <f aca="false">TRUE()</f>
        <v>1</v>
      </c>
      <c r="E134" s="1" t="s">
        <v>40</v>
      </c>
      <c r="F134" s="5" t="n">
        <f aca="false">TRUE()</f>
        <v>1</v>
      </c>
      <c r="G134" s="5" t="n">
        <f aca="false">FALSE()</f>
        <v>0</v>
      </c>
      <c r="H134" s="1" t="s">
        <v>344</v>
      </c>
      <c r="J134" s="1" t="s">
        <v>383</v>
      </c>
      <c r="K134" s="1" t="n">
        <v>100</v>
      </c>
      <c r="L134" s="1" t="n">
        <v>3</v>
      </c>
      <c r="M134" s="4" t="n">
        <v>1700</v>
      </c>
      <c r="N134" s="6" t="s">
        <v>31</v>
      </c>
      <c r="O134" s="1" t="n">
        <v>20</v>
      </c>
      <c r="P134" s="7" t="s">
        <v>68</v>
      </c>
      <c r="Q134" s="8" t="str">
        <f aca="false">VLOOKUP(P134,dropdowns!E:F,2,0)</f>
        <v>ALL_TOWNZONES</v>
      </c>
      <c r="R134" s="1" t="n">
        <v>20</v>
      </c>
      <c r="S134" s="1" t="n">
        <v>3</v>
      </c>
      <c r="T134" s="3" t="s">
        <v>308</v>
      </c>
      <c r="U134" s="1" t="n">
        <v>10</v>
      </c>
      <c r="V134" s="1" t="n">
        <v>2</v>
      </c>
      <c r="W134" s="3" t="s">
        <v>358</v>
      </c>
      <c r="X134" s="1" t="s">
        <v>382</v>
      </c>
      <c r="Y134" s="1" t="s">
        <v>33</v>
      </c>
      <c r="Z134" s="1" t="s">
        <v>33</v>
      </c>
      <c r="AA134" s="1" t="s">
        <v>33</v>
      </c>
    </row>
    <row r="135" customFormat="false" ht="12.8" hidden="false" customHeight="false" outlineLevel="0" collapsed="false">
      <c r="A135" s="1" t="s">
        <v>384</v>
      </c>
      <c r="B135" s="1" t="s">
        <v>384</v>
      </c>
      <c r="C135" s="2" t="n">
        <v>59</v>
      </c>
      <c r="D135" s="5" t="n">
        <f aca="false">TRUE()</f>
        <v>1</v>
      </c>
      <c r="E135" s="1" t="s">
        <v>28</v>
      </c>
      <c r="F135" s="5" t="n">
        <f aca="false">FALSE()</f>
        <v>0</v>
      </c>
      <c r="G135" s="5" t="n">
        <f aca="false">FALSE()</f>
        <v>0</v>
      </c>
      <c r="H135" s="1" t="s">
        <v>344</v>
      </c>
      <c r="J135" s="1" t="s">
        <v>385</v>
      </c>
      <c r="K135" s="1" t="n">
        <v>150</v>
      </c>
      <c r="L135" s="1" t="n">
        <v>1</v>
      </c>
      <c r="M135" s="4" t="n">
        <v>1986</v>
      </c>
      <c r="N135" s="6" t="s">
        <v>31</v>
      </c>
      <c r="O135" s="1" t="n">
        <v>20</v>
      </c>
      <c r="P135" s="7" t="s">
        <v>106</v>
      </c>
      <c r="Q135" s="8" t="str">
        <f aca="false">VLOOKUP(P135,dropdowns!E:F,2,0)</f>
        <v>bitmask(TOWNZONE_CENTRE, TOWNZONE_INNER_SUBURB, TOWNZONE_OUTER_SUBURB )</v>
      </c>
      <c r="R135" s="1" t="n">
        <v>29</v>
      </c>
      <c r="S135" s="1" t="n">
        <v>3</v>
      </c>
      <c r="T135" s="3" t="s">
        <v>43</v>
      </c>
      <c r="U135" s="1" t="n">
        <v>10</v>
      </c>
      <c r="V135" s="1" t="n">
        <v>2</v>
      </c>
      <c r="W135" s="3" t="s">
        <v>358</v>
      </c>
      <c r="X135" s="1" t="s">
        <v>384</v>
      </c>
      <c r="Y135" s="1" t="s">
        <v>33</v>
      </c>
      <c r="Z135" s="1" t="s">
        <v>33</v>
      </c>
      <c r="AA135" s="1" t="s">
        <v>33</v>
      </c>
    </row>
    <row r="136" customFormat="false" ht="12.8" hidden="false" customHeight="false" outlineLevel="0" collapsed="false">
      <c r="A136" s="1" t="s">
        <v>386</v>
      </c>
      <c r="B136" s="1" t="s">
        <v>386</v>
      </c>
      <c r="C136" s="2" t="n">
        <v>96</v>
      </c>
      <c r="D136" s="5" t="n">
        <f aca="false">TRUE()</f>
        <v>1</v>
      </c>
      <c r="E136" s="1" t="s">
        <v>28</v>
      </c>
      <c r="F136" s="5" t="n">
        <f aca="false">TRUE()</f>
        <v>1</v>
      </c>
      <c r="G136" s="5" t="n">
        <f aca="false">FALSE()</f>
        <v>0</v>
      </c>
      <c r="H136" s="1" t="s">
        <v>344</v>
      </c>
      <c r="J136" s="1" t="s">
        <v>387</v>
      </c>
      <c r="K136" s="1" t="n">
        <v>60</v>
      </c>
      <c r="L136" s="1" t="n">
        <v>1</v>
      </c>
      <c r="M136" s="4" t="n">
        <v>1955</v>
      </c>
      <c r="N136" s="6" t="s">
        <v>31</v>
      </c>
      <c r="O136" s="1" t="n">
        <v>10</v>
      </c>
      <c r="P136" s="7" t="s">
        <v>346</v>
      </c>
      <c r="Q136" s="8" t="str">
        <f aca="false">VLOOKUP(P136,dropdowns!E:F,2,0)</f>
        <v>bitmask(TOWNZONE_INNER_SUBURB, TOWNZONE_OUTER_SUBURB, TOWNZONE_OUTSKIRT)</v>
      </c>
      <c r="R136" s="1" t="n">
        <v>29</v>
      </c>
      <c r="S136" s="1" t="n">
        <v>3</v>
      </c>
      <c r="T136" s="3" t="s">
        <v>33</v>
      </c>
      <c r="U136" s="1" t="n">
        <v>10</v>
      </c>
      <c r="V136" s="1" t="n">
        <v>4</v>
      </c>
      <c r="W136" s="3" t="s">
        <v>347</v>
      </c>
      <c r="X136" s="1" t="s">
        <v>348</v>
      </c>
      <c r="Y136" s="1" t="s">
        <v>33</v>
      </c>
      <c r="Z136" s="1" t="s">
        <v>33</v>
      </c>
      <c r="AA136" s="1" t="s">
        <v>33</v>
      </c>
    </row>
    <row r="137" customFormat="false" ht="12.8" hidden="false" customHeight="false" outlineLevel="0" collapsed="false">
      <c r="A137" s="1" t="s">
        <v>388</v>
      </c>
      <c r="B137" s="1" t="s">
        <v>388</v>
      </c>
      <c r="C137" s="2" t="n">
        <v>64</v>
      </c>
      <c r="D137" s="5" t="n">
        <f aca="false">TRUE()</f>
        <v>1</v>
      </c>
      <c r="E137" s="1" t="s">
        <v>28</v>
      </c>
      <c r="F137" s="5" t="n">
        <f aca="false">TRUE()</f>
        <v>1</v>
      </c>
      <c r="G137" s="5" t="n">
        <f aca="false">FALSE()</f>
        <v>0</v>
      </c>
      <c r="H137" s="1" t="s">
        <v>344</v>
      </c>
      <c r="J137" s="1" t="s">
        <v>389</v>
      </c>
      <c r="K137" s="1" t="n">
        <v>60</v>
      </c>
      <c r="L137" s="1" t="n">
        <v>1</v>
      </c>
      <c r="M137" s="4" t="n">
        <v>1960</v>
      </c>
      <c r="N137" s="6" t="s">
        <v>31</v>
      </c>
      <c r="O137" s="1" t="n">
        <v>10</v>
      </c>
      <c r="P137" s="7" t="s">
        <v>346</v>
      </c>
      <c r="Q137" s="8" t="str">
        <f aca="false">VLOOKUP(P137,dropdowns!E:F,2,0)</f>
        <v>bitmask(TOWNZONE_INNER_SUBURB, TOWNZONE_OUTER_SUBURB, TOWNZONE_OUTSKIRT)</v>
      </c>
      <c r="R137" s="1" t="n">
        <v>29</v>
      </c>
      <c r="S137" s="1" t="n">
        <v>3</v>
      </c>
      <c r="T137" s="3" t="s">
        <v>33</v>
      </c>
      <c r="U137" s="1" t="n">
        <v>10</v>
      </c>
      <c r="V137" s="1" t="n">
        <v>4</v>
      </c>
      <c r="W137" s="3" t="s">
        <v>347</v>
      </c>
      <c r="X137" s="1" t="s">
        <v>348</v>
      </c>
      <c r="Y137" s="1" t="s">
        <v>33</v>
      </c>
      <c r="Z137" s="1" t="s">
        <v>33</v>
      </c>
      <c r="AA137" s="1" t="s">
        <v>33</v>
      </c>
    </row>
  </sheetData>
  <autoFilter ref="A:AA"/>
  <conditionalFormatting sqref="C138:D1048576 C1:C21 C120:C1048576 C22:C118 F3:G4 G2 D1:D137 F2:F137 G5:G137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H22:H101" type="list">
      <formula1>dropdowns!$A:$A</formula1>
      <formula2>0</formula2>
    </dataValidation>
    <dataValidation allowBlank="false" errorStyle="stop" operator="equal" showDropDown="false" showErrorMessage="true" showInputMessage="false" sqref="P2:P137" type="list">
      <formula1>dropdowns!$E:$E</formula1>
      <formula2>0</formula2>
    </dataValidation>
    <dataValidation allowBlank="false" errorStyle="stop" operator="equal" showDropDown="false" showErrorMessage="true" showInputMessage="false" sqref="T2:T137" type="list">
      <formula1>dropdowns!$G:$G</formula1>
      <formula2>0</formula2>
    </dataValidation>
    <dataValidation allowBlank="false" errorStyle="stop" operator="equal" showDropDown="false" showErrorMessage="true" showInputMessage="false" sqref="W2:W137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2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K23" activeCellId="0" sqref="K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"/>
    <col collapsed="false" customWidth="true" hidden="false" outlineLevel="0" max="2" min="2" style="2" width="5.74"/>
    <col collapsed="false" customWidth="true" hidden="false" outlineLevel="0" max="3" min="3" style="2" width="5.06"/>
    <col collapsed="false" customWidth="true" hidden="false" outlineLevel="0" max="5" min="4" style="2" width="7.27"/>
    <col collapsed="false" customWidth="true" hidden="false" outlineLevel="0" max="6" min="6" style="2" width="6.99"/>
    <col collapsed="false" customWidth="true" hidden="false" outlineLevel="0" max="7" min="7" style="2" width="10.47"/>
    <col collapsed="false" customWidth="true" hidden="false" outlineLevel="0" max="8" min="8" style="2" width="6.44"/>
    <col collapsed="false" customWidth="true" hidden="false" outlineLevel="0" max="9" min="9" style="2" width="4.91"/>
    <col collapsed="false" customWidth="true" hidden="false" outlineLevel="0" max="10" min="10" style="2" width="9.21"/>
    <col collapsed="false" customWidth="true" hidden="false" outlineLevel="0" max="11" min="11" style="2" width="9.36"/>
    <col collapsed="false" customWidth="true" hidden="false" outlineLevel="0" max="12" min="12" style="2" width="10.33"/>
    <col collapsed="false" customWidth="true" hidden="false" outlineLevel="0" max="13" min="13" style="2" width="5.88"/>
    <col collapsed="false" customWidth="true" hidden="false" outlineLevel="0" max="14" min="14" style="2" width="4.91"/>
    <col collapsed="false" customWidth="true" hidden="false" outlineLevel="0" max="15" min="15" style="2" width="9.79"/>
    <col collapsed="false" customWidth="true" hidden="false" outlineLevel="0" max="16" min="16" style="2" width="4.07"/>
    <col collapsed="false" customWidth="true" hidden="false" outlineLevel="0" max="17" min="17" style="2" width="7.96"/>
    <col collapsed="false" customWidth="true" hidden="false" outlineLevel="0" max="31" min="18" style="2" width="6.44"/>
    <col collapsed="false" customWidth="true" hidden="false" outlineLevel="0" max="35" min="32" style="2" width="6.72"/>
    <col collapsed="false" customWidth="true" hidden="false" outlineLevel="0" max="36" min="36" style="2" width="6.65"/>
  </cols>
  <sheetData>
    <row r="1" s="10" customFormat="true" ht="12.8" hidden="false" customHeight="false" outlineLevel="0" collapsed="false">
      <c r="A1" s="10" t="s">
        <v>0</v>
      </c>
      <c r="B1" s="9" t="s">
        <v>390</v>
      </c>
      <c r="C1" s="9" t="s">
        <v>391</v>
      </c>
      <c r="D1" s="9" t="s">
        <v>392</v>
      </c>
      <c r="E1" s="9" t="s">
        <v>393</v>
      </c>
      <c r="F1" s="9" t="s">
        <v>394</v>
      </c>
      <c r="G1" s="9" t="s">
        <v>395</v>
      </c>
      <c r="H1" s="9" t="s">
        <v>396</v>
      </c>
      <c r="I1" s="9" t="s">
        <v>397</v>
      </c>
      <c r="J1" s="9" t="s">
        <v>398</v>
      </c>
      <c r="K1" s="9" t="s">
        <v>399</v>
      </c>
      <c r="L1" s="9" t="s">
        <v>400</v>
      </c>
      <c r="M1" s="9" t="s">
        <v>401</v>
      </c>
      <c r="N1" s="9" t="s">
        <v>402</v>
      </c>
      <c r="O1" s="9" t="s">
        <v>403</v>
      </c>
      <c r="P1" s="9" t="s">
        <v>404</v>
      </c>
      <c r="Q1" s="9" t="s">
        <v>405</v>
      </c>
      <c r="R1" s="9" t="s">
        <v>406</v>
      </c>
      <c r="S1" s="9" t="s">
        <v>407</v>
      </c>
      <c r="T1" s="9" t="s">
        <v>408</v>
      </c>
      <c r="U1" s="9" t="s">
        <v>409</v>
      </c>
      <c r="V1" s="9" t="s">
        <v>410</v>
      </c>
      <c r="W1" s="9" t="s">
        <v>411</v>
      </c>
      <c r="X1" s="9" t="s">
        <v>412</v>
      </c>
      <c r="Y1" s="9" t="s">
        <v>413</v>
      </c>
      <c r="Z1" s="9" t="s">
        <v>414</v>
      </c>
      <c r="AA1" s="9" t="s">
        <v>415</v>
      </c>
      <c r="AB1" s="9" t="s">
        <v>416</v>
      </c>
      <c r="AC1" s="9" t="s">
        <v>417</v>
      </c>
      <c r="AD1" s="9" t="s">
        <v>418</v>
      </c>
      <c r="AE1" s="9" t="s">
        <v>419</v>
      </c>
      <c r="AF1" s="9" t="s">
        <v>420</v>
      </c>
      <c r="AG1" s="9" t="s">
        <v>421</v>
      </c>
      <c r="AH1" s="9" t="s">
        <v>422</v>
      </c>
      <c r="AI1" s="9" t="s">
        <v>423</v>
      </c>
      <c r="AJ1" s="9" t="s">
        <v>424</v>
      </c>
    </row>
    <row r="2" s="10" customFormat="true" ht="12.8" hidden="false" customHeight="false" outlineLevel="0" collapsed="false">
      <c r="A2" s="8" t="s">
        <v>425</v>
      </c>
      <c r="B2" s="9" t="n">
        <v>0</v>
      </c>
      <c r="C2" s="9" t="n">
        <v>1</v>
      </c>
      <c r="D2" s="9" t="n">
        <v>2</v>
      </c>
      <c r="E2" s="9" t="n">
        <v>3</v>
      </c>
      <c r="F2" s="9" t="n">
        <v>4</v>
      </c>
      <c r="G2" s="9" t="n">
        <v>5</v>
      </c>
      <c r="H2" s="9" t="n">
        <v>6</v>
      </c>
      <c r="I2" s="9" t="n">
        <v>7</v>
      </c>
      <c r="J2" s="9" t="n">
        <v>8</v>
      </c>
      <c r="K2" s="9" t="n">
        <v>9</v>
      </c>
      <c r="L2" s="9" t="n">
        <v>10</v>
      </c>
      <c r="M2" s="9" t="n">
        <v>11</v>
      </c>
      <c r="N2" s="9" t="n">
        <v>12</v>
      </c>
      <c r="O2" s="9" t="n">
        <v>13</v>
      </c>
      <c r="P2" s="9" t="n">
        <v>14</v>
      </c>
      <c r="Q2" s="9" t="n">
        <v>15</v>
      </c>
      <c r="R2" s="9" t="n">
        <v>16</v>
      </c>
      <c r="S2" s="9" t="n">
        <v>17</v>
      </c>
      <c r="T2" s="9" t="n">
        <v>18</v>
      </c>
      <c r="U2" s="9" t="n">
        <v>19</v>
      </c>
      <c r="V2" s="9" t="n">
        <v>20</v>
      </c>
      <c r="W2" s="9" t="n">
        <v>21</v>
      </c>
      <c r="X2" s="9" t="n">
        <v>22</v>
      </c>
      <c r="Y2" s="9" t="n">
        <v>23</v>
      </c>
      <c r="Z2" s="9" t="n">
        <v>24</v>
      </c>
      <c r="AA2" s="9" t="n">
        <v>25</v>
      </c>
      <c r="AB2" s="9" t="n">
        <v>26</v>
      </c>
      <c r="AC2" s="9" t="n">
        <v>27</v>
      </c>
      <c r="AD2" s="9" t="n">
        <v>28</v>
      </c>
      <c r="AE2" s="9" t="n">
        <v>29</v>
      </c>
      <c r="AF2" s="9" t="n">
        <v>30</v>
      </c>
      <c r="AG2" s="9" t="n">
        <v>31</v>
      </c>
      <c r="AH2" s="9" t="n">
        <v>32</v>
      </c>
      <c r="AI2" s="9" t="n">
        <v>33</v>
      </c>
      <c r="AJ2" s="9" t="n">
        <v>34</v>
      </c>
    </row>
    <row r="3" s="10" customFormat="true" ht="12.8" hidden="false" customHeight="false" outlineLevel="0" collapsed="false">
      <c r="A3" s="11" t="s">
        <v>426</v>
      </c>
      <c r="B3" s="12" t="s">
        <v>427</v>
      </c>
      <c r="C3" s="13" t="n">
        <v>10</v>
      </c>
      <c r="D3" s="14" t="n">
        <v>20</v>
      </c>
      <c r="E3" s="15" t="n">
        <v>69</v>
      </c>
      <c r="F3" s="16" t="n">
        <v>80</v>
      </c>
      <c r="G3" s="17" t="n">
        <v>58</v>
      </c>
      <c r="H3" s="18" t="n">
        <v>72</v>
      </c>
      <c r="I3" s="19" t="s">
        <v>428</v>
      </c>
      <c r="J3" s="20" t="s">
        <v>429</v>
      </c>
      <c r="K3" s="21" t="s">
        <v>430</v>
      </c>
      <c r="L3" s="17" t="n">
        <v>58</v>
      </c>
      <c r="M3" s="22" t="s">
        <v>431</v>
      </c>
      <c r="N3" s="23" t="s">
        <v>432</v>
      </c>
      <c r="O3" s="24" t="n">
        <v>47</v>
      </c>
      <c r="P3" s="25" t="s">
        <v>433</v>
      </c>
      <c r="Q3" s="26" t="s">
        <v>434</v>
      </c>
      <c r="R3" s="27" t="s">
        <v>435</v>
      </c>
      <c r="S3" s="28" t="n">
        <v>35</v>
      </c>
      <c r="T3" s="27" t="s">
        <v>435</v>
      </c>
      <c r="U3" s="28" t="n">
        <v>35</v>
      </c>
      <c r="V3" s="12" t="s">
        <v>436</v>
      </c>
      <c r="W3" s="29" t="n">
        <v>22</v>
      </c>
      <c r="X3" s="26" t="s">
        <v>437</v>
      </c>
      <c r="Y3" s="15" t="n">
        <v>20</v>
      </c>
      <c r="Z3" s="15" t="n">
        <v>20</v>
      </c>
      <c r="AA3" s="13" t="n">
        <v>82</v>
      </c>
      <c r="AB3" s="15" t="n">
        <v>20</v>
      </c>
      <c r="AC3" s="14" t="n">
        <v>48</v>
      </c>
      <c r="AD3" s="26" t="s">
        <v>437</v>
      </c>
      <c r="AE3" s="29" t="n">
        <v>22</v>
      </c>
      <c r="AF3" s="29" t="n">
        <v>22</v>
      </c>
      <c r="AG3" s="30" t="n">
        <v>13</v>
      </c>
      <c r="AH3" s="17" t="n">
        <v>50</v>
      </c>
      <c r="AI3" s="16" t="n">
        <v>90</v>
      </c>
      <c r="AJ3" s="31" t="n">
        <v>29</v>
      </c>
      <c r="AK3" s="1"/>
    </row>
    <row r="4" s="10" customFormat="true" ht="12.8" hidden="false" customHeight="false" outlineLevel="0" collapsed="false">
      <c r="A4" s="32" t="s">
        <v>438</v>
      </c>
      <c r="B4" s="12" t="s">
        <v>436</v>
      </c>
      <c r="C4" s="33" t="n">
        <v>11</v>
      </c>
      <c r="D4" s="28" t="n">
        <v>21</v>
      </c>
      <c r="E4" s="28" t="n">
        <v>35</v>
      </c>
      <c r="F4" s="34" t="n">
        <v>81</v>
      </c>
      <c r="G4" s="33" t="n">
        <v>59</v>
      </c>
      <c r="H4" s="35" t="n">
        <v>73</v>
      </c>
      <c r="I4" s="36" t="s">
        <v>439</v>
      </c>
      <c r="J4" s="20" t="s">
        <v>440</v>
      </c>
      <c r="K4" s="37" t="s">
        <v>441</v>
      </c>
      <c r="L4" s="33" t="n">
        <v>59</v>
      </c>
      <c r="M4" s="27" t="s">
        <v>435</v>
      </c>
      <c r="N4" s="36" t="s">
        <v>442</v>
      </c>
      <c r="O4" s="14" t="n">
        <v>48</v>
      </c>
      <c r="P4" s="38" t="s">
        <v>443</v>
      </c>
      <c r="Q4" s="39" t="s">
        <v>444</v>
      </c>
      <c r="R4" s="26" t="s">
        <v>437</v>
      </c>
      <c r="S4" s="28" t="n">
        <v>36</v>
      </c>
      <c r="T4" s="26" t="s">
        <v>437</v>
      </c>
      <c r="U4" s="28" t="n">
        <v>36</v>
      </c>
      <c r="V4" s="40" t="s">
        <v>445</v>
      </c>
      <c r="W4" s="41" t="n">
        <v>24</v>
      </c>
      <c r="X4" s="39" t="s">
        <v>444</v>
      </c>
      <c r="Y4" s="18" t="n">
        <v>22</v>
      </c>
      <c r="Z4" s="18" t="n">
        <v>22</v>
      </c>
      <c r="AA4" s="42" t="n">
        <v>84</v>
      </c>
      <c r="AB4" s="18" t="n">
        <v>22</v>
      </c>
      <c r="AC4" s="28" t="n">
        <v>49</v>
      </c>
      <c r="AD4" s="39" t="s">
        <v>444</v>
      </c>
      <c r="AE4" s="41" t="n">
        <v>24</v>
      </c>
      <c r="AF4" s="41" t="n">
        <v>24</v>
      </c>
      <c r="AG4" s="43" t="n">
        <v>15</v>
      </c>
      <c r="AH4" s="44" t="n">
        <v>52</v>
      </c>
      <c r="AI4" s="45" t="n">
        <v>91</v>
      </c>
      <c r="AJ4" s="19" t="s">
        <v>428</v>
      </c>
      <c r="AK4" s="1"/>
    </row>
    <row r="5" s="10" customFormat="true" ht="12.8" hidden="false" customHeight="false" outlineLevel="0" collapsed="false">
      <c r="A5" s="46" t="s">
        <v>446</v>
      </c>
      <c r="B5" s="47" t="s">
        <v>447</v>
      </c>
      <c r="C5" s="42" t="n">
        <v>12</v>
      </c>
      <c r="D5" s="29" t="n">
        <v>22</v>
      </c>
      <c r="E5" s="28" t="n">
        <v>36</v>
      </c>
      <c r="F5" s="13" t="n">
        <v>82</v>
      </c>
      <c r="G5" s="48" t="s">
        <v>448</v>
      </c>
      <c r="H5" s="49" t="n">
        <v>74</v>
      </c>
      <c r="I5" s="50" t="s">
        <v>449</v>
      </c>
      <c r="J5" s="51" t="s">
        <v>450</v>
      </c>
      <c r="K5" s="20" t="s">
        <v>451</v>
      </c>
      <c r="L5" s="48" t="s">
        <v>448</v>
      </c>
      <c r="M5" s="27" t="s">
        <v>452</v>
      </c>
      <c r="N5" s="50" t="s">
        <v>453</v>
      </c>
      <c r="O5" s="28" t="n">
        <v>49</v>
      </c>
      <c r="P5" s="38" t="s">
        <v>454</v>
      </c>
      <c r="Q5" s="39" t="s">
        <v>455</v>
      </c>
      <c r="R5" s="40" t="s">
        <v>445</v>
      </c>
      <c r="S5" s="42" t="n">
        <v>84</v>
      </c>
      <c r="T5" s="40" t="s">
        <v>445</v>
      </c>
      <c r="U5" s="42" t="n">
        <v>84</v>
      </c>
      <c r="V5" s="40" t="s">
        <v>456</v>
      </c>
      <c r="W5" s="52" t="n">
        <v>25</v>
      </c>
      <c r="X5" s="39" t="s">
        <v>455</v>
      </c>
      <c r="Y5" s="53" t="n">
        <v>23</v>
      </c>
      <c r="Z5" s="53" t="n">
        <v>23</v>
      </c>
      <c r="AA5" s="54" t="n">
        <v>85</v>
      </c>
      <c r="AB5" s="53" t="n">
        <v>23</v>
      </c>
      <c r="AC5" s="50" t="s">
        <v>457</v>
      </c>
      <c r="AD5" s="39" t="s">
        <v>455</v>
      </c>
      <c r="AE5" s="52" t="n">
        <v>25</v>
      </c>
      <c r="AF5" s="52" t="n">
        <v>25</v>
      </c>
      <c r="AG5" s="55" t="n">
        <v>16</v>
      </c>
      <c r="AH5" s="44" t="n">
        <v>53</v>
      </c>
      <c r="AI5" s="56" t="n">
        <v>92</v>
      </c>
      <c r="AJ5" s="36" t="s">
        <v>439</v>
      </c>
      <c r="AK5" s="1"/>
    </row>
    <row r="6" s="10" customFormat="true" ht="12.8" hidden="false" customHeight="false" outlineLevel="0" collapsed="false">
      <c r="A6" s="46" t="s">
        <v>458</v>
      </c>
      <c r="B6" s="40" t="s">
        <v>445</v>
      </c>
      <c r="C6" s="30" t="n">
        <v>13</v>
      </c>
      <c r="D6" s="53" t="n">
        <v>23</v>
      </c>
      <c r="E6" s="35" t="n">
        <v>37</v>
      </c>
      <c r="F6" s="33" t="n">
        <v>83</v>
      </c>
      <c r="G6" s="39" t="s">
        <v>459</v>
      </c>
      <c r="H6" s="49" t="n">
        <v>75</v>
      </c>
      <c r="I6" s="57" t="s">
        <v>460</v>
      </c>
      <c r="J6" s="58" t="s">
        <v>461</v>
      </c>
      <c r="K6" s="20" t="s">
        <v>462</v>
      </c>
      <c r="L6" s="39" t="s">
        <v>459</v>
      </c>
      <c r="M6" s="26" t="s">
        <v>437</v>
      </c>
      <c r="N6" s="50" t="s">
        <v>463</v>
      </c>
      <c r="O6" s="50" t="s">
        <v>464</v>
      </c>
      <c r="P6" s="59" t="s">
        <v>465</v>
      </c>
      <c r="Q6" s="12" t="s">
        <v>427</v>
      </c>
      <c r="R6" s="60" t="s">
        <v>466</v>
      </c>
      <c r="S6" s="54" t="n">
        <v>85</v>
      </c>
      <c r="T6" s="60" t="s">
        <v>466</v>
      </c>
      <c r="U6" s="54" t="n">
        <v>85</v>
      </c>
      <c r="V6" s="61" t="s">
        <v>467</v>
      </c>
      <c r="W6" s="62" t="n">
        <v>26</v>
      </c>
      <c r="X6" s="12" t="s">
        <v>427</v>
      </c>
      <c r="Y6" s="63" t="n">
        <v>24</v>
      </c>
      <c r="Z6" s="63" t="n">
        <v>24</v>
      </c>
      <c r="AA6" s="64" t="n">
        <v>86</v>
      </c>
      <c r="AB6" s="63" t="n">
        <v>24</v>
      </c>
      <c r="AC6" s="57" t="s">
        <v>468</v>
      </c>
      <c r="AD6" s="12" t="s">
        <v>427</v>
      </c>
      <c r="AE6" s="62" t="n">
        <v>26</v>
      </c>
      <c r="AF6" s="62" t="n">
        <v>26</v>
      </c>
      <c r="AG6" s="65" t="n">
        <v>17</v>
      </c>
      <c r="AH6" s="44" t="n">
        <v>54</v>
      </c>
      <c r="AI6" s="66" t="n">
        <v>93</v>
      </c>
      <c r="AJ6" s="50" t="s">
        <v>449</v>
      </c>
      <c r="AK6" s="1"/>
    </row>
    <row r="7" s="10" customFormat="true" ht="12.8" hidden="false" customHeight="false" outlineLevel="0" collapsed="false">
      <c r="A7" s="67" t="s">
        <v>469</v>
      </c>
      <c r="B7" s="40" t="s">
        <v>456</v>
      </c>
      <c r="C7" s="54" t="n">
        <v>14</v>
      </c>
      <c r="D7" s="41" t="n">
        <v>24</v>
      </c>
      <c r="E7" s="53" t="n">
        <v>38</v>
      </c>
      <c r="F7" s="42" t="n">
        <v>84</v>
      </c>
      <c r="G7" s="68" t="s">
        <v>470</v>
      </c>
      <c r="H7" s="69" t="n">
        <v>76</v>
      </c>
      <c r="I7" s="57" t="s">
        <v>471</v>
      </c>
      <c r="J7" s="70" t="s">
        <v>472</v>
      </c>
      <c r="K7" s="71" t="s">
        <v>473</v>
      </c>
      <c r="L7" s="68" t="s">
        <v>470</v>
      </c>
      <c r="M7" s="26" t="s">
        <v>434</v>
      </c>
      <c r="N7" s="49" t="n">
        <v>40</v>
      </c>
      <c r="O7" s="50" t="s">
        <v>457</v>
      </c>
      <c r="P7" s="72" t="s">
        <v>474</v>
      </c>
      <c r="Q7" s="12" t="s">
        <v>436</v>
      </c>
      <c r="R7" s="73" t="s">
        <v>475</v>
      </c>
      <c r="S7" s="64" t="n">
        <v>86</v>
      </c>
      <c r="T7" s="73" t="s">
        <v>475</v>
      </c>
      <c r="U7" s="64" t="n">
        <v>86</v>
      </c>
      <c r="V7" s="29" t="n">
        <v>22</v>
      </c>
      <c r="W7" s="12" t="s">
        <v>436</v>
      </c>
      <c r="X7" s="15" t="n">
        <v>20</v>
      </c>
      <c r="Y7" s="26" t="s">
        <v>437</v>
      </c>
      <c r="Z7" s="13" t="n">
        <v>82</v>
      </c>
      <c r="AA7" s="15" t="n">
        <v>20</v>
      </c>
      <c r="AB7" s="14" t="n">
        <v>48</v>
      </c>
      <c r="AC7" s="15" t="n">
        <v>20</v>
      </c>
      <c r="AD7" s="29" t="n">
        <v>22</v>
      </c>
      <c r="AE7" s="26" t="s">
        <v>437</v>
      </c>
      <c r="AF7" s="30" t="n">
        <v>13</v>
      </c>
      <c r="AG7" s="29" t="n">
        <v>22</v>
      </c>
      <c r="AH7" s="22" t="s">
        <v>431</v>
      </c>
      <c r="AI7" s="15" t="n">
        <v>69</v>
      </c>
      <c r="AJ7" s="26" t="s">
        <v>437</v>
      </c>
    </row>
    <row r="8" s="10" customFormat="true" ht="12.8" hidden="false" customHeight="false" outlineLevel="0" collapsed="false">
      <c r="A8" s="74" t="s">
        <v>476</v>
      </c>
      <c r="B8" s="60" t="s">
        <v>466</v>
      </c>
      <c r="C8" s="43" t="n">
        <v>15</v>
      </c>
      <c r="D8" s="52" t="n">
        <v>25</v>
      </c>
      <c r="E8" s="63" t="n">
        <v>39</v>
      </c>
      <c r="F8" s="54" t="n">
        <v>85</v>
      </c>
      <c r="G8" s="12" t="s">
        <v>477</v>
      </c>
      <c r="H8" s="75" t="n">
        <v>77</v>
      </c>
      <c r="I8" s="76" t="s">
        <v>478</v>
      </c>
      <c r="J8" s="77" t="s">
        <v>479</v>
      </c>
      <c r="K8" s="78" t="s">
        <v>480</v>
      </c>
      <c r="L8" s="12" t="s">
        <v>477</v>
      </c>
      <c r="M8" s="39" t="s">
        <v>444</v>
      </c>
      <c r="N8" s="79" t="n">
        <v>41</v>
      </c>
      <c r="O8" s="57" t="s">
        <v>468</v>
      </c>
      <c r="P8" s="72" t="s">
        <v>481</v>
      </c>
      <c r="Q8" s="47" t="s">
        <v>447</v>
      </c>
      <c r="R8" s="30" t="n">
        <v>13</v>
      </c>
      <c r="S8" s="18" t="n">
        <v>22</v>
      </c>
      <c r="T8" s="30" t="n">
        <v>13</v>
      </c>
      <c r="U8" s="18" t="n">
        <v>22</v>
      </c>
      <c r="V8" s="41" t="n">
        <v>24</v>
      </c>
      <c r="W8" s="40" t="s">
        <v>445</v>
      </c>
      <c r="X8" s="18" t="n">
        <v>22</v>
      </c>
      <c r="Y8" s="39" t="s">
        <v>444</v>
      </c>
      <c r="Z8" s="42" t="n">
        <v>84</v>
      </c>
      <c r="AA8" s="18" t="n">
        <v>22</v>
      </c>
      <c r="AB8" s="28" t="n">
        <v>49</v>
      </c>
      <c r="AC8" s="18" t="n">
        <v>22</v>
      </c>
      <c r="AD8" s="41" t="n">
        <v>24</v>
      </c>
      <c r="AE8" s="39" t="s">
        <v>444</v>
      </c>
      <c r="AF8" s="43" t="n">
        <v>15</v>
      </c>
      <c r="AG8" s="41" t="n">
        <v>24</v>
      </c>
      <c r="AH8" s="27" t="s">
        <v>452</v>
      </c>
      <c r="AI8" s="80" t="s">
        <v>482</v>
      </c>
      <c r="AJ8" s="39" t="s">
        <v>444</v>
      </c>
    </row>
    <row r="9" s="10" customFormat="true" ht="12.8" hidden="false" customHeight="false" outlineLevel="0" collapsed="false">
      <c r="A9" s="81" t="s">
        <v>483</v>
      </c>
      <c r="B9" s="61" t="s">
        <v>467</v>
      </c>
      <c r="C9" s="55" t="n">
        <v>16</v>
      </c>
      <c r="D9" s="62" t="n">
        <v>26</v>
      </c>
      <c r="E9" s="82" t="s">
        <v>484</v>
      </c>
      <c r="F9" s="64" t="n">
        <v>86</v>
      </c>
      <c r="G9" s="83" t="s">
        <v>485</v>
      </c>
      <c r="H9" s="84" t="n">
        <v>78</v>
      </c>
      <c r="I9" s="85" t="n">
        <v>30</v>
      </c>
      <c r="J9" s="40" t="s">
        <v>486</v>
      </c>
      <c r="K9" s="70" t="s">
        <v>487</v>
      </c>
      <c r="L9" s="83" t="s">
        <v>485</v>
      </c>
      <c r="M9" s="39" t="s">
        <v>455</v>
      </c>
      <c r="N9" s="86" t="n">
        <v>42</v>
      </c>
      <c r="O9" s="57" t="s">
        <v>488</v>
      </c>
      <c r="P9" s="87" t="s">
        <v>489</v>
      </c>
      <c r="Q9" s="40" t="s">
        <v>445</v>
      </c>
      <c r="R9" s="43" t="n">
        <v>15</v>
      </c>
      <c r="S9" s="63" t="n">
        <v>24</v>
      </c>
      <c r="T9" s="43" t="n">
        <v>15</v>
      </c>
      <c r="U9" s="63" t="n">
        <v>24</v>
      </c>
      <c r="V9" s="52" t="n">
        <v>25</v>
      </c>
      <c r="W9" s="40" t="s">
        <v>456</v>
      </c>
      <c r="X9" s="53" t="n">
        <v>23</v>
      </c>
      <c r="Y9" s="39" t="s">
        <v>455</v>
      </c>
      <c r="Z9" s="54" t="n">
        <v>85</v>
      </c>
      <c r="AA9" s="53" t="n">
        <v>23</v>
      </c>
      <c r="AB9" s="50" t="s">
        <v>457</v>
      </c>
      <c r="AC9" s="53" t="n">
        <v>23</v>
      </c>
      <c r="AD9" s="52" t="n">
        <v>25</v>
      </c>
      <c r="AE9" s="39" t="s">
        <v>455</v>
      </c>
      <c r="AF9" s="55" t="n">
        <v>16</v>
      </c>
      <c r="AG9" s="52" t="n">
        <v>25</v>
      </c>
      <c r="AH9" s="26" t="s">
        <v>437</v>
      </c>
      <c r="AI9" s="36" t="s">
        <v>490</v>
      </c>
      <c r="AJ9" s="39" t="s">
        <v>455</v>
      </c>
    </row>
    <row r="10" s="10" customFormat="true" ht="12.8" hidden="false" customHeight="false" outlineLevel="0" collapsed="false">
      <c r="A10" s="88" t="s">
        <v>491</v>
      </c>
      <c r="B10" s="89" t="s">
        <v>475</v>
      </c>
      <c r="C10" s="65" t="n">
        <v>17</v>
      </c>
      <c r="D10" s="90" t="n">
        <v>27</v>
      </c>
      <c r="E10" s="91" t="s">
        <v>492</v>
      </c>
      <c r="F10" s="92" t="n">
        <v>87</v>
      </c>
      <c r="G10" s="93" t="s">
        <v>493</v>
      </c>
      <c r="H10" s="94" t="n">
        <v>79</v>
      </c>
      <c r="I10" s="95" t="n">
        <v>31</v>
      </c>
      <c r="J10" s="96" t="s">
        <v>494</v>
      </c>
      <c r="K10" s="77" t="s">
        <v>495</v>
      </c>
      <c r="L10" s="93" t="s">
        <v>493</v>
      </c>
      <c r="M10" s="12" t="s">
        <v>427</v>
      </c>
      <c r="N10" s="97" t="n">
        <v>43</v>
      </c>
      <c r="O10" s="98" t="s">
        <v>496</v>
      </c>
      <c r="P10" s="87" t="s">
        <v>497</v>
      </c>
      <c r="Q10" s="40" t="s">
        <v>456</v>
      </c>
      <c r="R10" s="65" t="n">
        <v>17</v>
      </c>
      <c r="S10" s="99" t="n">
        <v>26</v>
      </c>
      <c r="T10" s="65" t="n">
        <v>17</v>
      </c>
      <c r="U10" s="99" t="n">
        <v>26</v>
      </c>
      <c r="V10" s="62" t="n">
        <v>26</v>
      </c>
      <c r="W10" s="61" t="s">
        <v>467</v>
      </c>
      <c r="X10" s="63" t="n">
        <v>24</v>
      </c>
      <c r="Y10" s="12" t="s">
        <v>427</v>
      </c>
      <c r="Z10" s="64" t="n">
        <v>86</v>
      </c>
      <c r="AA10" s="63" t="n">
        <v>24</v>
      </c>
      <c r="AB10" s="57" t="s">
        <v>468</v>
      </c>
      <c r="AC10" s="63" t="n">
        <v>24</v>
      </c>
      <c r="AD10" s="62" t="n">
        <v>26</v>
      </c>
      <c r="AE10" s="12" t="s">
        <v>427</v>
      </c>
      <c r="AF10" s="65" t="n">
        <v>17</v>
      </c>
      <c r="AG10" s="62" t="n">
        <v>26</v>
      </c>
      <c r="AH10" s="39" t="s">
        <v>444</v>
      </c>
      <c r="AI10" s="100" t="s">
        <v>498</v>
      </c>
      <c r="AJ10" s="12" t="s">
        <v>427</v>
      </c>
    </row>
    <row r="11" customFormat="false" ht="12.8" hidden="false" customHeight="false" outlineLevel="0" collapsed="false">
      <c r="A11" s="1" t="s">
        <v>499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1</v>
      </c>
      <c r="Y11" s="2" t="n">
        <v>1</v>
      </c>
      <c r="Z11" s="2" t="n">
        <v>1</v>
      </c>
      <c r="AA11" s="2" t="n">
        <v>1</v>
      </c>
      <c r="AB11" s="2" t="n">
        <v>1</v>
      </c>
      <c r="AC11" s="2" t="n">
        <v>1</v>
      </c>
      <c r="AD11" s="2" t="n">
        <v>1</v>
      </c>
      <c r="AE11" s="2" t="n">
        <v>1</v>
      </c>
      <c r="AF11" s="2" t="n">
        <v>0</v>
      </c>
      <c r="AG11" s="2" t="n">
        <v>0</v>
      </c>
      <c r="AH11" s="2" t="n">
        <v>1</v>
      </c>
      <c r="AI11" s="2" t="n">
        <v>1</v>
      </c>
      <c r="AJ11" s="2" t="n">
        <v>1</v>
      </c>
    </row>
    <row r="12" customFormat="false" ht="12.8" hidden="false" customHeight="false" outlineLevel="0" collapsed="false">
      <c r="A12" s="1" t="s">
        <v>500</v>
      </c>
      <c r="B12" s="2" t="n">
        <v>0</v>
      </c>
      <c r="C12" s="2" t="n">
        <v>0</v>
      </c>
      <c r="D12" s="2" t="n">
        <v>1</v>
      </c>
      <c r="E12" s="2" t="n">
        <v>1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</row>
    <row r="13" customFormat="false" ht="12.8" hidden="false" customHeight="false" outlineLevel="0" collapsed="false">
      <c r="A13" s="1" t="s">
        <v>501</v>
      </c>
      <c r="B13" s="2" t="n">
        <v>0</v>
      </c>
      <c r="C13" s="2" t="n">
        <v>0</v>
      </c>
      <c r="D13" s="2" t="n">
        <v>1</v>
      </c>
      <c r="E13" s="2" t="n">
        <v>1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1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</row>
    <row r="14" customFormat="false" ht="12.8" hidden="false" customHeight="false" outlineLevel="0" collapsed="false">
      <c r="A14" s="1" t="s">
        <v>502</v>
      </c>
      <c r="B14" s="2" t="n">
        <v>0</v>
      </c>
      <c r="C14" s="2" t="n">
        <v>0</v>
      </c>
      <c r="D14" s="2" t="n">
        <v>1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</row>
    <row r="15" customFormat="false" ht="12.8" hidden="false" customHeight="false" outlineLevel="0" collapsed="false">
      <c r="A15" s="1" t="s">
        <v>503</v>
      </c>
      <c r="B15" s="2" t="n">
        <v>0</v>
      </c>
      <c r="C15" s="2" t="n">
        <v>0</v>
      </c>
      <c r="D15" s="2" t="n">
        <v>1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</row>
    <row r="16" customFormat="false" ht="12.8" hidden="false" customHeight="false" outlineLevel="0" collapsed="false">
      <c r="A16" s="1" t="s">
        <v>504</v>
      </c>
      <c r="B16" s="2" t="n">
        <v>0</v>
      </c>
      <c r="C16" s="2" t="n">
        <v>0</v>
      </c>
      <c r="D16" s="2" t="n">
        <v>1</v>
      </c>
      <c r="E16" s="2" t="n">
        <v>1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</row>
    <row r="17" customFormat="false" ht="12.8" hidden="false" customHeight="false" outlineLevel="0" collapsed="false">
      <c r="A17" s="1" t="s">
        <v>505</v>
      </c>
      <c r="B17" s="2" t="n">
        <v>0</v>
      </c>
      <c r="C17" s="2" t="n">
        <v>0</v>
      </c>
      <c r="D17" s="2" t="n">
        <v>1</v>
      </c>
      <c r="E17" s="2" t="n">
        <v>1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</row>
    <row r="18" customFormat="false" ht="12.8" hidden="false" customHeight="false" outlineLevel="0" collapsed="false">
      <c r="A18" s="1" t="s">
        <v>506</v>
      </c>
      <c r="B18" s="2" t="n">
        <v>0</v>
      </c>
      <c r="C18" s="2" t="n">
        <v>3</v>
      </c>
      <c r="D18" s="2" t="n">
        <v>2</v>
      </c>
      <c r="E18" s="2" t="n">
        <v>2</v>
      </c>
      <c r="F18" s="2" t="n">
        <v>2</v>
      </c>
      <c r="G18" s="2" t="n">
        <v>1</v>
      </c>
      <c r="H18" s="2" t="n">
        <v>0</v>
      </c>
      <c r="I18" s="2" t="n">
        <v>0</v>
      </c>
      <c r="J18" s="2" t="n">
        <v>0</v>
      </c>
      <c r="K18" s="2" t="n">
        <v>1</v>
      </c>
      <c r="L18" s="2" t="n">
        <v>0</v>
      </c>
      <c r="M18" s="2" t="n">
        <v>2</v>
      </c>
      <c r="N18" s="2" t="n">
        <v>2</v>
      </c>
      <c r="O18" s="2" t="n">
        <v>2</v>
      </c>
      <c r="P18" s="2" t="n">
        <v>2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</row>
    <row r="19" customFormat="false" ht="12.8" hidden="false" customHeight="false" outlineLevel="0" collapsed="false">
      <c r="A19" s="1" t="s">
        <v>507</v>
      </c>
      <c r="B19" s="2" t="n">
        <v>0</v>
      </c>
      <c r="C19" s="2" t="n">
        <v>2</v>
      </c>
      <c r="D19" s="2" t="n">
        <v>2</v>
      </c>
      <c r="E19" s="2" t="n">
        <v>2</v>
      </c>
      <c r="F19" s="2" t="n">
        <v>1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2</v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</row>
    <row r="20" customFormat="false" ht="12.8" hidden="false" customHeight="false" outlineLevel="0" collapsed="false">
      <c r="A20" s="1" t="s">
        <v>508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0</v>
      </c>
      <c r="J20" s="2" t="n">
        <v>1</v>
      </c>
      <c r="K20" s="2" t="n">
        <v>0</v>
      </c>
      <c r="L20" s="2" t="n">
        <v>0</v>
      </c>
      <c r="M20" s="2" t="n">
        <v>1</v>
      </c>
      <c r="N20" s="2" t="n">
        <v>1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</row>
    <row r="21" customFormat="false" ht="12.8" hidden="false" customHeight="false" outlineLevel="0" collapsed="false">
      <c r="A21" s="1" t="s">
        <v>509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0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1</v>
      </c>
      <c r="N21" s="2" t="n">
        <v>0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</row>
    <row r="22" customFormat="false" ht="12.8" hidden="false" customHeight="false" outlineLevel="0" collapsed="false">
      <c r="A22" s="1" t="s">
        <v>510</v>
      </c>
      <c r="B22" s="2" t="n">
        <v>0</v>
      </c>
      <c r="C22" s="2" t="n">
        <v>1</v>
      </c>
      <c r="D22" s="2" t="n">
        <v>1</v>
      </c>
      <c r="E22" s="2" t="n">
        <v>1</v>
      </c>
      <c r="F22" s="2" t="n">
        <v>0</v>
      </c>
      <c r="G22" s="2" t="n">
        <v>1</v>
      </c>
      <c r="H22" s="2" t="n">
        <v>1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1</v>
      </c>
      <c r="P22" s="2" t="n">
        <v>0</v>
      </c>
      <c r="Q22" s="2" t="n">
        <v>1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</row>
    <row r="23" customFormat="false" ht="12.8" hidden="false" customHeight="false" outlineLevel="0" collapsed="false">
      <c r="A23" s="1" t="s">
        <v>511</v>
      </c>
      <c r="B23" s="2" t="n">
        <v>0</v>
      </c>
      <c r="C23" s="2" t="n">
        <v>0</v>
      </c>
      <c r="D23" s="2" t="n">
        <v>1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1</v>
      </c>
      <c r="N23" s="2" t="n">
        <v>0</v>
      </c>
      <c r="O23" s="2" t="n">
        <v>1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</row>
    <row r="24" customFormat="false" ht="12.8" hidden="false" customHeight="false" outlineLevel="0" collapsed="false">
      <c r="A24" s="1" t="s">
        <v>512</v>
      </c>
      <c r="B24" s="2" t="n">
        <v>0</v>
      </c>
      <c r="C24" s="2" t="n">
        <v>0</v>
      </c>
      <c r="D24" s="2" t="n">
        <v>1</v>
      </c>
      <c r="E24" s="2" t="n">
        <v>1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</row>
    <row r="25" customFormat="false" ht="12.8" hidden="false" customHeight="false" outlineLevel="0" collapsed="false">
      <c r="A25" s="1" t="s">
        <v>513</v>
      </c>
      <c r="B25" s="2" t="n">
        <v>0</v>
      </c>
      <c r="C25" s="2" t="n">
        <v>0</v>
      </c>
      <c r="D25" s="2" t="n">
        <v>1</v>
      </c>
      <c r="E25" s="2" t="n">
        <v>1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</row>
    <row r="26" customFormat="false" ht="12.8" hidden="false" customHeight="false" outlineLevel="0" collapsed="false">
      <c r="A26" s="1" t="s">
        <v>514</v>
      </c>
      <c r="B26" s="2" t="n">
        <v>1</v>
      </c>
      <c r="C26" s="2" t="n">
        <v>1</v>
      </c>
      <c r="D26" s="2" t="n">
        <v>1</v>
      </c>
      <c r="E26" s="2" t="n">
        <v>1</v>
      </c>
      <c r="F26" s="2" t="n">
        <v>1</v>
      </c>
      <c r="G26" s="2" t="n">
        <v>0</v>
      </c>
      <c r="H26" s="2" t="n">
        <v>1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1</v>
      </c>
      <c r="N26" s="2" t="n">
        <v>1</v>
      </c>
      <c r="O26" s="2" t="n">
        <v>1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2" t="n">
        <v>0</v>
      </c>
    </row>
    <row r="27" customFormat="false" ht="12.8" hidden="false" customHeight="false" outlineLevel="0" collapsed="false">
      <c r="A27" s="1" t="s">
        <v>515</v>
      </c>
      <c r="B27" s="2" t="n">
        <v>0</v>
      </c>
      <c r="C27" s="2" t="n">
        <v>0</v>
      </c>
      <c r="D27" s="2" t="n">
        <v>1</v>
      </c>
      <c r="E27" s="2" t="n">
        <v>1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</row>
    <row r="28" customFormat="false" ht="12.8" hidden="false" customHeight="false" outlineLevel="0" collapsed="false">
      <c r="A28" s="1" t="s">
        <v>516</v>
      </c>
      <c r="B28" s="2" t="n">
        <v>0</v>
      </c>
      <c r="C28" s="2" t="n">
        <v>0</v>
      </c>
      <c r="D28" s="2" t="n">
        <v>1</v>
      </c>
      <c r="E28" s="2" t="n">
        <v>1</v>
      </c>
      <c r="F28" s="2" t="n">
        <v>0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</v>
      </c>
    </row>
    <row r="29" customFormat="false" ht="12.8" hidden="false" customHeight="false" outlineLevel="0" collapsed="false">
      <c r="A29" s="1" t="s">
        <v>517</v>
      </c>
      <c r="B29" s="2" t="n">
        <v>0</v>
      </c>
      <c r="C29" s="2" t="n">
        <v>0</v>
      </c>
      <c r="D29" s="2" t="n">
        <v>1</v>
      </c>
      <c r="E29" s="2" t="n">
        <v>1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</row>
    <row r="30" customFormat="false" ht="12.8" hidden="false" customHeight="false" outlineLevel="0" collapsed="false">
      <c r="A30" s="1" t="s">
        <v>518</v>
      </c>
      <c r="B30" s="2" t="n">
        <v>0</v>
      </c>
      <c r="C30" s="2" t="n">
        <v>0</v>
      </c>
      <c r="D30" s="2" t="n">
        <v>1</v>
      </c>
      <c r="E30" s="2" t="n">
        <v>1</v>
      </c>
      <c r="F30" s="2" t="n">
        <v>0</v>
      </c>
      <c r="G30" s="2" t="n">
        <v>0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</row>
    <row r="31" customFormat="false" ht="12.8" hidden="false" customHeight="false" outlineLevel="0" collapsed="false">
      <c r="A31" s="1" t="s">
        <v>519</v>
      </c>
      <c r="B31" s="2" t="n">
        <v>0</v>
      </c>
      <c r="C31" s="2" t="n">
        <v>0</v>
      </c>
      <c r="D31" s="2" t="n">
        <v>1</v>
      </c>
      <c r="E31" s="2" t="n">
        <v>1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</row>
    <row r="32" customFormat="false" ht="12.8" hidden="false" customHeight="false" outlineLevel="0" collapsed="false">
      <c r="A32" s="1" t="s">
        <v>520</v>
      </c>
      <c r="B32" s="2" t="n">
        <v>0</v>
      </c>
      <c r="C32" s="2" t="n">
        <v>0</v>
      </c>
      <c r="D32" s="2" t="n">
        <v>1</v>
      </c>
      <c r="E32" s="2" t="n">
        <v>1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</row>
    <row r="33" customFormat="false" ht="12.8" hidden="false" customHeight="false" outlineLevel="0" collapsed="false">
      <c r="A33" s="1" t="s">
        <v>521</v>
      </c>
      <c r="B33" s="2" t="n">
        <v>1</v>
      </c>
      <c r="C33" s="2" t="n">
        <v>2</v>
      </c>
      <c r="D33" s="2" t="n">
        <v>2</v>
      </c>
      <c r="E33" s="2" t="n">
        <v>2</v>
      </c>
      <c r="F33" s="2" t="n">
        <v>1</v>
      </c>
      <c r="G33" s="2" t="n">
        <v>1</v>
      </c>
      <c r="H33" s="2" t="n">
        <v>0</v>
      </c>
      <c r="I33" s="2" t="n">
        <v>0</v>
      </c>
      <c r="J33" s="2" t="n">
        <v>1</v>
      </c>
      <c r="K33" s="2" t="n">
        <v>1</v>
      </c>
      <c r="L33" s="2" t="n">
        <v>0</v>
      </c>
      <c r="M33" s="2" t="n">
        <v>1</v>
      </c>
      <c r="N33" s="2" t="n">
        <v>0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  <c r="AJ33" s="2" t="n">
        <v>0</v>
      </c>
    </row>
    <row r="34" customFormat="false" ht="12.8" hidden="false" customHeight="false" outlineLevel="0" collapsed="false">
      <c r="A34" s="1" t="s">
        <v>522</v>
      </c>
      <c r="B34" s="2" t="n">
        <v>1</v>
      </c>
      <c r="C34" s="2" t="n">
        <v>2</v>
      </c>
      <c r="D34" s="2" t="n">
        <v>2</v>
      </c>
      <c r="E34" s="2" t="n">
        <v>2</v>
      </c>
      <c r="F34" s="2" t="n">
        <v>1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1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0</v>
      </c>
      <c r="AI34" s="2" t="n">
        <v>0</v>
      </c>
      <c r="AJ34" s="2" t="n">
        <v>0</v>
      </c>
    </row>
    <row r="35" customFormat="false" ht="12.8" hidden="false" customHeight="false" outlineLevel="0" collapsed="false">
      <c r="A35" s="1" t="s">
        <v>523</v>
      </c>
      <c r="B35" s="2" t="n">
        <v>1</v>
      </c>
      <c r="C35" s="2" t="n">
        <v>2</v>
      </c>
      <c r="D35" s="2" t="n">
        <v>2</v>
      </c>
      <c r="E35" s="2" t="n">
        <v>2</v>
      </c>
      <c r="F35" s="2" t="n">
        <v>1</v>
      </c>
      <c r="G35" s="2" t="n">
        <v>1</v>
      </c>
      <c r="H35" s="2" t="n">
        <v>0</v>
      </c>
      <c r="I35" s="2" t="n">
        <v>0</v>
      </c>
      <c r="J35" s="2" t="n">
        <v>1</v>
      </c>
      <c r="K35" s="2" t="n">
        <v>1</v>
      </c>
      <c r="L35" s="2" t="n">
        <v>0</v>
      </c>
      <c r="M35" s="2" t="n">
        <v>1</v>
      </c>
      <c r="N35" s="2" t="n">
        <v>0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  <c r="AH35" s="2" t="n">
        <v>0</v>
      </c>
      <c r="AI35" s="2" t="n">
        <v>0</v>
      </c>
      <c r="AJ35" s="2" t="n">
        <v>0</v>
      </c>
    </row>
    <row r="36" customFormat="false" ht="12.8" hidden="false" customHeight="false" outlineLevel="0" collapsed="false">
      <c r="A36" s="1" t="s">
        <v>524</v>
      </c>
      <c r="B36" s="2" t="n">
        <v>1</v>
      </c>
      <c r="C36" s="2" t="n">
        <v>2</v>
      </c>
      <c r="D36" s="2" t="n">
        <v>2</v>
      </c>
      <c r="E36" s="2" t="n">
        <v>2</v>
      </c>
      <c r="F36" s="2" t="n">
        <v>1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1</v>
      </c>
      <c r="N36" s="2" t="n">
        <v>0</v>
      </c>
      <c r="O36" s="2" t="n">
        <v>1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  <c r="AH36" s="2" t="n">
        <v>0</v>
      </c>
      <c r="AI36" s="2" t="n">
        <v>0</v>
      </c>
      <c r="AJ36" s="2" t="n">
        <v>0</v>
      </c>
    </row>
    <row r="37" customFormat="false" ht="12.8" hidden="false" customHeight="false" outlineLevel="0" collapsed="false">
      <c r="A37" s="1" t="s">
        <v>525</v>
      </c>
      <c r="B37" s="2" t="n">
        <v>0</v>
      </c>
      <c r="C37" s="2" t="n">
        <v>2</v>
      </c>
      <c r="D37" s="2" t="n">
        <v>0</v>
      </c>
      <c r="E37" s="2" t="n">
        <v>0</v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1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  <c r="AH37" s="2" t="n">
        <v>0</v>
      </c>
      <c r="AI37" s="2" t="n">
        <v>0</v>
      </c>
      <c r="AJ37" s="2" t="n">
        <v>0</v>
      </c>
    </row>
    <row r="38" customFormat="false" ht="12.8" hidden="false" customHeight="false" outlineLevel="0" collapsed="false">
      <c r="A38" s="1" t="s">
        <v>526</v>
      </c>
      <c r="B38" s="2" t="n">
        <v>1</v>
      </c>
      <c r="C38" s="2" t="n">
        <v>1</v>
      </c>
      <c r="D38" s="2" t="n">
        <v>1</v>
      </c>
      <c r="E38" s="2" t="n">
        <v>1</v>
      </c>
      <c r="F38" s="2" t="n">
        <v>1</v>
      </c>
      <c r="G38" s="2" t="n">
        <v>0</v>
      </c>
      <c r="H38" s="2" t="n">
        <v>0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1</v>
      </c>
      <c r="N38" s="2" t="n">
        <v>0</v>
      </c>
      <c r="O38" s="2" t="n">
        <v>1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0</v>
      </c>
      <c r="AI38" s="2" t="n">
        <v>0</v>
      </c>
      <c r="AJ38" s="2" t="n">
        <v>0</v>
      </c>
    </row>
    <row r="39" customFormat="false" ht="12.8" hidden="false" customHeight="false" outlineLevel="0" collapsed="false">
      <c r="A39" s="1" t="s">
        <v>527</v>
      </c>
      <c r="B39" s="2" t="n">
        <v>0</v>
      </c>
      <c r="C39" s="2" t="n">
        <v>0</v>
      </c>
      <c r="D39" s="2" t="n">
        <v>0</v>
      </c>
      <c r="E39" s="2" t="n">
        <v>0</v>
      </c>
      <c r="F39" s="2" t="n">
        <v>0</v>
      </c>
      <c r="G39" s="2" t="n">
        <v>0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1</v>
      </c>
      <c r="S39" s="2" t="n">
        <v>1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  <c r="AH39" s="2" t="n">
        <v>0</v>
      </c>
      <c r="AI39" s="2" t="n">
        <v>0</v>
      </c>
      <c r="AJ39" s="2" t="n">
        <v>0</v>
      </c>
    </row>
    <row r="40" customFormat="false" ht="12.8" hidden="false" customHeight="false" outlineLevel="0" collapsed="false">
      <c r="A40" s="1" t="s">
        <v>528</v>
      </c>
      <c r="B40" s="2" t="n">
        <v>1</v>
      </c>
      <c r="C40" s="2" t="n">
        <v>1</v>
      </c>
      <c r="D40" s="2" t="n">
        <v>0</v>
      </c>
      <c r="E40" s="2" t="n">
        <v>0</v>
      </c>
      <c r="F40" s="2" t="n">
        <v>1</v>
      </c>
      <c r="G40" s="2" t="n">
        <v>0</v>
      </c>
      <c r="H40" s="2" t="n">
        <v>0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1</v>
      </c>
      <c r="N40" s="2" t="n">
        <v>0</v>
      </c>
      <c r="O40" s="2" t="n">
        <v>0</v>
      </c>
      <c r="P40" s="2" t="n">
        <v>0</v>
      </c>
      <c r="Q40" s="2" t="n">
        <v>1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0</v>
      </c>
      <c r="AI40" s="2" t="n">
        <v>0</v>
      </c>
      <c r="AJ40" s="2" t="n">
        <v>0</v>
      </c>
    </row>
    <row r="41" customFormat="false" ht="12.8" hidden="false" customHeight="false" outlineLevel="0" collapsed="false">
      <c r="A41" s="1" t="s">
        <v>529</v>
      </c>
      <c r="B41" s="2" t="n">
        <v>1</v>
      </c>
      <c r="C41" s="2" t="n">
        <v>1</v>
      </c>
      <c r="D41" s="2" t="n">
        <v>1</v>
      </c>
      <c r="E41" s="2" t="n">
        <v>1</v>
      </c>
      <c r="F41" s="2" t="n">
        <v>1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1</v>
      </c>
      <c r="N41" s="2" t="n">
        <v>0</v>
      </c>
      <c r="O41" s="2" t="n">
        <v>1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0</v>
      </c>
      <c r="AG41" s="2" t="n">
        <v>0</v>
      </c>
      <c r="AH41" s="2" t="n">
        <v>0</v>
      </c>
      <c r="AI41" s="2" t="n">
        <v>0</v>
      </c>
      <c r="AJ41" s="2" t="n">
        <v>0</v>
      </c>
    </row>
    <row r="42" customFormat="false" ht="12.8" hidden="false" customHeight="false" outlineLevel="0" collapsed="false">
      <c r="A42" s="1" t="s">
        <v>530</v>
      </c>
      <c r="B42" s="2" t="n">
        <v>0</v>
      </c>
      <c r="C42" s="2" t="n">
        <v>0</v>
      </c>
      <c r="D42" s="2" t="n">
        <v>0</v>
      </c>
      <c r="E42" s="2" t="n">
        <v>0</v>
      </c>
      <c r="F42" s="2" t="n">
        <v>0</v>
      </c>
      <c r="G42" s="2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1</v>
      </c>
      <c r="W42" s="2" t="n">
        <v>1</v>
      </c>
      <c r="X42" s="2" t="n">
        <v>0</v>
      </c>
      <c r="Y42" s="2" t="n">
        <v>1</v>
      </c>
      <c r="Z42" s="2" t="n">
        <v>1</v>
      </c>
      <c r="AA42" s="2" t="n">
        <v>1</v>
      </c>
      <c r="AB42" s="2" t="n">
        <v>1</v>
      </c>
      <c r="AC42" s="2" t="n">
        <v>1</v>
      </c>
      <c r="AD42" s="2" t="n">
        <v>0</v>
      </c>
      <c r="AE42" s="2" t="n">
        <v>1</v>
      </c>
      <c r="AF42" s="2" t="n">
        <v>1</v>
      </c>
      <c r="AG42" s="2" t="n">
        <v>1</v>
      </c>
      <c r="AH42" s="2" t="n">
        <v>1</v>
      </c>
      <c r="AI42" s="2" t="n">
        <v>0</v>
      </c>
      <c r="AJ42" s="2" t="n">
        <v>0</v>
      </c>
    </row>
    <row r="43" customFormat="false" ht="12.8" hidden="false" customHeight="false" outlineLevel="0" collapsed="false">
      <c r="A43" s="1" t="s">
        <v>531</v>
      </c>
      <c r="B43" s="2" t="n">
        <v>0</v>
      </c>
      <c r="C43" s="2" t="n">
        <v>0</v>
      </c>
      <c r="D43" s="2" t="n">
        <v>0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1</v>
      </c>
      <c r="W43" s="2" t="n">
        <v>1</v>
      </c>
      <c r="X43" s="2" t="n">
        <v>0</v>
      </c>
      <c r="Y43" s="2" t="n">
        <v>1</v>
      </c>
      <c r="Z43" s="2" t="n">
        <v>1</v>
      </c>
      <c r="AA43" s="2" t="n">
        <v>1</v>
      </c>
      <c r="AB43" s="2" t="n">
        <v>0</v>
      </c>
      <c r="AC43" s="2" t="n">
        <v>0</v>
      </c>
      <c r="AD43" s="2" t="n">
        <v>0</v>
      </c>
      <c r="AE43" s="2" t="n">
        <v>1</v>
      </c>
      <c r="AF43" s="2" t="n">
        <v>1</v>
      </c>
      <c r="AG43" s="2" t="n">
        <v>1</v>
      </c>
      <c r="AH43" s="2" t="n">
        <v>1</v>
      </c>
      <c r="AI43" s="2" t="n">
        <v>0</v>
      </c>
      <c r="AJ43" s="2" t="n">
        <v>0</v>
      </c>
    </row>
    <row r="44" customFormat="false" ht="12.8" hidden="false" customHeight="false" outlineLevel="0" collapsed="false">
      <c r="A44" s="1" t="s">
        <v>532</v>
      </c>
      <c r="B44" s="2" t="n">
        <v>1</v>
      </c>
      <c r="C44" s="2" t="n">
        <v>2</v>
      </c>
      <c r="D44" s="2" t="n">
        <v>2</v>
      </c>
      <c r="E44" s="2" t="n">
        <v>2</v>
      </c>
      <c r="F44" s="2" t="n">
        <v>1</v>
      </c>
      <c r="G44" s="2" t="n">
        <v>1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</row>
    <row r="45" customFormat="false" ht="12.8" hidden="false" customHeight="false" outlineLevel="0" collapsed="false">
      <c r="A45" s="1" t="s">
        <v>533</v>
      </c>
      <c r="B45" s="2" t="n">
        <v>1</v>
      </c>
      <c r="C45" s="2" t="n">
        <v>2</v>
      </c>
      <c r="D45" s="2" t="n">
        <v>2</v>
      </c>
      <c r="E45" s="2" t="n">
        <v>2</v>
      </c>
      <c r="F45" s="2" t="n">
        <v>1</v>
      </c>
      <c r="G45" s="2" t="n">
        <v>0</v>
      </c>
      <c r="H45" s="2" t="n">
        <v>0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  <c r="AH45" s="2" t="n">
        <v>0</v>
      </c>
      <c r="AI45" s="2" t="n">
        <v>0</v>
      </c>
      <c r="AJ45" s="2" t="n">
        <v>0</v>
      </c>
    </row>
    <row r="46" customFormat="false" ht="12.8" hidden="false" customHeight="false" outlineLevel="0" collapsed="false">
      <c r="A46" s="1" t="s">
        <v>534</v>
      </c>
      <c r="B46" s="2" t="n">
        <v>0</v>
      </c>
      <c r="C46" s="2" t="n">
        <v>0</v>
      </c>
      <c r="D46" s="2" t="n">
        <v>0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1</v>
      </c>
      <c r="W46" s="2" t="n">
        <v>1</v>
      </c>
      <c r="X46" s="2" t="n">
        <v>0</v>
      </c>
      <c r="Y46" s="2" t="n">
        <v>1</v>
      </c>
      <c r="Z46" s="2" t="n">
        <v>1</v>
      </c>
      <c r="AA46" s="2" t="n">
        <v>1</v>
      </c>
      <c r="AB46" s="2" t="n">
        <v>1</v>
      </c>
      <c r="AC46" s="2" t="n">
        <v>1</v>
      </c>
      <c r="AD46" s="2" t="n">
        <v>0</v>
      </c>
      <c r="AE46" s="2" t="n">
        <v>1</v>
      </c>
      <c r="AF46" s="2" t="n">
        <v>1</v>
      </c>
      <c r="AG46" s="2" t="n">
        <v>1</v>
      </c>
      <c r="AH46" s="2" t="n">
        <v>1</v>
      </c>
      <c r="AI46" s="2" t="n">
        <v>0</v>
      </c>
      <c r="AJ46" s="2" t="n">
        <v>0</v>
      </c>
    </row>
    <row r="47" customFormat="false" ht="12.8" hidden="false" customHeight="false" outlineLevel="0" collapsed="false">
      <c r="A47" s="1" t="s">
        <v>535</v>
      </c>
      <c r="B47" s="2" t="n">
        <v>0</v>
      </c>
      <c r="C47" s="2" t="n">
        <v>0</v>
      </c>
      <c r="D47" s="2" t="n">
        <v>0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1</v>
      </c>
      <c r="W47" s="2" t="n">
        <v>1</v>
      </c>
      <c r="X47" s="2" t="n">
        <v>0</v>
      </c>
      <c r="Y47" s="2" t="n">
        <v>1</v>
      </c>
      <c r="Z47" s="2" t="n">
        <v>1</v>
      </c>
      <c r="AA47" s="2" t="n">
        <v>1</v>
      </c>
      <c r="AB47" s="2" t="n">
        <v>0</v>
      </c>
      <c r="AC47" s="2" t="n">
        <v>0</v>
      </c>
      <c r="AD47" s="2" t="n">
        <v>0</v>
      </c>
      <c r="AE47" s="2" t="n">
        <v>1</v>
      </c>
      <c r="AF47" s="2" t="n">
        <v>1</v>
      </c>
      <c r="AG47" s="2" t="n">
        <v>1</v>
      </c>
      <c r="AH47" s="2" t="n">
        <v>1</v>
      </c>
      <c r="AI47" s="2" t="n">
        <v>0</v>
      </c>
      <c r="AJ47" s="2" t="n">
        <v>0</v>
      </c>
    </row>
    <row r="48" customFormat="false" ht="12.8" hidden="false" customHeight="false" outlineLevel="0" collapsed="false">
      <c r="A48" s="1" t="s">
        <v>536</v>
      </c>
      <c r="B48" s="2" t="n">
        <v>0</v>
      </c>
      <c r="C48" s="2" t="n">
        <v>0</v>
      </c>
      <c r="D48" s="2" t="n">
        <v>0</v>
      </c>
      <c r="E48" s="2" t="n">
        <v>0</v>
      </c>
      <c r="F48" s="2" t="n">
        <v>0</v>
      </c>
      <c r="G48" s="2" t="n">
        <v>0</v>
      </c>
      <c r="H48" s="2" t="n">
        <v>0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1</v>
      </c>
      <c r="W48" s="2" t="n">
        <v>1</v>
      </c>
      <c r="X48" s="2" t="n">
        <v>1</v>
      </c>
      <c r="Y48" s="2" t="n">
        <v>1</v>
      </c>
      <c r="Z48" s="2" t="n">
        <v>1</v>
      </c>
      <c r="AA48" s="2" t="n">
        <v>1</v>
      </c>
      <c r="AB48" s="2" t="n">
        <v>1</v>
      </c>
      <c r="AC48" s="2" t="n">
        <v>1</v>
      </c>
      <c r="AD48" s="2" t="n">
        <v>1</v>
      </c>
      <c r="AE48" s="2" t="n">
        <v>1</v>
      </c>
      <c r="AF48" s="2" t="n">
        <v>1</v>
      </c>
      <c r="AG48" s="2" t="n">
        <v>1</v>
      </c>
      <c r="AH48" s="2" t="n">
        <v>0</v>
      </c>
      <c r="AI48" s="2" t="n">
        <v>0</v>
      </c>
      <c r="AJ48" s="2" t="n">
        <v>0</v>
      </c>
    </row>
    <row r="49" customFormat="false" ht="12.8" hidden="false" customHeight="false" outlineLevel="0" collapsed="false">
      <c r="A49" s="1" t="s">
        <v>537</v>
      </c>
      <c r="B49" s="2" t="n">
        <v>0</v>
      </c>
      <c r="C49" s="2" t="n">
        <v>0</v>
      </c>
      <c r="D49" s="2" t="n">
        <v>0</v>
      </c>
      <c r="E49" s="2" t="n">
        <v>0</v>
      </c>
      <c r="F49" s="2" t="n">
        <v>0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1</v>
      </c>
      <c r="W49" s="2" t="n">
        <v>1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  <c r="AH49" s="2" t="n">
        <v>0</v>
      </c>
      <c r="AI49" s="2" t="n">
        <v>0</v>
      </c>
      <c r="AJ49" s="2" t="n">
        <v>0</v>
      </c>
    </row>
    <row r="50" customFormat="false" ht="12.8" hidden="false" customHeight="false" outlineLevel="0" collapsed="false">
      <c r="A50" s="1" t="s">
        <v>538</v>
      </c>
      <c r="B50" s="2" t="n">
        <v>1</v>
      </c>
      <c r="C50" s="2" t="n">
        <v>0</v>
      </c>
      <c r="D50" s="2" t="n">
        <v>2</v>
      </c>
      <c r="E50" s="2" t="n">
        <v>2</v>
      </c>
      <c r="F50" s="2" t="n">
        <v>1</v>
      </c>
      <c r="G50" s="2" t="n">
        <v>1</v>
      </c>
      <c r="H50" s="2" t="n">
        <v>0</v>
      </c>
      <c r="I50" s="2" t="n">
        <v>0</v>
      </c>
      <c r="J50" s="2" t="n">
        <v>1</v>
      </c>
      <c r="K50" s="2" t="n">
        <v>1</v>
      </c>
      <c r="L50" s="2" t="n">
        <v>0</v>
      </c>
      <c r="M50" s="2" t="n">
        <v>2</v>
      </c>
      <c r="N50" s="2" t="n">
        <v>0</v>
      </c>
      <c r="O50" s="2" t="n">
        <v>1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2" t="n">
        <v>0</v>
      </c>
    </row>
    <row r="51" customFormat="false" ht="12.8" hidden="false" customHeight="false" outlineLevel="0" collapsed="false">
      <c r="A51" s="1" t="s">
        <v>539</v>
      </c>
      <c r="B51" s="2" t="n">
        <v>1</v>
      </c>
      <c r="C51" s="2" t="n">
        <v>1</v>
      </c>
      <c r="D51" s="2" t="n">
        <v>2</v>
      </c>
      <c r="E51" s="2" t="n">
        <v>2</v>
      </c>
      <c r="F51" s="2" t="n">
        <v>1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1</v>
      </c>
      <c r="L51" s="2" t="n">
        <v>0</v>
      </c>
      <c r="M51" s="2" t="n">
        <v>2</v>
      </c>
      <c r="N51" s="2" t="n">
        <v>1</v>
      </c>
      <c r="O51" s="2" t="n">
        <v>1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  <c r="AH51" s="2" t="n">
        <v>0</v>
      </c>
      <c r="AI51" s="2" t="n">
        <v>0</v>
      </c>
      <c r="AJ51" s="2" t="n">
        <v>0</v>
      </c>
    </row>
    <row r="52" customFormat="false" ht="12.8" hidden="false" customHeight="false" outlineLevel="0" collapsed="false">
      <c r="A52" s="1" t="s">
        <v>540</v>
      </c>
      <c r="B52" s="2" t="n">
        <v>1</v>
      </c>
      <c r="C52" s="2" t="n">
        <v>2</v>
      </c>
      <c r="D52" s="2" t="n">
        <v>2</v>
      </c>
      <c r="E52" s="2" t="n">
        <v>2</v>
      </c>
      <c r="F52" s="2" t="n">
        <v>1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1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  <c r="AJ52" s="2" t="n">
        <v>0</v>
      </c>
    </row>
    <row r="53" customFormat="false" ht="12.8" hidden="false" customHeight="false" outlineLevel="0" collapsed="false">
      <c r="A53" s="1" t="s">
        <v>541</v>
      </c>
      <c r="B53" s="2" t="n">
        <v>1</v>
      </c>
      <c r="C53" s="2" t="n">
        <v>2</v>
      </c>
      <c r="D53" s="2" t="n">
        <v>2</v>
      </c>
      <c r="E53" s="2" t="n">
        <v>2</v>
      </c>
      <c r="F53" s="2" t="n">
        <v>1</v>
      </c>
      <c r="G53" s="2" t="n">
        <v>1</v>
      </c>
      <c r="H53" s="2" t="n">
        <v>1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  <c r="AH53" s="2" t="n">
        <v>0</v>
      </c>
      <c r="AI53" s="2" t="n">
        <v>0</v>
      </c>
      <c r="AJ53" s="2" t="n">
        <v>0</v>
      </c>
    </row>
    <row r="54" customFormat="false" ht="12.8" hidden="false" customHeight="false" outlineLevel="0" collapsed="false">
      <c r="A54" s="1" t="s">
        <v>542</v>
      </c>
      <c r="B54" s="2" t="n">
        <v>1</v>
      </c>
      <c r="C54" s="2" t="n">
        <v>2</v>
      </c>
      <c r="D54" s="2" t="n">
        <v>2</v>
      </c>
      <c r="E54" s="2" t="n">
        <v>2</v>
      </c>
      <c r="F54" s="2" t="n">
        <v>1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  <c r="AH54" s="2" t="n">
        <v>0</v>
      </c>
      <c r="AI54" s="2" t="n">
        <v>0</v>
      </c>
      <c r="AJ54" s="2" t="n">
        <v>0</v>
      </c>
    </row>
    <row r="55" customFormat="false" ht="12.8" hidden="false" customHeight="false" outlineLevel="0" collapsed="false">
      <c r="A55" s="1" t="s">
        <v>543</v>
      </c>
      <c r="B55" s="2" t="n">
        <v>1</v>
      </c>
      <c r="C55" s="2" t="n">
        <v>2</v>
      </c>
      <c r="D55" s="2" t="n">
        <v>2</v>
      </c>
      <c r="E55" s="2" t="n">
        <v>2</v>
      </c>
      <c r="F55" s="2" t="n">
        <v>1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1</v>
      </c>
      <c r="N55" s="2" t="n">
        <v>0</v>
      </c>
      <c r="O55" s="2" t="n">
        <v>1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  <c r="AH55" s="2" t="n">
        <v>0</v>
      </c>
      <c r="AI55" s="2" t="n">
        <v>0</v>
      </c>
      <c r="AJ55" s="2" t="n">
        <v>0</v>
      </c>
    </row>
    <row r="56" customFormat="false" ht="12.8" hidden="false" customHeight="false" outlineLevel="0" collapsed="false">
      <c r="A56" s="1" t="s">
        <v>544</v>
      </c>
      <c r="B56" s="2" t="n">
        <v>0</v>
      </c>
      <c r="C56" s="2" t="n">
        <v>0</v>
      </c>
      <c r="D56" s="2" t="n">
        <v>1</v>
      </c>
      <c r="E56" s="2" t="n">
        <v>1</v>
      </c>
      <c r="F56" s="2" t="n">
        <v>0</v>
      </c>
      <c r="G56" s="2" t="n">
        <v>0</v>
      </c>
      <c r="H56" s="2" t="n">
        <v>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1</v>
      </c>
      <c r="W56" s="2" t="n">
        <v>1</v>
      </c>
      <c r="X56" s="2" t="n">
        <v>1</v>
      </c>
      <c r="Y56" s="2" t="n">
        <v>1</v>
      </c>
      <c r="Z56" s="2" t="n">
        <v>1</v>
      </c>
      <c r="AA56" s="2" t="n">
        <v>1</v>
      </c>
      <c r="AB56" s="2" t="n">
        <v>1</v>
      </c>
      <c r="AC56" s="2" t="n">
        <v>1</v>
      </c>
      <c r="AD56" s="2" t="n">
        <v>1</v>
      </c>
      <c r="AE56" s="2" t="n">
        <v>1</v>
      </c>
      <c r="AF56" s="2" t="n">
        <v>1</v>
      </c>
      <c r="AG56" s="2" t="n">
        <v>1</v>
      </c>
      <c r="AH56" s="2" t="n">
        <v>0</v>
      </c>
      <c r="AI56" s="2" t="n">
        <v>0</v>
      </c>
      <c r="AJ56" s="2" t="n">
        <v>0</v>
      </c>
    </row>
    <row r="57" customFormat="false" ht="12.8" hidden="false" customHeight="false" outlineLevel="0" collapsed="false">
      <c r="A57" s="1" t="s">
        <v>545</v>
      </c>
      <c r="B57" s="2" t="n">
        <v>0</v>
      </c>
      <c r="C57" s="2" t="n">
        <v>0</v>
      </c>
      <c r="D57" s="2" t="n">
        <v>1</v>
      </c>
      <c r="E57" s="2" t="n">
        <v>1</v>
      </c>
      <c r="F57" s="2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1</v>
      </c>
      <c r="W57" s="2" t="n">
        <v>1</v>
      </c>
      <c r="X57" s="2" t="n">
        <v>1</v>
      </c>
      <c r="Y57" s="2" t="n">
        <v>1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1</v>
      </c>
      <c r="AE57" s="2" t="n">
        <v>1</v>
      </c>
      <c r="AF57" s="2" t="n">
        <v>1</v>
      </c>
      <c r="AG57" s="2" t="n">
        <v>1</v>
      </c>
      <c r="AH57" s="2" t="n">
        <v>0</v>
      </c>
      <c r="AI57" s="2" t="n">
        <v>0</v>
      </c>
      <c r="AJ57" s="2" t="n">
        <v>0</v>
      </c>
    </row>
    <row r="58" customFormat="false" ht="12.8" hidden="false" customHeight="false" outlineLevel="0" collapsed="false">
      <c r="A58" s="1" t="s">
        <v>546</v>
      </c>
      <c r="B58" s="2" t="n">
        <v>1</v>
      </c>
      <c r="C58" s="2" t="n">
        <v>2</v>
      </c>
      <c r="D58" s="2" t="n">
        <v>2</v>
      </c>
      <c r="E58" s="2" t="n">
        <v>2</v>
      </c>
      <c r="F58" s="2" t="n">
        <v>1</v>
      </c>
      <c r="G58" s="2" t="n">
        <v>1</v>
      </c>
      <c r="H58" s="2" t="n">
        <v>1</v>
      </c>
      <c r="I58" s="2" t="n">
        <v>0</v>
      </c>
      <c r="J58" s="2" t="n">
        <v>1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  <c r="AH58" s="2" t="n">
        <v>0</v>
      </c>
      <c r="AI58" s="2" t="n">
        <v>0</v>
      </c>
      <c r="AJ58" s="2" t="n">
        <v>0</v>
      </c>
    </row>
    <row r="59" customFormat="false" ht="12.8" hidden="false" customHeight="false" outlineLevel="0" collapsed="false">
      <c r="A59" s="1" t="s">
        <v>547</v>
      </c>
      <c r="B59" s="2" t="n">
        <v>1</v>
      </c>
      <c r="C59" s="2" t="n">
        <v>2</v>
      </c>
      <c r="D59" s="2" t="n">
        <v>2</v>
      </c>
      <c r="E59" s="2" t="n">
        <v>2</v>
      </c>
      <c r="F59" s="2" t="n">
        <v>1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0</v>
      </c>
      <c r="AF59" s="2" t="n">
        <v>0</v>
      </c>
      <c r="AG59" s="2" t="n">
        <v>0</v>
      </c>
      <c r="AH59" s="2" t="n">
        <v>0</v>
      </c>
      <c r="AI59" s="2" t="n">
        <v>0</v>
      </c>
      <c r="AJ59" s="2" t="n">
        <v>0</v>
      </c>
    </row>
    <row r="60" customFormat="false" ht="12.8" hidden="false" customHeight="false" outlineLevel="0" collapsed="false">
      <c r="A60" s="1" t="s">
        <v>548</v>
      </c>
      <c r="B60" s="2" t="n">
        <v>0</v>
      </c>
      <c r="C60" s="2" t="n">
        <v>0</v>
      </c>
      <c r="D60" s="2" t="n">
        <v>0</v>
      </c>
      <c r="E60" s="2" t="n">
        <v>0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1</v>
      </c>
      <c r="W60" s="2" t="n">
        <v>1</v>
      </c>
      <c r="X60" s="2" t="n">
        <v>1</v>
      </c>
      <c r="Y60" s="2" t="n">
        <v>1</v>
      </c>
      <c r="Z60" s="2" t="n">
        <v>1</v>
      </c>
      <c r="AA60" s="2" t="n">
        <v>1</v>
      </c>
      <c r="AB60" s="2" t="n">
        <v>1</v>
      </c>
      <c r="AC60" s="2" t="n">
        <v>1</v>
      </c>
      <c r="AD60" s="2" t="n">
        <v>1</v>
      </c>
      <c r="AE60" s="2" t="n">
        <v>1</v>
      </c>
      <c r="AF60" s="2" t="n">
        <v>1</v>
      </c>
      <c r="AG60" s="2" t="n">
        <v>1</v>
      </c>
      <c r="AH60" s="2" t="n">
        <v>0</v>
      </c>
      <c r="AI60" s="2" t="n">
        <v>0</v>
      </c>
      <c r="AJ60" s="2" t="n">
        <v>0</v>
      </c>
    </row>
    <row r="61" customFormat="false" ht="12.8" hidden="false" customHeight="false" outlineLevel="0" collapsed="false">
      <c r="A61" s="1" t="s">
        <v>549</v>
      </c>
      <c r="B61" s="2" t="n">
        <v>0</v>
      </c>
      <c r="C61" s="2" t="n">
        <v>0</v>
      </c>
      <c r="D61" s="2" t="n">
        <v>0</v>
      </c>
      <c r="E61" s="2" t="n">
        <v>0</v>
      </c>
      <c r="F61" s="2" t="n">
        <v>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1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1</v>
      </c>
      <c r="W61" s="2" t="n">
        <v>0</v>
      </c>
      <c r="X61" s="2" t="n">
        <v>1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1</v>
      </c>
      <c r="AE61" s="2" t="n">
        <v>0</v>
      </c>
      <c r="AF61" s="2" t="n">
        <v>0</v>
      </c>
      <c r="AG61" s="2" t="n">
        <v>1</v>
      </c>
      <c r="AH61" s="2" t="n">
        <v>0</v>
      </c>
      <c r="AI61" s="2" t="n">
        <v>0</v>
      </c>
      <c r="AJ61" s="2" t="n">
        <v>0</v>
      </c>
    </row>
    <row r="62" customFormat="false" ht="12.8" hidden="false" customHeight="false" outlineLevel="0" collapsed="false">
      <c r="A62" s="1" t="s">
        <v>550</v>
      </c>
      <c r="B62" s="2" t="n">
        <v>0</v>
      </c>
      <c r="C62" s="2" t="n">
        <v>0</v>
      </c>
      <c r="D62" s="2" t="n">
        <v>0</v>
      </c>
      <c r="E62" s="2" t="n">
        <v>0</v>
      </c>
      <c r="F62" s="2" t="n">
        <v>0</v>
      </c>
      <c r="G62" s="2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1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1</v>
      </c>
      <c r="W62" s="2" t="n">
        <v>0</v>
      </c>
      <c r="X62" s="2" t="n">
        <v>1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1</v>
      </c>
      <c r="AE62" s="2" t="n">
        <v>0</v>
      </c>
      <c r="AF62" s="2" t="n">
        <v>0</v>
      </c>
      <c r="AG62" s="2" t="n">
        <v>1</v>
      </c>
      <c r="AH62" s="2" t="n">
        <v>0</v>
      </c>
      <c r="AI62" s="2" t="n">
        <v>0</v>
      </c>
      <c r="AJ62" s="2" t="n">
        <v>0</v>
      </c>
    </row>
    <row r="63" customFormat="false" ht="12.8" hidden="false" customHeight="false" outlineLevel="0" collapsed="false">
      <c r="A63" s="1" t="s">
        <v>551</v>
      </c>
      <c r="B63" s="2" t="n">
        <v>1</v>
      </c>
      <c r="C63" s="2" t="n">
        <v>2</v>
      </c>
      <c r="D63" s="2" t="n">
        <v>2</v>
      </c>
      <c r="E63" s="2" t="n">
        <v>2</v>
      </c>
      <c r="F63" s="2" t="n">
        <v>1</v>
      </c>
      <c r="G63" s="2" t="n">
        <v>1</v>
      </c>
      <c r="H63" s="2" t="n">
        <v>1</v>
      </c>
      <c r="I63" s="2" t="n">
        <v>0</v>
      </c>
      <c r="J63" s="2" t="n">
        <v>1</v>
      </c>
      <c r="K63" s="2" t="n">
        <v>1</v>
      </c>
      <c r="L63" s="2" t="n">
        <v>0</v>
      </c>
      <c r="M63" s="2" t="n">
        <v>0</v>
      </c>
      <c r="N63" s="2" t="n">
        <v>0</v>
      </c>
      <c r="O63" s="2" t="n">
        <v>1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  <c r="AJ63" s="2" t="n">
        <v>0</v>
      </c>
    </row>
    <row r="64" customFormat="false" ht="12.8" hidden="false" customHeight="false" outlineLevel="0" collapsed="false">
      <c r="A64" s="1" t="s">
        <v>552</v>
      </c>
      <c r="B64" s="2" t="n">
        <v>1</v>
      </c>
      <c r="C64" s="2" t="n">
        <v>2</v>
      </c>
      <c r="D64" s="2" t="n">
        <v>2</v>
      </c>
      <c r="E64" s="2" t="n">
        <v>2</v>
      </c>
      <c r="F64" s="2" t="n">
        <v>1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  <c r="AH64" s="2" t="n">
        <v>0</v>
      </c>
      <c r="AI64" s="2" t="n">
        <v>0</v>
      </c>
      <c r="AJ64" s="2" t="n">
        <v>0</v>
      </c>
    </row>
    <row r="65" customFormat="false" ht="12.8" hidden="false" customHeight="false" outlineLevel="0" collapsed="false">
      <c r="A65" s="1" t="s">
        <v>553</v>
      </c>
      <c r="B65" s="2" t="n">
        <v>0</v>
      </c>
      <c r="C65" s="2" t="n">
        <v>0</v>
      </c>
      <c r="D65" s="2" t="n">
        <v>0</v>
      </c>
      <c r="E65" s="2" t="n">
        <v>0</v>
      </c>
      <c r="F65" s="2" t="n">
        <v>0</v>
      </c>
      <c r="G65" s="2" t="n">
        <v>0</v>
      </c>
      <c r="H65" s="2" t="n">
        <v>0</v>
      </c>
      <c r="I65" s="2" t="n">
        <v>0</v>
      </c>
      <c r="J65" s="2" t="n">
        <v>1</v>
      </c>
      <c r="K65" s="2" t="n">
        <v>1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  <c r="AH65" s="2" t="n">
        <v>0</v>
      </c>
      <c r="AI65" s="2" t="n">
        <v>0</v>
      </c>
      <c r="AJ65" s="2" t="n">
        <v>0</v>
      </c>
    </row>
    <row r="66" customFormat="false" ht="12.8" hidden="false" customHeight="false" outlineLevel="0" collapsed="false">
      <c r="A66" s="1" t="s">
        <v>554</v>
      </c>
      <c r="B66" s="2" t="n">
        <v>0</v>
      </c>
      <c r="C66" s="2" t="n">
        <v>1</v>
      </c>
      <c r="D66" s="2" t="n">
        <v>0</v>
      </c>
      <c r="E66" s="2" t="n">
        <v>0</v>
      </c>
      <c r="F66" s="2" t="n">
        <v>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1</v>
      </c>
      <c r="N66" s="2" t="n">
        <v>0</v>
      </c>
      <c r="O66" s="2" t="n">
        <v>0</v>
      </c>
      <c r="P66" s="2" t="n">
        <v>0</v>
      </c>
      <c r="Q66" s="2" t="n">
        <v>1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0</v>
      </c>
      <c r="AH66" s="2" t="n">
        <v>0</v>
      </c>
      <c r="AI66" s="2" t="n">
        <v>0</v>
      </c>
      <c r="AJ66" s="2" t="n">
        <v>0</v>
      </c>
    </row>
    <row r="67" customFormat="false" ht="12.8" hidden="false" customHeight="false" outlineLevel="0" collapsed="false">
      <c r="A67" s="1" t="s">
        <v>555</v>
      </c>
      <c r="B67" s="2" t="n">
        <v>0</v>
      </c>
      <c r="C67" s="2" t="n">
        <v>0</v>
      </c>
      <c r="D67" s="2" t="n">
        <v>0</v>
      </c>
      <c r="E67" s="2" t="n">
        <v>0</v>
      </c>
      <c r="F67" s="2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1</v>
      </c>
      <c r="X67" s="2" t="n">
        <v>0</v>
      </c>
      <c r="Y67" s="2" t="n">
        <v>1</v>
      </c>
      <c r="Z67" s="2" t="n">
        <v>0</v>
      </c>
      <c r="AA67" s="2" t="n">
        <v>0</v>
      </c>
      <c r="AB67" s="2" t="n">
        <v>1</v>
      </c>
      <c r="AC67" s="2" t="n">
        <v>0</v>
      </c>
      <c r="AD67" s="2" t="n">
        <v>1</v>
      </c>
      <c r="AE67" s="2" t="n">
        <v>1</v>
      </c>
      <c r="AF67" s="2" t="n">
        <v>1</v>
      </c>
      <c r="AG67" s="2" t="n">
        <v>1</v>
      </c>
      <c r="AH67" s="2" t="n">
        <v>0</v>
      </c>
      <c r="AI67" s="2" t="n">
        <v>0</v>
      </c>
      <c r="AJ67" s="2" t="n">
        <v>0</v>
      </c>
    </row>
    <row r="68" customFormat="false" ht="12.8" hidden="false" customHeight="false" outlineLevel="0" collapsed="false">
      <c r="A68" s="1" t="s">
        <v>556</v>
      </c>
      <c r="B68" s="2" t="n">
        <v>0</v>
      </c>
      <c r="C68" s="2" t="n">
        <v>0</v>
      </c>
      <c r="D68" s="2" t="n">
        <v>0</v>
      </c>
      <c r="E68" s="2" t="n">
        <v>0</v>
      </c>
      <c r="F68" s="2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1</v>
      </c>
      <c r="X68" s="2" t="n">
        <v>0</v>
      </c>
      <c r="Y68" s="2" t="n">
        <v>1</v>
      </c>
      <c r="Z68" s="2" t="n">
        <v>0</v>
      </c>
      <c r="AA68" s="2" t="n">
        <v>0</v>
      </c>
      <c r="AB68" s="2" t="n">
        <v>1</v>
      </c>
      <c r="AC68" s="2" t="n">
        <v>0</v>
      </c>
      <c r="AD68" s="2" t="n">
        <v>1</v>
      </c>
      <c r="AE68" s="2" t="n">
        <v>1</v>
      </c>
      <c r="AF68" s="2" t="n">
        <v>1</v>
      </c>
      <c r="AG68" s="2" t="n">
        <v>1</v>
      </c>
      <c r="AH68" s="2" t="n">
        <v>0</v>
      </c>
      <c r="AI68" s="2" t="n">
        <v>0</v>
      </c>
      <c r="AJ68" s="2" t="n">
        <v>0</v>
      </c>
    </row>
    <row r="69" customFormat="false" ht="12.8" hidden="false" customHeight="false" outlineLevel="0" collapsed="false">
      <c r="A69" s="1" t="s">
        <v>557</v>
      </c>
      <c r="B69" s="2" t="n">
        <v>0</v>
      </c>
      <c r="C69" s="2" t="n">
        <v>0</v>
      </c>
      <c r="D69" s="2" t="n">
        <v>0</v>
      </c>
      <c r="E69" s="2" t="n">
        <v>0</v>
      </c>
      <c r="F69" s="2" t="n">
        <v>0</v>
      </c>
      <c r="G69" s="2" t="n">
        <v>0</v>
      </c>
      <c r="H69" s="2" t="n">
        <v>0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1</v>
      </c>
      <c r="W69" s="2" t="n">
        <v>1</v>
      </c>
      <c r="X69" s="2" t="n">
        <v>1</v>
      </c>
      <c r="Y69" s="2" t="n">
        <v>1</v>
      </c>
      <c r="Z69" s="2" t="n">
        <v>1</v>
      </c>
      <c r="AA69" s="2" t="n">
        <v>1</v>
      </c>
      <c r="AB69" s="2" t="n">
        <v>1</v>
      </c>
      <c r="AC69" s="2" t="n">
        <v>1</v>
      </c>
      <c r="AD69" s="2" t="n">
        <v>1</v>
      </c>
      <c r="AE69" s="2" t="n">
        <v>1</v>
      </c>
      <c r="AF69" s="2" t="n">
        <v>1</v>
      </c>
      <c r="AG69" s="2" t="n">
        <v>1</v>
      </c>
      <c r="AH69" s="2" t="n">
        <v>0</v>
      </c>
      <c r="AI69" s="2" t="n">
        <v>0</v>
      </c>
      <c r="AJ69" s="2" t="n">
        <v>0</v>
      </c>
    </row>
    <row r="70" customFormat="false" ht="12.8" hidden="false" customHeight="false" outlineLevel="0" collapsed="false">
      <c r="A70" s="1" t="s">
        <v>558</v>
      </c>
      <c r="B70" s="2" t="n">
        <v>1</v>
      </c>
      <c r="C70" s="2" t="n">
        <v>0</v>
      </c>
      <c r="D70" s="2" t="n">
        <v>0</v>
      </c>
      <c r="E70" s="2" t="n">
        <v>0</v>
      </c>
      <c r="F70" s="2" t="n">
        <v>0</v>
      </c>
      <c r="G70" s="2" t="n">
        <v>0</v>
      </c>
      <c r="H70" s="2" t="n">
        <v>0</v>
      </c>
      <c r="I70" s="2" t="n">
        <v>0</v>
      </c>
      <c r="J70" s="2" t="n">
        <v>1</v>
      </c>
      <c r="K70" s="2" t="n">
        <v>0</v>
      </c>
      <c r="L70" s="2" t="n">
        <v>1</v>
      </c>
      <c r="M70" s="2" t="n">
        <v>0</v>
      </c>
      <c r="N70" s="2" t="n">
        <v>1</v>
      </c>
      <c r="O70" s="2" t="n">
        <v>1</v>
      </c>
      <c r="P70" s="2" t="n">
        <v>1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2" t="n">
        <v>0</v>
      </c>
    </row>
    <row r="71" customFormat="false" ht="12.8" hidden="false" customHeight="false" outlineLevel="0" collapsed="false">
      <c r="A71" s="1" t="s">
        <v>559</v>
      </c>
      <c r="B71" s="2" t="n">
        <v>0</v>
      </c>
      <c r="C71" s="2" t="n">
        <v>1</v>
      </c>
      <c r="D71" s="2" t="n">
        <v>1</v>
      </c>
      <c r="E71" s="2" t="n">
        <v>1</v>
      </c>
      <c r="F71" s="2" t="n">
        <v>1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1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  <c r="AH71" s="2" t="n">
        <v>0</v>
      </c>
      <c r="AI71" s="2" t="n">
        <v>0</v>
      </c>
      <c r="AJ71" s="2" t="n">
        <v>0</v>
      </c>
    </row>
    <row r="72" customFormat="false" ht="12.8" hidden="false" customHeight="false" outlineLevel="0" collapsed="false">
      <c r="A72" s="1" t="s">
        <v>560</v>
      </c>
      <c r="B72" s="2" t="n">
        <v>0</v>
      </c>
      <c r="C72" s="2" t="n">
        <v>0</v>
      </c>
      <c r="D72" s="2" t="n">
        <v>0</v>
      </c>
      <c r="E72" s="2" t="n">
        <v>0</v>
      </c>
      <c r="F72" s="2" t="n">
        <v>0</v>
      </c>
      <c r="G72" s="2" t="n">
        <v>0</v>
      </c>
      <c r="H72" s="2" t="n">
        <v>0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1</v>
      </c>
      <c r="W72" s="2" t="n">
        <v>1</v>
      </c>
      <c r="X72" s="2" t="n">
        <v>1</v>
      </c>
      <c r="Y72" s="2" t="n">
        <v>1</v>
      </c>
      <c r="Z72" s="2" t="n">
        <v>1</v>
      </c>
      <c r="AA72" s="2" t="n">
        <v>1</v>
      </c>
      <c r="AB72" s="2" t="n">
        <v>1</v>
      </c>
      <c r="AC72" s="2" t="n">
        <v>1</v>
      </c>
      <c r="AD72" s="2" t="n">
        <v>1</v>
      </c>
      <c r="AE72" s="2" t="n">
        <v>1</v>
      </c>
      <c r="AF72" s="2" t="n">
        <v>1</v>
      </c>
      <c r="AG72" s="2" t="n">
        <v>1</v>
      </c>
      <c r="AH72" s="2" t="n">
        <v>0</v>
      </c>
      <c r="AI72" s="2" t="n">
        <v>0</v>
      </c>
      <c r="AJ72" s="2" t="n">
        <v>0</v>
      </c>
    </row>
    <row r="73" customFormat="false" ht="12.8" hidden="false" customHeight="false" outlineLevel="0" collapsed="false">
      <c r="A73" s="1" t="s">
        <v>561</v>
      </c>
      <c r="B73" s="2" t="n">
        <v>0</v>
      </c>
      <c r="C73" s="2" t="n">
        <v>0</v>
      </c>
      <c r="D73" s="2" t="n">
        <v>0</v>
      </c>
      <c r="E73" s="2" t="n">
        <v>0</v>
      </c>
      <c r="F73" s="2" t="n">
        <v>0</v>
      </c>
      <c r="G73" s="2" t="n">
        <v>0</v>
      </c>
      <c r="H73" s="2" t="n">
        <v>0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2" t="n">
        <v>0</v>
      </c>
    </row>
    <row r="74" customFormat="false" ht="12.8" hidden="false" customHeight="false" outlineLevel="0" collapsed="false">
      <c r="A74" s="1" t="s">
        <v>562</v>
      </c>
      <c r="B74" s="2" t="n">
        <v>0</v>
      </c>
      <c r="C74" s="2" t="n">
        <v>0</v>
      </c>
      <c r="D74" s="2" t="n">
        <v>0</v>
      </c>
      <c r="E74" s="2" t="n">
        <v>0</v>
      </c>
      <c r="F74" s="2" t="n">
        <v>0</v>
      </c>
      <c r="G74" s="2" t="n">
        <v>0</v>
      </c>
      <c r="H74" s="2" t="n">
        <v>0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1</v>
      </c>
      <c r="S74" s="2" t="n">
        <v>1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  <c r="AH74" s="2" t="n">
        <v>0</v>
      </c>
      <c r="AI74" s="2" t="n">
        <v>0</v>
      </c>
      <c r="AJ74" s="2" t="n">
        <v>0</v>
      </c>
    </row>
    <row r="75" customFormat="false" ht="12.8" hidden="false" customHeight="false" outlineLevel="0" collapsed="false">
      <c r="A75" s="1" t="s">
        <v>563</v>
      </c>
      <c r="B75" s="2" t="n">
        <v>1</v>
      </c>
      <c r="C75" s="2" t="n">
        <v>2</v>
      </c>
      <c r="D75" s="2" t="n">
        <v>2</v>
      </c>
      <c r="E75" s="2" t="n">
        <v>2</v>
      </c>
      <c r="F75" s="2" t="n">
        <v>0</v>
      </c>
      <c r="G75" s="2" t="n">
        <v>0</v>
      </c>
      <c r="H75" s="2" t="n">
        <v>0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1</v>
      </c>
      <c r="N75" s="2" t="n">
        <v>0</v>
      </c>
      <c r="O75" s="2" t="n">
        <v>0</v>
      </c>
      <c r="P75" s="2" t="n">
        <v>0</v>
      </c>
      <c r="Q75" s="2" t="n">
        <v>1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  <c r="AH75" s="2" t="n">
        <v>0</v>
      </c>
      <c r="AI75" s="2" t="n">
        <v>0</v>
      </c>
      <c r="AJ75" s="2" t="n">
        <v>0</v>
      </c>
    </row>
    <row r="76" customFormat="false" ht="12.8" hidden="false" customHeight="false" outlineLevel="0" collapsed="false">
      <c r="A76" s="1" t="s">
        <v>564</v>
      </c>
      <c r="B76" s="2" t="n">
        <v>1</v>
      </c>
      <c r="C76" s="2" t="n">
        <v>2</v>
      </c>
      <c r="D76" s="2" t="n">
        <v>2</v>
      </c>
      <c r="E76" s="2" t="n">
        <v>2</v>
      </c>
      <c r="F76" s="2" t="n">
        <v>0</v>
      </c>
      <c r="G76" s="2" t="n">
        <v>0</v>
      </c>
      <c r="H76" s="2" t="n">
        <v>0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1</v>
      </c>
      <c r="N76" s="2" t="n">
        <v>0</v>
      </c>
      <c r="O76" s="2" t="n">
        <v>0</v>
      </c>
      <c r="P76" s="2" t="n">
        <v>0</v>
      </c>
      <c r="Q76" s="2" t="n">
        <v>1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  <c r="AH76" s="2" t="n">
        <v>0</v>
      </c>
      <c r="AI76" s="2" t="n">
        <v>0</v>
      </c>
      <c r="AJ76" s="2" t="n">
        <v>0</v>
      </c>
    </row>
    <row r="77" customFormat="false" ht="12.8" hidden="false" customHeight="false" outlineLevel="0" collapsed="false">
      <c r="A77" s="1" t="s">
        <v>565</v>
      </c>
      <c r="B77" s="2" t="n">
        <v>0</v>
      </c>
      <c r="C77" s="2" t="n">
        <v>0</v>
      </c>
      <c r="D77" s="2" t="n">
        <v>0</v>
      </c>
      <c r="E77" s="2" t="n">
        <v>0</v>
      </c>
      <c r="F77" s="2" t="n">
        <v>0</v>
      </c>
      <c r="G77" s="2" t="n">
        <v>1</v>
      </c>
      <c r="H77" s="2" t="n">
        <v>0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1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0</v>
      </c>
      <c r="AE77" s="2" t="n">
        <v>0</v>
      </c>
      <c r="AF77" s="2" t="n">
        <v>0</v>
      </c>
      <c r="AG77" s="2" t="n">
        <v>0</v>
      </c>
      <c r="AH77" s="2" t="n">
        <v>0</v>
      </c>
      <c r="AI77" s="2" t="n">
        <v>0</v>
      </c>
      <c r="AJ77" s="2" t="n">
        <v>0</v>
      </c>
    </row>
    <row r="78" customFormat="false" ht="12.8" hidden="false" customHeight="false" outlineLevel="0" collapsed="false">
      <c r="A78" s="1" t="s">
        <v>566</v>
      </c>
      <c r="B78" s="2" t="n">
        <v>1</v>
      </c>
      <c r="C78" s="2" t="n">
        <v>2</v>
      </c>
      <c r="D78" s="2" t="n">
        <v>2</v>
      </c>
      <c r="E78" s="2" t="n">
        <v>2</v>
      </c>
      <c r="F78" s="2" t="n">
        <v>1</v>
      </c>
      <c r="G78" s="2" t="n">
        <v>0</v>
      </c>
      <c r="H78" s="2" t="n">
        <v>0</v>
      </c>
      <c r="I78" s="2" t="n">
        <v>0</v>
      </c>
      <c r="J78" s="2" t="n">
        <v>0</v>
      </c>
      <c r="K78" s="2" t="n">
        <v>1</v>
      </c>
      <c r="L78" s="2" t="n">
        <v>0</v>
      </c>
      <c r="M78" s="2" t="n">
        <v>1</v>
      </c>
      <c r="N78" s="2" t="n">
        <v>0</v>
      </c>
      <c r="O78" s="2" t="n">
        <v>1</v>
      </c>
      <c r="P78" s="2" t="n">
        <v>0</v>
      </c>
      <c r="Q78" s="2" t="n">
        <v>1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0</v>
      </c>
      <c r="AE78" s="2" t="n">
        <v>0</v>
      </c>
      <c r="AF78" s="2" t="n">
        <v>0</v>
      </c>
      <c r="AG78" s="2" t="n">
        <v>0</v>
      </c>
      <c r="AH78" s="2" t="n">
        <v>0</v>
      </c>
      <c r="AI78" s="2" t="n">
        <v>0</v>
      </c>
      <c r="AJ78" s="2" t="n">
        <v>0</v>
      </c>
    </row>
    <row r="79" customFormat="false" ht="12.8" hidden="false" customHeight="false" outlineLevel="0" collapsed="false">
      <c r="A79" s="1" t="s">
        <v>567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1</v>
      </c>
      <c r="S79" s="2" t="n">
        <v>1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  <c r="AH79" s="2" t="n">
        <v>0</v>
      </c>
      <c r="AI79" s="2" t="n">
        <v>0</v>
      </c>
      <c r="AJ79" s="2" t="n">
        <v>0</v>
      </c>
    </row>
    <row r="80" customFormat="false" ht="12.8" hidden="false" customHeight="false" outlineLevel="0" collapsed="false">
      <c r="A80" s="1" t="s">
        <v>568</v>
      </c>
      <c r="B80" s="2" t="n">
        <v>1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  <c r="J80" s="2" t="n">
        <v>1</v>
      </c>
      <c r="K80" s="2" t="n">
        <v>0</v>
      </c>
      <c r="L80" s="2" t="n">
        <v>1</v>
      </c>
      <c r="M80" s="2" t="n">
        <v>0</v>
      </c>
      <c r="N80" s="2" t="n">
        <v>1</v>
      </c>
      <c r="O80" s="2" t="n">
        <v>0</v>
      </c>
      <c r="P80" s="2" t="n">
        <v>1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  <c r="AH80" s="2" t="n">
        <v>0</v>
      </c>
      <c r="AI80" s="2" t="n">
        <v>0</v>
      </c>
      <c r="AJ80" s="2" t="n">
        <v>0</v>
      </c>
    </row>
    <row r="81" customFormat="false" ht="12.8" hidden="false" customHeight="false" outlineLevel="0" collapsed="false">
      <c r="A81" s="1" t="s">
        <v>569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1</v>
      </c>
      <c r="W81" s="2" t="n">
        <v>0</v>
      </c>
      <c r="X81" s="2" t="n">
        <v>1</v>
      </c>
      <c r="Y81" s="2" t="n">
        <v>1</v>
      </c>
      <c r="Z81" s="2" t="n">
        <v>1</v>
      </c>
      <c r="AA81" s="2" t="n">
        <v>1</v>
      </c>
      <c r="AB81" s="2" t="n">
        <v>1</v>
      </c>
      <c r="AC81" s="2" t="n">
        <v>1</v>
      </c>
      <c r="AD81" s="2" t="n">
        <v>1</v>
      </c>
      <c r="AE81" s="2" t="n">
        <v>0</v>
      </c>
      <c r="AF81" s="2" t="n">
        <v>0</v>
      </c>
      <c r="AG81" s="2" t="n">
        <v>1</v>
      </c>
      <c r="AH81" s="2" t="n">
        <v>0</v>
      </c>
      <c r="AI81" s="2" t="n">
        <v>0</v>
      </c>
      <c r="AJ81" s="2" t="n">
        <v>0</v>
      </c>
    </row>
    <row r="82" customFormat="false" ht="12.8" hidden="false" customHeight="false" outlineLevel="0" collapsed="false">
      <c r="A82" s="1" t="s">
        <v>570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1</v>
      </c>
      <c r="W82" s="2" t="n">
        <v>1</v>
      </c>
      <c r="X82" s="2" t="n">
        <v>1</v>
      </c>
      <c r="Y82" s="2" t="n">
        <v>1</v>
      </c>
      <c r="Z82" s="2" t="n">
        <v>1</v>
      </c>
      <c r="AA82" s="2" t="n">
        <v>1</v>
      </c>
      <c r="AB82" s="2" t="n">
        <v>1</v>
      </c>
      <c r="AC82" s="2" t="n">
        <v>1</v>
      </c>
      <c r="AD82" s="2" t="n">
        <v>1</v>
      </c>
      <c r="AE82" s="2" t="n">
        <v>1</v>
      </c>
      <c r="AF82" s="2" t="n">
        <v>1</v>
      </c>
      <c r="AG82" s="2" t="n">
        <v>1</v>
      </c>
      <c r="AH82" s="2" t="n">
        <v>0</v>
      </c>
      <c r="AI82" s="2" t="n">
        <v>0</v>
      </c>
      <c r="AJ82" s="2" t="n">
        <v>0</v>
      </c>
    </row>
    <row r="83" customFormat="false" ht="12.8" hidden="false" customHeight="false" outlineLevel="0" collapsed="false">
      <c r="A83" s="1" t="s">
        <v>571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1</v>
      </c>
      <c r="W83" s="2" t="n">
        <v>1</v>
      </c>
      <c r="X83" s="2" t="n">
        <v>1</v>
      </c>
      <c r="Y83" s="2" t="n">
        <v>1</v>
      </c>
      <c r="Z83" s="2" t="n">
        <v>1</v>
      </c>
      <c r="AA83" s="2" t="n">
        <v>1</v>
      </c>
      <c r="AB83" s="2" t="n">
        <v>1</v>
      </c>
      <c r="AC83" s="2" t="n">
        <v>1</v>
      </c>
      <c r="AD83" s="2" t="n">
        <v>1</v>
      </c>
      <c r="AE83" s="2" t="n">
        <v>1</v>
      </c>
      <c r="AF83" s="2" t="n">
        <v>1</v>
      </c>
      <c r="AG83" s="2" t="n">
        <v>1</v>
      </c>
      <c r="AH83" s="2" t="n">
        <v>0</v>
      </c>
      <c r="AI83" s="2" t="n">
        <v>0</v>
      </c>
      <c r="AJ83" s="2" t="n">
        <v>0</v>
      </c>
    </row>
    <row r="84" customFormat="false" ht="12.8" hidden="false" customHeight="false" outlineLevel="0" collapsed="false">
      <c r="A84" s="1" t="s">
        <v>572</v>
      </c>
      <c r="B84" s="2" t="n">
        <v>0</v>
      </c>
      <c r="C84" s="2" t="n">
        <v>0</v>
      </c>
      <c r="D84" s="2" t="n">
        <v>1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1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0</v>
      </c>
      <c r="AE84" s="2" t="n">
        <v>0</v>
      </c>
      <c r="AF84" s="2" t="n">
        <v>0</v>
      </c>
      <c r="AG84" s="2" t="n">
        <v>0</v>
      </c>
      <c r="AH84" s="2" t="n">
        <v>0</v>
      </c>
      <c r="AI84" s="2" t="n">
        <v>0</v>
      </c>
      <c r="AJ84" s="2" t="n">
        <v>0</v>
      </c>
    </row>
    <row r="85" customFormat="false" ht="12.8" hidden="false" customHeight="false" outlineLevel="0" collapsed="false">
      <c r="A85" s="1" t="s">
        <v>573</v>
      </c>
      <c r="B85" s="2" t="n">
        <v>1</v>
      </c>
      <c r="C85" s="2" t="n">
        <v>2</v>
      </c>
      <c r="D85" s="2" t="n">
        <v>2</v>
      </c>
      <c r="E85" s="2" t="n">
        <v>2</v>
      </c>
      <c r="F85" s="2" t="n">
        <v>0</v>
      </c>
      <c r="G85" s="2" t="n">
        <v>0</v>
      </c>
      <c r="H85" s="2" t="n">
        <v>0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1</v>
      </c>
      <c r="N85" s="2" t="n">
        <v>0</v>
      </c>
      <c r="O85" s="2" t="n">
        <v>0</v>
      </c>
      <c r="P85" s="2" t="n">
        <v>0</v>
      </c>
      <c r="Q85" s="2" t="n">
        <v>1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  <c r="AH85" s="2" t="n">
        <v>0</v>
      </c>
      <c r="AI85" s="2" t="n">
        <v>0</v>
      </c>
      <c r="AJ85" s="2" t="n">
        <v>0</v>
      </c>
    </row>
    <row r="86" customFormat="false" ht="12.8" hidden="false" customHeight="false" outlineLevel="0" collapsed="false">
      <c r="A86" s="1" t="s">
        <v>574</v>
      </c>
      <c r="B86" s="2" t="n">
        <v>1</v>
      </c>
      <c r="C86" s="2" t="n">
        <v>0</v>
      </c>
      <c r="D86" s="2" t="n">
        <v>1</v>
      </c>
      <c r="E86" s="2" t="n">
        <v>1</v>
      </c>
      <c r="F86" s="2" t="n">
        <v>0</v>
      </c>
      <c r="G86" s="2" t="n">
        <v>0</v>
      </c>
      <c r="H86" s="2" t="n">
        <v>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1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  <c r="AH86" s="2" t="n">
        <v>0</v>
      </c>
      <c r="AI86" s="2" t="n">
        <v>0</v>
      </c>
      <c r="AJ86" s="2" t="n">
        <v>0</v>
      </c>
    </row>
    <row r="87" customFormat="false" ht="12.8" hidden="false" customHeight="false" outlineLevel="0" collapsed="false">
      <c r="A87" s="1" t="s">
        <v>575</v>
      </c>
      <c r="B87" s="2" t="n">
        <v>1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1</v>
      </c>
      <c r="H87" s="2" t="n">
        <v>0</v>
      </c>
      <c r="I87" s="2" t="n">
        <v>0</v>
      </c>
      <c r="J87" s="2" t="n">
        <v>0</v>
      </c>
      <c r="K87" s="2" t="n">
        <v>1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  <c r="AH87" s="2" t="n">
        <v>0</v>
      </c>
      <c r="AI87" s="2" t="n">
        <v>0</v>
      </c>
      <c r="AJ87" s="2" t="n">
        <v>0</v>
      </c>
    </row>
    <row r="88" customFormat="false" ht="12.8" hidden="false" customHeight="false" outlineLevel="0" collapsed="false">
      <c r="A88" s="1" t="s">
        <v>576</v>
      </c>
      <c r="B88" s="2" t="n">
        <v>0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1</v>
      </c>
      <c r="W88" s="2" t="n">
        <v>1</v>
      </c>
      <c r="X88" s="2" t="n">
        <v>1</v>
      </c>
      <c r="Y88" s="2" t="n">
        <v>1</v>
      </c>
      <c r="Z88" s="2" t="n">
        <v>1</v>
      </c>
      <c r="AA88" s="2" t="n">
        <v>1</v>
      </c>
      <c r="AB88" s="2" t="n">
        <v>1</v>
      </c>
      <c r="AC88" s="2" t="n">
        <v>1</v>
      </c>
      <c r="AD88" s="2" t="n">
        <v>1</v>
      </c>
      <c r="AE88" s="2" t="n">
        <v>1</v>
      </c>
      <c r="AF88" s="2" t="n">
        <v>1</v>
      </c>
      <c r="AG88" s="2" t="n">
        <v>1</v>
      </c>
      <c r="AH88" s="2" t="n">
        <v>0</v>
      </c>
      <c r="AI88" s="2" t="n">
        <v>0</v>
      </c>
      <c r="AJ88" s="2" t="n">
        <v>0</v>
      </c>
    </row>
    <row r="89" customFormat="false" ht="12.8" hidden="false" customHeight="false" outlineLevel="0" collapsed="false">
      <c r="A89" s="1" t="s">
        <v>577</v>
      </c>
      <c r="B89" s="2" t="n">
        <v>0</v>
      </c>
      <c r="C89" s="2" t="n">
        <v>1</v>
      </c>
      <c r="D89" s="2" t="n">
        <v>1</v>
      </c>
      <c r="E89" s="2" t="n">
        <v>1</v>
      </c>
      <c r="F89" s="2" t="n">
        <v>1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1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  <c r="AH89" s="2" t="n">
        <v>0</v>
      </c>
      <c r="AI89" s="2" t="n">
        <v>0</v>
      </c>
      <c r="AJ89" s="2" t="n">
        <v>0</v>
      </c>
    </row>
    <row r="90" customFormat="false" ht="12.8" hidden="false" customHeight="false" outlineLevel="0" collapsed="false">
      <c r="A90" s="1" t="s">
        <v>578</v>
      </c>
      <c r="B90" s="2" t="n">
        <v>0</v>
      </c>
      <c r="C90" s="2" t="n">
        <v>1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1</v>
      </c>
      <c r="N90" s="2" t="n">
        <v>0</v>
      </c>
      <c r="O90" s="2" t="n">
        <v>0</v>
      </c>
      <c r="P90" s="2" t="n">
        <v>0</v>
      </c>
      <c r="Q90" s="2" t="n">
        <v>1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0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  <c r="AH90" s="2" t="n">
        <v>0</v>
      </c>
      <c r="AI90" s="2" t="n">
        <v>0</v>
      </c>
      <c r="AJ90" s="2" t="n">
        <v>0</v>
      </c>
    </row>
    <row r="91" customFormat="false" ht="12.8" hidden="false" customHeight="false" outlineLevel="0" collapsed="false">
      <c r="A91" s="1" t="s">
        <v>579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2</v>
      </c>
      <c r="N91" s="2" t="n">
        <v>0</v>
      </c>
      <c r="O91" s="2" t="n">
        <v>0</v>
      </c>
      <c r="P91" s="2" t="n">
        <v>0</v>
      </c>
      <c r="Q91" s="2" t="n">
        <v>1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  <c r="AH91" s="2" t="n">
        <v>0</v>
      </c>
      <c r="AI91" s="2" t="n">
        <v>0</v>
      </c>
      <c r="AJ91" s="2" t="n">
        <v>0</v>
      </c>
    </row>
    <row r="92" customFormat="false" ht="12.8" hidden="false" customHeight="false" outlineLevel="0" collapsed="false">
      <c r="A92" s="1" t="s">
        <v>580</v>
      </c>
      <c r="B92" s="2" t="n">
        <v>0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2</v>
      </c>
      <c r="N92" s="2" t="n">
        <v>0</v>
      </c>
      <c r="O92" s="2" t="n">
        <v>0</v>
      </c>
      <c r="P92" s="2" t="n">
        <v>0</v>
      </c>
      <c r="Q92" s="2" t="n">
        <v>1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  <c r="AH92" s="2" t="n">
        <v>0</v>
      </c>
      <c r="AI92" s="2" t="n">
        <v>0</v>
      </c>
      <c r="AJ92" s="2" t="n">
        <v>0</v>
      </c>
    </row>
    <row r="93" customFormat="false" ht="12.8" hidden="false" customHeight="false" outlineLevel="0" collapsed="false">
      <c r="A93" s="1" t="s">
        <v>581</v>
      </c>
      <c r="B93" s="2" t="n">
        <v>1</v>
      </c>
      <c r="C93" s="2" t="n">
        <v>0</v>
      </c>
      <c r="D93" s="2" t="n">
        <v>2</v>
      </c>
      <c r="E93" s="2" t="n">
        <v>2</v>
      </c>
      <c r="F93" s="2" t="n">
        <v>0</v>
      </c>
      <c r="G93" s="2" t="n">
        <v>0</v>
      </c>
      <c r="H93" s="2" t="n">
        <v>0</v>
      </c>
      <c r="I93" s="2" t="n">
        <v>0</v>
      </c>
      <c r="J93" s="2" t="n">
        <v>1</v>
      </c>
      <c r="K93" s="2" t="n">
        <v>0</v>
      </c>
      <c r="L93" s="2" t="n">
        <v>0</v>
      </c>
      <c r="M93" s="2" t="n">
        <v>2</v>
      </c>
      <c r="N93" s="2" t="n">
        <v>0</v>
      </c>
      <c r="O93" s="2" t="n">
        <v>0</v>
      </c>
      <c r="P93" s="2" t="n">
        <v>2</v>
      </c>
      <c r="Q93" s="2" t="n">
        <v>2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  <c r="AH93" s="2" t="n">
        <v>0</v>
      </c>
      <c r="AI93" s="2" t="n">
        <v>0</v>
      </c>
      <c r="AJ93" s="2" t="n">
        <v>0</v>
      </c>
    </row>
    <row r="94" customFormat="false" ht="12.8" hidden="false" customHeight="false" outlineLevel="0" collapsed="false">
      <c r="A94" s="1" t="s">
        <v>582</v>
      </c>
      <c r="B94" s="2" t="n">
        <v>0</v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1</v>
      </c>
      <c r="H94" s="2" t="n">
        <v>0</v>
      </c>
      <c r="I94" s="2" t="n">
        <v>0</v>
      </c>
      <c r="J94" s="2" t="n">
        <v>1</v>
      </c>
      <c r="K94" s="2" t="n">
        <v>1</v>
      </c>
      <c r="L94" s="2" t="n">
        <v>1</v>
      </c>
      <c r="M94" s="2" t="n">
        <v>0</v>
      </c>
      <c r="N94" s="2" t="n">
        <v>1</v>
      </c>
      <c r="O94" s="2" t="n">
        <v>1</v>
      </c>
      <c r="P94" s="2" t="n">
        <v>1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  <c r="AH94" s="2" t="n">
        <v>0</v>
      </c>
      <c r="AI94" s="2" t="n">
        <v>0</v>
      </c>
      <c r="AJ94" s="2" t="n">
        <v>0</v>
      </c>
    </row>
    <row r="95" customFormat="false" ht="12.8" hidden="false" customHeight="false" outlineLevel="0" collapsed="false">
      <c r="A95" s="1" t="s">
        <v>583</v>
      </c>
      <c r="B95" s="2" t="n">
        <v>1</v>
      </c>
      <c r="C95" s="2" t="n">
        <v>1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1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  <c r="AJ95" s="2" t="n">
        <v>0</v>
      </c>
    </row>
    <row r="96" customFormat="false" ht="12.8" hidden="false" customHeight="false" outlineLevel="0" collapsed="false">
      <c r="A96" s="1" t="s">
        <v>584</v>
      </c>
      <c r="B96" s="2" t="n">
        <v>1</v>
      </c>
      <c r="C96" s="2" t="n">
        <v>0</v>
      </c>
      <c r="D96" s="2" t="n">
        <v>2</v>
      </c>
      <c r="E96" s="2" t="n">
        <v>2</v>
      </c>
      <c r="F96" s="2" t="n">
        <v>1</v>
      </c>
      <c r="G96" s="2" t="n">
        <v>0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2</v>
      </c>
      <c r="N96" s="2" t="n">
        <v>0</v>
      </c>
      <c r="O96" s="2" t="n">
        <v>0</v>
      </c>
      <c r="P96" s="2" t="n">
        <v>0</v>
      </c>
      <c r="Q96" s="2" t="n">
        <v>1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  <c r="AH96" s="2" t="n">
        <v>0</v>
      </c>
      <c r="AI96" s="2" t="n">
        <v>0</v>
      </c>
      <c r="AJ96" s="2" t="n">
        <v>0</v>
      </c>
    </row>
    <row r="97" customFormat="false" ht="12.8" hidden="false" customHeight="false" outlineLevel="0" collapsed="false">
      <c r="A97" s="1" t="s">
        <v>585</v>
      </c>
      <c r="B97" s="2" t="n">
        <v>1</v>
      </c>
      <c r="C97" s="2" t="n">
        <v>1</v>
      </c>
      <c r="D97" s="2" t="n">
        <v>2</v>
      </c>
      <c r="E97" s="2" t="n">
        <v>2</v>
      </c>
      <c r="F97" s="2" t="n">
        <v>1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2</v>
      </c>
      <c r="N97" s="2" t="n">
        <v>0</v>
      </c>
      <c r="O97" s="2" t="n">
        <v>1</v>
      </c>
      <c r="P97" s="2" t="n">
        <v>0</v>
      </c>
      <c r="Q97" s="2" t="n">
        <v>1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0</v>
      </c>
      <c r="AJ97" s="2" t="n">
        <v>0</v>
      </c>
    </row>
    <row r="98" customFormat="false" ht="12.8" hidden="false" customHeight="false" outlineLevel="0" collapsed="false">
      <c r="A98" s="1" t="s">
        <v>586</v>
      </c>
      <c r="B98" s="2" t="n">
        <v>0</v>
      </c>
      <c r="C98" s="2" t="n">
        <v>1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2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  <c r="AH98" s="2" t="n">
        <v>0</v>
      </c>
      <c r="AI98" s="2" t="n">
        <v>0</v>
      </c>
      <c r="AJ98" s="2" t="n">
        <v>0</v>
      </c>
    </row>
    <row r="99" customFormat="false" ht="12.8" hidden="false" customHeight="false" outlineLevel="0" collapsed="false">
      <c r="A99" s="1" t="s">
        <v>587</v>
      </c>
      <c r="B99" s="2" t="n">
        <v>1</v>
      </c>
      <c r="C99" s="2" t="n">
        <v>2</v>
      </c>
      <c r="D99" s="2" t="n">
        <v>2</v>
      </c>
      <c r="E99" s="2" t="n">
        <v>2</v>
      </c>
      <c r="F99" s="2" t="n">
        <v>1</v>
      </c>
      <c r="G99" s="2" t="n">
        <v>0</v>
      </c>
      <c r="H99" s="2" t="n">
        <v>0</v>
      </c>
      <c r="I99" s="2" t="n">
        <v>0</v>
      </c>
      <c r="J99" s="2" t="n">
        <v>0</v>
      </c>
      <c r="K99" s="2" t="n">
        <v>1</v>
      </c>
      <c r="L99" s="2" t="n">
        <v>0</v>
      </c>
      <c r="M99" s="2" t="n">
        <v>1</v>
      </c>
      <c r="N99" s="2" t="n">
        <v>0</v>
      </c>
      <c r="O99" s="2" t="n">
        <v>0</v>
      </c>
      <c r="P99" s="2" t="n">
        <v>0</v>
      </c>
      <c r="Q99" s="2" t="n">
        <v>1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  <c r="AH99" s="2" t="n">
        <v>0</v>
      </c>
      <c r="AI99" s="2" t="n">
        <v>0</v>
      </c>
      <c r="AJ99" s="2" t="n">
        <v>0</v>
      </c>
    </row>
    <row r="100" customFormat="false" ht="12.8" hidden="false" customHeight="false" outlineLevel="0" collapsed="false">
      <c r="A100" s="1" t="s">
        <v>588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1</v>
      </c>
      <c r="N100" s="2" t="n">
        <v>0</v>
      </c>
      <c r="O100" s="2" t="n">
        <v>0</v>
      </c>
      <c r="P100" s="2" t="n">
        <v>0</v>
      </c>
      <c r="Q100" s="2" t="n">
        <v>1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  <c r="AH100" s="2" t="n">
        <v>0</v>
      </c>
      <c r="AI100" s="2" t="n">
        <v>0</v>
      </c>
      <c r="AJ100" s="2" t="n">
        <v>0</v>
      </c>
    </row>
    <row r="101" customFormat="false" ht="12.8" hidden="false" customHeight="false" outlineLevel="0" collapsed="false">
      <c r="A101" s="1" t="s">
        <v>589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2</v>
      </c>
      <c r="N101" s="2" t="n">
        <v>0</v>
      </c>
      <c r="O101" s="2" t="n">
        <v>0</v>
      </c>
      <c r="P101" s="2" t="n">
        <v>0</v>
      </c>
      <c r="Q101" s="2" t="n">
        <v>1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0</v>
      </c>
      <c r="AH101" s="2" t="n">
        <v>0</v>
      </c>
      <c r="AI101" s="2" t="n">
        <v>0</v>
      </c>
      <c r="AJ101" s="2" t="n">
        <v>0</v>
      </c>
    </row>
    <row r="102" customFormat="false" ht="12.8" hidden="false" customHeight="false" outlineLevel="0" collapsed="false">
      <c r="A102" s="1" t="s">
        <v>590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1</v>
      </c>
      <c r="H102" s="2" t="n">
        <v>0</v>
      </c>
      <c r="I102" s="2" t="n">
        <v>0</v>
      </c>
      <c r="J102" s="2" t="n">
        <v>1</v>
      </c>
      <c r="K102" s="2" t="n">
        <v>1</v>
      </c>
      <c r="L102" s="2" t="n">
        <v>0</v>
      </c>
      <c r="M102" s="2" t="n">
        <v>1</v>
      </c>
      <c r="N102" s="2" t="n">
        <v>1</v>
      </c>
      <c r="O102" s="2" t="n">
        <v>1</v>
      </c>
      <c r="P102" s="2" t="n">
        <v>1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  <c r="AJ102" s="2" t="n">
        <v>0</v>
      </c>
    </row>
    <row r="103" customFormat="false" ht="12.8" hidden="false" customHeight="false" outlineLevel="0" collapsed="false">
      <c r="A103" s="1" t="s">
        <v>591</v>
      </c>
      <c r="B103" s="2" t="n">
        <v>0</v>
      </c>
      <c r="C103" s="2" t="n">
        <v>0</v>
      </c>
      <c r="D103" s="2" t="n">
        <v>0</v>
      </c>
      <c r="E103" s="2" t="n">
        <v>0</v>
      </c>
      <c r="F103" s="2" t="n">
        <v>0</v>
      </c>
      <c r="G103" s="2" t="n">
        <v>0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1</v>
      </c>
      <c r="N103" s="2" t="n">
        <v>0</v>
      </c>
      <c r="O103" s="2" t="n">
        <v>2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0</v>
      </c>
      <c r="AG103" s="2" t="n">
        <v>0</v>
      </c>
      <c r="AH103" s="2" t="n">
        <v>0</v>
      </c>
      <c r="AI103" s="2" t="n">
        <v>0</v>
      </c>
      <c r="AJ103" s="2" t="n">
        <v>0</v>
      </c>
    </row>
    <row r="104" customFormat="false" ht="12.8" hidden="false" customHeight="false" outlineLevel="0" collapsed="false">
      <c r="A104" s="1" t="s">
        <v>592</v>
      </c>
      <c r="B104" s="2" t="n">
        <v>1</v>
      </c>
      <c r="C104" s="2" t="n">
        <v>1</v>
      </c>
      <c r="D104" s="2" t="n">
        <v>0</v>
      </c>
      <c r="E104" s="2" t="n">
        <v>0</v>
      </c>
      <c r="F104" s="2" t="n">
        <v>0</v>
      </c>
      <c r="G104" s="2" t="n">
        <v>0</v>
      </c>
      <c r="H104" s="2" t="n">
        <v>0</v>
      </c>
      <c r="I104" s="2" t="n">
        <v>0</v>
      </c>
      <c r="J104" s="2" t="n">
        <v>1</v>
      </c>
      <c r="K104" s="2" t="n">
        <v>1</v>
      </c>
      <c r="L104" s="2" t="n">
        <v>0</v>
      </c>
      <c r="M104" s="2" t="n">
        <v>1</v>
      </c>
      <c r="N104" s="2" t="n">
        <v>0</v>
      </c>
      <c r="O104" s="2" t="n">
        <v>1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  <c r="AH104" s="2" t="n">
        <v>0</v>
      </c>
      <c r="AI104" s="2" t="n">
        <v>0</v>
      </c>
      <c r="AJ104" s="2" t="n">
        <v>0</v>
      </c>
    </row>
    <row r="105" customFormat="false" ht="12.8" hidden="false" customHeight="false" outlineLevel="0" collapsed="false">
      <c r="A105" s="1" t="s">
        <v>593</v>
      </c>
      <c r="B105" s="2" t="n">
        <v>0</v>
      </c>
      <c r="C105" s="2" t="n">
        <v>1</v>
      </c>
      <c r="D105" s="2" t="n">
        <v>1</v>
      </c>
      <c r="E105" s="2" t="n">
        <v>1</v>
      </c>
      <c r="F105" s="2" t="n">
        <v>0</v>
      </c>
      <c r="G105" s="2" t="n">
        <v>0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1</v>
      </c>
      <c r="N105" s="2" t="n">
        <v>0</v>
      </c>
      <c r="O105" s="2" t="n">
        <v>1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  <c r="AH105" s="2" t="n">
        <v>0</v>
      </c>
      <c r="AI105" s="2" t="n">
        <v>0</v>
      </c>
      <c r="AJ105" s="2" t="n">
        <v>0</v>
      </c>
    </row>
    <row r="106" customFormat="false" ht="12.8" hidden="false" customHeight="false" outlineLevel="0" collapsed="false">
      <c r="A106" s="1" t="s">
        <v>594</v>
      </c>
      <c r="B106" s="2" t="n">
        <v>0</v>
      </c>
      <c r="C106" s="2" t="n">
        <v>0</v>
      </c>
      <c r="D106" s="2" t="n">
        <v>0</v>
      </c>
      <c r="E106" s="2" t="n">
        <v>0</v>
      </c>
      <c r="F106" s="2" t="n">
        <v>0</v>
      </c>
      <c r="G106" s="2" t="n">
        <v>0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2</v>
      </c>
      <c r="N106" s="2" t="n">
        <v>0</v>
      </c>
      <c r="O106" s="2" t="n">
        <v>0</v>
      </c>
      <c r="P106" s="2" t="n">
        <v>0</v>
      </c>
      <c r="Q106" s="2" t="n">
        <v>1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  <c r="AJ106" s="2" t="n">
        <v>0</v>
      </c>
    </row>
    <row r="107" customFormat="false" ht="12.8" hidden="false" customHeight="false" outlineLevel="0" collapsed="false">
      <c r="A107" s="1" t="s">
        <v>595</v>
      </c>
      <c r="B107" s="2" t="n">
        <v>0</v>
      </c>
      <c r="C107" s="2" t="n">
        <v>0</v>
      </c>
      <c r="D107" s="2" t="n">
        <v>0</v>
      </c>
      <c r="E107" s="2" t="n">
        <v>0</v>
      </c>
      <c r="F107" s="2" t="n">
        <v>0</v>
      </c>
      <c r="G107" s="2" t="n">
        <v>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1</v>
      </c>
      <c r="N107" s="2" t="n">
        <v>0</v>
      </c>
      <c r="O107" s="2" t="n">
        <v>0</v>
      </c>
      <c r="P107" s="2" t="n">
        <v>0</v>
      </c>
      <c r="Q107" s="2" t="n">
        <v>1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  <c r="AH107" s="2" t="n">
        <v>0</v>
      </c>
      <c r="AI107" s="2" t="n">
        <v>0</v>
      </c>
      <c r="AJ107" s="2" t="n">
        <v>0</v>
      </c>
    </row>
    <row r="108" customFormat="false" ht="12.8" hidden="false" customHeight="false" outlineLevel="0" collapsed="false">
      <c r="A108" s="1" t="s">
        <v>596</v>
      </c>
      <c r="B108" s="2" t="n">
        <v>0</v>
      </c>
      <c r="C108" s="2" t="n">
        <v>0</v>
      </c>
      <c r="D108" s="2" t="n">
        <v>0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1</v>
      </c>
      <c r="N108" s="2" t="n">
        <v>0</v>
      </c>
      <c r="O108" s="2" t="n">
        <v>0</v>
      </c>
      <c r="P108" s="2" t="n">
        <v>0</v>
      </c>
      <c r="Q108" s="2" t="n">
        <v>1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  <c r="AH108" s="2" t="n">
        <v>0</v>
      </c>
      <c r="AI108" s="2" t="n">
        <v>0</v>
      </c>
      <c r="AJ108" s="2" t="n">
        <v>0</v>
      </c>
    </row>
    <row r="109" customFormat="false" ht="12.8" hidden="false" customHeight="false" outlineLevel="0" collapsed="false">
      <c r="A109" s="1" t="s">
        <v>597</v>
      </c>
      <c r="B109" s="2" t="n">
        <v>0</v>
      </c>
      <c r="C109" s="2" t="n">
        <v>1</v>
      </c>
      <c r="D109" s="2" t="n">
        <v>1</v>
      </c>
      <c r="E109" s="2" t="n">
        <v>1</v>
      </c>
      <c r="F109" s="2" t="n">
        <v>0</v>
      </c>
      <c r="G109" s="2" t="n">
        <v>1</v>
      </c>
      <c r="H109" s="2" t="n">
        <v>0</v>
      </c>
      <c r="I109" s="2" t="n">
        <v>0</v>
      </c>
      <c r="J109" s="2" t="n">
        <v>1</v>
      </c>
      <c r="K109" s="2" t="n">
        <v>1</v>
      </c>
      <c r="L109" s="2" t="n">
        <v>0</v>
      </c>
      <c r="M109" s="2" t="n">
        <v>0</v>
      </c>
      <c r="N109" s="2" t="n">
        <v>0</v>
      </c>
      <c r="O109" s="2" t="n">
        <v>1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0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  <c r="AH109" s="2" t="n">
        <v>0</v>
      </c>
      <c r="AI109" s="2" t="n">
        <v>0</v>
      </c>
      <c r="AJ109" s="2" t="n">
        <v>0</v>
      </c>
    </row>
    <row r="110" customFormat="false" ht="12.8" hidden="false" customHeight="false" outlineLevel="0" collapsed="false">
      <c r="A110" s="1" t="s">
        <v>598</v>
      </c>
      <c r="B110" s="2" t="n">
        <v>0</v>
      </c>
      <c r="C110" s="2" t="n">
        <v>0</v>
      </c>
      <c r="D110" s="2" t="n">
        <v>0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0</v>
      </c>
      <c r="J110" s="2" t="n">
        <v>1</v>
      </c>
      <c r="K110" s="2" t="n">
        <v>1</v>
      </c>
      <c r="L110" s="2" t="n">
        <v>0</v>
      </c>
      <c r="M110" s="2" t="n">
        <v>1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0</v>
      </c>
      <c r="AE110" s="2" t="n">
        <v>0</v>
      </c>
      <c r="AF110" s="2" t="n">
        <v>0</v>
      </c>
      <c r="AG110" s="2" t="n">
        <v>0</v>
      </c>
      <c r="AH110" s="2" t="n">
        <v>0</v>
      </c>
      <c r="AI110" s="2" t="n">
        <v>0</v>
      </c>
      <c r="AJ110" s="2" t="n">
        <v>0</v>
      </c>
    </row>
    <row r="111" customFormat="false" ht="12.8" hidden="false" customHeight="false" outlineLevel="0" collapsed="false">
      <c r="A111" s="1" t="s">
        <v>599</v>
      </c>
      <c r="B111" s="2" t="n">
        <v>0</v>
      </c>
      <c r="C111" s="2" t="n">
        <v>0</v>
      </c>
      <c r="D111" s="2" t="n">
        <v>0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0</v>
      </c>
      <c r="M111" s="2" t="n">
        <v>1</v>
      </c>
      <c r="N111" s="2" t="n">
        <v>0</v>
      </c>
      <c r="O111" s="2" t="n">
        <v>0</v>
      </c>
      <c r="P111" s="2" t="n">
        <v>0</v>
      </c>
      <c r="Q111" s="2" t="n">
        <v>1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  <c r="AH111" s="2" t="n">
        <v>0</v>
      </c>
      <c r="AI111" s="2" t="n">
        <v>0</v>
      </c>
      <c r="AJ111" s="2" t="n">
        <v>0</v>
      </c>
    </row>
    <row r="112" customFormat="false" ht="12.8" hidden="false" customHeight="false" outlineLevel="0" collapsed="false">
      <c r="A112" s="1" t="s">
        <v>600</v>
      </c>
      <c r="B112" s="2" t="n">
        <v>0</v>
      </c>
      <c r="C112" s="2" t="n">
        <v>1</v>
      </c>
      <c r="D112" s="2" t="n">
        <v>1</v>
      </c>
      <c r="E112" s="2" t="n">
        <v>1</v>
      </c>
      <c r="F112" s="2" t="n">
        <v>0</v>
      </c>
      <c r="G112" s="2" t="n">
        <v>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1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0</v>
      </c>
      <c r="AE112" s="2" t="n">
        <v>0</v>
      </c>
      <c r="AF112" s="2" t="n">
        <v>0</v>
      </c>
      <c r="AG112" s="2" t="n">
        <v>0</v>
      </c>
      <c r="AH112" s="2" t="n">
        <v>0</v>
      </c>
      <c r="AI112" s="2" t="n">
        <v>0</v>
      </c>
      <c r="AJ112" s="2" t="n">
        <v>0</v>
      </c>
    </row>
    <row r="113" customFormat="false" ht="12.8" hidden="false" customHeight="false" outlineLevel="0" collapsed="false">
      <c r="A113" s="1" t="s">
        <v>601</v>
      </c>
      <c r="B113" s="2" t="n">
        <v>0</v>
      </c>
      <c r="C113" s="2" t="n">
        <v>0</v>
      </c>
      <c r="D113" s="2" t="n">
        <v>0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0</v>
      </c>
      <c r="J113" s="2" t="n">
        <v>1</v>
      </c>
      <c r="K113" s="2" t="n">
        <v>1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1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  <c r="AH113" s="2" t="n">
        <v>0</v>
      </c>
      <c r="AI113" s="2" t="n">
        <v>0</v>
      </c>
      <c r="AJ113" s="2" t="n">
        <v>0</v>
      </c>
    </row>
    <row r="114" customFormat="false" ht="12.8" hidden="false" customHeight="false" outlineLevel="0" collapsed="false">
      <c r="A114" s="1" t="s">
        <v>602</v>
      </c>
      <c r="B114" s="2" t="n">
        <v>0</v>
      </c>
      <c r="C114" s="2" t="n">
        <v>0</v>
      </c>
      <c r="D114" s="2" t="n">
        <v>0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0</v>
      </c>
      <c r="J114" s="2" t="n">
        <v>1</v>
      </c>
      <c r="K114" s="2" t="n">
        <v>1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1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  <c r="AH114" s="2" t="n">
        <v>0</v>
      </c>
      <c r="AI114" s="2" t="n">
        <v>0</v>
      </c>
      <c r="AJ114" s="2" t="n">
        <v>0</v>
      </c>
    </row>
    <row r="115" customFormat="false" ht="12.8" hidden="false" customHeight="false" outlineLevel="0" collapsed="false">
      <c r="A115" s="1" t="s">
        <v>603</v>
      </c>
      <c r="B115" s="2" t="n">
        <v>0</v>
      </c>
      <c r="C115" s="2" t="n">
        <v>0</v>
      </c>
      <c r="D115" s="2" t="n">
        <v>0</v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0</v>
      </c>
      <c r="J115" s="2" t="n">
        <v>1</v>
      </c>
      <c r="K115" s="2" t="n">
        <v>1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1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0</v>
      </c>
      <c r="AG115" s="2" t="n">
        <v>0</v>
      </c>
      <c r="AH115" s="2" t="n">
        <v>0</v>
      </c>
      <c r="AI115" s="2" t="n">
        <v>0</v>
      </c>
      <c r="AJ115" s="2" t="n">
        <v>0</v>
      </c>
    </row>
    <row r="116" customFormat="false" ht="12.8" hidden="false" customHeight="false" outlineLevel="0" collapsed="false">
      <c r="A116" s="1" t="s">
        <v>604</v>
      </c>
      <c r="B116" s="2" t="n">
        <v>0</v>
      </c>
      <c r="C116" s="2" t="n">
        <v>0</v>
      </c>
      <c r="D116" s="2" t="n">
        <v>0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0</v>
      </c>
      <c r="J116" s="2" t="n">
        <v>1</v>
      </c>
      <c r="K116" s="2" t="n">
        <v>1</v>
      </c>
      <c r="L116" s="2" t="n">
        <v>0</v>
      </c>
      <c r="M116" s="2" t="n">
        <v>1</v>
      </c>
      <c r="N116" s="2" t="n">
        <v>0</v>
      </c>
      <c r="O116" s="2" t="n">
        <v>0</v>
      </c>
      <c r="P116" s="2" t="n">
        <v>1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0</v>
      </c>
      <c r="AE116" s="2" t="n">
        <v>0</v>
      </c>
      <c r="AF116" s="2" t="n">
        <v>0</v>
      </c>
      <c r="AG116" s="2" t="n">
        <v>0</v>
      </c>
      <c r="AH116" s="2" t="n">
        <v>0</v>
      </c>
      <c r="AI116" s="2" t="n">
        <v>0</v>
      </c>
      <c r="AJ116" s="2" t="n">
        <v>0</v>
      </c>
    </row>
    <row r="117" customFormat="false" ht="12.8" hidden="false" customHeight="false" outlineLevel="0" collapsed="false">
      <c r="A117" s="1" t="s">
        <v>605</v>
      </c>
      <c r="B117" s="2" t="n">
        <v>0</v>
      </c>
      <c r="C117" s="2" t="n">
        <v>1</v>
      </c>
      <c r="D117" s="2" t="n">
        <v>1</v>
      </c>
      <c r="E117" s="2" t="n">
        <v>1</v>
      </c>
      <c r="F117" s="2" t="n">
        <v>0</v>
      </c>
      <c r="G117" s="2" t="n">
        <v>0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1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0</v>
      </c>
      <c r="AJ117" s="2" t="n">
        <v>0</v>
      </c>
    </row>
    <row r="118" customFormat="false" ht="12.8" hidden="false" customHeight="false" outlineLevel="0" collapsed="false">
      <c r="A118" s="1" t="s">
        <v>606</v>
      </c>
      <c r="B118" s="2" t="n">
        <v>0</v>
      </c>
      <c r="C118" s="2" t="n">
        <v>0</v>
      </c>
      <c r="D118" s="2" t="n">
        <v>0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0</v>
      </c>
      <c r="J118" s="2" t="n">
        <v>0</v>
      </c>
      <c r="K118" s="2" t="n">
        <v>1</v>
      </c>
      <c r="L118" s="2" t="n">
        <v>0</v>
      </c>
      <c r="M118" s="2" t="n">
        <v>1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  <c r="AJ118" s="2" t="n">
        <v>0</v>
      </c>
    </row>
    <row r="119" customFormat="false" ht="12.8" hidden="false" customHeight="false" outlineLevel="0" collapsed="false">
      <c r="A119" s="1" t="s">
        <v>607</v>
      </c>
      <c r="B119" s="2" t="n">
        <v>0</v>
      </c>
      <c r="C119" s="2" t="n">
        <v>1</v>
      </c>
      <c r="D119" s="2" t="n">
        <v>1</v>
      </c>
      <c r="E119" s="2" t="n">
        <v>1</v>
      </c>
      <c r="F119" s="2" t="n">
        <v>0</v>
      </c>
      <c r="G119" s="2" t="n">
        <v>0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1</v>
      </c>
      <c r="N119" s="2" t="n">
        <v>0</v>
      </c>
      <c r="O119" s="2" t="n">
        <v>1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0</v>
      </c>
      <c r="AH119" s="2" t="n">
        <v>0</v>
      </c>
      <c r="AI119" s="2" t="n">
        <v>0</v>
      </c>
      <c r="AJ119" s="2" t="n">
        <v>0</v>
      </c>
    </row>
    <row r="120" customFormat="false" ht="12.8" hidden="false" customHeight="false" outlineLevel="0" collapsed="false">
      <c r="A120" s="1" t="s">
        <v>608</v>
      </c>
      <c r="B120" s="2" t="n">
        <v>0</v>
      </c>
      <c r="C120" s="2" t="n">
        <v>1</v>
      </c>
      <c r="D120" s="2" t="n">
        <v>1</v>
      </c>
      <c r="E120" s="2" t="n">
        <v>1</v>
      </c>
      <c r="F120" s="2" t="n">
        <v>0</v>
      </c>
      <c r="G120" s="2" t="n">
        <v>0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1</v>
      </c>
      <c r="N120" s="2" t="n">
        <v>0</v>
      </c>
      <c r="O120" s="2" t="n">
        <v>1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0</v>
      </c>
      <c r="AB120" s="2" t="n">
        <v>0</v>
      </c>
      <c r="AC120" s="2" t="n">
        <v>0</v>
      </c>
      <c r="AD120" s="2" t="n">
        <v>0</v>
      </c>
      <c r="AE120" s="2" t="n">
        <v>0</v>
      </c>
      <c r="AF120" s="2" t="n">
        <v>0</v>
      </c>
      <c r="AG120" s="2" t="n">
        <v>0</v>
      </c>
      <c r="AH120" s="2" t="n">
        <v>0</v>
      </c>
      <c r="AI120" s="2" t="n">
        <v>0</v>
      </c>
      <c r="AJ120" s="2" t="n">
        <v>0</v>
      </c>
    </row>
    <row r="121" customFormat="false" ht="12.8" hidden="false" customHeight="false" outlineLevel="0" collapsed="false">
      <c r="A121" s="1" t="s">
        <v>609</v>
      </c>
      <c r="B121" s="2" t="n">
        <v>0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1</v>
      </c>
      <c r="H121" s="2" t="n">
        <v>0</v>
      </c>
      <c r="I121" s="2" t="n">
        <v>0</v>
      </c>
      <c r="J121" s="2" t="n">
        <v>1</v>
      </c>
      <c r="K121" s="2" t="n">
        <v>1</v>
      </c>
      <c r="L121" s="2" t="n">
        <v>0</v>
      </c>
      <c r="M121" s="2" t="n">
        <v>1</v>
      </c>
      <c r="N121" s="2" t="n">
        <v>1</v>
      </c>
      <c r="O121" s="2" t="n">
        <v>1</v>
      </c>
      <c r="P121" s="2" t="n">
        <v>1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2" t="n">
        <v>0</v>
      </c>
      <c r="AB121" s="2" t="n">
        <v>0</v>
      </c>
      <c r="AC121" s="2" t="n">
        <v>0</v>
      </c>
      <c r="AD121" s="2" t="n">
        <v>0</v>
      </c>
      <c r="AE121" s="2" t="n">
        <v>0</v>
      </c>
      <c r="AF121" s="2" t="n">
        <v>0</v>
      </c>
      <c r="AG121" s="2" t="n">
        <v>0</v>
      </c>
      <c r="AH121" s="2" t="n">
        <v>0</v>
      </c>
      <c r="AI121" s="2" t="n">
        <v>0</v>
      </c>
      <c r="AJ121" s="2" t="n">
        <v>0</v>
      </c>
    </row>
    <row r="122" customFormat="false" ht="12.8" hidden="false" customHeight="false" outlineLevel="0" collapsed="false">
      <c r="A122" s="1" t="s">
        <v>610</v>
      </c>
      <c r="B122" s="2" t="n">
        <v>0</v>
      </c>
      <c r="C122" s="2" t="n">
        <v>1</v>
      </c>
      <c r="D122" s="2" t="n">
        <v>1</v>
      </c>
      <c r="E122" s="2" t="n">
        <v>1</v>
      </c>
      <c r="F122" s="2" t="n">
        <v>0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2" t="n">
        <v>1</v>
      </c>
      <c r="N122" s="2" t="n">
        <v>0</v>
      </c>
      <c r="O122" s="2" t="n">
        <v>1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  <c r="AA122" s="2" t="n">
        <v>0</v>
      </c>
      <c r="AB122" s="2" t="n">
        <v>0</v>
      </c>
      <c r="AC122" s="2" t="n">
        <v>0</v>
      </c>
      <c r="AD122" s="2" t="n">
        <v>0</v>
      </c>
      <c r="AE122" s="2" t="n">
        <v>0</v>
      </c>
      <c r="AF122" s="2" t="n">
        <v>0</v>
      </c>
      <c r="AG122" s="2" t="n">
        <v>0</v>
      </c>
      <c r="AH122" s="2" t="n">
        <v>0</v>
      </c>
      <c r="AI122" s="2" t="n">
        <v>0</v>
      </c>
      <c r="AJ122" s="2" t="n">
        <v>0</v>
      </c>
    </row>
    <row r="123" customFormat="false" ht="12.8" hidden="false" customHeight="false" outlineLevel="0" collapsed="false">
      <c r="A123" s="1" t="s">
        <v>611</v>
      </c>
      <c r="B123" s="2" t="n">
        <v>2</v>
      </c>
      <c r="C123" s="2" t="n">
        <v>0</v>
      </c>
      <c r="D123" s="2" t="n">
        <v>0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1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2" t="n">
        <v>0</v>
      </c>
      <c r="AB123" s="2" t="n">
        <v>0</v>
      </c>
      <c r="AC123" s="2" t="n">
        <v>0</v>
      </c>
      <c r="AD123" s="2" t="n">
        <v>0</v>
      </c>
      <c r="AE123" s="2" t="n">
        <v>0</v>
      </c>
      <c r="AF123" s="2" t="n">
        <v>0</v>
      </c>
      <c r="AG123" s="2" t="n">
        <v>0</v>
      </c>
      <c r="AH123" s="2" t="n">
        <v>0</v>
      </c>
      <c r="AI123" s="2" t="n">
        <v>0</v>
      </c>
      <c r="AJ123" s="2" t="n">
        <v>0</v>
      </c>
    </row>
    <row r="124" customFormat="false" ht="12.8" hidden="false" customHeight="false" outlineLevel="0" collapsed="false">
      <c r="A124" s="1" t="s">
        <v>612</v>
      </c>
      <c r="B124" s="2" t="n">
        <v>2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1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  <c r="AA124" s="2" t="n">
        <v>0</v>
      </c>
      <c r="AB124" s="2" t="n">
        <v>0</v>
      </c>
      <c r="AC124" s="2" t="n">
        <v>0</v>
      </c>
      <c r="AD124" s="2" t="n">
        <v>0</v>
      </c>
      <c r="AE124" s="2" t="n">
        <v>0</v>
      </c>
      <c r="AF124" s="2" t="n">
        <v>0</v>
      </c>
      <c r="AG124" s="2" t="n">
        <v>0</v>
      </c>
      <c r="AH124" s="2" t="n">
        <v>0</v>
      </c>
      <c r="AI124" s="2" t="n">
        <v>0</v>
      </c>
      <c r="AJ124" s="2" t="n">
        <v>0</v>
      </c>
    </row>
  </sheetData>
  <autoFilter ref="A1:A124"/>
  <conditionalFormatting sqref="A11:XFD1048576">
    <cfRule type="cellIs" priority="2" operator="greaterThan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J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5.14"/>
    <col collapsed="false" customWidth="true" hidden="false" outlineLevel="0" max="18" min="3" style="1" width="5.14"/>
    <col collapsed="false" customWidth="true" hidden="false" outlineLevel="0" max="19" min="19" style="1" width="4.31"/>
    <col collapsed="false" customWidth="true" hidden="false" outlineLevel="0" max="20" min="20" style="1" width="4.48"/>
    <col collapsed="false" customWidth="true" hidden="false" outlineLevel="0" max="36" min="21" style="1" width="4.59"/>
  </cols>
  <sheetData>
    <row r="2" customFormat="false" ht="12.8" hidden="false" customHeight="false" outlineLevel="0" collapsed="false">
      <c r="C2" s="2" t="n">
        <v>0</v>
      </c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7</v>
      </c>
      <c r="K2" s="2" t="n">
        <v>8</v>
      </c>
      <c r="L2" s="2" t="n">
        <v>9</v>
      </c>
      <c r="M2" s="2" t="s">
        <v>613</v>
      </c>
      <c r="N2" s="2" t="s">
        <v>614</v>
      </c>
      <c r="O2" s="2" t="s">
        <v>615</v>
      </c>
      <c r="P2" s="2" t="s">
        <v>616</v>
      </c>
      <c r="Q2" s="2" t="s">
        <v>617</v>
      </c>
      <c r="R2" s="2" t="s">
        <v>618</v>
      </c>
      <c r="U2" s="2" t="n">
        <v>0</v>
      </c>
      <c r="V2" s="2" t="n">
        <v>1</v>
      </c>
      <c r="W2" s="2" t="n">
        <v>2</v>
      </c>
      <c r="X2" s="2" t="n">
        <v>3</v>
      </c>
      <c r="Y2" s="2" t="n">
        <v>4</v>
      </c>
      <c r="Z2" s="2" t="n">
        <v>5</v>
      </c>
      <c r="AA2" s="2" t="n">
        <v>6</v>
      </c>
      <c r="AB2" s="2" t="n">
        <v>7</v>
      </c>
      <c r="AC2" s="2" t="n">
        <v>8</v>
      </c>
      <c r="AD2" s="2" t="n">
        <v>9</v>
      </c>
      <c r="AE2" s="2" t="s">
        <v>613</v>
      </c>
      <c r="AF2" s="2" t="s">
        <v>614</v>
      </c>
      <c r="AG2" s="2" t="s">
        <v>615</v>
      </c>
      <c r="AH2" s="2" t="s">
        <v>616</v>
      </c>
      <c r="AI2" s="2" t="s">
        <v>617</v>
      </c>
      <c r="AJ2" s="2" t="s">
        <v>618</v>
      </c>
    </row>
    <row r="3" customFormat="false" ht="12.8" hidden="false" customHeight="false" outlineLevel="0" collapsed="false">
      <c r="B3" s="2" t="n">
        <v>0</v>
      </c>
      <c r="C3" s="101" t="n">
        <v>0</v>
      </c>
      <c r="D3" s="22" t="s">
        <v>431</v>
      </c>
      <c r="E3" s="27" t="s">
        <v>435</v>
      </c>
      <c r="F3" s="27" t="s">
        <v>452</v>
      </c>
      <c r="G3" s="26" t="s">
        <v>437</v>
      </c>
      <c r="H3" s="26" t="s">
        <v>434</v>
      </c>
      <c r="I3" s="39" t="s">
        <v>444</v>
      </c>
      <c r="J3" s="39" t="s">
        <v>455</v>
      </c>
      <c r="K3" s="12" t="s">
        <v>427</v>
      </c>
      <c r="L3" s="12" t="s">
        <v>436</v>
      </c>
      <c r="M3" s="47" t="s">
        <v>447</v>
      </c>
      <c r="N3" s="40" t="s">
        <v>445</v>
      </c>
      <c r="O3" s="40" t="s">
        <v>456</v>
      </c>
      <c r="P3" s="60" t="s">
        <v>466</v>
      </c>
      <c r="Q3" s="102" t="s">
        <v>467</v>
      </c>
      <c r="R3" s="103" t="s">
        <v>475</v>
      </c>
      <c r="T3" s="2" t="n">
        <v>0</v>
      </c>
      <c r="U3" s="1" t="n">
        <v>0</v>
      </c>
      <c r="V3" s="1" t="n">
        <v>1</v>
      </c>
      <c r="W3" s="1" t="n">
        <v>2</v>
      </c>
      <c r="X3" s="1" t="n">
        <v>3</v>
      </c>
      <c r="Y3" s="1" t="n">
        <v>4</v>
      </c>
      <c r="Z3" s="1" t="n">
        <v>5</v>
      </c>
      <c r="AA3" s="1" t="n">
        <v>6</v>
      </c>
      <c r="AB3" s="1" t="n">
        <v>7</v>
      </c>
      <c r="AC3" s="1" t="n">
        <v>8</v>
      </c>
      <c r="AD3" s="1" t="n">
        <v>9</v>
      </c>
      <c r="AE3" s="1" t="n">
        <v>10</v>
      </c>
      <c r="AF3" s="1" t="n">
        <v>11</v>
      </c>
      <c r="AG3" s="1" t="n">
        <v>12</v>
      </c>
      <c r="AH3" s="1" t="n">
        <v>13</v>
      </c>
      <c r="AI3" s="1" t="n">
        <v>14</v>
      </c>
      <c r="AJ3" s="1" t="n">
        <v>15</v>
      </c>
    </row>
    <row r="4" customFormat="false" ht="12.8" hidden="false" customHeight="false" outlineLevel="0" collapsed="false">
      <c r="B4" s="2" t="n">
        <v>10</v>
      </c>
      <c r="C4" s="13" t="n">
        <v>10</v>
      </c>
      <c r="D4" s="33" t="n">
        <v>11</v>
      </c>
      <c r="E4" s="42" t="n">
        <v>12</v>
      </c>
      <c r="F4" s="30" t="n">
        <v>13</v>
      </c>
      <c r="G4" s="54" t="n">
        <v>14</v>
      </c>
      <c r="H4" s="43" t="n">
        <v>15</v>
      </c>
      <c r="I4" s="55" t="n">
        <v>16</v>
      </c>
      <c r="J4" s="65" t="n">
        <v>17</v>
      </c>
      <c r="K4" s="15" t="n">
        <v>18</v>
      </c>
      <c r="L4" s="28" t="n">
        <v>19</v>
      </c>
      <c r="M4" s="104" t="s">
        <v>619</v>
      </c>
      <c r="N4" s="104" t="s">
        <v>620</v>
      </c>
      <c r="O4" s="105" t="s">
        <v>621</v>
      </c>
      <c r="P4" s="12" t="s">
        <v>622</v>
      </c>
      <c r="Q4" s="47" t="s">
        <v>623</v>
      </c>
      <c r="R4" s="106" t="s">
        <v>624</v>
      </c>
      <c r="T4" s="2" t="n">
        <v>10</v>
      </c>
      <c r="U4" s="1" t="n">
        <f aca="false">U3+16</f>
        <v>16</v>
      </c>
      <c r="V4" s="1" t="n">
        <f aca="false">V3+16</f>
        <v>17</v>
      </c>
      <c r="W4" s="1" t="n">
        <f aca="false">W3+16</f>
        <v>18</v>
      </c>
      <c r="X4" s="1" t="n">
        <f aca="false">X3+16</f>
        <v>19</v>
      </c>
      <c r="Y4" s="1" t="n">
        <f aca="false">Y3+16</f>
        <v>20</v>
      </c>
      <c r="Z4" s="1" t="n">
        <f aca="false">Z3+16</f>
        <v>21</v>
      </c>
      <c r="AA4" s="1" t="n">
        <f aca="false">AA3+16</f>
        <v>22</v>
      </c>
      <c r="AB4" s="1" t="n">
        <f aca="false">AB3+16</f>
        <v>23</v>
      </c>
      <c r="AC4" s="1" t="n">
        <f aca="false">AC3+16</f>
        <v>24</v>
      </c>
      <c r="AD4" s="1" t="n">
        <f aca="false">AD3+16</f>
        <v>25</v>
      </c>
      <c r="AE4" s="1" t="n">
        <f aca="false">AE3+16</f>
        <v>26</v>
      </c>
      <c r="AF4" s="1" t="n">
        <f aca="false">AF3+16</f>
        <v>27</v>
      </c>
      <c r="AG4" s="1" t="n">
        <f aca="false">AG3+16</f>
        <v>28</v>
      </c>
      <c r="AH4" s="1" t="n">
        <f aca="false">AH3+16</f>
        <v>29</v>
      </c>
      <c r="AI4" s="1" t="n">
        <f aca="false">AI3+16</f>
        <v>30</v>
      </c>
      <c r="AJ4" s="1" t="n">
        <f aca="false">AJ3+16</f>
        <v>31</v>
      </c>
    </row>
    <row r="5" customFormat="false" ht="12.8" hidden="false" customHeight="false" outlineLevel="0" collapsed="false">
      <c r="B5" s="2" t="n">
        <v>20</v>
      </c>
      <c r="C5" s="14" t="n">
        <v>20</v>
      </c>
      <c r="D5" s="28" t="n">
        <v>21</v>
      </c>
      <c r="E5" s="29" t="n">
        <v>22</v>
      </c>
      <c r="F5" s="53" t="n">
        <v>23</v>
      </c>
      <c r="G5" s="41" t="n">
        <v>24</v>
      </c>
      <c r="H5" s="52" t="n">
        <v>25</v>
      </c>
      <c r="I5" s="62" t="n">
        <v>26</v>
      </c>
      <c r="J5" s="90" t="n">
        <v>27</v>
      </c>
      <c r="K5" s="107" t="n">
        <v>28</v>
      </c>
      <c r="L5" s="31" t="n">
        <v>29</v>
      </c>
      <c r="M5" s="19" t="s">
        <v>428</v>
      </c>
      <c r="N5" s="36" t="s">
        <v>439</v>
      </c>
      <c r="O5" s="50" t="s">
        <v>449</v>
      </c>
      <c r="P5" s="57" t="s">
        <v>460</v>
      </c>
      <c r="Q5" s="57" t="s">
        <v>471</v>
      </c>
      <c r="R5" s="76" t="s">
        <v>478</v>
      </c>
      <c r="T5" s="2" t="n">
        <v>20</v>
      </c>
      <c r="U5" s="1" t="n">
        <f aca="false">U4+16</f>
        <v>32</v>
      </c>
      <c r="V5" s="1" t="n">
        <f aca="false">V4+16</f>
        <v>33</v>
      </c>
      <c r="W5" s="1" t="n">
        <f aca="false">W4+16</f>
        <v>34</v>
      </c>
      <c r="X5" s="1" t="n">
        <f aca="false">X4+16</f>
        <v>35</v>
      </c>
      <c r="Y5" s="1" t="n">
        <f aca="false">Y4+16</f>
        <v>36</v>
      </c>
      <c r="Z5" s="1" t="n">
        <f aca="false">Z4+16</f>
        <v>37</v>
      </c>
      <c r="AA5" s="1" t="n">
        <f aca="false">AA4+16</f>
        <v>38</v>
      </c>
      <c r="AB5" s="1" t="n">
        <f aca="false">AB4+16</f>
        <v>39</v>
      </c>
      <c r="AC5" s="1" t="n">
        <f aca="false">AC4+16</f>
        <v>40</v>
      </c>
      <c r="AD5" s="1" t="n">
        <f aca="false">AD4+16</f>
        <v>41</v>
      </c>
      <c r="AE5" s="1" t="n">
        <f aca="false">AE4+16</f>
        <v>42</v>
      </c>
      <c r="AF5" s="1" t="n">
        <f aca="false">AF4+16</f>
        <v>43</v>
      </c>
      <c r="AG5" s="1" t="n">
        <f aca="false">AG4+16</f>
        <v>44</v>
      </c>
      <c r="AH5" s="1" t="n">
        <f aca="false">AH4+16</f>
        <v>45</v>
      </c>
      <c r="AI5" s="1" t="n">
        <f aca="false">AI4+16</f>
        <v>46</v>
      </c>
      <c r="AJ5" s="1" t="n">
        <f aca="false">AJ4+16</f>
        <v>47</v>
      </c>
    </row>
    <row r="6" customFormat="false" ht="12.8" hidden="false" customHeight="false" outlineLevel="0" collapsed="false">
      <c r="B6" s="2" t="n">
        <v>30</v>
      </c>
      <c r="C6" s="85" t="n">
        <v>30</v>
      </c>
      <c r="D6" s="95" t="n">
        <v>31</v>
      </c>
      <c r="E6" s="97" t="n">
        <v>32</v>
      </c>
      <c r="F6" s="108" t="n">
        <v>33</v>
      </c>
      <c r="G6" s="109" t="n">
        <v>34</v>
      </c>
      <c r="H6" s="28" t="n">
        <v>35</v>
      </c>
      <c r="I6" s="28" t="n">
        <v>36</v>
      </c>
      <c r="J6" s="35" t="n">
        <v>37</v>
      </c>
      <c r="K6" s="53" t="n">
        <v>38</v>
      </c>
      <c r="L6" s="63" t="n">
        <v>39</v>
      </c>
      <c r="M6" s="82" t="s">
        <v>484</v>
      </c>
      <c r="N6" s="91" t="s">
        <v>492</v>
      </c>
      <c r="O6" s="23" t="s">
        <v>432</v>
      </c>
      <c r="P6" s="36" t="s">
        <v>442</v>
      </c>
      <c r="Q6" s="50" t="s">
        <v>453</v>
      </c>
      <c r="R6" s="50" t="s">
        <v>463</v>
      </c>
      <c r="T6" s="2" t="n">
        <v>30</v>
      </c>
      <c r="U6" s="1" t="n">
        <f aca="false">U5+16</f>
        <v>48</v>
      </c>
      <c r="V6" s="1" t="n">
        <f aca="false">V5+16</f>
        <v>49</v>
      </c>
      <c r="W6" s="1" t="n">
        <f aca="false">W5+16</f>
        <v>50</v>
      </c>
      <c r="X6" s="1" t="n">
        <f aca="false">X5+16</f>
        <v>51</v>
      </c>
      <c r="Y6" s="1" t="n">
        <f aca="false">Y5+16</f>
        <v>52</v>
      </c>
      <c r="Z6" s="1" t="n">
        <f aca="false">Z5+16</f>
        <v>53</v>
      </c>
      <c r="AA6" s="1" t="n">
        <f aca="false">AA5+16</f>
        <v>54</v>
      </c>
      <c r="AB6" s="1" t="n">
        <f aca="false">AB5+16</f>
        <v>55</v>
      </c>
      <c r="AC6" s="1" t="n">
        <f aca="false">AC5+16</f>
        <v>56</v>
      </c>
      <c r="AD6" s="1" t="n">
        <f aca="false">AD5+16</f>
        <v>57</v>
      </c>
      <c r="AE6" s="1" t="n">
        <f aca="false">AE5+16</f>
        <v>58</v>
      </c>
      <c r="AF6" s="1" t="n">
        <f aca="false">AF5+16</f>
        <v>59</v>
      </c>
      <c r="AG6" s="1" t="n">
        <f aca="false">AG5+16</f>
        <v>60</v>
      </c>
      <c r="AH6" s="1" t="n">
        <f aca="false">AH5+16</f>
        <v>61</v>
      </c>
      <c r="AI6" s="1" t="n">
        <f aca="false">AI5+16</f>
        <v>62</v>
      </c>
      <c r="AJ6" s="1" t="n">
        <f aca="false">AJ5+16</f>
        <v>63</v>
      </c>
    </row>
    <row r="7" customFormat="false" ht="12.8" hidden="false" customHeight="false" outlineLevel="0" collapsed="false">
      <c r="B7" s="2" t="n">
        <v>40</v>
      </c>
      <c r="C7" s="49" t="n">
        <v>40</v>
      </c>
      <c r="D7" s="79" t="n">
        <v>41</v>
      </c>
      <c r="E7" s="86" t="n">
        <v>42</v>
      </c>
      <c r="F7" s="97" t="n">
        <v>43</v>
      </c>
      <c r="G7" s="109" t="n">
        <v>44</v>
      </c>
      <c r="H7" s="110" t="n">
        <v>45</v>
      </c>
      <c r="I7" s="17" t="n">
        <v>46</v>
      </c>
      <c r="J7" s="24" t="n">
        <v>47</v>
      </c>
      <c r="K7" s="14" t="n">
        <v>48</v>
      </c>
      <c r="L7" s="28" t="n">
        <v>49</v>
      </c>
      <c r="M7" s="50" t="s">
        <v>464</v>
      </c>
      <c r="N7" s="50" t="s">
        <v>457</v>
      </c>
      <c r="O7" s="57" t="s">
        <v>468</v>
      </c>
      <c r="P7" s="57" t="s">
        <v>488</v>
      </c>
      <c r="Q7" s="98" t="s">
        <v>496</v>
      </c>
      <c r="R7" s="76" t="s">
        <v>625</v>
      </c>
      <c r="T7" s="2" t="n">
        <v>40</v>
      </c>
      <c r="U7" s="1" t="n">
        <f aca="false">U6+16</f>
        <v>64</v>
      </c>
      <c r="V7" s="1" t="n">
        <f aca="false">V6+16</f>
        <v>65</v>
      </c>
      <c r="W7" s="1" t="n">
        <f aca="false">W6+16</f>
        <v>66</v>
      </c>
      <c r="X7" s="1" t="n">
        <f aca="false">X6+16</f>
        <v>67</v>
      </c>
      <c r="Y7" s="1" t="n">
        <f aca="false">Y6+16</f>
        <v>68</v>
      </c>
      <c r="Z7" s="1" t="n">
        <f aca="false">Z6+16</f>
        <v>69</v>
      </c>
      <c r="AA7" s="1" t="n">
        <f aca="false">AA6+16</f>
        <v>70</v>
      </c>
      <c r="AB7" s="1" t="n">
        <f aca="false">AB6+16</f>
        <v>71</v>
      </c>
      <c r="AC7" s="1" t="n">
        <f aca="false">AC6+16</f>
        <v>72</v>
      </c>
      <c r="AD7" s="1" t="n">
        <f aca="false">AD6+16</f>
        <v>73</v>
      </c>
      <c r="AE7" s="1" t="n">
        <f aca="false">AE6+16</f>
        <v>74</v>
      </c>
      <c r="AF7" s="1" t="n">
        <f aca="false">AF6+16</f>
        <v>75</v>
      </c>
      <c r="AG7" s="1" t="n">
        <f aca="false">AG6+16</f>
        <v>76</v>
      </c>
      <c r="AH7" s="1" t="n">
        <f aca="false">AH6+16</f>
        <v>77</v>
      </c>
      <c r="AI7" s="1" t="n">
        <f aca="false">AI6+16</f>
        <v>78</v>
      </c>
      <c r="AJ7" s="1" t="n">
        <f aca="false">AJ6+16</f>
        <v>79</v>
      </c>
    </row>
    <row r="8" customFormat="false" ht="12.8" hidden="false" customHeight="false" outlineLevel="0" collapsed="false">
      <c r="B8" s="2" t="n">
        <v>50</v>
      </c>
      <c r="C8" s="17" t="n">
        <v>50</v>
      </c>
      <c r="D8" s="44" t="n">
        <v>51</v>
      </c>
      <c r="E8" s="44" t="n">
        <v>52</v>
      </c>
      <c r="F8" s="44" t="n">
        <v>53</v>
      </c>
      <c r="G8" s="44" t="n">
        <v>54</v>
      </c>
      <c r="H8" s="111" t="n">
        <v>55</v>
      </c>
      <c r="I8" s="112" t="n">
        <v>56</v>
      </c>
      <c r="J8" s="111" t="n">
        <v>57</v>
      </c>
      <c r="K8" s="17" t="n">
        <v>58</v>
      </c>
      <c r="L8" s="33" t="n">
        <v>59</v>
      </c>
      <c r="M8" s="48" t="s">
        <v>448</v>
      </c>
      <c r="N8" s="39" t="s">
        <v>459</v>
      </c>
      <c r="O8" s="68" t="s">
        <v>470</v>
      </c>
      <c r="P8" s="12" t="s">
        <v>477</v>
      </c>
      <c r="Q8" s="83" t="s">
        <v>485</v>
      </c>
      <c r="R8" s="93" t="s">
        <v>493</v>
      </c>
      <c r="T8" s="2" t="n">
        <v>50</v>
      </c>
      <c r="U8" s="1" t="n">
        <f aca="false">U7+16</f>
        <v>80</v>
      </c>
      <c r="V8" s="1" t="n">
        <f aca="false">V7+16</f>
        <v>81</v>
      </c>
      <c r="W8" s="1" t="n">
        <f aca="false">W7+16</f>
        <v>82</v>
      </c>
      <c r="X8" s="1" t="n">
        <f aca="false">X7+16</f>
        <v>83</v>
      </c>
      <c r="Y8" s="1" t="n">
        <f aca="false">Y7+16</f>
        <v>84</v>
      </c>
      <c r="Z8" s="1" t="n">
        <f aca="false">Z7+16</f>
        <v>85</v>
      </c>
      <c r="AA8" s="1" t="n">
        <f aca="false">AA7+16</f>
        <v>86</v>
      </c>
      <c r="AB8" s="1" t="n">
        <f aca="false">AB7+16</f>
        <v>87</v>
      </c>
      <c r="AC8" s="1" t="n">
        <f aca="false">AC7+16</f>
        <v>88</v>
      </c>
      <c r="AD8" s="1" t="n">
        <f aca="false">AD7+16</f>
        <v>89</v>
      </c>
      <c r="AE8" s="1" t="n">
        <f aca="false">AE7+16</f>
        <v>90</v>
      </c>
      <c r="AF8" s="1" t="n">
        <f aca="false">AF7+16</f>
        <v>91</v>
      </c>
      <c r="AG8" s="1" t="n">
        <f aca="false">AG7+16</f>
        <v>92</v>
      </c>
      <c r="AH8" s="1" t="n">
        <f aca="false">AH7+16</f>
        <v>93</v>
      </c>
      <c r="AI8" s="1" t="n">
        <f aca="false">AI7+16</f>
        <v>94</v>
      </c>
      <c r="AJ8" s="1" t="n">
        <f aca="false">AJ7+16</f>
        <v>95</v>
      </c>
    </row>
    <row r="9" customFormat="false" ht="12.8" hidden="false" customHeight="false" outlineLevel="0" collapsed="false">
      <c r="B9" s="2" t="n">
        <v>60</v>
      </c>
      <c r="C9" s="17" t="n">
        <v>60</v>
      </c>
      <c r="D9" s="33" t="n">
        <v>61</v>
      </c>
      <c r="E9" s="113" t="n">
        <v>62</v>
      </c>
      <c r="F9" s="54" t="n">
        <v>63</v>
      </c>
      <c r="G9" s="114" t="n">
        <v>64</v>
      </c>
      <c r="H9" s="54" t="n">
        <v>65</v>
      </c>
      <c r="I9" s="115" t="n">
        <v>66</v>
      </c>
      <c r="J9" s="65" t="n">
        <v>67</v>
      </c>
      <c r="K9" s="15" t="n">
        <v>68</v>
      </c>
      <c r="L9" s="15" t="n">
        <v>69</v>
      </c>
      <c r="M9" s="80" t="s">
        <v>482</v>
      </c>
      <c r="N9" s="36" t="s">
        <v>490</v>
      </c>
      <c r="O9" s="100" t="s">
        <v>498</v>
      </c>
      <c r="P9" s="50" t="s">
        <v>626</v>
      </c>
      <c r="Q9" s="105" t="s">
        <v>627</v>
      </c>
      <c r="R9" s="116" t="s">
        <v>628</v>
      </c>
      <c r="T9" s="2" t="n">
        <v>60</v>
      </c>
      <c r="U9" s="1" t="n">
        <f aca="false">U8+16</f>
        <v>96</v>
      </c>
      <c r="V9" s="1" t="n">
        <f aca="false">V8+16</f>
        <v>97</v>
      </c>
      <c r="W9" s="1" t="n">
        <f aca="false">W8+16</f>
        <v>98</v>
      </c>
      <c r="X9" s="1" t="n">
        <f aca="false">X8+16</f>
        <v>99</v>
      </c>
      <c r="Y9" s="1" t="n">
        <f aca="false">Y8+16</f>
        <v>100</v>
      </c>
      <c r="Z9" s="1" t="n">
        <f aca="false">Z8+16</f>
        <v>101</v>
      </c>
      <c r="AA9" s="1" t="n">
        <f aca="false">AA8+16</f>
        <v>102</v>
      </c>
      <c r="AB9" s="1" t="n">
        <f aca="false">AB8+16</f>
        <v>103</v>
      </c>
      <c r="AC9" s="1" t="n">
        <f aca="false">AC8+16</f>
        <v>104</v>
      </c>
      <c r="AD9" s="1" t="n">
        <f aca="false">AD8+16</f>
        <v>105</v>
      </c>
      <c r="AE9" s="1" t="n">
        <f aca="false">AE8+16</f>
        <v>106</v>
      </c>
      <c r="AF9" s="1" t="n">
        <f aca="false">AF8+16</f>
        <v>107</v>
      </c>
      <c r="AG9" s="1" t="n">
        <f aca="false">AG8+16</f>
        <v>108</v>
      </c>
      <c r="AH9" s="1" t="n">
        <f aca="false">AH8+16</f>
        <v>109</v>
      </c>
      <c r="AI9" s="1" t="n">
        <f aca="false">AI8+16</f>
        <v>110</v>
      </c>
      <c r="AJ9" s="1" t="n">
        <f aca="false">AJ8+16</f>
        <v>111</v>
      </c>
    </row>
    <row r="10" customFormat="false" ht="12.8" hidden="false" customHeight="false" outlineLevel="0" collapsed="false">
      <c r="B10" s="2" t="n">
        <v>70</v>
      </c>
      <c r="C10" s="28" t="n">
        <v>70</v>
      </c>
      <c r="D10" s="28" t="n">
        <v>71</v>
      </c>
      <c r="E10" s="18" t="n">
        <v>72</v>
      </c>
      <c r="F10" s="35" t="n">
        <v>73</v>
      </c>
      <c r="G10" s="49" t="n">
        <v>74</v>
      </c>
      <c r="H10" s="49" t="n">
        <v>75</v>
      </c>
      <c r="I10" s="69" t="n">
        <v>76</v>
      </c>
      <c r="J10" s="75" t="n">
        <v>77</v>
      </c>
      <c r="K10" s="84" t="n">
        <v>78</v>
      </c>
      <c r="L10" s="94" t="n">
        <v>79</v>
      </c>
      <c r="M10" s="23" t="s">
        <v>629</v>
      </c>
      <c r="N10" s="36" t="s">
        <v>630</v>
      </c>
      <c r="O10" s="117" t="s">
        <v>631</v>
      </c>
      <c r="P10" s="50" t="s">
        <v>632</v>
      </c>
      <c r="Q10" s="57" t="s">
        <v>633</v>
      </c>
      <c r="R10" s="98" t="s">
        <v>634</v>
      </c>
      <c r="T10" s="2" t="n">
        <v>70</v>
      </c>
      <c r="U10" s="1" t="n">
        <f aca="false">U9+16</f>
        <v>112</v>
      </c>
      <c r="V10" s="1" t="n">
        <f aca="false">V9+16</f>
        <v>113</v>
      </c>
      <c r="W10" s="1" t="n">
        <f aca="false">W9+16</f>
        <v>114</v>
      </c>
      <c r="X10" s="1" t="n">
        <f aca="false">X9+16</f>
        <v>115</v>
      </c>
      <c r="Y10" s="1" t="n">
        <f aca="false">Y9+16</f>
        <v>116</v>
      </c>
      <c r="Z10" s="1" t="n">
        <f aca="false">Z9+16</f>
        <v>117</v>
      </c>
      <c r="AA10" s="1" t="n">
        <f aca="false">AA9+16</f>
        <v>118</v>
      </c>
      <c r="AB10" s="1" t="n">
        <f aca="false">AB9+16</f>
        <v>119</v>
      </c>
      <c r="AC10" s="1" t="n">
        <f aca="false">AC9+16</f>
        <v>120</v>
      </c>
      <c r="AD10" s="1" t="n">
        <f aca="false">AD9+16</f>
        <v>121</v>
      </c>
      <c r="AE10" s="1" t="n">
        <f aca="false">AE9+16</f>
        <v>122</v>
      </c>
      <c r="AF10" s="1" t="n">
        <f aca="false">AF9+16</f>
        <v>123</v>
      </c>
      <c r="AG10" s="1" t="n">
        <f aca="false">AG9+16</f>
        <v>124</v>
      </c>
      <c r="AH10" s="1" t="n">
        <f aca="false">AH9+16</f>
        <v>125</v>
      </c>
      <c r="AI10" s="1" t="n">
        <f aca="false">AI9+16</f>
        <v>126</v>
      </c>
      <c r="AJ10" s="1" t="n">
        <f aca="false">AJ9+16</f>
        <v>127</v>
      </c>
    </row>
    <row r="11" customFormat="false" ht="12.8" hidden="false" customHeight="false" outlineLevel="0" collapsed="false">
      <c r="B11" s="2" t="n">
        <v>80</v>
      </c>
      <c r="C11" s="16" t="n">
        <v>80</v>
      </c>
      <c r="D11" s="34" t="n">
        <v>81</v>
      </c>
      <c r="E11" s="13" t="n">
        <v>82</v>
      </c>
      <c r="F11" s="33" t="n">
        <v>83</v>
      </c>
      <c r="G11" s="42" t="n">
        <v>84</v>
      </c>
      <c r="H11" s="54" t="n">
        <v>85</v>
      </c>
      <c r="I11" s="64" t="n">
        <v>86</v>
      </c>
      <c r="J11" s="92" t="n">
        <v>87</v>
      </c>
      <c r="K11" s="118" t="n">
        <v>88</v>
      </c>
      <c r="L11" s="119" t="n">
        <v>89</v>
      </c>
      <c r="M11" s="120" t="s">
        <v>635</v>
      </c>
      <c r="N11" s="120" t="s">
        <v>636</v>
      </c>
      <c r="O11" s="120" t="s">
        <v>637</v>
      </c>
      <c r="P11" s="120" t="s">
        <v>638</v>
      </c>
      <c r="Q11" s="121" t="s">
        <v>639</v>
      </c>
      <c r="R11" s="122" t="s">
        <v>640</v>
      </c>
      <c r="T11" s="2" t="n">
        <v>80</v>
      </c>
      <c r="U11" s="1" t="n">
        <f aca="false">U10+16</f>
        <v>128</v>
      </c>
      <c r="V11" s="1" t="n">
        <f aca="false">V10+16</f>
        <v>129</v>
      </c>
      <c r="W11" s="1" t="n">
        <f aca="false">W10+16</f>
        <v>130</v>
      </c>
      <c r="X11" s="1" t="n">
        <f aca="false">X10+16</f>
        <v>131</v>
      </c>
      <c r="Y11" s="1" t="n">
        <f aca="false">Y10+16</f>
        <v>132</v>
      </c>
      <c r="Z11" s="1" t="n">
        <f aca="false">Z10+16</f>
        <v>133</v>
      </c>
      <c r="AA11" s="1" t="n">
        <f aca="false">AA10+16</f>
        <v>134</v>
      </c>
      <c r="AB11" s="1" t="n">
        <f aca="false">AB10+16</f>
        <v>135</v>
      </c>
      <c r="AC11" s="1" t="n">
        <f aca="false">AC10+16</f>
        <v>136</v>
      </c>
      <c r="AD11" s="1" t="n">
        <f aca="false">AD10+16</f>
        <v>137</v>
      </c>
      <c r="AE11" s="1" t="n">
        <f aca="false">AE10+16</f>
        <v>138</v>
      </c>
      <c r="AF11" s="1" t="n">
        <f aca="false">AF10+16</f>
        <v>139</v>
      </c>
      <c r="AG11" s="1" t="n">
        <f aca="false">AG10+16</f>
        <v>140</v>
      </c>
      <c r="AH11" s="1" t="n">
        <f aca="false">AH10+16</f>
        <v>141</v>
      </c>
      <c r="AI11" s="1" t="n">
        <f aca="false">AI10+16</f>
        <v>142</v>
      </c>
      <c r="AJ11" s="1" t="n">
        <f aca="false">AJ10+16</f>
        <v>143</v>
      </c>
    </row>
    <row r="12" customFormat="false" ht="12.8" hidden="false" customHeight="false" outlineLevel="0" collapsed="false">
      <c r="B12" s="2" t="n">
        <v>90</v>
      </c>
      <c r="C12" s="16" t="n">
        <v>90</v>
      </c>
      <c r="D12" s="45" t="n">
        <v>91</v>
      </c>
      <c r="E12" s="56" t="n">
        <v>92</v>
      </c>
      <c r="F12" s="66" t="n">
        <v>93</v>
      </c>
      <c r="G12" s="66" t="n">
        <v>94</v>
      </c>
      <c r="H12" s="123" t="n">
        <v>95</v>
      </c>
      <c r="I12" s="123" t="n">
        <v>96</v>
      </c>
      <c r="J12" s="124" t="n">
        <v>97</v>
      </c>
      <c r="K12" s="124" t="n">
        <v>98</v>
      </c>
      <c r="L12" s="65" t="n">
        <v>99</v>
      </c>
      <c r="M12" s="20" t="s">
        <v>429</v>
      </c>
      <c r="N12" s="20" t="s">
        <v>440</v>
      </c>
      <c r="O12" s="51" t="s">
        <v>450</v>
      </c>
      <c r="P12" s="58" t="s">
        <v>461</v>
      </c>
      <c r="Q12" s="70" t="s">
        <v>472</v>
      </c>
      <c r="R12" s="77" t="s">
        <v>479</v>
      </c>
      <c r="T12" s="2" t="n">
        <v>90</v>
      </c>
      <c r="U12" s="1" t="n">
        <f aca="false">U11+16</f>
        <v>144</v>
      </c>
      <c r="V12" s="1" t="n">
        <f aca="false">V11+16</f>
        <v>145</v>
      </c>
      <c r="W12" s="1" t="n">
        <f aca="false">W11+16</f>
        <v>146</v>
      </c>
      <c r="X12" s="1" t="n">
        <f aca="false">X11+16</f>
        <v>147</v>
      </c>
      <c r="Y12" s="1" t="n">
        <f aca="false">Y11+16</f>
        <v>148</v>
      </c>
      <c r="Z12" s="1" t="n">
        <f aca="false">Z11+16</f>
        <v>149</v>
      </c>
      <c r="AA12" s="1" t="n">
        <f aca="false">AA11+16</f>
        <v>150</v>
      </c>
      <c r="AB12" s="1" t="n">
        <f aca="false">AB11+16</f>
        <v>151</v>
      </c>
      <c r="AC12" s="1" t="n">
        <f aca="false">AC11+16</f>
        <v>152</v>
      </c>
      <c r="AD12" s="1" t="n">
        <f aca="false">AD11+16</f>
        <v>153</v>
      </c>
      <c r="AE12" s="1" t="n">
        <f aca="false">AE11+16</f>
        <v>154</v>
      </c>
      <c r="AF12" s="1" t="n">
        <f aca="false">AF11+16</f>
        <v>155</v>
      </c>
      <c r="AG12" s="1" t="n">
        <f aca="false">AG11+16</f>
        <v>156</v>
      </c>
      <c r="AH12" s="1" t="n">
        <f aca="false">AH11+16</f>
        <v>157</v>
      </c>
      <c r="AI12" s="1" t="n">
        <f aca="false">AI11+16</f>
        <v>158</v>
      </c>
      <c r="AJ12" s="1" t="n">
        <f aca="false">AJ11+16</f>
        <v>159</v>
      </c>
    </row>
    <row r="13" customFormat="false" ht="12.8" hidden="false" customHeight="false" outlineLevel="0" collapsed="false">
      <c r="B13" s="2" t="s">
        <v>486</v>
      </c>
      <c r="C13" s="40" t="s">
        <v>486</v>
      </c>
      <c r="D13" s="96" t="s">
        <v>494</v>
      </c>
      <c r="E13" s="50" t="s">
        <v>641</v>
      </c>
      <c r="F13" s="98" t="s">
        <v>642</v>
      </c>
      <c r="G13" s="87" t="s">
        <v>643</v>
      </c>
      <c r="H13" s="98" t="s">
        <v>644</v>
      </c>
      <c r="I13" s="76" t="s">
        <v>645</v>
      </c>
      <c r="J13" s="125" t="s">
        <v>646</v>
      </c>
      <c r="K13" s="126" t="s">
        <v>647</v>
      </c>
      <c r="L13" s="103" t="s">
        <v>648</v>
      </c>
      <c r="M13" s="127" t="s">
        <v>649</v>
      </c>
      <c r="N13" s="128" t="s">
        <v>650</v>
      </c>
      <c r="O13" s="120" t="s">
        <v>651</v>
      </c>
      <c r="P13" s="120" t="s">
        <v>652</v>
      </c>
      <c r="Q13" s="121" t="s">
        <v>653</v>
      </c>
      <c r="R13" s="122" t="s">
        <v>654</v>
      </c>
      <c r="T13" s="2" t="s">
        <v>486</v>
      </c>
      <c r="U13" s="1" t="n">
        <f aca="false">U12+16</f>
        <v>160</v>
      </c>
      <c r="V13" s="1" t="n">
        <f aca="false">V12+16</f>
        <v>161</v>
      </c>
      <c r="W13" s="1" t="n">
        <f aca="false">W12+16</f>
        <v>162</v>
      </c>
      <c r="X13" s="1" t="n">
        <f aca="false">X12+16</f>
        <v>163</v>
      </c>
      <c r="Y13" s="1" t="n">
        <f aca="false">Y12+16</f>
        <v>164</v>
      </c>
      <c r="Z13" s="1" t="n">
        <f aca="false">Z12+16</f>
        <v>165</v>
      </c>
      <c r="AA13" s="1" t="n">
        <f aca="false">AA12+16</f>
        <v>166</v>
      </c>
      <c r="AB13" s="1" t="n">
        <f aca="false">AB12+16</f>
        <v>167</v>
      </c>
      <c r="AC13" s="1" t="n">
        <f aca="false">AC12+16</f>
        <v>168</v>
      </c>
      <c r="AD13" s="1" t="n">
        <f aca="false">AD12+16</f>
        <v>169</v>
      </c>
      <c r="AE13" s="1" t="n">
        <f aca="false">AE12+16</f>
        <v>170</v>
      </c>
      <c r="AF13" s="1" t="n">
        <f aca="false">AF12+16</f>
        <v>171</v>
      </c>
      <c r="AG13" s="1" t="n">
        <f aca="false">AG12+16</f>
        <v>172</v>
      </c>
      <c r="AH13" s="1" t="n">
        <f aca="false">AH12+16</f>
        <v>173</v>
      </c>
      <c r="AI13" s="1" t="n">
        <f aca="false">AI12+16</f>
        <v>174</v>
      </c>
      <c r="AJ13" s="1" t="n">
        <f aca="false">AJ12+16</f>
        <v>175</v>
      </c>
    </row>
    <row r="14" customFormat="false" ht="12.8" hidden="false" customHeight="false" outlineLevel="0" collapsed="false">
      <c r="B14" s="2" t="s">
        <v>655</v>
      </c>
      <c r="C14" s="122" t="s">
        <v>655</v>
      </c>
      <c r="D14" s="96" t="s">
        <v>656</v>
      </c>
      <c r="E14" s="25" t="s">
        <v>433</v>
      </c>
      <c r="F14" s="38" t="s">
        <v>443</v>
      </c>
      <c r="G14" s="38" t="s">
        <v>454</v>
      </c>
      <c r="H14" s="38" t="s">
        <v>657</v>
      </c>
      <c r="I14" s="59" t="s">
        <v>465</v>
      </c>
      <c r="J14" s="72" t="s">
        <v>474</v>
      </c>
      <c r="K14" s="72" t="s">
        <v>481</v>
      </c>
      <c r="L14" s="87" t="s">
        <v>489</v>
      </c>
      <c r="M14" s="87" t="s">
        <v>497</v>
      </c>
      <c r="N14" s="129" t="s">
        <v>658</v>
      </c>
      <c r="O14" s="130" t="s">
        <v>659</v>
      </c>
      <c r="P14" s="131" t="s">
        <v>660</v>
      </c>
      <c r="Q14" s="132" t="s">
        <v>661</v>
      </c>
      <c r="R14" s="133" t="s">
        <v>662</v>
      </c>
      <c r="T14" s="2" t="s">
        <v>655</v>
      </c>
      <c r="U14" s="1" t="n">
        <f aca="false">U13+16</f>
        <v>176</v>
      </c>
      <c r="V14" s="1" t="n">
        <f aca="false">V13+16</f>
        <v>177</v>
      </c>
      <c r="W14" s="1" t="n">
        <f aca="false">W13+16</f>
        <v>178</v>
      </c>
      <c r="X14" s="1" t="n">
        <f aca="false">X13+16</f>
        <v>179</v>
      </c>
      <c r="Y14" s="1" t="n">
        <f aca="false">Y13+16</f>
        <v>180</v>
      </c>
      <c r="Z14" s="1" t="n">
        <f aca="false">Z13+16</f>
        <v>181</v>
      </c>
      <c r="AA14" s="1" t="n">
        <f aca="false">AA13+16</f>
        <v>182</v>
      </c>
      <c r="AB14" s="1" t="n">
        <f aca="false">AB13+16</f>
        <v>183</v>
      </c>
      <c r="AC14" s="1" t="n">
        <f aca="false">AC13+16</f>
        <v>184</v>
      </c>
      <c r="AD14" s="1" t="n">
        <f aca="false">AD13+16</f>
        <v>185</v>
      </c>
      <c r="AE14" s="1" t="n">
        <f aca="false">AE13+16</f>
        <v>186</v>
      </c>
      <c r="AF14" s="1" t="n">
        <f aca="false">AF13+16</f>
        <v>187</v>
      </c>
      <c r="AG14" s="1" t="n">
        <f aca="false">AG13+16</f>
        <v>188</v>
      </c>
      <c r="AH14" s="1" t="n">
        <f aca="false">AH13+16</f>
        <v>189</v>
      </c>
      <c r="AI14" s="1" t="n">
        <f aca="false">AI13+16</f>
        <v>190</v>
      </c>
      <c r="AJ14" s="1" t="n">
        <f aca="false">AJ13+16</f>
        <v>191</v>
      </c>
    </row>
    <row r="15" customFormat="false" ht="12.8" hidden="false" customHeight="false" outlineLevel="0" collapsed="false">
      <c r="B15" s="2" t="s">
        <v>663</v>
      </c>
      <c r="C15" s="87" t="s">
        <v>663</v>
      </c>
      <c r="D15" s="87" t="s">
        <v>664</v>
      </c>
      <c r="E15" s="134" t="s">
        <v>665</v>
      </c>
      <c r="F15" s="130" t="s">
        <v>666</v>
      </c>
      <c r="G15" s="135" t="s">
        <v>667</v>
      </c>
      <c r="H15" s="136" t="s">
        <v>668</v>
      </c>
      <c r="I15" s="21" t="s">
        <v>430</v>
      </c>
      <c r="J15" s="37" t="s">
        <v>441</v>
      </c>
      <c r="K15" s="20" t="s">
        <v>451</v>
      </c>
      <c r="L15" s="20" t="s">
        <v>462</v>
      </c>
      <c r="M15" s="71" t="s">
        <v>473</v>
      </c>
      <c r="N15" s="78" t="s">
        <v>480</v>
      </c>
      <c r="O15" s="70" t="s">
        <v>487</v>
      </c>
      <c r="P15" s="77" t="s">
        <v>495</v>
      </c>
      <c r="Q15" s="137" t="s">
        <v>669</v>
      </c>
      <c r="R15" s="138" t="s">
        <v>670</v>
      </c>
      <c r="T15" s="2" t="s">
        <v>663</v>
      </c>
      <c r="U15" s="1" t="n">
        <f aca="false">U14+16</f>
        <v>192</v>
      </c>
      <c r="V15" s="1" t="n">
        <f aca="false">V14+16</f>
        <v>193</v>
      </c>
      <c r="W15" s="1" t="n">
        <f aca="false">W14+16</f>
        <v>194</v>
      </c>
      <c r="X15" s="1" t="n">
        <f aca="false">X14+16</f>
        <v>195</v>
      </c>
      <c r="Y15" s="1" t="n">
        <f aca="false">Y14+16</f>
        <v>196</v>
      </c>
      <c r="Z15" s="1" t="n">
        <f aca="false">Z14+16</f>
        <v>197</v>
      </c>
      <c r="AA15" s="1" t="n">
        <f aca="false">AA14+16</f>
        <v>198</v>
      </c>
      <c r="AB15" s="1" t="n">
        <f aca="false">AB14+16</f>
        <v>199</v>
      </c>
      <c r="AC15" s="1" t="n">
        <f aca="false">AC14+16</f>
        <v>200</v>
      </c>
      <c r="AD15" s="1" t="n">
        <f aca="false">AD14+16</f>
        <v>201</v>
      </c>
      <c r="AE15" s="1" t="n">
        <f aca="false">AE14+16</f>
        <v>202</v>
      </c>
      <c r="AF15" s="1" t="n">
        <f aca="false">AF14+16</f>
        <v>203</v>
      </c>
      <c r="AG15" s="1" t="n">
        <f aca="false">AG14+16</f>
        <v>204</v>
      </c>
      <c r="AH15" s="1" t="n">
        <f aca="false">AH14+16</f>
        <v>205</v>
      </c>
      <c r="AI15" s="1" t="n">
        <f aca="false">AI14+16</f>
        <v>206</v>
      </c>
      <c r="AJ15" s="1" t="n">
        <f aca="false">AJ14+16</f>
        <v>207</v>
      </c>
    </row>
    <row r="16" customFormat="false" ht="12.8" hidden="false" customHeight="false" outlineLevel="0" collapsed="false">
      <c r="B16" s="2" t="s">
        <v>671</v>
      </c>
      <c r="C16" s="93" t="s">
        <v>671</v>
      </c>
      <c r="D16" s="93" t="s">
        <v>672</v>
      </c>
      <c r="E16" s="139" t="s">
        <v>673</v>
      </c>
      <c r="F16" s="96" t="s">
        <v>674</v>
      </c>
      <c r="G16" s="140" t="s">
        <v>675</v>
      </c>
      <c r="H16" s="77" t="s">
        <v>676</v>
      </c>
      <c r="I16" s="70" t="s">
        <v>677</v>
      </c>
      <c r="J16" s="141" t="s">
        <v>678</v>
      </c>
      <c r="K16" s="141" t="s">
        <v>679</v>
      </c>
      <c r="L16" s="141" t="s">
        <v>680</v>
      </c>
      <c r="M16" s="141" t="s">
        <v>681</v>
      </c>
      <c r="N16" s="141" t="s">
        <v>682</v>
      </c>
      <c r="O16" s="141" t="s">
        <v>683</v>
      </c>
      <c r="P16" s="141" t="s">
        <v>684</v>
      </c>
      <c r="Q16" s="141" t="s">
        <v>685</v>
      </c>
      <c r="R16" s="141" t="s">
        <v>686</v>
      </c>
      <c r="T16" s="2" t="s">
        <v>671</v>
      </c>
      <c r="U16" s="1" t="n">
        <f aca="false">U15+16</f>
        <v>208</v>
      </c>
      <c r="V16" s="1" t="n">
        <f aca="false">V15+16</f>
        <v>209</v>
      </c>
      <c r="W16" s="1" t="n">
        <f aca="false">W15+16</f>
        <v>210</v>
      </c>
      <c r="X16" s="1" t="n">
        <f aca="false">X15+16</f>
        <v>211</v>
      </c>
      <c r="Y16" s="1" t="n">
        <f aca="false">Y15+16</f>
        <v>212</v>
      </c>
      <c r="Z16" s="1" t="n">
        <f aca="false">Z15+16</f>
        <v>213</v>
      </c>
      <c r="AA16" s="1" t="n">
        <f aca="false">AA15+16</f>
        <v>214</v>
      </c>
      <c r="AB16" s="1" t="n">
        <f aca="false">AB15+16</f>
        <v>215</v>
      </c>
      <c r="AC16" s="1" t="n">
        <f aca="false">AC15+16</f>
        <v>216</v>
      </c>
      <c r="AD16" s="1" t="n">
        <f aca="false">AD15+16</f>
        <v>217</v>
      </c>
      <c r="AE16" s="1" t="n">
        <f aca="false">AE15+16</f>
        <v>218</v>
      </c>
      <c r="AF16" s="1" t="n">
        <f aca="false">AF15+16</f>
        <v>219</v>
      </c>
      <c r="AG16" s="1" t="n">
        <f aca="false">AG15+16</f>
        <v>220</v>
      </c>
      <c r="AH16" s="1" t="n">
        <f aca="false">AH15+16</f>
        <v>221</v>
      </c>
      <c r="AI16" s="1" t="n">
        <f aca="false">AI15+16</f>
        <v>222</v>
      </c>
      <c r="AJ16" s="1" t="n">
        <f aca="false">AJ15+16</f>
        <v>223</v>
      </c>
    </row>
    <row r="17" customFormat="false" ht="12.8" hidden="false" customHeight="false" outlineLevel="0" collapsed="false">
      <c r="B17" s="2" t="s">
        <v>687</v>
      </c>
      <c r="C17" s="141" t="s">
        <v>687</v>
      </c>
      <c r="D17" s="141" t="s">
        <v>688</v>
      </c>
      <c r="E17" s="141" t="s">
        <v>689</v>
      </c>
      <c r="F17" s="23" t="s">
        <v>690</v>
      </c>
      <c r="G17" s="36" t="s">
        <v>691</v>
      </c>
      <c r="H17" s="50" t="s">
        <v>692</v>
      </c>
      <c r="I17" s="57" t="s">
        <v>693</v>
      </c>
      <c r="J17" s="76" t="s">
        <v>694</v>
      </c>
      <c r="K17" s="87" t="s">
        <v>695</v>
      </c>
      <c r="L17" s="87" t="s">
        <v>696</v>
      </c>
      <c r="M17" s="87" t="s">
        <v>697</v>
      </c>
      <c r="N17" s="87" t="s">
        <v>698</v>
      </c>
      <c r="O17" s="129" t="s">
        <v>699</v>
      </c>
      <c r="P17" s="130" t="s">
        <v>700</v>
      </c>
      <c r="Q17" s="131" t="s">
        <v>701</v>
      </c>
      <c r="R17" s="25" t="s">
        <v>702</v>
      </c>
      <c r="T17" s="2" t="s">
        <v>687</v>
      </c>
      <c r="U17" s="1" t="n">
        <f aca="false">U16+16</f>
        <v>224</v>
      </c>
      <c r="V17" s="1" t="n">
        <f aca="false">V16+16</f>
        <v>225</v>
      </c>
      <c r="W17" s="1" t="n">
        <f aca="false">W16+16</f>
        <v>226</v>
      </c>
      <c r="X17" s="1" t="n">
        <f aca="false">X16+16</f>
        <v>227</v>
      </c>
      <c r="Y17" s="1" t="n">
        <f aca="false">Y16+16</f>
        <v>228</v>
      </c>
      <c r="Z17" s="1" t="n">
        <f aca="false">Z16+16</f>
        <v>229</v>
      </c>
      <c r="AA17" s="1" t="n">
        <f aca="false">AA16+16</f>
        <v>230</v>
      </c>
      <c r="AB17" s="1" t="n">
        <f aca="false">AB16+16</f>
        <v>231</v>
      </c>
      <c r="AC17" s="1" t="n">
        <f aca="false">AC16+16</f>
        <v>232</v>
      </c>
      <c r="AD17" s="1" t="n">
        <f aca="false">AD16+16</f>
        <v>233</v>
      </c>
      <c r="AE17" s="1" t="n">
        <f aca="false">AE16+16</f>
        <v>234</v>
      </c>
      <c r="AF17" s="1" t="n">
        <f aca="false">AF16+16</f>
        <v>235</v>
      </c>
      <c r="AG17" s="1" t="n">
        <f aca="false">AG16+16</f>
        <v>236</v>
      </c>
      <c r="AH17" s="1" t="n">
        <f aca="false">AH16+16</f>
        <v>237</v>
      </c>
      <c r="AI17" s="1" t="n">
        <f aca="false">AI16+16</f>
        <v>238</v>
      </c>
      <c r="AJ17" s="1" t="n">
        <f aca="false">AJ16+16</f>
        <v>239</v>
      </c>
    </row>
    <row r="18" customFormat="false" ht="12.8" hidden="false" customHeight="false" outlineLevel="0" collapsed="false">
      <c r="B18" s="2" t="s">
        <v>703</v>
      </c>
      <c r="C18" s="72" t="s">
        <v>703</v>
      </c>
      <c r="D18" s="80" t="s">
        <v>704</v>
      </c>
      <c r="E18" s="36" t="s">
        <v>705</v>
      </c>
      <c r="F18" s="104" t="s">
        <v>706</v>
      </c>
      <c r="G18" s="133" t="s">
        <v>707</v>
      </c>
      <c r="H18" s="20" t="s">
        <v>708</v>
      </c>
      <c r="I18" s="20" t="s">
        <v>709</v>
      </c>
      <c r="J18" s="142" t="s">
        <v>710</v>
      </c>
      <c r="K18" s="142" t="s">
        <v>711</v>
      </c>
      <c r="L18" s="142" t="s">
        <v>712</v>
      </c>
      <c r="M18" s="143" t="s">
        <v>713</v>
      </c>
      <c r="N18" s="144" t="s">
        <v>714</v>
      </c>
      <c r="O18" s="139" t="s">
        <v>715</v>
      </c>
      <c r="P18" s="144" t="s">
        <v>716</v>
      </c>
      <c r="Q18" s="58" t="s">
        <v>717</v>
      </c>
      <c r="R18" s="145" t="s">
        <v>718</v>
      </c>
      <c r="T18" s="2" t="s">
        <v>703</v>
      </c>
      <c r="U18" s="1" t="n">
        <f aca="false">U17+16</f>
        <v>240</v>
      </c>
      <c r="V18" s="1" t="n">
        <f aca="false">V17+16</f>
        <v>241</v>
      </c>
      <c r="W18" s="1" t="n">
        <f aca="false">W17+16</f>
        <v>242</v>
      </c>
      <c r="X18" s="1" t="n">
        <f aca="false">X17+16</f>
        <v>243</v>
      </c>
      <c r="Y18" s="1" t="n">
        <f aca="false">Y17+16</f>
        <v>244</v>
      </c>
      <c r="Z18" s="1" t="n">
        <f aca="false">Z17+16</f>
        <v>245</v>
      </c>
      <c r="AA18" s="1" t="n">
        <f aca="false">AA17+16</f>
        <v>246</v>
      </c>
      <c r="AB18" s="1" t="n">
        <f aca="false">AB17+16</f>
        <v>247</v>
      </c>
      <c r="AC18" s="1" t="n">
        <f aca="false">AC17+16</f>
        <v>248</v>
      </c>
      <c r="AD18" s="1" t="n">
        <f aca="false">AD17+16</f>
        <v>249</v>
      </c>
      <c r="AE18" s="1" t="n">
        <f aca="false">AE17+16</f>
        <v>250</v>
      </c>
      <c r="AF18" s="1" t="n">
        <f aca="false">AF17+16</f>
        <v>251</v>
      </c>
      <c r="AG18" s="1" t="n">
        <f aca="false">AG17+16</f>
        <v>252</v>
      </c>
      <c r="AH18" s="1" t="n">
        <f aca="false">AH17+16</f>
        <v>253</v>
      </c>
      <c r="AI18" s="1" t="n">
        <f aca="false">AI17+16</f>
        <v>254</v>
      </c>
      <c r="AJ18" s="1" t="n">
        <f aca="false">AJ17+16</f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92"/>
    <col collapsed="false" customWidth="false" hidden="false" outlineLevel="0" max="3" min="3" style="2" width="11.53"/>
    <col collapsed="false" customWidth="true" hidden="false" outlineLevel="0" max="4" min="4" style="1" width="17.98"/>
    <col collapsed="false" customWidth="true" hidden="false" outlineLevel="0" max="5" min="5" style="1" width="18.54"/>
  </cols>
  <sheetData>
    <row r="2" customFormat="false" ht="12.8" hidden="false" customHeight="false" outlineLevel="0" collapsed="false">
      <c r="B2" s="146" t="s">
        <v>719</v>
      </c>
      <c r="C2" s="146" t="s">
        <v>720</v>
      </c>
      <c r="D2" s="146" t="s">
        <v>721</v>
      </c>
      <c r="E2" s="146" t="s">
        <v>722</v>
      </c>
      <c r="F2" s="146" t="s">
        <v>723</v>
      </c>
      <c r="H2" s="10" t="s">
        <v>724</v>
      </c>
      <c r="I2" s="10" t="s">
        <v>725</v>
      </c>
    </row>
    <row r="3" customFormat="false" ht="12.8" hidden="false" customHeight="false" outlineLevel="0" collapsed="false">
      <c r="B3" s="147" t="n">
        <v>4</v>
      </c>
      <c r="C3" s="148" t="s">
        <v>726</v>
      </c>
      <c r="D3" s="149" t="s">
        <v>727</v>
      </c>
      <c r="E3" s="150" t="s">
        <v>728</v>
      </c>
      <c r="F3" s="151" t="s">
        <v>729</v>
      </c>
      <c r="H3" s="1" t="s">
        <v>730</v>
      </c>
      <c r="I3" s="1" t="s">
        <v>731</v>
      </c>
    </row>
    <row r="4" customFormat="false" ht="12.8" hidden="false" customHeight="false" outlineLevel="0" collapsed="false">
      <c r="B4" s="147"/>
      <c r="C4" s="148" t="s">
        <v>732</v>
      </c>
      <c r="D4" s="150" t="s">
        <v>728</v>
      </c>
      <c r="E4" s="152" t="s">
        <v>733</v>
      </c>
      <c r="F4" s="151" t="s">
        <v>729</v>
      </c>
      <c r="H4" s="1" t="s">
        <v>734</v>
      </c>
      <c r="I4" s="1" t="s">
        <v>735</v>
      </c>
    </row>
    <row r="5" customFormat="false" ht="12.8" hidden="false" customHeight="false" outlineLevel="0" collapsed="false">
      <c r="B5" s="147"/>
      <c r="C5" s="148" t="s">
        <v>736</v>
      </c>
      <c r="D5" s="152" t="s">
        <v>733</v>
      </c>
      <c r="E5" s="151" t="s">
        <v>729</v>
      </c>
      <c r="F5" s="153" t="s">
        <v>737</v>
      </c>
      <c r="H5" s="1" t="s">
        <v>738</v>
      </c>
      <c r="I5" s="1" t="s">
        <v>739</v>
      </c>
    </row>
    <row r="6" customFormat="false" ht="12.8" hidden="false" customHeight="false" outlineLevel="0" collapsed="false">
      <c r="B6" s="147"/>
      <c r="C6" s="148" t="s">
        <v>740</v>
      </c>
      <c r="D6" s="151" t="s">
        <v>729</v>
      </c>
      <c r="E6" s="151" t="s">
        <v>729</v>
      </c>
      <c r="F6" s="153"/>
      <c r="H6" s="1" t="s">
        <v>741</v>
      </c>
      <c r="I6" s="1" t="s">
        <v>742</v>
      </c>
    </row>
    <row r="7" customFormat="false" ht="12.8" hidden="false" customHeight="false" outlineLevel="0" collapsed="false">
      <c r="B7" s="147" t="n">
        <v>3</v>
      </c>
      <c r="C7" s="148" t="s">
        <v>726</v>
      </c>
      <c r="D7" s="154" t="s">
        <v>728</v>
      </c>
      <c r="E7" s="155" t="s">
        <v>733</v>
      </c>
      <c r="F7" s="153" t="s">
        <v>737</v>
      </c>
    </row>
    <row r="8" customFormat="false" ht="12.8" hidden="false" customHeight="false" outlineLevel="0" collapsed="false">
      <c r="B8" s="147"/>
      <c r="C8" s="148" t="s">
        <v>732</v>
      </c>
      <c r="D8" s="155" t="s">
        <v>733</v>
      </c>
      <c r="E8" s="151" t="s">
        <v>729</v>
      </c>
      <c r="F8" s="153"/>
    </row>
    <row r="9" customFormat="false" ht="12.8" hidden="false" customHeight="false" outlineLevel="0" collapsed="false">
      <c r="B9" s="147"/>
      <c r="C9" s="148" t="s">
        <v>736</v>
      </c>
      <c r="D9" s="151" t="s">
        <v>729</v>
      </c>
      <c r="E9" s="151" t="s">
        <v>729</v>
      </c>
      <c r="F9" s="153"/>
    </row>
    <row r="10" customFormat="false" ht="12.8" hidden="false" customHeight="false" outlineLevel="0" collapsed="false">
      <c r="B10" s="147"/>
      <c r="C10" s="148" t="s">
        <v>740</v>
      </c>
      <c r="D10" s="151" t="s">
        <v>729</v>
      </c>
      <c r="E10" s="151" t="s">
        <v>729</v>
      </c>
      <c r="F10" s="153"/>
    </row>
    <row r="11" customFormat="false" ht="12.8" hidden="false" customHeight="false" outlineLevel="0" collapsed="false">
      <c r="B11" s="147" t="n">
        <v>2</v>
      </c>
      <c r="C11" s="148" t="s">
        <v>726</v>
      </c>
      <c r="D11" s="155" t="s">
        <v>733</v>
      </c>
      <c r="E11" s="151" t="s">
        <v>729</v>
      </c>
      <c r="F11" s="153" t="s">
        <v>737</v>
      </c>
    </row>
    <row r="12" customFormat="false" ht="12.8" hidden="false" customHeight="false" outlineLevel="0" collapsed="false">
      <c r="B12" s="147"/>
      <c r="C12" s="148" t="s">
        <v>732</v>
      </c>
      <c r="D12" s="155" t="s">
        <v>733</v>
      </c>
      <c r="E12" s="151" t="s">
        <v>729</v>
      </c>
      <c r="F12" s="153"/>
    </row>
    <row r="13" customFormat="false" ht="12.8" hidden="false" customHeight="false" outlineLevel="0" collapsed="false">
      <c r="B13" s="147"/>
      <c r="C13" s="148" t="s">
        <v>736</v>
      </c>
      <c r="D13" s="151" t="s">
        <v>729</v>
      </c>
      <c r="E13" s="151" t="s">
        <v>729</v>
      </c>
      <c r="F13" s="153"/>
    </row>
    <row r="14" customFormat="false" ht="12.8" hidden="false" customHeight="false" outlineLevel="0" collapsed="false">
      <c r="B14" s="147"/>
      <c r="C14" s="148" t="s">
        <v>740</v>
      </c>
      <c r="D14" s="151" t="s">
        <v>729</v>
      </c>
      <c r="E14" s="151" t="s">
        <v>729</v>
      </c>
      <c r="F14" s="153"/>
    </row>
    <row r="15" customFormat="false" ht="12.8" hidden="false" customHeight="false" outlineLevel="0" collapsed="false">
      <c r="B15" s="147" t="n">
        <v>1</v>
      </c>
      <c r="C15" s="148" t="s">
        <v>726</v>
      </c>
      <c r="D15" s="151" t="s">
        <v>729</v>
      </c>
      <c r="E15" s="153" t="s">
        <v>737</v>
      </c>
      <c r="F15" s="153"/>
    </row>
    <row r="16" customFormat="false" ht="12.8" hidden="false" customHeight="false" outlineLevel="0" collapsed="false">
      <c r="B16" s="147"/>
      <c r="C16" s="148" t="s">
        <v>732</v>
      </c>
      <c r="D16" s="151" t="s">
        <v>729</v>
      </c>
      <c r="E16" s="153"/>
      <c r="F16" s="153"/>
    </row>
    <row r="17" customFormat="false" ht="12.8" hidden="false" customHeight="false" outlineLevel="0" collapsed="false">
      <c r="B17" s="147"/>
      <c r="C17" s="148" t="s">
        <v>736</v>
      </c>
      <c r="D17" s="153" t="s">
        <v>737</v>
      </c>
      <c r="E17" s="153"/>
      <c r="F17" s="153"/>
    </row>
    <row r="18" customFormat="false" ht="12.8" hidden="false" customHeight="false" outlineLevel="0" collapsed="false">
      <c r="B18" s="147"/>
      <c r="C18" s="148" t="s">
        <v>740</v>
      </c>
      <c r="D18" s="153"/>
      <c r="E18" s="153"/>
      <c r="F18" s="153"/>
    </row>
    <row r="19" customFormat="false" ht="12.8" hidden="false" customHeight="false" outlineLevel="0" collapsed="false">
      <c r="B19" s="147" t="n">
        <v>0</v>
      </c>
      <c r="C19" s="148" t="s">
        <v>726</v>
      </c>
      <c r="D19" s="153" t="s">
        <v>737</v>
      </c>
      <c r="E19" s="153"/>
      <c r="F19" s="153"/>
    </row>
    <row r="20" customFormat="false" ht="12.8" hidden="false" customHeight="false" outlineLevel="0" collapsed="false">
      <c r="B20" s="147"/>
      <c r="C20" s="148" t="s">
        <v>732</v>
      </c>
      <c r="D20" s="153"/>
      <c r="E20" s="153"/>
      <c r="F20" s="153"/>
    </row>
    <row r="21" customFormat="false" ht="12.8" hidden="false" customHeight="false" outlineLevel="0" collapsed="false">
      <c r="B21" s="147"/>
      <c r="C21" s="148" t="s">
        <v>736</v>
      </c>
      <c r="D21" s="153"/>
      <c r="E21" s="153"/>
      <c r="F21" s="153"/>
    </row>
    <row r="22" customFormat="false" ht="12.8" hidden="false" customHeight="false" outlineLevel="0" collapsed="false">
      <c r="B22" s="147"/>
      <c r="C22" s="148" t="s">
        <v>740</v>
      </c>
      <c r="D22" s="153"/>
      <c r="E22" s="153"/>
      <c r="F22" s="153"/>
    </row>
  </sheetData>
  <mergeCells count="11">
    <mergeCell ref="B3:B6"/>
    <mergeCell ref="F5:F6"/>
    <mergeCell ref="B7:B10"/>
    <mergeCell ref="F7:F10"/>
    <mergeCell ref="B11:B14"/>
    <mergeCell ref="F11:F14"/>
    <mergeCell ref="B15:B18"/>
    <mergeCell ref="E15:F18"/>
    <mergeCell ref="D17:D18"/>
    <mergeCell ref="B19:B22"/>
    <mergeCell ref="D19:F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743</v>
      </c>
      <c r="B1" s="1" t="s">
        <v>744</v>
      </c>
      <c r="C1" s="1" t="s">
        <v>745</v>
      </c>
      <c r="D1" s="1" t="s">
        <v>746</v>
      </c>
      <c r="E1" s="1" t="s">
        <v>747</v>
      </c>
      <c r="F1" s="1" t="s">
        <v>748</v>
      </c>
      <c r="G1" s="1" t="s">
        <v>749</v>
      </c>
    </row>
    <row r="2" customFormat="false" ht="12.8" hidden="false" customHeight="false" outlineLevel="0" collapsed="false">
      <c r="A2" s="1" t="s">
        <v>129</v>
      </c>
      <c r="B2" s="1" t="n">
        <v>6</v>
      </c>
      <c r="C2" s="1" t="n">
        <v>2</v>
      </c>
      <c r="D2" s="1" t="s">
        <v>354</v>
      </c>
      <c r="E2" s="1" t="s">
        <v>68</v>
      </c>
      <c r="F2" s="7" t="s">
        <v>750</v>
      </c>
      <c r="G2" s="1" t="s">
        <v>33</v>
      </c>
    </row>
    <row r="3" customFormat="false" ht="12.8" hidden="false" customHeight="false" outlineLevel="0" collapsed="false">
      <c r="A3" s="1" t="s">
        <v>89</v>
      </c>
      <c r="B3" s="1" t="n">
        <v>10</v>
      </c>
      <c r="C3" s="1" t="n">
        <v>4</v>
      </c>
      <c r="D3" s="1" t="s">
        <v>347</v>
      </c>
      <c r="E3" s="1" t="s">
        <v>32</v>
      </c>
      <c r="F3" s="8" t="s">
        <v>751</v>
      </c>
      <c r="G3" s="1" t="s">
        <v>308</v>
      </c>
    </row>
    <row r="4" customFormat="false" ht="12.8" hidden="false" customHeight="false" outlineLevel="0" collapsed="false">
      <c r="A4" s="1" t="s">
        <v>93</v>
      </c>
      <c r="B4" s="1" t="n">
        <v>14</v>
      </c>
      <c r="C4" s="1" t="n">
        <v>5</v>
      </c>
      <c r="D4" s="1" t="s">
        <v>358</v>
      </c>
      <c r="E4" s="1" t="s">
        <v>106</v>
      </c>
      <c r="F4" s="8" t="s">
        <v>752</v>
      </c>
      <c r="G4" s="1" t="s">
        <v>43</v>
      </c>
    </row>
    <row r="5" customFormat="false" ht="12.8" hidden="false" customHeight="false" outlineLevel="0" collapsed="false">
      <c r="A5" s="1" t="s">
        <v>96</v>
      </c>
      <c r="D5" s="1" t="s">
        <v>311</v>
      </c>
      <c r="E5" s="1" t="s">
        <v>38</v>
      </c>
      <c r="F5" s="8" t="s">
        <v>753</v>
      </c>
    </row>
    <row r="6" customFormat="false" ht="12.8" hidden="false" customHeight="false" outlineLevel="0" collapsed="false">
      <c r="D6" s="1" t="s">
        <v>69</v>
      </c>
      <c r="E6" s="1" t="s">
        <v>91</v>
      </c>
      <c r="F6" s="8" t="s">
        <v>754</v>
      </c>
    </row>
    <row r="7" customFormat="false" ht="12.8" hidden="false" customHeight="false" outlineLevel="0" collapsed="false">
      <c r="D7" s="1" t="s">
        <v>34</v>
      </c>
      <c r="E7" s="1" t="s">
        <v>346</v>
      </c>
      <c r="F7" s="8" t="s">
        <v>755</v>
      </c>
    </row>
    <row r="8" customFormat="false" ht="12.8" hidden="false" customHeight="false" outlineLevel="0" collapsed="false">
      <c r="D8" s="1" t="s">
        <v>361</v>
      </c>
      <c r="E8" s="1" t="s">
        <v>53</v>
      </c>
      <c r="F8" s="8" t="s">
        <v>756</v>
      </c>
    </row>
    <row r="9" customFormat="false" ht="12.8" hidden="false" customHeight="false" outlineLevel="0" collapsed="false">
      <c r="D9" s="1" t="s">
        <v>65</v>
      </c>
      <c r="E9" s="1" t="s">
        <v>56</v>
      </c>
      <c r="F9" s="8" t="s">
        <v>757</v>
      </c>
    </row>
    <row r="10" customFormat="false" ht="12.8" hidden="false" customHeight="false" outlineLevel="0" collapsed="false">
      <c r="D10" s="1" t="s">
        <v>44</v>
      </c>
      <c r="E10" s="1" t="s">
        <v>74</v>
      </c>
      <c r="F10" s="8" t="s">
        <v>758</v>
      </c>
    </row>
    <row r="11" customFormat="false" ht="12.8" hidden="false" customHeight="false" outlineLevel="0" collapsed="false">
      <c r="E11" s="1" t="s">
        <v>42</v>
      </c>
      <c r="F11" s="8" t="s">
        <v>759</v>
      </c>
    </row>
    <row r="12" customFormat="false" ht="12.8" hidden="false" customHeight="false" outlineLevel="0" collapsed="false">
      <c r="E12" s="1" t="s">
        <v>64</v>
      </c>
      <c r="F12" s="8" t="s">
        <v>760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85" colorId="64" zoomScale="110" zoomScaleNormal="110" zoomScalePageLayoutView="100" workbookViewId="0">
      <selection pane="topLeft" activeCell="A94" activeCellId="0" sqref="A9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761</v>
      </c>
      <c r="B1" s="1" t="s">
        <v>762</v>
      </c>
      <c r="C1" s="1" t="s">
        <v>763</v>
      </c>
      <c r="E1" s="1" t="s">
        <v>764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156" t="b">
        <f aca="false">D2=0</f>
        <v>0</v>
      </c>
      <c r="F2" s="1"/>
      <c r="G2" s="1" t="s">
        <v>765</v>
      </c>
      <c r="H2" s="1" t="n">
        <f aca="false">COUNTIF(E:E,"FALSE")</f>
        <v>160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156" t="b">
        <f aca="false">D3=0</f>
        <v>0</v>
      </c>
      <c r="F3" s="1"/>
      <c r="G3" s="1" t="s">
        <v>766</v>
      </c>
      <c r="H3" s="1" t="n">
        <f aca="false">COUNTIF(E:E,"TRUE")</f>
        <v>96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156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156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156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156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156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156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156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156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156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156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156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156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156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156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156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156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156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156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1X1</v>
      </c>
      <c r="C22" s="1" t="n">
        <f aca="false">IF(B22="2X2",4,IF(OR(B22="1X2",B22="2X1"),2,IF(B22="1X1",1,0)))</f>
        <v>1</v>
      </c>
      <c r="D22" s="1" t="n">
        <f aca="false">IF(C22&gt;0,C22,MAX(D21-1,0))</f>
        <v>1</v>
      </c>
      <c r="E22" s="156" t="b">
        <f aca="false">D22=0</f>
        <v>0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156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156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156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156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156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156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1X1</v>
      </c>
      <c r="C29" s="1" t="n">
        <f aca="false">IF(B29="2X2",4,IF(OR(B29="1X2",B29="2X1"),2,IF(B29="1X1",1,0)))</f>
        <v>1</v>
      </c>
      <c r="D29" s="1" t="n">
        <f aca="false">IF(C29&gt;0,C29,MAX(D28-1,0))</f>
        <v>1</v>
      </c>
      <c r="E29" s="156" t="b">
        <f aca="false">D29=0</f>
        <v>0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156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156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156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1X1</v>
      </c>
      <c r="C33" s="1" t="n">
        <f aca="false">IF(B33="2X2",4,IF(OR(B33="1X2",B33="2X1"),2,IF(B33="1X1",1,0)))</f>
        <v>1</v>
      </c>
      <c r="D33" s="1" t="n">
        <f aca="false">IF(C33&gt;0,C33,MAX(D32-1,0))</f>
        <v>1</v>
      </c>
      <c r="E33" s="156" t="b">
        <f aca="false">D33=0</f>
        <v>0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156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156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156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1X1</v>
      </c>
      <c r="C37" s="1" t="n">
        <f aca="false">IF(B37="2X2",4,IF(OR(B37="1X2",B37="2X1"),2,IF(B37="1X1",1,0)))</f>
        <v>1</v>
      </c>
      <c r="D37" s="1" t="n">
        <f aca="false">IF(C37&gt;0,C37,MAX(D36-1,0))</f>
        <v>1</v>
      </c>
      <c r="E37" s="156" t="b">
        <f aca="false">D37=0</f>
        <v>0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156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156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156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1X1</v>
      </c>
      <c r="C41" s="1" t="n">
        <f aca="false">IF(B41="2X2",4,IF(OR(B41="1X2",B41="2X1"),2,IF(B41="1X1",1,0)))</f>
        <v>1</v>
      </c>
      <c r="D41" s="1" t="n">
        <f aca="false">IF(C41&gt;0,C41,MAX(D40-1,0))</f>
        <v>1</v>
      </c>
      <c r="E41" s="156" t="b">
        <f aca="false">D41=0</f>
        <v>0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156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156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156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156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156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156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1X1</v>
      </c>
      <c r="C48" s="1" t="n">
        <f aca="false">IF(B48="2X2",4,IF(OR(B48="1X2",B48="2X1"),2,IF(B48="1X1",1,0)))</f>
        <v>1</v>
      </c>
      <c r="D48" s="1" t="n">
        <f aca="false">IF(C48&gt;0,C48,MAX(D47-1,0))</f>
        <v>1</v>
      </c>
      <c r="E48" s="156" t="b">
        <f aca="false">D48=0</f>
        <v>0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156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1X1</v>
      </c>
      <c r="C50" s="1" t="n">
        <f aca="false">IF(B50="2X2",4,IF(OR(B50="1X2",B50="2X1"),2,IF(B50="1X1",1,0)))</f>
        <v>1</v>
      </c>
      <c r="D50" s="1" t="n">
        <f aca="false">IF(C50&gt;0,C50,MAX(D49-1,0))</f>
        <v>1</v>
      </c>
      <c r="E50" s="156" t="b">
        <f aca="false">D50=0</f>
        <v>0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156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156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156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1X1</v>
      </c>
      <c r="C54" s="1" t="n">
        <f aca="false">IF(B54="2X2",4,IF(OR(B54="1X2",B54="2X1"),2,IF(B54="1X1",1,0)))</f>
        <v>1</v>
      </c>
      <c r="D54" s="1" t="n">
        <f aca="false">IF(C54&gt;0,C54,MAX(D53-1,0))</f>
        <v>1</v>
      </c>
      <c r="E54" s="156" t="b">
        <f aca="false">D54=0</f>
        <v>0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1X1</v>
      </c>
      <c r="C55" s="1" t="n">
        <f aca="false">IF(B55="2X2",4,IF(OR(B55="1X2",B55="2X1"),2,IF(B55="1X1",1,0)))</f>
        <v>1</v>
      </c>
      <c r="D55" s="1" t="n">
        <f aca="false">IF(C55&gt;0,C55,MAX(D54-1,0))</f>
        <v>1</v>
      </c>
      <c r="E55" s="156" t="b">
        <f aca="false">D55=0</f>
        <v>0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156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156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156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156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156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1X1</v>
      </c>
      <c r="C61" s="1" t="n">
        <f aca="false">IF(B61="2X2",4,IF(OR(B61="1X2",B61="2X1"),2,IF(B61="1X1",1,0)))</f>
        <v>1</v>
      </c>
      <c r="D61" s="1" t="n">
        <f aca="false">IF(C61&gt;0,C61,MAX(D60-1,0))</f>
        <v>1</v>
      </c>
      <c r="E61" s="156" t="b">
        <f aca="false">D61=0</f>
        <v>0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156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156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156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156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156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156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156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156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156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156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156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156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156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156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156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156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156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156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156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1X1</v>
      </c>
      <c r="C81" s="1" t="n">
        <f aca="false">IF(B81="2X2",4,IF(OR(B81="1X2",B81="2X1"),2,IF(B81="1X1",1,0)))</f>
        <v>1</v>
      </c>
      <c r="D81" s="1" t="n">
        <f aca="false">IF(C81&gt;0,C81,MAX(D80-1,0))</f>
        <v>1</v>
      </c>
      <c r="E81" s="156" t="b">
        <f aca="false">D81=0</f>
        <v>0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156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156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156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156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156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156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156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156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1X1</v>
      </c>
      <c r="C90" s="1" t="n">
        <f aca="false">IF(B90="2X2",4,IF(OR(B90="1X2",B90="2X1"),2,IF(B90="1X1",1,0)))</f>
        <v>1</v>
      </c>
      <c r="D90" s="1" t="n">
        <f aca="false">IF(C90&gt;0,C90,MAX(D89-1,0))</f>
        <v>1</v>
      </c>
      <c r="E90" s="156" t="b">
        <f aca="false">D90=0</f>
        <v>0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156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1X1</v>
      </c>
      <c r="C92" s="1" t="n">
        <f aca="false">IF(B92="2X2",4,IF(OR(B92="1X2",B92="2X1"),2,IF(B92="1X1",1,0)))</f>
        <v>1</v>
      </c>
      <c r="D92" s="1" t="n">
        <f aca="false">IF(C92&gt;0,C92,MAX(D91-1,0))</f>
        <v>1</v>
      </c>
      <c r="E92" s="156" t="b">
        <f aca="false">D92=0</f>
        <v>0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156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1X1</v>
      </c>
      <c r="C94" s="1" t="n">
        <f aca="false">IF(B94="2X2",4,IF(OR(B94="1X2",B94="2X1"),2,IF(B94="1X1",1,0)))</f>
        <v>1</v>
      </c>
      <c r="D94" s="1" t="n">
        <f aca="false">IF(C94&gt;0,C94,MAX(D93-1,0))</f>
        <v>1</v>
      </c>
      <c r="E94" s="156" t="b">
        <f aca="false">D94=0</f>
        <v>0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156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156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156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156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156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156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156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156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156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156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156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156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156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156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156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156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1X1</v>
      </c>
      <c r="C111" s="1" t="n">
        <f aca="false">IF(B111="2X2",4,IF(OR(B111="1X2",B111="2X1"),2,IF(B111="1X1",1,0)))</f>
        <v>1</v>
      </c>
      <c r="D111" s="1" t="n">
        <f aca="false">IF(C111&gt;0,C111,MAX(D110-1,0))</f>
        <v>1</v>
      </c>
      <c r="E111" s="156" t="b">
        <f aca="false">D111=0</f>
        <v>0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156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156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156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156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156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156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156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156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156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156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156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156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156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156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156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156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156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156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156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156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156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156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156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156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156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156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156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156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156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156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156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156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156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156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156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156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156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156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156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156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156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156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156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156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156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1X1</v>
      </c>
      <c r="C157" s="1" t="n">
        <f aca="false">IF(B157="2X2",4,IF(OR(B157="1X2",B157="2X1"),2,IF(B157="1X1",1,0)))</f>
        <v>1</v>
      </c>
      <c r="D157" s="1" t="n">
        <f aca="false">IF(C157&gt;0,C157,MAX(D156-1,0))</f>
        <v>1</v>
      </c>
      <c r="E157" s="156" t="b">
        <f aca="false">D157=0</f>
        <v>0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1X1</v>
      </c>
      <c r="C158" s="1" t="n">
        <f aca="false">IF(B158="2X2",4,IF(OR(B158="1X2",B158="2X1"),2,IF(B158="1X1",1,0)))</f>
        <v>1</v>
      </c>
      <c r="D158" s="1" t="n">
        <f aca="false">IF(C158&gt;0,C158,MAX(D157-1,0))</f>
        <v>1</v>
      </c>
      <c r="E158" s="156" t="b">
        <f aca="false">D158=0</f>
        <v>0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1X1</v>
      </c>
      <c r="C159" s="1" t="n">
        <f aca="false">IF(B159="2X2",4,IF(OR(B159="1X2",B159="2X1"),2,IF(B159="1X1",1,0)))</f>
        <v>1</v>
      </c>
      <c r="D159" s="1" t="n">
        <f aca="false">IF(C159&gt;0,C159,MAX(D158-1,0))</f>
        <v>1</v>
      </c>
      <c r="E159" s="156" t="b">
        <f aca="false">D159=0</f>
        <v>0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1X1</v>
      </c>
      <c r="C160" s="1" t="n">
        <f aca="false">IF(B160="2X2",4,IF(OR(B160="1X2",B160="2X1"),2,IF(B160="1X1",1,0)))</f>
        <v>1</v>
      </c>
      <c r="D160" s="1" t="n">
        <f aca="false">IF(C160&gt;0,C160,MAX(D159-1,0))</f>
        <v>1</v>
      </c>
      <c r="E160" s="156" t="b">
        <f aca="false">D160=0</f>
        <v>0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156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156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156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156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156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156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156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156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156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156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156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156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156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156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156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156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156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156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156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156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156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156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156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156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156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156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156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156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156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156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156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156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156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156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156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156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156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156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156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156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156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156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156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156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156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156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156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156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156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156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156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156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156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156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156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156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156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156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156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156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156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2X2</v>
      </c>
      <c r="C222" s="1" t="n">
        <f aca="false">IF(B222="2X2",4,IF(OR(B222="1X2",B222="2X1"),2,IF(B222="1X1",1,0)))</f>
        <v>4</v>
      </c>
      <c r="D222" s="1" t="n">
        <f aca="false">IF(C222&gt;0,C222,MAX(D221-1,0))</f>
        <v>4</v>
      </c>
      <c r="E222" s="156" t="b">
        <f aca="false">D222=0</f>
        <v>0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3</v>
      </c>
      <c r="E223" s="156" t="b">
        <f aca="false">D223=0</f>
        <v>0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2</v>
      </c>
      <c r="E224" s="156" t="b">
        <f aca="false">D224=0</f>
        <v>0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1</v>
      </c>
      <c r="E225" s="156" t="b">
        <f aca="false">D225=0</f>
        <v>0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156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156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156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156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156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156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156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156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156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156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156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156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156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156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156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156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156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156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156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156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156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156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156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156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156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156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156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156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156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156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156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156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0">
      <formula>1</formula>
    </cfRule>
    <cfRule type="cellIs" priority="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15.48"/>
    <col collapsed="false" customWidth="true" hidden="false" outlineLevel="0" max="4" min="4" style="1" width="37.03"/>
    <col collapsed="false" customWidth="true" hidden="false" outlineLevel="0" max="5" min="5" style="1" width="36.62"/>
    <col collapsed="false" customWidth="true" hidden="false" outlineLevel="0" max="6" min="6" style="1" width="30.58"/>
    <col collapsed="false" customWidth="true" hidden="false" outlineLevel="0" max="7" min="7" style="1" width="47.33"/>
  </cols>
  <sheetData>
    <row r="2" customFormat="false" ht="12.8" hidden="false" customHeight="false" outlineLevel="0" collapsed="false">
      <c r="B2" s="9" t="s">
        <v>767</v>
      </c>
      <c r="C2" s="10" t="s">
        <v>768</v>
      </c>
      <c r="D2" s="10" t="s">
        <v>769</v>
      </c>
      <c r="E2" s="10" t="s">
        <v>770</v>
      </c>
      <c r="F2" s="10" t="s">
        <v>771</v>
      </c>
      <c r="G2" s="10" t="s">
        <v>772</v>
      </c>
      <c r="H2" s="10" t="s">
        <v>773</v>
      </c>
      <c r="I2" s="10"/>
      <c r="J2" s="10"/>
    </row>
    <row r="3" s="157" customFormat="true" ht="35.05" hidden="false" customHeight="false" outlineLevel="0" collapsed="false">
      <c r="B3" s="158" t="n">
        <v>1</v>
      </c>
      <c r="C3" s="157" t="s">
        <v>774</v>
      </c>
      <c r="D3" s="157" t="s">
        <v>775</v>
      </c>
      <c r="E3" s="159" t="s">
        <v>776</v>
      </c>
      <c r="F3" s="157" t="s">
        <v>777</v>
      </c>
      <c r="G3" s="159" t="s">
        <v>778</v>
      </c>
      <c r="H3" s="157" t="s">
        <v>736</v>
      </c>
    </row>
    <row r="4" s="157" customFormat="true" ht="46.25" hidden="false" customHeight="false" outlineLevel="0" collapsed="false">
      <c r="B4" s="158" t="n">
        <v>2</v>
      </c>
      <c r="C4" s="157" t="s">
        <v>779</v>
      </c>
      <c r="D4" s="159" t="s">
        <v>780</v>
      </c>
      <c r="E4" s="159" t="s">
        <v>781</v>
      </c>
      <c r="F4" s="157" t="s">
        <v>782</v>
      </c>
      <c r="G4" s="159" t="s">
        <v>783</v>
      </c>
      <c r="H4" s="157" t="s">
        <v>784</v>
      </c>
    </row>
    <row r="5" customFormat="false" ht="12.8" hidden="false" customHeight="false" outlineLevel="0" collapsed="false">
      <c r="B5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2" width="4.35"/>
    <col collapsed="false" customWidth="true" hidden="false" outlineLevel="0" max="3" min="3" style="1" width="24.8"/>
    <col collapsed="false" customWidth="true" hidden="false" outlineLevel="0" max="4" min="4" style="1" width="34.25"/>
    <col collapsed="false" customWidth="true" hidden="false" outlineLevel="0" max="5" min="5" style="1" width="15.71"/>
  </cols>
  <sheetData>
    <row r="2" customFormat="false" ht="12.8" hidden="false" customHeight="false" outlineLevel="0" collapsed="false">
      <c r="B2" s="9" t="s">
        <v>767</v>
      </c>
      <c r="C2" s="10" t="s">
        <v>768</v>
      </c>
      <c r="D2" s="10" t="s">
        <v>785</v>
      </c>
      <c r="E2" s="10" t="s">
        <v>786</v>
      </c>
    </row>
    <row r="3" customFormat="false" ht="12.8" hidden="false" customHeight="false" outlineLevel="0" collapsed="false">
      <c r="B3" s="2" t="n">
        <v>1</v>
      </c>
      <c r="C3" s="1" t="s">
        <v>787</v>
      </c>
      <c r="D3" s="1" t="s">
        <v>788</v>
      </c>
    </row>
    <row r="4" customFormat="false" ht="12.8" hidden="false" customHeight="false" outlineLevel="0" collapsed="false">
      <c r="B4" s="2" t="n">
        <v>2</v>
      </c>
      <c r="C4" s="1" t="s">
        <v>789</v>
      </c>
      <c r="D4" s="1" t="s">
        <v>790</v>
      </c>
    </row>
    <row r="5" customFormat="false" ht="12.8" hidden="false" customHeight="false" outlineLevel="0" collapsed="false">
      <c r="B5" s="2" t="n">
        <v>3</v>
      </c>
      <c r="C5" s="1" t="s">
        <v>791</v>
      </c>
      <c r="D5" s="1" t="s">
        <v>792</v>
      </c>
    </row>
    <row r="6" customFormat="false" ht="12.8" hidden="false" customHeight="false" outlineLevel="0" collapsed="false">
      <c r="B6" s="2" t="n">
        <v>4</v>
      </c>
      <c r="C6" s="1" t="s">
        <v>793</v>
      </c>
      <c r="D6" s="1" t="s">
        <v>794</v>
      </c>
      <c r="E6" s="1" t="s">
        <v>795</v>
      </c>
    </row>
    <row r="7" customFormat="false" ht="12.8" hidden="false" customHeight="false" outlineLevel="0" collapsed="false">
      <c r="B7" s="2" t="n">
        <v>5</v>
      </c>
      <c r="C7" s="1" t="s">
        <v>796</v>
      </c>
      <c r="D7" s="1" t="s">
        <v>797</v>
      </c>
    </row>
    <row r="8" customFormat="false" ht="12.8" hidden="false" customHeight="false" outlineLevel="0" collapsed="false">
      <c r="B8" s="2" t="n">
        <v>6</v>
      </c>
      <c r="C8" s="1" t="s">
        <v>798</v>
      </c>
      <c r="D8" s="1" t="s">
        <v>799</v>
      </c>
    </row>
    <row r="9" customFormat="false" ht="12.8" hidden="false" customHeight="false" outlineLevel="0" collapsed="false">
      <c r="B9" s="2" t="n">
        <v>7</v>
      </c>
      <c r="C9" s="1" t="s">
        <v>800</v>
      </c>
      <c r="D9" s="1" t="s">
        <v>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64404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2024-10-25T15:16:17Z</dcterms:modified>
  <cp:revision>508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