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odel\moonPool\"/>
    </mc:Choice>
  </mc:AlternateContent>
  <xr:revisionPtr revIDLastSave="0" documentId="13_ncr:1_{6AF84CDF-AB8F-4885-B017-B84386E2076A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4" i="1" l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73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3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N4" i="1"/>
  <c r="M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" i="1"/>
</calcChain>
</file>

<file path=xl/sharedStrings.xml><?xml version="1.0" encoding="utf-8"?>
<sst xmlns="http://schemas.openxmlformats.org/spreadsheetml/2006/main" count="23" uniqueCount="17">
  <si>
    <t>k</t>
    <phoneticPr fontId="1" type="noConversion"/>
  </si>
  <si>
    <t>kr</t>
    <phoneticPr fontId="1" type="noConversion"/>
  </si>
  <si>
    <t>r</t>
    <phoneticPr fontId="1" type="noConversion"/>
  </si>
  <si>
    <t>w0(rad/s)</t>
    <phoneticPr fontId="1" type="noConversion"/>
  </si>
  <si>
    <t>F/ρg</t>
    <phoneticPr fontId="1" type="noConversion"/>
  </si>
  <si>
    <t>Fx</t>
    <phoneticPr fontId="1" type="noConversion"/>
  </si>
  <si>
    <t>Fy</t>
    <phoneticPr fontId="1" type="noConversion"/>
  </si>
  <si>
    <t>Fz</t>
    <phoneticPr fontId="1" type="noConversion"/>
  </si>
  <si>
    <t>Mx</t>
    <phoneticPr fontId="1" type="noConversion"/>
  </si>
  <si>
    <t>My</t>
    <phoneticPr fontId="1" type="noConversion"/>
  </si>
  <si>
    <t>Mz</t>
    <phoneticPr fontId="1" type="noConversion"/>
  </si>
  <si>
    <t>analytic results</t>
    <phoneticPr fontId="1" type="noConversion"/>
  </si>
  <si>
    <t>WAMIT</t>
    <phoneticPr fontId="1" type="noConversion"/>
  </si>
  <si>
    <t>Heave</t>
    <phoneticPr fontId="1" type="noConversion"/>
  </si>
  <si>
    <t>Surge</t>
    <phoneticPr fontId="1" type="noConversion"/>
  </si>
  <si>
    <t>Sway</t>
    <phoneticPr fontId="1" type="noConversion"/>
  </si>
  <si>
    <t>OpenWALAS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</si>
</sst>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2847769028874"/>
          <c:y val="5.0925925925925923E-2"/>
          <c:w val="0.79489720034995626"/>
          <c:h val="0.82152777777777775"/>
        </c:manualLayout>
      </c:layout>
      <c:scatterChart>
        <c:scatterStyle val="smoothMarker"/>
        <c:varyColors val="0"/>
        <c:ser>
          <c:idx val="0"/>
          <c:order val="0"/>
          <c:tx>
            <c:v>OpenWALAS_FSCM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Sheet1!$D$4:$D$45</c:f>
              <c:numCache>
                <c:formatCode>0.00E+00</c:formatCode>
                <c:ptCount val="42"/>
                <c:pt idx="0">
                  <c:v>2.2579999999999999E-2</c:v>
                </c:pt>
                <c:pt idx="1">
                  <c:v>4.521E-2</c:v>
                </c:pt>
                <c:pt idx="2">
                  <c:v>6.794E-2</c:v>
                </c:pt>
                <c:pt idx="3">
                  <c:v>9.0800000000000006E-2</c:v>
                </c:pt>
                <c:pt idx="4">
                  <c:v>0.1138</c:v>
                </c:pt>
                <c:pt idx="5">
                  <c:v>0.1371</c:v>
                </c:pt>
                <c:pt idx="6">
                  <c:v>0.16070000000000001</c:v>
                </c:pt>
                <c:pt idx="7">
                  <c:v>0.18459999999999999</c:v>
                </c:pt>
                <c:pt idx="8">
                  <c:v>0.20899999999999999</c:v>
                </c:pt>
                <c:pt idx="9">
                  <c:v>0.23369999999999999</c:v>
                </c:pt>
                <c:pt idx="10">
                  <c:v>0.25900000000000001</c:v>
                </c:pt>
                <c:pt idx="11">
                  <c:v>0.28489999999999999</c:v>
                </c:pt>
                <c:pt idx="12">
                  <c:v>0.31140000000000001</c:v>
                </c:pt>
                <c:pt idx="13">
                  <c:v>0.3387</c:v>
                </c:pt>
                <c:pt idx="14">
                  <c:v>0.36680000000000001</c:v>
                </c:pt>
                <c:pt idx="15">
                  <c:v>0.39579999999999999</c:v>
                </c:pt>
                <c:pt idx="16">
                  <c:v>0.42580000000000001</c:v>
                </c:pt>
                <c:pt idx="17">
                  <c:v>0.45689999999999997</c:v>
                </c:pt>
                <c:pt idx="18">
                  <c:v>0.48909999999999998</c:v>
                </c:pt>
                <c:pt idx="19">
                  <c:v>0.52270000000000005</c:v>
                </c:pt>
                <c:pt idx="20">
                  <c:v>0.55769999999999997</c:v>
                </c:pt>
                <c:pt idx="21">
                  <c:v>0.59430000000000005</c:v>
                </c:pt>
                <c:pt idx="22">
                  <c:v>0.63260000000000005</c:v>
                </c:pt>
                <c:pt idx="23">
                  <c:v>0.67259999999999998</c:v>
                </c:pt>
                <c:pt idx="24">
                  <c:v>0.71460000000000001</c:v>
                </c:pt>
                <c:pt idx="25">
                  <c:v>0.75870000000000004</c:v>
                </c:pt>
                <c:pt idx="26">
                  <c:v>0.80500000000000005</c:v>
                </c:pt>
                <c:pt idx="27">
                  <c:v>0.85360000000000003</c:v>
                </c:pt>
                <c:pt idx="28">
                  <c:v>0.90459999999999996</c:v>
                </c:pt>
                <c:pt idx="29">
                  <c:v>0.95809999999999995</c:v>
                </c:pt>
                <c:pt idx="30">
                  <c:v>1.014</c:v>
                </c:pt>
                <c:pt idx="31">
                  <c:v>1.073</c:v>
                </c:pt>
                <c:pt idx="32">
                  <c:v>1.1339999999999999</c:v>
                </c:pt>
                <c:pt idx="33">
                  <c:v>1.198</c:v>
                </c:pt>
                <c:pt idx="34">
                  <c:v>1.2649999999999999</c:v>
                </c:pt>
                <c:pt idx="35">
                  <c:v>1.3340000000000001</c:v>
                </c:pt>
                <c:pt idx="36">
                  <c:v>1.4059999999999999</c:v>
                </c:pt>
                <c:pt idx="37">
                  <c:v>1.48</c:v>
                </c:pt>
                <c:pt idx="38">
                  <c:v>1.5569999999999999</c:v>
                </c:pt>
                <c:pt idx="39">
                  <c:v>1.6359999999999999</c:v>
                </c:pt>
                <c:pt idx="40">
                  <c:v>1.7170000000000001</c:v>
                </c:pt>
                <c:pt idx="41">
                  <c:v>1.8009999999999999</c:v>
                </c:pt>
              </c:numCache>
            </c:numRef>
          </c:xVal>
          <c:yVal>
            <c:numRef>
              <c:f>Sheet1!$O$4:$O$45</c:f>
              <c:numCache>
                <c:formatCode>0.00E+00</c:formatCode>
                <c:ptCount val="42"/>
                <c:pt idx="0">
                  <c:v>2.3520051714278609</c:v>
                </c:pt>
                <c:pt idx="1">
                  <c:v>2.3410656124909872</c:v>
                </c:pt>
                <c:pt idx="2">
                  <c:v>2.3251535267646251</c:v>
                </c:pt>
                <c:pt idx="3">
                  <c:v>2.3032744088908776</c:v>
                </c:pt>
                <c:pt idx="4">
                  <c:v>2.2764227642276422</c:v>
                </c:pt>
                <c:pt idx="5">
                  <c:v>2.2445985927749184</c:v>
                </c:pt>
                <c:pt idx="6">
                  <c:v>2.2087963998906042</c:v>
                </c:pt>
                <c:pt idx="7">
                  <c:v>2.168021680216802</c:v>
                </c:pt>
                <c:pt idx="8">
                  <c:v>2.1242634444693071</c:v>
                </c:pt>
                <c:pt idx="9">
                  <c:v>2.0765271872902216</c:v>
                </c:pt>
                <c:pt idx="10">
                  <c:v>2.0258074140374434</c:v>
                </c:pt>
                <c:pt idx="11">
                  <c:v>1.9721041247109719</c:v>
                </c:pt>
                <c:pt idx="12">
                  <c:v>1.9154173193108075</c:v>
                </c:pt>
                <c:pt idx="13">
                  <c:v>1.8577360085527459</c:v>
                </c:pt>
                <c:pt idx="14">
                  <c:v>1.7970711817209915</c:v>
                </c:pt>
                <c:pt idx="15">
                  <c:v>1.7354118495313391</c:v>
                </c:pt>
                <c:pt idx="16">
                  <c:v>1.6727580119837895</c:v>
                </c:pt>
                <c:pt idx="17">
                  <c:v>1.6101041744362397</c:v>
                </c:pt>
                <c:pt idx="18">
                  <c:v>1.5474503368886898</c:v>
                </c:pt>
                <c:pt idx="19">
                  <c:v>1.4877800154148331</c:v>
                </c:pt>
                <c:pt idx="20">
                  <c:v>1.4310932100146689</c:v>
                </c:pt>
                <c:pt idx="21">
                  <c:v>1.381367942119788</c:v>
                </c:pt>
                <c:pt idx="22">
                  <c:v>1.3415877278038835</c:v>
                </c:pt>
                <c:pt idx="23">
                  <c:v>1.3216976206459312</c:v>
                </c:pt>
                <c:pt idx="24">
                  <c:v>1.3425822331617809</c:v>
                </c:pt>
                <c:pt idx="25">
                  <c:v>1.4728624350463688</c:v>
                </c:pt>
                <c:pt idx="26">
                  <c:v>2.1113348748166381</c:v>
                </c:pt>
                <c:pt idx="27">
                  <c:v>1.3734118992566071</c:v>
                </c:pt>
                <c:pt idx="28">
                  <c:v>4.1560378906541351E-2</c:v>
                </c:pt>
                <c:pt idx="29">
                  <c:v>0.2680191939534074</c:v>
                </c:pt>
                <c:pt idx="30">
                  <c:v>0.32808731757042342</c:v>
                </c:pt>
                <c:pt idx="31">
                  <c:v>0.3375351184704507</c:v>
                </c:pt>
                <c:pt idx="32">
                  <c:v>0.32669501006936674</c:v>
                </c:pt>
                <c:pt idx="33">
                  <c:v>0.30690435344720418</c:v>
                </c:pt>
                <c:pt idx="34">
                  <c:v>0.28333457646503069</c:v>
                </c:pt>
                <c:pt idx="35">
                  <c:v>0.25847194251759031</c:v>
                </c:pt>
                <c:pt idx="36">
                  <c:v>0.23390766017751918</c:v>
                </c:pt>
                <c:pt idx="37">
                  <c:v>0.21023843265955594</c:v>
                </c:pt>
                <c:pt idx="38">
                  <c:v>0.18806096317843912</c:v>
                </c:pt>
                <c:pt idx="39">
                  <c:v>0.16757415280574822</c:v>
                </c:pt>
                <c:pt idx="40">
                  <c:v>0.14867855100569352</c:v>
                </c:pt>
                <c:pt idx="41">
                  <c:v>0.13157305884985454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F-46BF-9F3F-10081053E863}"/>
            </c:ext>
          </c:extLst>
        </c:ser>
        <c:ser>
          <c:idx val="1"/>
          <c:order val="1"/>
          <c:tx>
            <c:v>WAMIT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Sheet1!$T$4:$T$32</c:f>
              <c:numCache>
                <c:formatCode>General</c:formatCode>
                <c:ptCount val="29"/>
                <c:pt idx="0">
                  <c:v>9.8551799999999995E-2</c:v>
                </c:pt>
                <c:pt idx="1">
                  <c:v>0.19231999999999999</c:v>
                </c:pt>
                <c:pt idx="2">
                  <c:v>0.29212900000000003</c:v>
                </c:pt>
                <c:pt idx="3">
                  <c:v>0.39500800000000003</c:v>
                </c:pt>
                <c:pt idx="4">
                  <c:v>0.491813</c:v>
                </c:pt>
                <c:pt idx="5">
                  <c:v>0.59154399999999996</c:v>
                </c:pt>
                <c:pt idx="6">
                  <c:v>0.64282300000000003</c:v>
                </c:pt>
                <c:pt idx="7">
                  <c:v>0.69702799999999998</c:v>
                </c:pt>
                <c:pt idx="8">
                  <c:v>0.75072000000000005</c:v>
                </c:pt>
                <c:pt idx="9">
                  <c:v>0.79382200000000003</c:v>
                </c:pt>
                <c:pt idx="10">
                  <c:v>0.84696899999999997</c:v>
                </c:pt>
                <c:pt idx="11">
                  <c:v>0.89200599999999997</c:v>
                </c:pt>
                <c:pt idx="12">
                  <c:v>0.946133</c:v>
                </c:pt>
                <c:pt idx="13">
                  <c:v>1.0003500000000001</c:v>
                </c:pt>
                <c:pt idx="14">
                  <c:v>1.0938399999999999</c:v>
                </c:pt>
                <c:pt idx="15">
                  <c:v>1.1934100000000001</c:v>
                </c:pt>
                <c:pt idx="16">
                  <c:v>1.30202</c:v>
                </c:pt>
                <c:pt idx="17">
                  <c:v>1.40157</c:v>
                </c:pt>
                <c:pt idx="18">
                  <c:v>1.49509</c:v>
                </c:pt>
                <c:pt idx="19">
                  <c:v>1.5976699999999999</c:v>
                </c:pt>
                <c:pt idx="20">
                  <c:v>1.69719</c:v>
                </c:pt>
                <c:pt idx="21">
                  <c:v>1.7997300000000001</c:v>
                </c:pt>
                <c:pt idx="22">
                  <c:v>1.89324</c:v>
                </c:pt>
                <c:pt idx="23">
                  <c:v>1.99878</c:v>
                </c:pt>
                <c:pt idx="24">
                  <c:v>2.0922700000000001</c:v>
                </c:pt>
                <c:pt idx="25">
                  <c:v>2.19482</c:v>
                </c:pt>
                <c:pt idx="26">
                  <c:v>2.2973699999999999</c:v>
                </c:pt>
                <c:pt idx="27">
                  <c:v>2.4028800000000001</c:v>
                </c:pt>
                <c:pt idx="28">
                  <c:v>2.5024000000000002</c:v>
                </c:pt>
              </c:numCache>
            </c:numRef>
          </c:xVal>
          <c:yVal>
            <c:numRef>
              <c:f>Sheet1!$U$4:$U$32</c:f>
              <c:numCache>
                <c:formatCode>General</c:formatCode>
                <c:ptCount val="29"/>
                <c:pt idx="0">
                  <c:v>2.2988900000000001</c:v>
                </c:pt>
                <c:pt idx="1">
                  <c:v>2.1245400000000001</c:v>
                </c:pt>
                <c:pt idx="2">
                  <c:v>1.94373</c:v>
                </c:pt>
                <c:pt idx="3">
                  <c:v>1.7306299999999999</c:v>
                </c:pt>
                <c:pt idx="4">
                  <c:v>1.5433600000000001</c:v>
                </c:pt>
                <c:pt idx="5">
                  <c:v>1.4077500000000001</c:v>
                </c:pt>
                <c:pt idx="6">
                  <c:v>1.39483</c:v>
                </c:pt>
                <c:pt idx="7">
                  <c:v>1.4335800000000001</c:v>
                </c:pt>
                <c:pt idx="8">
                  <c:v>1.7693700000000001</c:v>
                </c:pt>
                <c:pt idx="9">
                  <c:v>3.0027699999999999</c:v>
                </c:pt>
                <c:pt idx="10">
                  <c:v>0.15498200000000001</c:v>
                </c:pt>
                <c:pt idx="11">
                  <c:v>0.26476</c:v>
                </c:pt>
                <c:pt idx="12">
                  <c:v>0.34870800000000002</c:v>
                </c:pt>
                <c:pt idx="13">
                  <c:v>0.380996</c:v>
                </c:pt>
                <c:pt idx="14">
                  <c:v>0.36808099999999999</c:v>
                </c:pt>
                <c:pt idx="15">
                  <c:v>0.322878</c:v>
                </c:pt>
                <c:pt idx="16">
                  <c:v>0.28413300000000002</c:v>
                </c:pt>
                <c:pt idx="17">
                  <c:v>0.258303</c:v>
                </c:pt>
                <c:pt idx="18">
                  <c:v>0.22601499999999999</c:v>
                </c:pt>
                <c:pt idx="19">
                  <c:v>0.18726899999999999</c:v>
                </c:pt>
                <c:pt idx="20">
                  <c:v>0.17435400000000001</c:v>
                </c:pt>
                <c:pt idx="21">
                  <c:v>0.15498200000000001</c:v>
                </c:pt>
                <c:pt idx="22">
                  <c:v>0.12915099999999999</c:v>
                </c:pt>
                <c:pt idx="23">
                  <c:v>0.122694</c:v>
                </c:pt>
                <c:pt idx="24">
                  <c:v>0.109779</c:v>
                </c:pt>
                <c:pt idx="25">
                  <c:v>9.0405899999999997E-2</c:v>
                </c:pt>
                <c:pt idx="26">
                  <c:v>7.1033200000000005E-2</c:v>
                </c:pt>
                <c:pt idx="27">
                  <c:v>7.7490799999999999E-2</c:v>
                </c:pt>
                <c:pt idx="28">
                  <c:v>6.4575599999999997E-2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7F-46BF-9F3F-10081053E863}"/>
            </c:ext>
          </c:extLst>
        </c:ser>
        <c:ser>
          <c:idx val="2"/>
          <c:order val="2"/>
          <c:tx>
            <c:v>Analytic Results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Sheet1!$W$4:$W$16</c:f>
              <c:numCache>
                <c:formatCode>General</c:formatCode>
                <c:ptCount val="13"/>
                <c:pt idx="0">
                  <c:v>0.648864</c:v>
                </c:pt>
                <c:pt idx="1">
                  <c:v>0.69402399999999997</c:v>
                </c:pt>
                <c:pt idx="2">
                  <c:v>0.74169700000000005</c:v>
                </c:pt>
                <c:pt idx="3">
                  <c:v>0.79972900000000002</c:v>
                </c:pt>
                <c:pt idx="4">
                  <c:v>0.81746399999999997</c:v>
                </c:pt>
                <c:pt idx="5">
                  <c:v>0.83094800000000002</c:v>
                </c:pt>
                <c:pt idx="6">
                  <c:v>0.84978399999999998</c:v>
                </c:pt>
                <c:pt idx="7">
                  <c:v>0.85920700000000005</c:v>
                </c:pt>
                <c:pt idx="8">
                  <c:v>0.892073</c:v>
                </c:pt>
                <c:pt idx="9">
                  <c:v>0.94315099999999996</c:v>
                </c:pt>
                <c:pt idx="10">
                  <c:v>1.01844</c:v>
                </c:pt>
                <c:pt idx="11">
                  <c:v>1.1028899999999999</c:v>
                </c:pt>
                <c:pt idx="12">
                  <c:v>1.20547</c:v>
                </c:pt>
              </c:numCache>
            </c:numRef>
          </c:xVal>
          <c:yVal>
            <c:numRef>
              <c:f>Sheet1!$X$4:$X$16</c:f>
              <c:numCache>
                <c:formatCode>General</c:formatCode>
                <c:ptCount val="13"/>
                <c:pt idx="0">
                  <c:v>1.3883799999999999</c:v>
                </c:pt>
                <c:pt idx="1">
                  <c:v>1.4271199999999999</c:v>
                </c:pt>
                <c:pt idx="2">
                  <c:v>1.7564599999999999</c:v>
                </c:pt>
                <c:pt idx="3">
                  <c:v>3.0737999999999999</c:v>
                </c:pt>
                <c:pt idx="4">
                  <c:v>1.53044</c:v>
                </c:pt>
                <c:pt idx="5">
                  <c:v>0.70387500000000003</c:v>
                </c:pt>
                <c:pt idx="6">
                  <c:v>0.27121800000000001</c:v>
                </c:pt>
                <c:pt idx="7">
                  <c:v>5.1660499999999998E-2</c:v>
                </c:pt>
                <c:pt idx="8">
                  <c:v>0.22601499999999999</c:v>
                </c:pt>
                <c:pt idx="9">
                  <c:v>0.32933600000000002</c:v>
                </c:pt>
                <c:pt idx="10">
                  <c:v>0.380996</c:v>
                </c:pt>
                <c:pt idx="11">
                  <c:v>0.361624</c:v>
                </c:pt>
                <c:pt idx="12">
                  <c:v>0.322878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7F-46BF-9F3F-10081053E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50384"/>
        <c:axId val="233030400"/>
      </c:scatterChart>
      <c:valAx>
        <c:axId val="22785038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33030400"/>
        <c:crosses val="autoZero"/>
        <c:crossBetween val="midCat"/>
      </c:valAx>
      <c:valAx>
        <c:axId val="2330304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Fz</a:t>
                </a: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ρg</a:t>
                </a:r>
                <a:endParaRPr lang="zh-CN" altLang="en-US" sz="1200" b="1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027777777777781E-2"/>
              <c:y val="0.3839118547681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2785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74934383202101"/>
          <c:y val="6.9941673957421985E-2"/>
          <c:w val="0.41669510061242343"/>
          <c:h val="0.1742053076698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2847769028874"/>
          <c:y val="5.0925925925925923E-2"/>
          <c:w val="0.79489720034995626"/>
          <c:h val="0.82152777777777775"/>
        </c:manualLayout>
      </c:layout>
      <c:scatterChart>
        <c:scatterStyle val="smoothMarker"/>
        <c:varyColors val="0"/>
        <c:ser>
          <c:idx val="0"/>
          <c:order val="0"/>
          <c:tx>
            <c:v>OpenWALAS_FSCM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Sheet1!$D$4:$D$45</c:f>
              <c:numCache>
                <c:formatCode>0.00E+00</c:formatCode>
                <c:ptCount val="42"/>
                <c:pt idx="0">
                  <c:v>2.2579999999999999E-2</c:v>
                </c:pt>
                <c:pt idx="1">
                  <c:v>4.521E-2</c:v>
                </c:pt>
                <c:pt idx="2">
                  <c:v>6.794E-2</c:v>
                </c:pt>
                <c:pt idx="3">
                  <c:v>9.0800000000000006E-2</c:v>
                </c:pt>
                <c:pt idx="4">
                  <c:v>0.1138</c:v>
                </c:pt>
                <c:pt idx="5">
                  <c:v>0.1371</c:v>
                </c:pt>
                <c:pt idx="6">
                  <c:v>0.16070000000000001</c:v>
                </c:pt>
                <c:pt idx="7">
                  <c:v>0.18459999999999999</c:v>
                </c:pt>
                <c:pt idx="8">
                  <c:v>0.20899999999999999</c:v>
                </c:pt>
                <c:pt idx="9">
                  <c:v>0.23369999999999999</c:v>
                </c:pt>
                <c:pt idx="10">
                  <c:v>0.25900000000000001</c:v>
                </c:pt>
                <c:pt idx="11">
                  <c:v>0.28489999999999999</c:v>
                </c:pt>
                <c:pt idx="12">
                  <c:v>0.31140000000000001</c:v>
                </c:pt>
                <c:pt idx="13">
                  <c:v>0.3387</c:v>
                </c:pt>
                <c:pt idx="14">
                  <c:v>0.36680000000000001</c:v>
                </c:pt>
                <c:pt idx="15">
                  <c:v>0.39579999999999999</c:v>
                </c:pt>
                <c:pt idx="16">
                  <c:v>0.42580000000000001</c:v>
                </c:pt>
                <c:pt idx="17">
                  <c:v>0.45689999999999997</c:v>
                </c:pt>
                <c:pt idx="18">
                  <c:v>0.48909999999999998</c:v>
                </c:pt>
                <c:pt idx="19">
                  <c:v>0.52270000000000005</c:v>
                </c:pt>
                <c:pt idx="20">
                  <c:v>0.55769999999999997</c:v>
                </c:pt>
                <c:pt idx="21">
                  <c:v>0.59430000000000005</c:v>
                </c:pt>
                <c:pt idx="22">
                  <c:v>0.63260000000000005</c:v>
                </c:pt>
                <c:pt idx="23">
                  <c:v>0.67259999999999998</c:v>
                </c:pt>
                <c:pt idx="24">
                  <c:v>0.71460000000000001</c:v>
                </c:pt>
                <c:pt idx="25">
                  <c:v>0.75870000000000004</c:v>
                </c:pt>
                <c:pt idx="26">
                  <c:v>0.80500000000000005</c:v>
                </c:pt>
                <c:pt idx="27">
                  <c:v>0.85360000000000003</c:v>
                </c:pt>
                <c:pt idx="28">
                  <c:v>0.90459999999999996</c:v>
                </c:pt>
                <c:pt idx="29">
                  <c:v>0.95809999999999995</c:v>
                </c:pt>
                <c:pt idx="30">
                  <c:v>1.014</c:v>
                </c:pt>
                <c:pt idx="31">
                  <c:v>1.073</c:v>
                </c:pt>
                <c:pt idx="32">
                  <c:v>1.1339999999999999</c:v>
                </c:pt>
                <c:pt idx="33">
                  <c:v>1.198</c:v>
                </c:pt>
                <c:pt idx="34">
                  <c:v>1.2649999999999999</c:v>
                </c:pt>
                <c:pt idx="35">
                  <c:v>1.3340000000000001</c:v>
                </c:pt>
                <c:pt idx="36">
                  <c:v>1.4059999999999999</c:v>
                </c:pt>
                <c:pt idx="37">
                  <c:v>1.48</c:v>
                </c:pt>
                <c:pt idx="38">
                  <c:v>1.5569999999999999</c:v>
                </c:pt>
                <c:pt idx="39">
                  <c:v>1.6359999999999999</c:v>
                </c:pt>
                <c:pt idx="40">
                  <c:v>1.7170000000000001</c:v>
                </c:pt>
                <c:pt idx="41">
                  <c:v>1.8009999999999999</c:v>
                </c:pt>
              </c:numCache>
            </c:numRef>
          </c:xVal>
          <c:yVal>
            <c:numRef>
              <c:f>Sheet1!$M$4:$M$45</c:f>
              <c:numCache>
                <c:formatCode>0.00E+00</c:formatCode>
                <c:ptCount val="42"/>
                <c:pt idx="0">
                  <c:v>9.7163173466597044E-2</c:v>
                </c:pt>
                <c:pt idx="1">
                  <c:v>0.19492305014793265</c:v>
                </c:pt>
                <c:pt idx="2">
                  <c:v>0.29268292682926828</c:v>
                </c:pt>
                <c:pt idx="3">
                  <c:v>0.39064170458218339</c:v>
                </c:pt>
                <c:pt idx="4">
                  <c:v>0.48879938340667806</c:v>
                </c:pt>
                <c:pt idx="5">
                  <c:v>0.58705651276696247</c:v>
                </c:pt>
                <c:pt idx="6">
                  <c:v>0.68561199373461623</c:v>
                </c:pt>
                <c:pt idx="7">
                  <c:v>0.78426692523805963</c:v>
                </c:pt>
                <c:pt idx="8">
                  <c:v>0.88302130727729289</c:v>
                </c:pt>
                <c:pt idx="9">
                  <c:v>0.98177568931652615</c:v>
                </c:pt>
                <c:pt idx="10">
                  <c:v>1.0810273240347081</c:v>
                </c:pt>
                <c:pt idx="11">
                  <c:v>1.1794833544665722</c:v>
                </c:pt>
                <c:pt idx="12">
                  <c:v>1.2779393848984362</c:v>
                </c:pt>
                <c:pt idx="13">
                  <c:v>1.3754009099724023</c:v>
                </c:pt>
                <c:pt idx="14">
                  <c:v>1.4728624350463688</c:v>
                </c:pt>
                <c:pt idx="15">
                  <c:v>1.5683349494045398</c:v>
                </c:pt>
                <c:pt idx="16">
                  <c:v>1.6638074637627107</c:v>
                </c:pt>
                <c:pt idx="17">
                  <c:v>1.7572909674050867</c:v>
                </c:pt>
                <c:pt idx="18">
                  <c:v>1.8477909549737697</c:v>
                </c:pt>
                <c:pt idx="19">
                  <c:v>1.93530742646876</c:v>
                </c:pt>
                <c:pt idx="20">
                  <c:v>2.0188458765321595</c:v>
                </c:pt>
                <c:pt idx="21">
                  <c:v>2.0974117998060713</c:v>
                </c:pt>
                <c:pt idx="22">
                  <c:v>2.1690161855746997</c:v>
                </c:pt>
                <c:pt idx="23">
                  <c:v>2.232664528480147</c:v>
                </c:pt>
                <c:pt idx="24">
                  <c:v>2.2863678178066182</c:v>
                </c:pt>
                <c:pt idx="25">
                  <c:v>2.3301260535541135</c:v>
                </c:pt>
                <c:pt idx="26">
                  <c:v>2.359961214291042</c:v>
                </c:pt>
                <c:pt idx="27">
                  <c:v>2.374878794659506</c:v>
                </c:pt>
                <c:pt idx="28">
                  <c:v>2.3778623107331991</c:v>
                </c:pt>
                <c:pt idx="29">
                  <c:v>2.36493374108053</c:v>
                </c:pt>
                <c:pt idx="30">
                  <c:v>2.3380820964172946</c:v>
                </c:pt>
                <c:pt idx="31">
                  <c:v>2.2983018821013896</c:v>
                </c:pt>
                <c:pt idx="32">
                  <c:v>2.247582108848611</c:v>
                </c:pt>
                <c:pt idx="33">
                  <c:v>2.1889062927326521</c:v>
                </c:pt>
                <c:pt idx="34">
                  <c:v>2.1232689391114095</c:v>
                </c:pt>
                <c:pt idx="35">
                  <c:v>2.053653564058576</c:v>
                </c:pt>
                <c:pt idx="36">
                  <c:v>1.9810546729320502</c:v>
                </c:pt>
                <c:pt idx="37">
                  <c:v>1.9064667710897292</c:v>
                </c:pt>
                <c:pt idx="38">
                  <c:v>1.829889858531613</c:v>
                </c:pt>
                <c:pt idx="39">
                  <c:v>1.7543074513313941</c:v>
                </c:pt>
                <c:pt idx="40">
                  <c:v>1.6777305387732775</c:v>
                </c:pt>
                <c:pt idx="41">
                  <c:v>1.6011536262151611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8-4E26-912C-EC32529E0389}"/>
            </c:ext>
          </c:extLst>
        </c:ser>
        <c:ser>
          <c:idx val="1"/>
          <c:order val="1"/>
          <c:tx>
            <c:v>WAMIT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Sheet1!$T$37:$T$70</c:f>
              <c:numCache>
                <c:formatCode>General</c:formatCode>
                <c:ptCount val="34"/>
                <c:pt idx="0">
                  <c:v>9.3561400000000003E-2</c:v>
                </c:pt>
                <c:pt idx="1">
                  <c:v>0.193159</c:v>
                </c:pt>
                <c:pt idx="2">
                  <c:v>0.29879299999999998</c:v>
                </c:pt>
                <c:pt idx="3">
                  <c:v>0.39235399999999998</c:v>
                </c:pt>
                <c:pt idx="4">
                  <c:v>0.49497000000000002</c:v>
                </c:pt>
                <c:pt idx="5">
                  <c:v>0.59154899999999999</c:v>
                </c:pt>
                <c:pt idx="6">
                  <c:v>0.64587499999999998</c:v>
                </c:pt>
                <c:pt idx="7">
                  <c:v>0.69114699999999996</c:v>
                </c:pt>
                <c:pt idx="8">
                  <c:v>0.74245499999999998</c:v>
                </c:pt>
                <c:pt idx="9">
                  <c:v>0.793763</c:v>
                </c:pt>
                <c:pt idx="10">
                  <c:v>0.84808899999999998</c:v>
                </c:pt>
                <c:pt idx="11">
                  <c:v>0.89336000000000004</c:v>
                </c:pt>
                <c:pt idx="12">
                  <c:v>0.95070399999999999</c:v>
                </c:pt>
                <c:pt idx="13">
                  <c:v>0.99597599999999997</c:v>
                </c:pt>
                <c:pt idx="14">
                  <c:v>1.0955699999999999</c:v>
                </c:pt>
                <c:pt idx="15">
                  <c:v>1.1951700000000001</c:v>
                </c:pt>
                <c:pt idx="16">
                  <c:v>1.29477</c:v>
                </c:pt>
                <c:pt idx="17">
                  <c:v>1.3973800000000001</c:v>
                </c:pt>
                <c:pt idx="18">
                  <c:v>1.49698</c:v>
                </c:pt>
                <c:pt idx="19">
                  <c:v>1.5995999999999999</c:v>
                </c:pt>
                <c:pt idx="20">
                  <c:v>1.6992</c:v>
                </c:pt>
                <c:pt idx="21">
                  <c:v>1.7957700000000001</c:v>
                </c:pt>
                <c:pt idx="22">
                  <c:v>1.89839</c:v>
                </c:pt>
                <c:pt idx="23">
                  <c:v>1.9949699999999999</c:v>
                </c:pt>
                <c:pt idx="24">
                  <c:v>2.0975899999999998</c:v>
                </c:pt>
                <c:pt idx="25">
                  <c:v>2.2002000000000002</c:v>
                </c:pt>
                <c:pt idx="26">
                  <c:v>2.29678</c:v>
                </c:pt>
                <c:pt idx="27">
                  <c:v>2.4024100000000002</c:v>
                </c:pt>
                <c:pt idx="28">
                  <c:v>2.49899</c:v>
                </c:pt>
                <c:pt idx="29">
                  <c:v>2.5985900000000002</c:v>
                </c:pt>
                <c:pt idx="30">
                  <c:v>2.7012100000000001</c:v>
                </c:pt>
                <c:pt idx="31">
                  <c:v>2.80382</c:v>
                </c:pt>
                <c:pt idx="32">
                  <c:v>2.8943699999999999</c:v>
                </c:pt>
                <c:pt idx="33">
                  <c:v>3.0030199999999998</c:v>
                </c:pt>
              </c:numCache>
            </c:numRef>
          </c:xVal>
          <c:yVal>
            <c:numRef>
              <c:f>Sheet1!$V$37:$V$70</c:f>
              <c:numCache>
                <c:formatCode>General</c:formatCode>
                <c:ptCount val="34"/>
                <c:pt idx="0">
                  <c:v>0.44425261714413267</c:v>
                </c:pt>
                <c:pt idx="1">
                  <c:v>0.8763252795702976</c:v>
                </c:pt>
                <c:pt idx="2">
                  <c:v>1.2535897165619352</c:v>
                </c:pt>
                <c:pt idx="3">
                  <c:v>1.6065225184515199</c:v>
                </c:pt>
                <c:pt idx="4">
                  <c:v>1.8863787336259521</c:v>
                </c:pt>
                <c:pt idx="5">
                  <c:v>2.1175434042623964</c:v>
                </c:pt>
                <c:pt idx="6">
                  <c:v>2.2148448119293795</c:v>
                </c:pt>
                <c:pt idx="7">
                  <c:v>2.2695493648063381</c:v>
                </c:pt>
                <c:pt idx="8">
                  <c:v>2.3364150228453435</c:v>
                </c:pt>
                <c:pt idx="9">
                  <c:v>2.3728417896637173</c:v>
                </c:pt>
                <c:pt idx="10">
                  <c:v>2.3909970536088125</c:v>
                </c:pt>
                <c:pt idx="11">
                  <c:v>2.3969943539845153</c:v>
                </c:pt>
                <c:pt idx="12">
                  <c:v>2.3786128953683616</c:v>
                </c:pt>
                <c:pt idx="13">
                  <c:v>2.3602565694934365</c:v>
                </c:pt>
                <c:pt idx="14">
                  <c:v>2.2869914872190686</c:v>
                </c:pt>
                <c:pt idx="15">
                  <c:v>2.1832875137240695</c:v>
                </c:pt>
                <c:pt idx="16">
                  <c:v>2.0978487599170417</c:v>
                </c:pt>
                <c:pt idx="17">
                  <c:v>2.0002269097993928</c:v>
                </c:pt>
                <c:pt idx="18">
                  <c:v>1.8904345297417362</c:v>
                </c:pt>
                <c:pt idx="19">
                  <c:v>1.7928126796240873</c:v>
                </c:pt>
                <c:pt idx="20">
                  <c:v>1.7012855192544023</c:v>
                </c:pt>
                <c:pt idx="21">
                  <c:v>1.6097646420700242</c:v>
                </c:pt>
                <c:pt idx="22">
                  <c:v>1.5243196050776893</c:v>
                </c:pt>
                <c:pt idx="23">
                  <c:v>1.4510639475812823</c:v>
                </c:pt>
                <c:pt idx="24">
                  <c:v>1.353442097463633</c:v>
                </c:pt>
                <c:pt idx="25">
                  <c:v>1.2740823254413014</c:v>
                </c:pt>
                <c:pt idx="26">
                  <c:v>1.2190918876328656</c:v>
                </c:pt>
                <c:pt idx="27">
                  <c:v>1.1458173805805374</c:v>
                </c:pt>
                <c:pt idx="28">
                  <c:v>1.0664733165214735</c:v>
                </c:pt>
                <c:pt idx="29">
                  <c:v>1.0297418152157016</c:v>
                </c:pt>
                <c:pt idx="30">
                  <c:v>0.95647359134868037</c:v>
                </c:pt>
                <c:pt idx="31">
                  <c:v>0.90755585213963375</c:v>
                </c:pt>
                <c:pt idx="32">
                  <c:v>0.84648957413915549</c:v>
                </c:pt>
                <c:pt idx="33">
                  <c:v>0.80365081671480487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8-4E26-912C-EC32529E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50384"/>
        <c:axId val="233030400"/>
      </c:scatterChart>
      <c:valAx>
        <c:axId val="22785038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33030400"/>
        <c:crosses val="autoZero"/>
        <c:crossBetween val="midCat"/>
      </c:valAx>
      <c:valAx>
        <c:axId val="2330304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Fx</a:t>
                </a: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ρg</a:t>
                </a:r>
                <a:endParaRPr lang="zh-CN" altLang="en-US" sz="1200" b="1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027777777777781E-2"/>
              <c:y val="0.3839118547681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2785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74934383202101"/>
          <c:y val="6.9941673957421985E-2"/>
          <c:w val="0.41669510061242343"/>
          <c:h val="0.1742053076698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2847769028874"/>
          <c:y val="5.0925925925925923E-2"/>
          <c:w val="0.79489720034995626"/>
          <c:h val="0.82152777777777775"/>
        </c:manualLayout>
      </c:layout>
      <c:scatterChart>
        <c:scatterStyle val="smoothMarker"/>
        <c:varyColors val="0"/>
        <c:ser>
          <c:idx val="0"/>
          <c:order val="0"/>
          <c:tx>
            <c:v>OpenWALAS_FSCM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Sheet1!$D$4:$D$45</c:f>
              <c:numCache>
                <c:formatCode>0.00E+00</c:formatCode>
                <c:ptCount val="42"/>
                <c:pt idx="0">
                  <c:v>2.2579999999999999E-2</c:v>
                </c:pt>
                <c:pt idx="1">
                  <c:v>4.521E-2</c:v>
                </c:pt>
                <c:pt idx="2">
                  <c:v>6.794E-2</c:v>
                </c:pt>
                <c:pt idx="3">
                  <c:v>9.0800000000000006E-2</c:v>
                </c:pt>
                <c:pt idx="4">
                  <c:v>0.1138</c:v>
                </c:pt>
                <c:pt idx="5">
                  <c:v>0.1371</c:v>
                </c:pt>
                <c:pt idx="6">
                  <c:v>0.16070000000000001</c:v>
                </c:pt>
                <c:pt idx="7">
                  <c:v>0.18459999999999999</c:v>
                </c:pt>
                <c:pt idx="8">
                  <c:v>0.20899999999999999</c:v>
                </c:pt>
                <c:pt idx="9">
                  <c:v>0.23369999999999999</c:v>
                </c:pt>
                <c:pt idx="10">
                  <c:v>0.25900000000000001</c:v>
                </c:pt>
                <c:pt idx="11">
                  <c:v>0.28489999999999999</c:v>
                </c:pt>
                <c:pt idx="12">
                  <c:v>0.31140000000000001</c:v>
                </c:pt>
                <c:pt idx="13">
                  <c:v>0.3387</c:v>
                </c:pt>
                <c:pt idx="14">
                  <c:v>0.36680000000000001</c:v>
                </c:pt>
                <c:pt idx="15">
                  <c:v>0.39579999999999999</c:v>
                </c:pt>
                <c:pt idx="16">
                  <c:v>0.42580000000000001</c:v>
                </c:pt>
                <c:pt idx="17">
                  <c:v>0.45689999999999997</c:v>
                </c:pt>
                <c:pt idx="18">
                  <c:v>0.48909999999999998</c:v>
                </c:pt>
                <c:pt idx="19">
                  <c:v>0.52270000000000005</c:v>
                </c:pt>
                <c:pt idx="20">
                  <c:v>0.55769999999999997</c:v>
                </c:pt>
                <c:pt idx="21">
                  <c:v>0.59430000000000005</c:v>
                </c:pt>
                <c:pt idx="22">
                  <c:v>0.63260000000000005</c:v>
                </c:pt>
                <c:pt idx="23">
                  <c:v>0.67259999999999998</c:v>
                </c:pt>
                <c:pt idx="24">
                  <c:v>0.71460000000000001</c:v>
                </c:pt>
                <c:pt idx="25">
                  <c:v>0.75870000000000004</c:v>
                </c:pt>
                <c:pt idx="26">
                  <c:v>0.80500000000000005</c:v>
                </c:pt>
                <c:pt idx="27">
                  <c:v>0.85360000000000003</c:v>
                </c:pt>
                <c:pt idx="28">
                  <c:v>0.90459999999999996</c:v>
                </c:pt>
                <c:pt idx="29">
                  <c:v>0.95809999999999995</c:v>
                </c:pt>
                <c:pt idx="30">
                  <c:v>1.014</c:v>
                </c:pt>
                <c:pt idx="31">
                  <c:v>1.073</c:v>
                </c:pt>
                <c:pt idx="32">
                  <c:v>1.1339999999999999</c:v>
                </c:pt>
                <c:pt idx="33">
                  <c:v>1.198</c:v>
                </c:pt>
                <c:pt idx="34">
                  <c:v>1.2649999999999999</c:v>
                </c:pt>
                <c:pt idx="35">
                  <c:v>1.3340000000000001</c:v>
                </c:pt>
                <c:pt idx="36">
                  <c:v>1.4059999999999999</c:v>
                </c:pt>
                <c:pt idx="37">
                  <c:v>1.48</c:v>
                </c:pt>
                <c:pt idx="38">
                  <c:v>1.5569999999999999</c:v>
                </c:pt>
                <c:pt idx="39">
                  <c:v>1.6359999999999999</c:v>
                </c:pt>
                <c:pt idx="40">
                  <c:v>1.7170000000000001</c:v>
                </c:pt>
                <c:pt idx="41">
                  <c:v>1.8009999999999999</c:v>
                </c:pt>
              </c:numCache>
            </c:numRef>
          </c:xVal>
          <c:yVal>
            <c:numRef>
              <c:f>Sheet1!$N$4:$N$45</c:f>
              <c:numCache>
                <c:formatCode>0.00E+00</c:formatCode>
                <c:ptCount val="42"/>
                <c:pt idx="0">
                  <c:v>5.6100047239004504E-2</c:v>
                </c:pt>
                <c:pt idx="1">
                  <c:v>0.11257800651401009</c:v>
                </c:pt>
                <c:pt idx="2">
                  <c:v>0.1689664603068049</c:v>
                </c:pt>
                <c:pt idx="3">
                  <c:v>0.22555381517117926</c:v>
                </c:pt>
                <c:pt idx="4">
                  <c:v>0.2822406205713433</c:v>
                </c:pt>
                <c:pt idx="5">
                  <c:v>0.33902687650729713</c:v>
                </c:pt>
                <c:pt idx="6">
                  <c:v>0.39591258297904075</c:v>
                </c:pt>
                <c:pt idx="7">
                  <c:v>0.45289773998657418</c:v>
                </c:pt>
                <c:pt idx="8">
                  <c:v>0.50988289699410749</c:v>
                </c:pt>
                <c:pt idx="9">
                  <c:v>0.56696750453743061</c:v>
                </c:pt>
                <c:pt idx="10">
                  <c:v>0.62395266154496409</c:v>
                </c:pt>
                <c:pt idx="11">
                  <c:v>0.68093781855249735</c:v>
                </c:pt>
                <c:pt idx="12">
                  <c:v>0.73772407448845134</c:v>
                </c:pt>
                <c:pt idx="13">
                  <c:v>0.79421197881703587</c:v>
                </c:pt>
                <c:pt idx="14">
                  <c:v>0.85040153153825104</c:v>
                </c:pt>
                <c:pt idx="15">
                  <c:v>0.9058949305089381</c:v>
                </c:pt>
                <c:pt idx="16">
                  <c:v>0.96059272519330696</c:v>
                </c:pt>
                <c:pt idx="17">
                  <c:v>1.014395465055568</c:v>
                </c:pt>
                <c:pt idx="18">
                  <c:v>1.0661097436662439</c:v>
                </c:pt>
                <c:pt idx="19">
                  <c:v>1.1168295169190223</c:v>
                </c:pt>
                <c:pt idx="20">
                  <c:v>1.1645657740981079</c:v>
                </c:pt>
                <c:pt idx="21">
                  <c:v>1.2093185152035006</c:v>
                </c:pt>
                <c:pt idx="22">
                  <c:v>1.2490987295194051</c:v>
                </c:pt>
                <c:pt idx="23">
                  <c:v>1.2849009224037193</c:v>
                </c:pt>
                <c:pt idx="24">
                  <c:v>1.3137415777827504</c:v>
                </c:pt>
                <c:pt idx="25">
                  <c:v>1.3356206956564978</c:v>
                </c:pt>
                <c:pt idx="26">
                  <c:v>1.3495437706670643</c:v>
                </c:pt>
                <c:pt idx="27">
                  <c:v>1.3535217920986549</c:v>
                </c:pt>
                <c:pt idx="28">
                  <c:v>1.3475547599512692</c:v>
                </c:pt>
                <c:pt idx="29">
                  <c:v>1.3306481688670095</c:v>
                </c:pt>
                <c:pt idx="30">
                  <c:v>1.3037965242037741</c:v>
                </c:pt>
                <c:pt idx="31">
                  <c:v>1.2660053206036648</c:v>
                </c:pt>
                <c:pt idx="32">
                  <c:v>1.2182690634245792</c:v>
                </c:pt>
                <c:pt idx="33">
                  <c:v>1.1625767633823125</c:v>
                </c:pt>
                <c:pt idx="34">
                  <c:v>1.0989284204768652</c:v>
                </c:pt>
                <c:pt idx="35">
                  <c:v>1.0303075507819297</c:v>
                </c:pt>
                <c:pt idx="36">
                  <c:v>0.95691305536908566</c:v>
                </c:pt>
                <c:pt idx="37">
                  <c:v>0.88212625245518517</c:v>
                </c:pt>
                <c:pt idx="38">
                  <c:v>0.80763780114865369</c:v>
                </c:pt>
                <c:pt idx="39">
                  <c:v>0.73593396484423557</c:v>
                </c:pt>
                <c:pt idx="40">
                  <c:v>0.66900375425772596</c:v>
                </c:pt>
                <c:pt idx="41">
                  <c:v>0.60833892742597151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72-4BCD-B761-38813702FD14}"/>
            </c:ext>
          </c:extLst>
        </c:ser>
        <c:ser>
          <c:idx val="1"/>
          <c:order val="1"/>
          <c:tx>
            <c:v>WAMIT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Sheet1!$T$73:$T$101</c:f>
              <c:numCache>
                <c:formatCode>General</c:formatCode>
                <c:ptCount val="29"/>
                <c:pt idx="0">
                  <c:v>9.0543299999999993E-2</c:v>
                </c:pt>
                <c:pt idx="1">
                  <c:v>0.193159</c:v>
                </c:pt>
                <c:pt idx="2">
                  <c:v>0.289738</c:v>
                </c:pt>
                <c:pt idx="3">
                  <c:v>0.38933600000000002</c:v>
                </c:pt>
                <c:pt idx="4">
                  <c:v>0.49497000000000002</c:v>
                </c:pt>
                <c:pt idx="5">
                  <c:v>0.59154899999999999</c:v>
                </c:pt>
                <c:pt idx="6">
                  <c:v>0.64285700000000001</c:v>
                </c:pt>
                <c:pt idx="7">
                  <c:v>0.69416500000000003</c:v>
                </c:pt>
                <c:pt idx="8">
                  <c:v>0.74849100000000002</c:v>
                </c:pt>
                <c:pt idx="9">
                  <c:v>0.79678099999999996</c:v>
                </c:pt>
                <c:pt idx="10">
                  <c:v>0.83903399999999995</c:v>
                </c:pt>
                <c:pt idx="11">
                  <c:v>0.89336000000000004</c:v>
                </c:pt>
                <c:pt idx="12">
                  <c:v>0.93863200000000002</c:v>
                </c:pt>
                <c:pt idx="13">
                  <c:v>0.99899400000000005</c:v>
                </c:pt>
                <c:pt idx="14">
                  <c:v>1.0955699999999999</c:v>
                </c:pt>
                <c:pt idx="15">
                  <c:v>1.1951700000000001</c:v>
                </c:pt>
                <c:pt idx="16">
                  <c:v>1.29477</c:v>
                </c:pt>
                <c:pt idx="17">
                  <c:v>1.4004000000000001</c:v>
                </c:pt>
                <c:pt idx="18">
                  <c:v>1.49698</c:v>
                </c:pt>
                <c:pt idx="19">
                  <c:v>1.5995999999999999</c:v>
                </c:pt>
                <c:pt idx="20">
                  <c:v>1.69316</c:v>
                </c:pt>
                <c:pt idx="21">
                  <c:v>1.7987899999999999</c:v>
                </c:pt>
                <c:pt idx="22">
                  <c:v>1.90141</c:v>
                </c:pt>
                <c:pt idx="23">
                  <c:v>1.9949699999999999</c:v>
                </c:pt>
                <c:pt idx="24">
                  <c:v>2.0975899999999998</c:v>
                </c:pt>
                <c:pt idx="25">
                  <c:v>2.1971799999999999</c:v>
                </c:pt>
                <c:pt idx="26">
                  <c:v>2.3028200000000001</c:v>
                </c:pt>
                <c:pt idx="27">
                  <c:v>2.3994</c:v>
                </c:pt>
                <c:pt idx="28">
                  <c:v>2.49899</c:v>
                </c:pt>
              </c:numCache>
            </c:numRef>
          </c:xVal>
          <c:yVal>
            <c:numRef>
              <c:f>Sheet1!$V$73:$V$101</c:f>
              <c:numCache>
                <c:formatCode>General</c:formatCode>
                <c:ptCount val="29"/>
                <c:pt idx="0">
                  <c:v>0.26160953088311745</c:v>
                </c:pt>
                <c:pt idx="1">
                  <c:v>0.49275880771555902</c:v>
                </c:pt>
                <c:pt idx="2">
                  <c:v>0.72392033675934964</c:v>
                </c:pt>
                <c:pt idx="3">
                  <c:v>0.93072195636720501</c:v>
                </c:pt>
                <c:pt idx="4">
                  <c:v>1.0888068986958432</c:v>
                </c:pt>
                <c:pt idx="5">
                  <c:v>1.2347307358624358</c:v>
                </c:pt>
                <c:pt idx="6">
                  <c:v>1.2711575026808093</c:v>
                </c:pt>
                <c:pt idx="7">
                  <c:v>1.3136695344691864</c:v>
                </c:pt>
                <c:pt idx="8">
                  <c:v>1.3318247984142817</c:v>
                </c:pt>
                <c:pt idx="9">
                  <c:v>1.3439042221673345</c:v>
                </c:pt>
                <c:pt idx="10">
                  <c:v>1.3620846188536586</c:v>
                </c:pt>
                <c:pt idx="11">
                  <c:v>1.3558831149554724</c:v>
                </c:pt>
                <c:pt idx="12">
                  <c:v>1.3314383825178904</c:v>
                </c:pt>
                <c:pt idx="13">
                  <c:v>1.3313158604044002</c:v>
                </c:pt>
                <c:pt idx="14">
                  <c:v>1.2458833897826793</c:v>
                </c:pt>
                <c:pt idx="15">
                  <c:v>1.1604446359756515</c:v>
                </c:pt>
                <c:pt idx="16">
                  <c:v>1.0689174756059665</c:v>
                </c:pt>
                <c:pt idx="17">
                  <c:v>0.97737774886566697</c:v>
                </c:pt>
                <c:pt idx="18">
                  <c:v>0.87368005855597497</c:v>
                </c:pt>
                <c:pt idx="19">
                  <c:v>0.78214661500098281</c:v>
                </c:pt>
                <c:pt idx="20">
                  <c:v>0.69063202100191223</c:v>
                </c:pt>
                <c:pt idx="21">
                  <c:v>0.62953118548224429</c:v>
                </c:pt>
                <c:pt idx="22">
                  <c:v>0.56235136817788012</c:v>
                </c:pt>
                <c:pt idx="23">
                  <c:v>0.50736721355475156</c:v>
                </c:pt>
                <c:pt idx="24">
                  <c:v>0.47671783562632952</c:v>
                </c:pt>
                <c:pt idx="25">
                  <c:v>0.43998633432055773</c:v>
                </c:pt>
                <c:pt idx="26">
                  <c:v>0.421504344739489</c:v>
                </c:pt>
                <c:pt idx="27">
                  <c:v>0.41522115943230942</c:v>
                </c:pt>
                <c:pt idx="28">
                  <c:v>0.39675487781450852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72-4BCD-B761-38813702F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50384"/>
        <c:axId val="233030400"/>
      </c:scatterChart>
      <c:valAx>
        <c:axId val="22785038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33030400"/>
        <c:crosses val="autoZero"/>
        <c:crossBetween val="midCat"/>
      </c:valAx>
      <c:valAx>
        <c:axId val="2330304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Fy</a:t>
                </a: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ρg</a:t>
                </a:r>
                <a:endParaRPr lang="zh-CN" altLang="en-US" sz="1200" b="1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027777777777781E-2"/>
              <c:y val="0.3839118547681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2785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74934383202101"/>
          <c:y val="6.9941673957421985E-2"/>
          <c:w val="0.41669510061242343"/>
          <c:h val="0.1742053076698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346316</xdr:colOff>
      <xdr:row>5</xdr:row>
      <xdr:rowOff>28066</xdr:rowOff>
    </xdr:from>
    <xdr:to>
      <xdr:col>12</xdr:col>
      <xdr:colOff>640870</xdr:colOff>
      <xdr:row>20</xdr:row>
      <xdr:rowOff>154747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EF5780-BAF4-400F-977C-A43AC08F8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343645</xdr:colOff>
      <xdr:row>21</xdr:row>
      <xdr:rowOff>141941</xdr:rowOff>
    </xdr:from>
    <xdr:to>
      <xdr:col>12</xdr:col>
      <xdr:colOff>638199</xdr:colOff>
      <xdr:row>37</xdr:row>
      <xdr:rowOff>89327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997EEF-8C5F-4602-8300-3EEE1DE65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343646</xdr:colOff>
      <xdr:row>39</xdr:row>
      <xdr:rowOff>104587</xdr:rowOff>
    </xdr:from>
    <xdr:to>
      <xdr:col>12</xdr:col>
      <xdr:colOff>638200</xdr:colOff>
      <xdr:row>55</xdr:row>
      <xdr:rowOff>51974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E331E45-84BF-49D5-A6B9-974518D7C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01"/>
  <sheetViews>
    <sheetView tabSelected="1" topLeftCell="B22" zoomScale="85" zoomScaleNormal="85" workbookViewId="0">
      <selection activeCell="F48" sqref="F48"/>
    </sheetView>
  </sheetViews>
  <sheetFormatPr defaultRowHeight="14" x14ac:dyDescent="0.3"/>
  <sheetData>
    <row r="1" spans="2:24" x14ac:dyDescent="0.3">
      <c r="B1" t="s">
        <v>2</v>
      </c>
      <c r="C1">
        <v>1</v>
      </c>
    </row>
    <row r="2" spans="2:24" x14ac:dyDescent="0.3">
      <c r="E2" s="4" t="s">
        <v>16</v>
      </c>
      <c r="N2" s="3"/>
      <c r="O2" s="2" t="s">
        <v>4</v>
      </c>
      <c r="P2" s="3"/>
      <c r="Q2" s="3"/>
      <c r="R2" s="3"/>
    </row>
    <row r="3" spans="2:24" x14ac:dyDescent="0.3">
      <c r="D3" t="s">
        <v>1</v>
      </c>
      <c r="E3" t="s">
        <v>3</v>
      </c>
      <c r="F3" t="s">
        <v>0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s="3" t="s">
        <v>5</v>
      </c>
      <c r="N3" s="3" t="s">
        <v>6</v>
      </c>
      <c r="O3" s="3" t="s">
        <v>7</v>
      </c>
      <c r="P3" s="3" t="s">
        <v>8</v>
      </c>
      <c r="Q3" s="3" t="s">
        <v>9</v>
      </c>
      <c r="R3" s="3" t="s">
        <v>10</v>
      </c>
      <c r="T3" s="5" t="s">
        <v>12</v>
      </c>
      <c r="U3" s="3" t="s">
        <v>13</v>
      </c>
      <c r="W3" s="4" t="s">
        <v>11</v>
      </c>
    </row>
    <row r="4" spans="2:24" x14ac:dyDescent="0.3">
      <c r="D4" s="1">
        <f>F4*$C$1</f>
        <v>2.2579999999999999E-2</v>
      </c>
      <c r="E4" s="1">
        <v>0.1</v>
      </c>
      <c r="F4" s="1">
        <v>2.2579999999999999E-2</v>
      </c>
      <c r="G4" s="1">
        <v>977</v>
      </c>
      <c r="H4" s="1">
        <v>564.1</v>
      </c>
      <c r="I4" s="1">
        <v>23650</v>
      </c>
      <c r="M4" s="1">
        <f>G4/1025/9.81</f>
        <v>9.7163173466597044E-2</v>
      </c>
      <c r="N4" s="1">
        <f>H4/1025/9.81</f>
        <v>5.6100047239004504E-2</v>
      </c>
      <c r="O4" s="1">
        <f>I4/1025/9.81</f>
        <v>2.3520051714278609</v>
      </c>
      <c r="T4">
        <v>9.8551799999999995E-2</v>
      </c>
      <c r="U4">
        <v>2.2988900000000001</v>
      </c>
      <c r="W4">
        <v>0.648864</v>
      </c>
      <c r="X4">
        <v>1.3883799999999999</v>
      </c>
    </row>
    <row r="5" spans="2:24" x14ac:dyDescent="0.3">
      <c r="D5" s="1">
        <f t="shared" ref="D5:D45" si="0">F5*$C$1</f>
        <v>4.521E-2</v>
      </c>
      <c r="E5" s="1">
        <v>0.2</v>
      </c>
      <c r="F5" s="1">
        <v>4.521E-2</v>
      </c>
      <c r="G5" s="1">
        <v>1960</v>
      </c>
      <c r="H5" s="1">
        <v>1132</v>
      </c>
      <c r="I5" s="1">
        <v>23540</v>
      </c>
      <c r="M5" s="1">
        <f t="shared" ref="M5:M45" si="1">G5/1025/9.81</f>
        <v>0.19492305014793265</v>
      </c>
      <c r="N5" s="1">
        <f t="shared" ref="N5:N45" si="2">H5/1025/9.81</f>
        <v>0.11257800651401009</v>
      </c>
      <c r="O5" s="1">
        <f t="shared" ref="O5:O45" si="3">I5/1025/9.81</f>
        <v>2.3410656124909872</v>
      </c>
      <c r="T5">
        <v>0.19231999999999999</v>
      </c>
      <c r="U5">
        <v>2.1245400000000001</v>
      </c>
      <c r="W5">
        <v>0.69402399999999997</v>
      </c>
      <c r="X5">
        <v>1.4271199999999999</v>
      </c>
    </row>
    <row r="6" spans="2:24" x14ac:dyDescent="0.3">
      <c r="D6" s="1">
        <f t="shared" si="0"/>
        <v>6.794E-2</v>
      </c>
      <c r="E6" s="1">
        <v>0.3</v>
      </c>
      <c r="F6" s="1">
        <v>6.794E-2</v>
      </c>
      <c r="G6" s="1">
        <v>2943</v>
      </c>
      <c r="H6" s="1">
        <v>1699</v>
      </c>
      <c r="I6" s="1">
        <v>23380</v>
      </c>
      <c r="M6" s="1">
        <f t="shared" si="1"/>
        <v>0.29268292682926828</v>
      </c>
      <c r="N6" s="1">
        <f t="shared" si="2"/>
        <v>0.1689664603068049</v>
      </c>
      <c r="O6" s="1">
        <f t="shared" si="3"/>
        <v>2.3251535267646251</v>
      </c>
      <c r="T6">
        <v>0.29212900000000003</v>
      </c>
      <c r="U6">
        <v>1.94373</v>
      </c>
      <c r="W6">
        <v>0.74169700000000005</v>
      </c>
      <c r="X6">
        <v>1.7564599999999999</v>
      </c>
    </row>
    <row r="7" spans="2:24" x14ac:dyDescent="0.3">
      <c r="D7" s="1">
        <f t="shared" si="0"/>
        <v>9.0800000000000006E-2</v>
      </c>
      <c r="E7" s="1">
        <v>0.4</v>
      </c>
      <c r="F7" s="1">
        <v>9.0800000000000006E-2</v>
      </c>
      <c r="G7" s="1">
        <v>3928</v>
      </c>
      <c r="H7" s="1">
        <v>2268</v>
      </c>
      <c r="I7" s="1">
        <v>23160</v>
      </c>
      <c r="M7" s="1">
        <f t="shared" si="1"/>
        <v>0.39064170458218339</v>
      </c>
      <c r="N7" s="1">
        <f t="shared" si="2"/>
        <v>0.22555381517117926</v>
      </c>
      <c r="O7" s="1">
        <f t="shared" si="3"/>
        <v>2.3032744088908776</v>
      </c>
      <c r="T7">
        <v>0.39500800000000003</v>
      </c>
      <c r="U7">
        <v>1.7306299999999999</v>
      </c>
      <c r="W7">
        <v>0.79972900000000002</v>
      </c>
      <c r="X7">
        <v>3.0737999999999999</v>
      </c>
    </row>
    <row r="8" spans="2:24" x14ac:dyDescent="0.3">
      <c r="D8" s="1">
        <f t="shared" si="0"/>
        <v>0.1138</v>
      </c>
      <c r="E8" s="1">
        <v>0.5</v>
      </c>
      <c r="F8" s="1">
        <v>0.1138</v>
      </c>
      <c r="G8" s="1">
        <v>4915</v>
      </c>
      <c r="H8" s="1">
        <v>2838</v>
      </c>
      <c r="I8" s="1">
        <v>22890</v>
      </c>
      <c r="M8" s="1">
        <f t="shared" si="1"/>
        <v>0.48879938340667806</v>
      </c>
      <c r="N8" s="1">
        <f t="shared" si="2"/>
        <v>0.2822406205713433</v>
      </c>
      <c r="O8" s="1">
        <f t="shared" si="3"/>
        <v>2.2764227642276422</v>
      </c>
      <c r="T8">
        <v>0.491813</v>
      </c>
      <c r="U8">
        <v>1.5433600000000001</v>
      </c>
      <c r="W8">
        <v>0.81746399999999997</v>
      </c>
      <c r="X8">
        <v>1.53044</v>
      </c>
    </row>
    <row r="9" spans="2:24" x14ac:dyDescent="0.3">
      <c r="D9" s="1">
        <f t="shared" si="0"/>
        <v>0.1371</v>
      </c>
      <c r="E9" s="1">
        <v>0.6</v>
      </c>
      <c r="F9" s="1">
        <v>0.1371</v>
      </c>
      <c r="G9" s="1">
        <v>5903</v>
      </c>
      <c r="H9" s="1">
        <v>3409</v>
      </c>
      <c r="I9" s="1">
        <v>22570</v>
      </c>
      <c r="M9" s="1">
        <f t="shared" si="1"/>
        <v>0.58705651276696247</v>
      </c>
      <c r="N9" s="1">
        <f t="shared" si="2"/>
        <v>0.33902687650729713</v>
      </c>
      <c r="O9" s="1">
        <f t="shared" si="3"/>
        <v>2.2445985927749184</v>
      </c>
      <c r="T9">
        <v>0.59154399999999996</v>
      </c>
      <c r="U9">
        <v>1.4077500000000001</v>
      </c>
      <c r="W9">
        <v>0.83094800000000002</v>
      </c>
      <c r="X9">
        <v>0.70387500000000003</v>
      </c>
    </row>
    <row r="10" spans="2:24" x14ac:dyDescent="0.3">
      <c r="D10" s="1">
        <f t="shared" si="0"/>
        <v>0.16070000000000001</v>
      </c>
      <c r="E10" s="1">
        <v>0.7</v>
      </c>
      <c r="F10" s="1">
        <v>0.16070000000000001</v>
      </c>
      <c r="G10" s="1">
        <v>6894</v>
      </c>
      <c r="H10" s="1">
        <v>3981</v>
      </c>
      <c r="I10" s="1">
        <v>22210</v>
      </c>
      <c r="M10" s="1">
        <f t="shared" si="1"/>
        <v>0.68561199373461623</v>
      </c>
      <c r="N10" s="1">
        <f t="shared" si="2"/>
        <v>0.39591258297904075</v>
      </c>
      <c r="O10" s="1">
        <f t="shared" si="3"/>
        <v>2.2087963998906042</v>
      </c>
      <c r="T10">
        <v>0.64282300000000003</v>
      </c>
      <c r="U10">
        <v>1.39483</v>
      </c>
      <c r="W10">
        <v>0.84978399999999998</v>
      </c>
      <c r="X10">
        <v>0.27121800000000001</v>
      </c>
    </row>
    <row r="11" spans="2:24" x14ac:dyDescent="0.3">
      <c r="D11" s="1">
        <f t="shared" si="0"/>
        <v>0.18459999999999999</v>
      </c>
      <c r="E11" s="1">
        <v>0.8</v>
      </c>
      <c r="F11" s="1">
        <v>0.18459999999999999</v>
      </c>
      <c r="G11" s="1">
        <v>7886</v>
      </c>
      <c r="H11" s="1">
        <v>4554</v>
      </c>
      <c r="I11" s="1">
        <v>21800</v>
      </c>
      <c r="M11" s="1">
        <f t="shared" si="1"/>
        <v>0.78426692523805963</v>
      </c>
      <c r="N11" s="1">
        <f t="shared" si="2"/>
        <v>0.45289773998657418</v>
      </c>
      <c r="O11" s="1">
        <f t="shared" si="3"/>
        <v>2.168021680216802</v>
      </c>
      <c r="T11">
        <v>0.69702799999999998</v>
      </c>
      <c r="U11">
        <v>1.4335800000000001</v>
      </c>
      <c r="W11">
        <v>0.85920700000000005</v>
      </c>
      <c r="X11">
        <v>5.1660499999999998E-2</v>
      </c>
    </row>
    <row r="12" spans="2:24" x14ac:dyDescent="0.3">
      <c r="D12" s="1">
        <f t="shared" si="0"/>
        <v>0.20899999999999999</v>
      </c>
      <c r="E12" s="1">
        <v>0.9</v>
      </c>
      <c r="F12" s="1">
        <v>0.20899999999999999</v>
      </c>
      <c r="G12" s="1">
        <v>8879</v>
      </c>
      <c r="H12" s="1">
        <v>5127</v>
      </c>
      <c r="I12" s="1">
        <v>21360</v>
      </c>
      <c r="M12" s="1">
        <f t="shared" si="1"/>
        <v>0.88302130727729289</v>
      </c>
      <c r="N12" s="1">
        <f t="shared" si="2"/>
        <v>0.50988289699410749</v>
      </c>
      <c r="O12" s="1">
        <f t="shared" si="3"/>
        <v>2.1242634444693071</v>
      </c>
      <c r="T12">
        <v>0.75072000000000005</v>
      </c>
      <c r="U12">
        <v>1.7693700000000001</v>
      </c>
      <c r="W12">
        <v>0.892073</v>
      </c>
      <c r="X12">
        <v>0.22601499999999999</v>
      </c>
    </row>
    <row r="13" spans="2:24" x14ac:dyDescent="0.3">
      <c r="D13" s="1">
        <f t="shared" si="0"/>
        <v>0.23369999999999999</v>
      </c>
      <c r="E13" s="1">
        <v>1</v>
      </c>
      <c r="F13" s="1">
        <v>0.23369999999999999</v>
      </c>
      <c r="G13" s="1">
        <v>9872</v>
      </c>
      <c r="H13" s="1">
        <v>5701</v>
      </c>
      <c r="I13" s="1">
        <v>20880</v>
      </c>
      <c r="M13" s="1">
        <f t="shared" si="1"/>
        <v>0.98177568931652615</v>
      </c>
      <c r="N13" s="1">
        <f t="shared" si="2"/>
        <v>0.56696750453743061</v>
      </c>
      <c r="O13" s="1">
        <f t="shared" si="3"/>
        <v>2.0765271872902216</v>
      </c>
      <c r="T13">
        <v>0.79382200000000003</v>
      </c>
      <c r="U13">
        <v>3.0027699999999999</v>
      </c>
      <c r="W13">
        <v>0.94315099999999996</v>
      </c>
      <c r="X13">
        <v>0.32933600000000002</v>
      </c>
    </row>
    <row r="14" spans="2:24" x14ac:dyDescent="0.3">
      <c r="D14" s="1">
        <f t="shared" si="0"/>
        <v>0.25900000000000001</v>
      </c>
      <c r="E14" s="1">
        <v>1.1000000000000001</v>
      </c>
      <c r="F14" s="1">
        <v>0.25900000000000001</v>
      </c>
      <c r="G14" s="1">
        <v>10870</v>
      </c>
      <c r="H14" s="1">
        <v>6274</v>
      </c>
      <c r="I14" s="1">
        <v>20370</v>
      </c>
      <c r="M14" s="1">
        <f t="shared" si="1"/>
        <v>1.0810273240347081</v>
      </c>
      <c r="N14" s="1">
        <f t="shared" si="2"/>
        <v>0.62395266154496409</v>
      </c>
      <c r="O14" s="1">
        <f t="shared" si="3"/>
        <v>2.0258074140374434</v>
      </c>
      <c r="T14">
        <v>0.84696899999999997</v>
      </c>
      <c r="U14">
        <v>0.15498200000000001</v>
      </c>
      <c r="W14">
        <v>1.01844</v>
      </c>
      <c r="X14">
        <v>0.380996</v>
      </c>
    </row>
    <row r="15" spans="2:24" x14ac:dyDescent="0.3">
      <c r="D15" s="1">
        <f t="shared" si="0"/>
        <v>0.28489999999999999</v>
      </c>
      <c r="E15" s="1">
        <v>1.2</v>
      </c>
      <c r="F15" s="1">
        <v>0.28489999999999999</v>
      </c>
      <c r="G15" s="1">
        <v>11860</v>
      </c>
      <c r="H15" s="1">
        <v>6847</v>
      </c>
      <c r="I15" s="1">
        <v>19830</v>
      </c>
      <c r="M15" s="1">
        <f t="shared" si="1"/>
        <v>1.1794833544665722</v>
      </c>
      <c r="N15" s="1">
        <f t="shared" si="2"/>
        <v>0.68093781855249735</v>
      </c>
      <c r="O15" s="1">
        <f t="shared" si="3"/>
        <v>1.9721041247109719</v>
      </c>
      <c r="T15">
        <v>0.89200599999999997</v>
      </c>
      <c r="U15">
        <v>0.26476</v>
      </c>
      <c r="W15">
        <v>1.1028899999999999</v>
      </c>
      <c r="X15">
        <v>0.361624</v>
      </c>
    </row>
    <row r="16" spans="2:24" x14ac:dyDescent="0.3">
      <c r="D16" s="1">
        <f t="shared" si="0"/>
        <v>0.31140000000000001</v>
      </c>
      <c r="E16" s="1">
        <v>1.3</v>
      </c>
      <c r="F16" s="1">
        <v>0.31140000000000001</v>
      </c>
      <c r="G16" s="1">
        <v>12850</v>
      </c>
      <c r="H16" s="1">
        <v>7418</v>
      </c>
      <c r="I16" s="1">
        <v>19260</v>
      </c>
      <c r="M16" s="1">
        <f t="shared" si="1"/>
        <v>1.2779393848984362</v>
      </c>
      <c r="N16" s="1">
        <f t="shared" si="2"/>
        <v>0.73772407448845134</v>
      </c>
      <c r="O16" s="1">
        <f t="shared" si="3"/>
        <v>1.9154173193108075</v>
      </c>
      <c r="T16">
        <v>0.946133</v>
      </c>
      <c r="U16">
        <v>0.34870800000000002</v>
      </c>
      <c r="W16">
        <v>1.20547</v>
      </c>
      <c r="X16">
        <v>0.322878</v>
      </c>
    </row>
    <row r="17" spans="4:21" x14ac:dyDescent="0.3">
      <c r="D17" s="1">
        <f t="shared" si="0"/>
        <v>0.3387</v>
      </c>
      <c r="E17" s="1">
        <v>1.4</v>
      </c>
      <c r="F17" s="1">
        <v>0.3387</v>
      </c>
      <c r="G17" s="1">
        <v>13830</v>
      </c>
      <c r="H17" s="1">
        <v>7986</v>
      </c>
      <c r="I17" s="1">
        <v>18680</v>
      </c>
      <c r="M17" s="1">
        <f t="shared" si="1"/>
        <v>1.3754009099724023</v>
      </c>
      <c r="N17" s="1">
        <f t="shared" si="2"/>
        <v>0.79421197881703587</v>
      </c>
      <c r="O17" s="1">
        <f t="shared" si="3"/>
        <v>1.8577360085527459</v>
      </c>
      <c r="T17">
        <v>1.0003500000000001</v>
      </c>
      <c r="U17">
        <v>0.380996</v>
      </c>
    </row>
    <row r="18" spans="4:21" x14ac:dyDescent="0.3">
      <c r="D18" s="1">
        <f t="shared" si="0"/>
        <v>0.36680000000000001</v>
      </c>
      <c r="E18" s="1">
        <v>1.5</v>
      </c>
      <c r="F18" s="1">
        <v>0.36680000000000001</v>
      </c>
      <c r="G18" s="1">
        <v>14810</v>
      </c>
      <c r="H18" s="1">
        <v>8551</v>
      </c>
      <c r="I18" s="1">
        <v>18070</v>
      </c>
      <c r="M18" s="1">
        <f t="shared" si="1"/>
        <v>1.4728624350463688</v>
      </c>
      <c r="N18" s="1">
        <f t="shared" si="2"/>
        <v>0.85040153153825104</v>
      </c>
      <c r="O18" s="1">
        <f t="shared" si="3"/>
        <v>1.7970711817209915</v>
      </c>
      <c r="T18">
        <v>1.0938399999999999</v>
      </c>
      <c r="U18">
        <v>0.36808099999999999</v>
      </c>
    </row>
    <row r="19" spans="4:21" x14ac:dyDescent="0.3">
      <c r="D19" s="1">
        <f t="shared" si="0"/>
        <v>0.39579999999999999</v>
      </c>
      <c r="E19" s="1">
        <v>1.6</v>
      </c>
      <c r="F19" s="1">
        <v>0.39579999999999999</v>
      </c>
      <c r="G19" s="1">
        <v>15770</v>
      </c>
      <c r="H19" s="1">
        <v>9109</v>
      </c>
      <c r="I19" s="1">
        <v>17450</v>
      </c>
      <c r="M19" s="1">
        <f t="shared" si="1"/>
        <v>1.5683349494045398</v>
      </c>
      <c r="N19" s="1">
        <f t="shared" si="2"/>
        <v>0.9058949305089381</v>
      </c>
      <c r="O19" s="1">
        <f t="shared" si="3"/>
        <v>1.7354118495313391</v>
      </c>
      <c r="T19">
        <v>1.1934100000000001</v>
      </c>
      <c r="U19">
        <v>0.322878</v>
      </c>
    </row>
    <row r="20" spans="4:21" x14ac:dyDescent="0.3">
      <c r="D20" s="1">
        <f t="shared" si="0"/>
        <v>0.42580000000000001</v>
      </c>
      <c r="E20" s="1">
        <v>1.7</v>
      </c>
      <c r="F20" s="1">
        <v>0.42580000000000001</v>
      </c>
      <c r="G20" s="1">
        <v>16730</v>
      </c>
      <c r="H20" s="1">
        <v>9659</v>
      </c>
      <c r="I20" s="1">
        <v>16820</v>
      </c>
      <c r="M20" s="1">
        <f t="shared" si="1"/>
        <v>1.6638074637627107</v>
      </c>
      <c r="N20" s="1">
        <f t="shared" si="2"/>
        <v>0.96059272519330696</v>
      </c>
      <c r="O20" s="1">
        <f t="shared" si="3"/>
        <v>1.6727580119837895</v>
      </c>
      <c r="T20">
        <v>1.30202</v>
      </c>
      <c r="U20">
        <v>0.28413300000000002</v>
      </c>
    </row>
    <row r="21" spans="4:21" x14ac:dyDescent="0.3">
      <c r="D21" s="1">
        <f t="shared" si="0"/>
        <v>0.45689999999999997</v>
      </c>
      <c r="E21" s="1">
        <v>1.8</v>
      </c>
      <c r="F21" s="1">
        <v>0.45689999999999997</v>
      </c>
      <c r="G21" s="1">
        <v>17670</v>
      </c>
      <c r="H21" s="1">
        <v>10200</v>
      </c>
      <c r="I21" s="1">
        <v>16190</v>
      </c>
      <c r="M21" s="1">
        <f t="shared" si="1"/>
        <v>1.7572909674050867</v>
      </c>
      <c r="N21" s="1">
        <f t="shared" si="2"/>
        <v>1.014395465055568</v>
      </c>
      <c r="O21" s="1">
        <f t="shared" si="3"/>
        <v>1.6101041744362397</v>
      </c>
      <c r="T21">
        <v>1.40157</v>
      </c>
      <c r="U21">
        <v>0.258303</v>
      </c>
    </row>
    <row r="22" spans="4:21" x14ac:dyDescent="0.3">
      <c r="D22" s="1">
        <f t="shared" si="0"/>
        <v>0.48909999999999998</v>
      </c>
      <c r="E22" s="1">
        <v>1.9</v>
      </c>
      <c r="F22" s="1">
        <v>0.48909999999999998</v>
      </c>
      <c r="G22" s="1">
        <v>18580</v>
      </c>
      <c r="H22" s="1">
        <v>10720</v>
      </c>
      <c r="I22" s="1">
        <v>15560</v>
      </c>
      <c r="M22" s="1">
        <f t="shared" si="1"/>
        <v>1.8477909549737697</v>
      </c>
      <c r="N22" s="1">
        <f t="shared" si="2"/>
        <v>1.0661097436662439</v>
      </c>
      <c r="O22" s="1">
        <f t="shared" si="3"/>
        <v>1.5474503368886898</v>
      </c>
      <c r="T22">
        <v>1.49509</v>
      </c>
      <c r="U22">
        <v>0.22601499999999999</v>
      </c>
    </row>
    <row r="23" spans="4:21" x14ac:dyDescent="0.3">
      <c r="D23" s="1">
        <f t="shared" si="0"/>
        <v>0.52270000000000005</v>
      </c>
      <c r="E23" s="1">
        <v>2</v>
      </c>
      <c r="F23" s="1">
        <v>0.52270000000000005</v>
      </c>
      <c r="G23" s="1">
        <v>19460</v>
      </c>
      <c r="H23" s="1">
        <v>11230</v>
      </c>
      <c r="I23" s="1">
        <v>14960</v>
      </c>
      <c r="M23" s="1">
        <f t="shared" si="1"/>
        <v>1.93530742646876</v>
      </c>
      <c r="N23" s="1">
        <f t="shared" si="2"/>
        <v>1.1168295169190223</v>
      </c>
      <c r="O23" s="1">
        <f t="shared" si="3"/>
        <v>1.4877800154148331</v>
      </c>
      <c r="T23">
        <v>1.5976699999999999</v>
      </c>
      <c r="U23">
        <v>0.18726899999999999</v>
      </c>
    </row>
    <row r="24" spans="4:21" x14ac:dyDescent="0.3">
      <c r="D24" s="1">
        <f t="shared" si="0"/>
        <v>0.55769999999999997</v>
      </c>
      <c r="E24" s="1">
        <v>2.1</v>
      </c>
      <c r="F24" s="1">
        <v>0.55769999999999997</v>
      </c>
      <c r="G24" s="1">
        <v>20300</v>
      </c>
      <c r="H24" s="1">
        <v>11710</v>
      </c>
      <c r="I24" s="1">
        <v>14390</v>
      </c>
      <c r="M24" s="1">
        <f t="shared" si="1"/>
        <v>2.0188458765321595</v>
      </c>
      <c r="N24" s="1">
        <f t="shared" si="2"/>
        <v>1.1645657740981079</v>
      </c>
      <c r="O24" s="1">
        <f t="shared" si="3"/>
        <v>1.4310932100146689</v>
      </c>
      <c r="T24">
        <v>1.69719</v>
      </c>
      <c r="U24">
        <v>0.17435400000000001</v>
      </c>
    </row>
    <row r="25" spans="4:21" x14ac:dyDescent="0.3">
      <c r="D25" s="1">
        <f t="shared" si="0"/>
        <v>0.59430000000000005</v>
      </c>
      <c r="E25" s="1">
        <v>2.2000000000000002</v>
      </c>
      <c r="F25" s="1">
        <v>0.59430000000000005</v>
      </c>
      <c r="G25" s="1">
        <v>21090</v>
      </c>
      <c r="H25" s="1">
        <v>12160</v>
      </c>
      <c r="I25" s="1">
        <v>13890</v>
      </c>
      <c r="M25" s="1">
        <f t="shared" si="1"/>
        <v>2.0974117998060713</v>
      </c>
      <c r="N25" s="1">
        <f t="shared" si="2"/>
        <v>1.2093185152035006</v>
      </c>
      <c r="O25" s="1">
        <f t="shared" si="3"/>
        <v>1.381367942119788</v>
      </c>
      <c r="T25">
        <v>1.7997300000000001</v>
      </c>
      <c r="U25">
        <v>0.15498200000000001</v>
      </c>
    </row>
    <row r="26" spans="4:21" x14ac:dyDescent="0.3">
      <c r="D26" s="1">
        <f t="shared" si="0"/>
        <v>0.63260000000000005</v>
      </c>
      <c r="E26" s="1">
        <v>2.2999999999999998</v>
      </c>
      <c r="F26" s="1">
        <v>0.63260000000000005</v>
      </c>
      <c r="G26" s="1">
        <v>21810</v>
      </c>
      <c r="H26" s="1">
        <v>12560</v>
      </c>
      <c r="I26" s="1">
        <v>13490</v>
      </c>
      <c r="M26" s="1">
        <f t="shared" si="1"/>
        <v>2.1690161855746997</v>
      </c>
      <c r="N26" s="1">
        <f t="shared" si="2"/>
        <v>1.2490987295194051</v>
      </c>
      <c r="O26" s="1">
        <f t="shared" si="3"/>
        <v>1.3415877278038835</v>
      </c>
      <c r="T26">
        <v>1.89324</v>
      </c>
      <c r="U26">
        <v>0.12915099999999999</v>
      </c>
    </row>
    <row r="27" spans="4:21" x14ac:dyDescent="0.3">
      <c r="D27" s="1">
        <f t="shared" si="0"/>
        <v>0.67259999999999998</v>
      </c>
      <c r="E27" s="1">
        <v>2.4</v>
      </c>
      <c r="F27" s="1">
        <v>0.67259999999999998</v>
      </c>
      <c r="G27" s="1">
        <v>22450</v>
      </c>
      <c r="H27" s="1">
        <v>12920</v>
      </c>
      <c r="I27" s="1">
        <v>13290</v>
      </c>
      <c r="M27" s="1">
        <f t="shared" si="1"/>
        <v>2.232664528480147</v>
      </c>
      <c r="N27" s="1">
        <f t="shared" si="2"/>
        <v>1.2849009224037193</v>
      </c>
      <c r="O27" s="1">
        <f t="shared" si="3"/>
        <v>1.3216976206459312</v>
      </c>
      <c r="T27">
        <v>1.99878</v>
      </c>
      <c r="U27">
        <v>0.122694</v>
      </c>
    </row>
    <row r="28" spans="4:21" x14ac:dyDescent="0.3">
      <c r="D28" s="1">
        <f t="shared" si="0"/>
        <v>0.71460000000000001</v>
      </c>
      <c r="E28" s="1">
        <v>2.5</v>
      </c>
      <c r="F28" s="1">
        <v>0.71460000000000001</v>
      </c>
      <c r="G28" s="1">
        <v>22990</v>
      </c>
      <c r="H28" s="1">
        <v>13210</v>
      </c>
      <c r="I28" s="1">
        <v>13500</v>
      </c>
      <c r="M28" s="1">
        <f t="shared" si="1"/>
        <v>2.2863678178066182</v>
      </c>
      <c r="N28" s="1">
        <f t="shared" si="2"/>
        <v>1.3137415777827504</v>
      </c>
      <c r="O28" s="1">
        <f t="shared" si="3"/>
        <v>1.3425822331617809</v>
      </c>
      <c r="T28">
        <v>2.0922700000000001</v>
      </c>
      <c r="U28">
        <v>0.109779</v>
      </c>
    </row>
    <row r="29" spans="4:21" x14ac:dyDescent="0.3">
      <c r="D29" s="1">
        <f t="shared" si="0"/>
        <v>0.75870000000000004</v>
      </c>
      <c r="E29" s="1">
        <v>2.6</v>
      </c>
      <c r="F29" s="1">
        <v>0.75870000000000004</v>
      </c>
      <c r="G29" s="1">
        <v>23430</v>
      </c>
      <c r="H29" s="1">
        <v>13430</v>
      </c>
      <c r="I29" s="1">
        <v>14810</v>
      </c>
      <c r="M29" s="1">
        <f t="shared" si="1"/>
        <v>2.3301260535541135</v>
      </c>
      <c r="N29" s="1">
        <f t="shared" si="2"/>
        <v>1.3356206956564978</v>
      </c>
      <c r="O29" s="1">
        <f t="shared" si="3"/>
        <v>1.4728624350463688</v>
      </c>
      <c r="T29">
        <v>2.19482</v>
      </c>
      <c r="U29">
        <v>9.0405899999999997E-2</v>
      </c>
    </row>
    <row r="30" spans="4:21" x14ac:dyDescent="0.3">
      <c r="D30" s="1">
        <f t="shared" si="0"/>
        <v>0.80500000000000005</v>
      </c>
      <c r="E30" s="1">
        <v>2.7</v>
      </c>
      <c r="F30" s="1">
        <v>0.80500000000000005</v>
      </c>
      <c r="G30" s="1">
        <v>23730</v>
      </c>
      <c r="H30" s="1">
        <v>13570</v>
      </c>
      <c r="I30" s="1">
        <v>21230</v>
      </c>
      <c r="M30" s="1">
        <f t="shared" si="1"/>
        <v>2.359961214291042</v>
      </c>
      <c r="N30" s="1">
        <f t="shared" si="2"/>
        <v>1.3495437706670643</v>
      </c>
      <c r="O30" s="1">
        <f t="shared" si="3"/>
        <v>2.1113348748166381</v>
      </c>
      <c r="T30">
        <v>2.2973699999999999</v>
      </c>
      <c r="U30">
        <v>7.1033200000000005E-2</v>
      </c>
    </row>
    <row r="31" spans="4:21" x14ac:dyDescent="0.3">
      <c r="D31" s="1">
        <f t="shared" si="0"/>
        <v>0.85360000000000003</v>
      </c>
      <c r="E31" s="1">
        <v>2.8</v>
      </c>
      <c r="F31" s="1">
        <v>0.85360000000000003</v>
      </c>
      <c r="G31" s="1">
        <v>23880</v>
      </c>
      <c r="H31" s="1">
        <v>13610</v>
      </c>
      <c r="I31" s="1">
        <v>13810</v>
      </c>
      <c r="M31" s="1">
        <f t="shared" si="1"/>
        <v>2.374878794659506</v>
      </c>
      <c r="N31" s="1">
        <f t="shared" si="2"/>
        <v>1.3535217920986549</v>
      </c>
      <c r="O31" s="1">
        <f t="shared" si="3"/>
        <v>1.3734118992566071</v>
      </c>
      <c r="T31">
        <v>2.4028800000000001</v>
      </c>
      <c r="U31">
        <v>7.7490799999999999E-2</v>
      </c>
    </row>
    <row r="32" spans="4:21" x14ac:dyDescent="0.3">
      <c r="D32" s="1">
        <f t="shared" si="0"/>
        <v>0.90459999999999996</v>
      </c>
      <c r="E32" s="1">
        <v>2.9</v>
      </c>
      <c r="F32" s="1">
        <v>0.90459999999999996</v>
      </c>
      <c r="G32" s="1">
        <v>23910</v>
      </c>
      <c r="H32" s="1">
        <v>13550</v>
      </c>
      <c r="I32" s="1">
        <v>417.9</v>
      </c>
      <c r="M32" s="1">
        <f t="shared" si="1"/>
        <v>2.3778623107331991</v>
      </c>
      <c r="N32" s="1">
        <f t="shared" si="2"/>
        <v>1.3475547599512692</v>
      </c>
      <c r="O32" s="1">
        <f t="shared" si="3"/>
        <v>4.1560378906541351E-2</v>
      </c>
      <c r="T32">
        <v>2.5024000000000002</v>
      </c>
      <c r="U32">
        <v>6.4575599999999997E-2</v>
      </c>
    </row>
    <row r="33" spans="4:22" x14ac:dyDescent="0.3">
      <c r="D33" s="1">
        <f t="shared" si="0"/>
        <v>0.95809999999999995</v>
      </c>
      <c r="E33" s="1">
        <v>3</v>
      </c>
      <c r="F33" s="1">
        <v>0.95809999999999995</v>
      </c>
      <c r="G33" s="1">
        <v>23780</v>
      </c>
      <c r="H33" s="1">
        <v>13380</v>
      </c>
      <c r="I33" s="1">
        <v>2695</v>
      </c>
      <c r="M33" s="1">
        <f t="shared" si="1"/>
        <v>2.36493374108053</v>
      </c>
      <c r="N33" s="1">
        <f t="shared" si="2"/>
        <v>1.3306481688670095</v>
      </c>
      <c r="O33" s="1">
        <f t="shared" si="3"/>
        <v>0.2680191939534074</v>
      </c>
    </row>
    <row r="34" spans="4:22" x14ac:dyDescent="0.3">
      <c r="D34" s="1">
        <f t="shared" si="0"/>
        <v>1.014</v>
      </c>
      <c r="E34" s="1">
        <v>3.1</v>
      </c>
      <c r="F34" s="1">
        <v>1.014</v>
      </c>
      <c r="G34" s="1">
        <v>23510</v>
      </c>
      <c r="H34" s="1">
        <v>13110</v>
      </c>
      <c r="I34" s="1">
        <v>3299</v>
      </c>
      <c r="M34" s="1">
        <f t="shared" si="1"/>
        <v>2.3380820964172946</v>
      </c>
      <c r="N34" s="1">
        <f t="shared" si="2"/>
        <v>1.3037965242037741</v>
      </c>
      <c r="O34" s="1">
        <f t="shared" si="3"/>
        <v>0.32808731757042342</v>
      </c>
    </row>
    <row r="35" spans="4:22" x14ac:dyDescent="0.3">
      <c r="D35" s="1">
        <f t="shared" si="0"/>
        <v>1.073</v>
      </c>
      <c r="E35" s="1">
        <v>3.2</v>
      </c>
      <c r="F35" s="1">
        <v>1.073</v>
      </c>
      <c r="G35" s="1">
        <v>23110</v>
      </c>
      <c r="H35" s="1">
        <v>12730</v>
      </c>
      <c r="I35" s="1">
        <v>3394</v>
      </c>
      <c r="M35" s="1">
        <f t="shared" si="1"/>
        <v>2.2983018821013896</v>
      </c>
      <c r="N35" s="1">
        <f t="shared" si="2"/>
        <v>1.2660053206036648</v>
      </c>
      <c r="O35" s="1">
        <f t="shared" si="3"/>
        <v>0.3375351184704507</v>
      </c>
    </row>
    <row r="36" spans="4:22" x14ac:dyDescent="0.3">
      <c r="D36" s="1">
        <f t="shared" si="0"/>
        <v>1.1339999999999999</v>
      </c>
      <c r="E36" s="1">
        <v>3.3</v>
      </c>
      <c r="F36" s="1">
        <v>1.1339999999999999</v>
      </c>
      <c r="G36" s="1">
        <v>22600</v>
      </c>
      <c r="H36" s="1">
        <v>12250</v>
      </c>
      <c r="I36" s="1">
        <v>3285</v>
      </c>
      <c r="M36" s="1">
        <f t="shared" si="1"/>
        <v>2.247582108848611</v>
      </c>
      <c r="N36" s="1">
        <f t="shared" si="2"/>
        <v>1.2182690634245792</v>
      </c>
      <c r="O36" s="1">
        <f t="shared" si="3"/>
        <v>0.32669501006936674</v>
      </c>
      <c r="U36" t="s">
        <v>14</v>
      </c>
    </row>
    <row r="37" spans="4:22" x14ac:dyDescent="0.3">
      <c r="D37" s="1">
        <f t="shared" si="0"/>
        <v>1.198</v>
      </c>
      <c r="E37" s="1">
        <v>3.4</v>
      </c>
      <c r="F37" s="1">
        <v>1.198</v>
      </c>
      <c r="G37" s="1">
        <v>22010</v>
      </c>
      <c r="H37" s="1">
        <v>11690</v>
      </c>
      <c r="I37" s="1">
        <v>3086</v>
      </c>
      <c r="M37" s="1">
        <f t="shared" si="1"/>
        <v>2.1889062927326521</v>
      </c>
      <c r="N37" s="1">
        <f t="shared" si="2"/>
        <v>1.1625767633823125</v>
      </c>
      <c r="O37" s="1">
        <f t="shared" si="3"/>
        <v>0.30690435344720418</v>
      </c>
      <c r="T37">
        <v>9.3561400000000003E-2</v>
      </c>
      <c r="U37">
        <v>0.14141000000000001</v>
      </c>
      <c r="V37">
        <f>U37*PI()</f>
        <v>0.44425261714413267</v>
      </c>
    </row>
    <row r="38" spans="4:22" x14ac:dyDescent="0.3">
      <c r="D38" s="1">
        <f t="shared" si="0"/>
        <v>1.2649999999999999</v>
      </c>
      <c r="E38" s="1">
        <v>3.5</v>
      </c>
      <c r="F38" s="1">
        <v>1.2649999999999999</v>
      </c>
      <c r="G38" s="1">
        <v>21350</v>
      </c>
      <c r="H38" s="1">
        <v>11050</v>
      </c>
      <c r="I38" s="1">
        <v>2849</v>
      </c>
      <c r="M38" s="1">
        <f t="shared" si="1"/>
        <v>2.1232689391114095</v>
      </c>
      <c r="N38" s="1">
        <f t="shared" si="2"/>
        <v>1.0989284204768652</v>
      </c>
      <c r="O38" s="1">
        <f t="shared" si="3"/>
        <v>0.28333457646503069</v>
      </c>
      <c r="T38">
        <v>0.193159</v>
      </c>
      <c r="U38">
        <v>0.278943</v>
      </c>
      <c r="V38">
        <f t="shared" ref="V38:V70" si="4">U38*PI()</f>
        <v>0.8763252795702976</v>
      </c>
    </row>
    <row r="39" spans="4:22" x14ac:dyDescent="0.3">
      <c r="D39" s="1">
        <f t="shared" si="0"/>
        <v>1.3340000000000001</v>
      </c>
      <c r="E39" s="1">
        <v>3.6</v>
      </c>
      <c r="F39" s="1">
        <v>1.3340000000000001</v>
      </c>
      <c r="G39" s="1">
        <v>20650</v>
      </c>
      <c r="H39" s="1">
        <v>10360</v>
      </c>
      <c r="I39" s="1">
        <v>2599</v>
      </c>
      <c r="M39" s="1">
        <f t="shared" si="1"/>
        <v>2.053653564058576</v>
      </c>
      <c r="N39" s="1">
        <f t="shared" si="2"/>
        <v>1.0303075507819297</v>
      </c>
      <c r="O39" s="1">
        <f t="shared" si="3"/>
        <v>0.25847194251759031</v>
      </c>
      <c r="T39">
        <v>0.29879299999999998</v>
      </c>
      <c r="U39">
        <v>0.39903</v>
      </c>
      <c r="V39">
        <f t="shared" si="4"/>
        <v>1.2535897165619352</v>
      </c>
    </row>
    <row r="40" spans="4:22" x14ac:dyDescent="0.3">
      <c r="D40" s="1">
        <f t="shared" si="0"/>
        <v>1.4059999999999999</v>
      </c>
      <c r="E40" s="1">
        <v>3.7</v>
      </c>
      <c r="F40" s="1">
        <v>1.4059999999999999</v>
      </c>
      <c r="G40" s="1">
        <v>19920</v>
      </c>
      <c r="H40" s="1">
        <v>9622</v>
      </c>
      <c r="I40" s="1">
        <v>2352</v>
      </c>
      <c r="M40" s="1">
        <f t="shared" si="1"/>
        <v>1.9810546729320502</v>
      </c>
      <c r="N40" s="1">
        <f t="shared" si="2"/>
        <v>0.95691305536908566</v>
      </c>
      <c r="O40" s="1">
        <f t="shared" si="3"/>
        <v>0.23390766017751918</v>
      </c>
      <c r="T40">
        <v>0.39235399999999998</v>
      </c>
      <c r="U40">
        <v>0.51137200000000005</v>
      </c>
      <c r="V40">
        <f t="shared" si="4"/>
        <v>1.6065225184515199</v>
      </c>
    </row>
    <row r="41" spans="4:22" x14ac:dyDescent="0.3">
      <c r="D41" s="1">
        <f t="shared" si="0"/>
        <v>1.48</v>
      </c>
      <c r="E41" s="1">
        <v>3.8</v>
      </c>
      <c r="F41" s="1">
        <v>1.48</v>
      </c>
      <c r="G41" s="1">
        <v>19170</v>
      </c>
      <c r="H41" s="1">
        <v>8870</v>
      </c>
      <c r="I41" s="1">
        <v>2114</v>
      </c>
      <c r="M41" s="1">
        <f t="shared" si="1"/>
        <v>1.9064667710897292</v>
      </c>
      <c r="N41" s="1">
        <f t="shared" si="2"/>
        <v>0.88212625245518517</v>
      </c>
      <c r="O41" s="1">
        <f t="shared" si="3"/>
        <v>0.21023843265955594</v>
      </c>
      <c r="T41">
        <v>0.49497000000000002</v>
      </c>
      <c r="U41">
        <v>0.60045300000000001</v>
      </c>
      <c r="V41">
        <f t="shared" si="4"/>
        <v>1.8863787336259521</v>
      </c>
    </row>
    <row r="42" spans="4:22" x14ac:dyDescent="0.3">
      <c r="D42" s="1">
        <f t="shared" si="0"/>
        <v>1.5569999999999999</v>
      </c>
      <c r="E42" s="1">
        <v>3.9</v>
      </c>
      <c r="F42" s="1">
        <v>1.5569999999999999</v>
      </c>
      <c r="G42" s="1">
        <v>18400</v>
      </c>
      <c r="H42" s="1">
        <v>8121</v>
      </c>
      <c r="I42" s="1">
        <v>1891</v>
      </c>
      <c r="M42" s="1">
        <f t="shared" si="1"/>
        <v>1.829889858531613</v>
      </c>
      <c r="N42" s="1">
        <f t="shared" si="2"/>
        <v>0.80763780114865369</v>
      </c>
      <c r="O42" s="1">
        <f t="shared" si="3"/>
        <v>0.18806096317843912</v>
      </c>
      <c r="T42">
        <v>0.59154899999999999</v>
      </c>
      <c r="U42">
        <v>0.67403500000000005</v>
      </c>
      <c r="V42">
        <f t="shared" si="4"/>
        <v>2.1175434042623964</v>
      </c>
    </row>
    <row r="43" spans="4:22" x14ac:dyDescent="0.3">
      <c r="D43" s="1">
        <f t="shared" si="0"/>
        <v>1.6359999999999999</v>
      </c>
      <c r="E43" s="1">
        <v>4</v>
      </c>
      <c r="F43" s="1">
        <v>1.6359999999999999</v>
      </c>
      <c r="G43" s="1">
        <v>17640</v>
      </c>
      <c r="H43" s="1">
        <v>7400</v>
      </c>
      <c r="I43" s="1">
        <v>1685</v>
      </c>
      <c r="M43" s="1">
        <f t="shared" si="1"/>
        <v>1.7543074513313941</v>
      </c>
      <c r="N43" s="1">
        <f t="shared" si="2"/>
        <v>0.73593396484423557</v>
      </c>
      <c r="O43" s="1">
        <f t="shared" si="3"/>
        <v>0.16757415280574822</v>
      </c>
      <c r="T43">
        <v>0.64587499999999998</v>
      </c>
      <c r="U43">
        <v>0.70500700000000005</v>
      </c>
      <c r="V43">
        <f t="shared" si="4"/>
        <v>2.2148448119293795</v>
      </c>
    </row>
    <row r="44" spans="4:22" x14ac:dyDescent="0.3">
      <c r="D44" s="1">
        <f t="shared" si="0"/>
        <v>1.7170000000000001</v>
      </c>
      <c r="E44" s="1">
        <v>4.0999999999999996</v>
      </c>
      <c r="F44" s="1">
        <v>1.7170000000000001</v>
      </c>
      <c r="G44" s="1">
        <v>16870</v>
      </c>
      <c r="H44" s="1">
        <v>6727</v>
      </c>
      <c r="I44" s="1">
        <v>1495</v>
      </c>
      <c r="M44" s="1">
        <f t="shared" si="1"/>
        <v>1.6777305387732775</v>
      </c>
      <c r="N44" s="1">
        <f t="shared" si="2"/>
        <v>0.66900375425772596</v>
      </c>
      <c r="O44" s="1">
        <f t="shared" si="3"/>
        <v>0.14867855100569352</v>
      </c>
      <c r="T44">
        <v>0.69114699999999996</v>
      </c>
      <c r="U44">
        <v>0.72241999999999995</v>
      </c>
      <c r="V44">
        <f t="shared" si="4"/>
        <v>2.2695493648063381</v>
      </c>
    </row>
    <row r="45" spans="4:22" x14ac:dyDescent="0.3">
      <c r="D45" s="1">
        <f t="shared" si="0"/>
        <v>1.8009999999999999</v>
      </c>
      <c r="E45" s="1">
        <v>4.2</v>
      </c>
      <c r="F45" s="1">
        <v>1.8009999999999999</v>
      </c>
      <c r="G45" s="1">
        <v>16100</v>
      </c>
      <c r="H45" s="1">
        <v>6117</v>
      </c>
      <c r="I45" s="1">
        <v>1323</v>
      </c>
      <c r="M45" s="1">
        <f t="shared" si="1"/>
        <v>1.6011536262151611</v>
      </c>
      <c r="N45" s="1">
        <f t="shared" si="2"/>
        <v>0.60833892742597151</v>
      </c>
      <c r="O45" s="1">
        <f t="shared" si="3"/>
        <v>0.13157305884985454</v>
      </c>
      <c r="T45">
        <v>0.74245499999999998</v>
      </c>
      <c r="U45">
        <v>0.74370400000000003</v>
      </c>
      <c r="V45">
        <f t="shared" si="4"/>
        <v>2.3364150228453435</v>
      </c>
    </row>
    <row r="46" spans="4:22" x14ac:dyDescent="0.3">
      <c r="T46">
        <v>0.793763</v>
      </c>
      <c r="U46">
        <v>0.75529900000000005</v>
      </c>
      <c r="V46">
        <f t="shared" si="4"/>
        <v>2.3728417896637173</v>
      </c>
    </row>
    <row r="47" spans="4:22" x14ac:dyDescent="0.3">
      <c r="T47">
        <v>0.84808899999999998</v>
      </c>
      <c r="U47">
        <v>0.76107800000000003</v>
      </c>
      <c r="V47">
        <f t="shared" si="4"/>
        <v>2.3909970536088125</v>
      </c>
    </row>
    <row r="48" spans="4:22" x14ac:dyDescent="0.3">
      <c r="T48">
        <v>0.89336000000000004</v>
      </c>
      <c r="U48">
        <v>0.76298699999999997</v>
      </c>
      <c r="V48">
        <f t="shared" si="4"/>
        <v>2.3969943539845153</v>
      </c>
    </row>
    <row r="49" spans="20:22" x14ac:dyDescent="0.3">
      <c r="T49">
        <v>0.95070399999999999</v>
      </c>
      <c r="U49">
        <v>0.75713600000000003</v>
      </c>
      <c r="V49">
        <f t="shared" si="4"/>
        <v>2.3786128953683616</v>
      </c>
    </row>
    <row r="50" spans="20:22" x14ac:dyDescent="0.3">
      <c r="T50">
        <v>0.99597599999999997</v>
      </c>
      <c r="U50">
        <v>0.75129299999999999</v>
      </c>
      <c r="V50">
        <f t="shared" si="4"/>
        <v>2.3602565694934365</v>
      </c>
    </row>
    <row r="51" spans="20:22" x14ac:dyDescent="0.3">
      <c r="T51">
        <v>1.0955699999999999</v>
      </c>
      <c r="U51">
        <v>0.72797199999999995</v>
      </c>
      <c r="V51">
        <f t="shared" si="4"/>
        <v>2.2869914872190686</v>
      </c>
    </row>
    <row r="52" spans="20:22" x14ac:dyDescent="0.3">
      <c r="T52">
        <v>1.1951700000000001</v>
      </c>
      <c r="U52">
        <v>0.69496199999999997</v>
      </c>
      <c r="V52">
        <f t="shared" si="4"/>
        <v>2.1832875137240695</v>
      </c>
    </row>
    <row r="53" spans="20:22" x14ac:dyDescent="0.3">
      <c r="T53">
        <v>1.29477</v>
      </c>
      <c r="U53">
        <v>0.66776599999999997</v>
      </c>
      <c r="V53">
        <f t="shared" si="4"/>
        <v>2.0978487599170417</v>
      </c>
    </row>
    <row r="54" spans="20:22" x14ac:dyDescent="0.3">
      <c r="T54">
        <v>1.3973800000000001</v>
      </c>
      <c r="U54">
        <v>0.63669200000000004</v>
      </c>
      <c r="V54">
        <f t="shared" si="4"/>
        <v>2.0002269097993928</v>
      </c>
    </row>
    <row r="55" spans="20:22" x14ac:dyDescent="0.3">
      <c r="T55">
        <v>1.49698</v>
      </c>
      <c r="U55">
        <v>0.60174399999999995</v>
      </c>
      <c r="V55">
        <f t="shared" si="4"/>
        <v>1.8904345297417362</v>
      </c>
    </row>
    <row r="56" spans="20:22" x14ac:dyDescent="0.3">
      <c r="T56">
        <v>1.5995999999999999</v>
      </c>
      <c r="U56">
        <v>0.57067000000000001</v>
      </c>
      <c r="V56">
        <f t="shared" si="4"/>
        <v>1.7928126796240873</v>
      </c>
    </row>
    <row r="57" spans="20:22" x14ac:dyDescent="0.3">
      <c r="T57">
        <v>1.6992</v>
      </c>
      <c r="U57">
        <v>0.54153600000000002</v>
      </c>
      <c r="V57">
        <f t="shared" si="4"/>
        <v>1.7012855192544023</v>
      </c>
    </row>
    <row r="58" spans="20:22" x14ac:dyDescent="0.3">
      <c r="T58">
        <v>1.7957700000000001</v>
      </c>
      <c r="U58">
        <v>0.51240399999999997</v>
      </c>
      <c r="V58">
        <f t="shared" si="4"/>
        <v>1.6097646420700242</v>
      </c>
    </row>
    <row r="59" spans="20:22" x14ac:dyDescent="0.3">
      <c r="T59">
        <v>1.89839</v>
      </c>
      <c r="U59">
        <v>0.48520600000000003</v>
      </c>
      <c r="V59">
        <f t="shared" si="4"/>
        <v>1.5243196050776893</v>
      </c>
    </row>
    <row r="60" spans="20:22" x14ac:dyDescent="0.3">
      <c r="T60">
        <v>1.9949699999999999</v>
      </c>
      <c r="U60">
        <v>0.46188800000000002</v>
      </c>
      <c r="V60">
        <f t="shared" si="4"/>
        <v>1.4510639475812823</v>
      </c>
    </row>
    <row r="61" spans="20:22" x14ac:dyDescent="0.3">
      <c r="T61">
        <v>2.0975899999999998</v>
      </c>
      <c r="U61">
        <v>0.43081399999999997</v>
      </c>
      <c r="V61">
        <f t="shared" si="4"/>
        <v>1.353442097463633</v>
      </c>
    </row>
    <row r="62" spans="20:22" x14ac:dyDescent="0.3">
      <c r="T62">
        <v>2.2002000000000002</v>
      </c>
      <c r="U62">
        <v>0.405553</v>
      </c>
      <c r="V62">
        <f t="shared" si="4"/>
        <v>1.2740823254413014</v>
      </c>
    </row>
    <row r="63" spans="20:22" x14ac:dyDescent="0.3">
      <c r="T63">
        <v>2.29678</v>
      </c>
      <c r="U63">
        <v>0.38804899999999998</v>
      </c>
      <c r="V63">
        <f t="shared" si="4"/>
        <v>1.2190918876328656</v>
      </c>
    </row>
    <row r="64" spans="20:22" x14ac:dyDescent="0.3">
      <c r="T64">
        <v>2.4024100000000002</v>
      </c>
      <c r="U64">
        <v>0.36472500000000002</v>
      </c>
      <c r="V64">
        <f t="shared" si="4"/>
        <v>1.1458173805805374</v>
      </c>
    </row>
    <row r="65" spans="20:22" x14ac:dyDescent="0.3">
      <c r="T65">
        <v>2.49899</v>
      </c>
      <c r="U65">
        <v>0.33946900000000002</v>
      </c>
      <c r="V65">
        <f t="shared" si="4"/>
        <v>1.0664733165214735</v>
      </c>
    </row>
    <row r="66" spans="20:22" x14ac:dyDescent="0.3">
      <c r="T66">
        <v>2.5985900000000002</v>
      </c>
      <c r="U66">
        <v>0.32777699999999999</v>
      </c>
      <c r="V66">
        <f t="shared" si="4"/>
        <v>1.0297418152157016</v>
      </c>
    </row>
    <row r="67" spans="20:22" x14ac:dyDescent="0.3">
      <c r="T67">
        <v>2.7012100000000001</v>
      </c>
      <c r="U67">
        <v>0.30445499999999998</v>
      </c>
      <c r="V67">
        <f t="shared" si="4"/>
        <v>0.95647359134868037</v>
      </c>
    </row>
    <row r="68" spans="20:22" x14ac:dyDescent="0.3">
      <c r="T68">
        <v>2.80382</v>
      </c>
      <c r="U68">
        <v>0.28888399999999997</v>
      </c>
      <c r="V68">
        <f t="shared" si="4"/>
        <v>0.90755585213963375</v>
      </c>
    </row>
    <row r="69" spans="20:22" x14ac:dyDescent="0.3">
      <c r="T69">
        <v>2.8943699999999999</v>
      </c>
      <c r="U69">
        <v>0.26944600000000002</v>
      </c>
      <c r="V69">
        <f t="shared" si="4"/>
        <v>0.84648957413915549</v>
      </c>
    </row>
    <row r="70" spans="20:22" x14ac:dyDescent="0.3">
      <c r="T70">
        <v>3.0030199999999998</v>
      </c>
      <c r="U70">
        <v>0.25580999999999998</v>
      </c>
      <c r="V70">
        <f t="shared" si="4"/>
        <v>0.80365081671480487</v>
      </c>
    </row>
    <row r="72" spans="20:22" x14ac:dyDescent="0.3">
      <c r="U72" t="s">
        <v>15</v>
      </c>
    </row>
    <row r="73" spans="20:22" x14ac:dyDescent="0.3">
      <c r="T73">
        <v>9.0543299999999993E-2</v>
      </c>
      <c r="U73">
        <v>8.3272899999999997E-2</v>
      </c>
      <c r="V73">
        <f>U73*PI()</f>
        <v>0.26160953088311745</v>
      </c>
    </row>
    <row r="74" spans="20:22" x14ac:dyDescent="0.3">
      <c r="T74">
        <v>0.193159</v>
      </c>
      <c r="U74">
        <v>0.15684999999999999</v>
      </c>
      <c r="V74">
        <f t="shared" ref="V74:V101" si="5">U74*PI()</f>
        <v>0.49275880771555902</v>
      </c>
    </row>
    <row r="75" spans="20:22" x14ac:dyDescent="0.3">
      <c r="T75">
        <v>0.289738</v>
      </c>
      <c r="U75">
        <v>0.230431</v>
      </c>
      <c r="V75">
        <f t="shared" si="5"/>
        <v>0.72392033675934964</v>
      </c>
    </row>
    <row r="76" spans="20:22" x14ac:dyDescent="0.3">
      <c r="T76">
        <v>0.38933600000000002</v>
      </c>
      <c r="U76">
        <v>0.29625800000000002</v>
      </c>
      <c r="V76">
        <f t="shared" si="5"/>
        <v>0.93072195636720501</v>
      </c>
    </row>
    <row r="77" spans="20:22" x14ac:dyDescent="0.3">
      <c r="T77">
        <v>0.49497000000000002</v>
      </c>
      <c r="U77">
        <v>0.346578</v>
      </c>
      <c r="V77">
        <f t="shared" si="5"/>
        <v>1.0888068986958432</v>
      </c>
    </row>
    <row r="78" spans="20:22" x14ac:dyDescent="0.3">
      <c r="T78">
        <v>0.59154899999999999</v>
      </c>
      <c r="U78">
        <v>0.39302700000000002</v>
      </c>
      <c r="V78">
        <f t="shared" si="5"/>
        <v>1.2347307358624358</v>
      </c>
    </row>
    <row r="79" spans="20:22" x14ac:dyDescent="0.3">
      <c r="T79">
        <v>0.64285700000000001</v>
      </c>
      <c r="U79">
        <v>0.40462199999999998</v>
      </c>
      <c r="V79">
        <f t="shared" si="5"/>
        <v>1.2711575026808093</v>
      </c>
    </row>
    <row r="80" spans="20:22" x14ac:dyDescent="0.3">
      <c r="T80">
        <v>0.69416500000000003</v>
      </c>
      <c r="U80">
        <v>0.41815400000000003</v>
      </c>
      <c r="V80">
        <f t="shared" si="5"/>
        <v>1.3136695344691864</v>
      </c>
    </row>
    <row r="81" spans="20:22" x14ac:dyDescent="0.3">
      <c r="T81">
        <v>0.74849100000000002</v>
      </c>
      <c r="U81">
        <v>0.423933</v>
      </c>
      <c r="V81">
        <f t="shared" si="5"/>
        <v>1.3318247984142817</v>
      </c>
    </row>
    <row r="82" spans="20:22" x14ac:dyDescent="0.3">
      <c r="T82">
        <v>0.79678099999999996</v>
      </c>
      <c r="U82">
        <v>0.42777799999999999</v>
      </c>
      <c r="V82">
        <f t="shared" si="5"/>
        <v>1.3439042221673345</v>
      </c>
    </row>
    <row r="83" spans="20:22" x14ac:dyDescent="0.3">
      <c r="T83">
        <v>0.83903399999999995</v>
      </c>
      <c r="U83">
        <v>0.43356499999999998</v>
      </c>
      <c r="V83">
        <f t="shared" si="5"/>
        <v>1.3620846188536586</v>
      </c>
    </row>
    <row r="84" spans="20:22" x14ac:dyDescent="0.3">
      <c r="T84">
        <v>0.89336000000000004</v>
      </c>
      <c r="U84">
        <v>0.431591</v>
      </c>
      <c r="V84">
        <f t="shared" si="5"/>
        <v>1.3558831149554724</v>
      </c>
    </row>
    <row r="85" spans="20:22" x14ac:dyDescent="0.3">
      <c r="T85">
        <v>0.93863200000000002</v>
      </c>
      <c r="U85">
        <v>0.42381000000000002</v>
      </c>
      <c r="V85">
        <f t="shared" si="5"/>
        <v>1.3314383825178904</v>
      </c>
    </row>
    <row r="86" spans="20:22" x14ac:dyDescent="0.3">
      <c r="T86">
        <v>0.99899400000000005</v>
      </c>
      <c r="U86">
        <v>0.42377100000000001</v>
      </c>
      <c r="V86">
        <f t="shared" si="5"/>
        <v>1.3313158604044002</v>
      </c>
    </row>
    <row r="87" spans="20:22" x14ac:dyDescent="0.3">
      <c r="T87">
        <v>1.0955699999999999</v>
      </c>
      <c r="U87">
        <v>0.39657700000000001</v>
      </c>
      <c r="V87">
        <f t="shared" si="5"/>
        <v>1.2458833897826793</v>
      </c>
    </row>
    <row r="88" spans="20:22" x14ac:dyDescent="0.3">
      <c r="T88">
        <v>1.1951700000000001</v>
      </c>
      <c r="U88">
        <v>0.36938100000000001</v>
      </c>
      <c r="V88">
        <f t="shared" si="5"/>
        <v>1.1604446359756515</v>
      </c>
    </row>
    <row r="89" spans="20:22" x14ac:dyDescent="0.3">
      <c r="T89">
        <v>1.29477</v>
      </c>
      <c r="U89">
        <v>0.34024700000000002</v>
      </c>
      <c r="V89">
        <f t="shared" si="5"/>
        <v>1.0689174756059665</v>
      </c>
    </row>
    <row r="90" spans="20:22" x14ac:dyDescent="0.3">
      <c r="T90">
        <v>1.4004000000000001</v>
      </c>
      <c r="U90">
        <v>0.31110900000000002</v>
      </c>
      <c r="V90">
        <f t="shared" si="5"/>
        <v>0.97737774886566697</v>
      </c>
    </row>
    <row r="91" spans="20:22" x14ac:dyDescent="0.3">
      <c r="T91">
        <v>1.49698</v>
      </c>
      <c r="U91">
        <v>0.27810099999999999</v>
      </c>
      <c r="V91">
        <f t="shared" si="5"/>
        <v>0.87368005855597497</v>
      </c>
    </row>
    <row r="92" spans="20:22" x14ac:dyDescent="0.3">
      <c r="T92">
        <v>1.5995999999999999</v>
      </c>
      <c r="U92">
        <v>0.24896499999999999</v>
      </c>
      <c r="V92">
        <f t="shared" si="5"/>
        <v>0.78214661500098281</v>
      </c>
    </row>
    <row r="93" spans="20:22" x14ac:dyDescent="0.3">
      <c r="T93">
        <v>1.69316</v>
      </c>
      <c r="U93">
        <v>0.219835</v>
      </c>
      <c r="V93">
        <f t="shared" si="5"/>
        <v>0.69063202100191223</v>
      </c>
    </row>
    <row r="94" spans="20:22" x14ac:dyDescent="0.3">
      <c r="T94">
        <v>1.7987899999999999</v>
      </c>
      <c r="U94">
        <v>0.20038600000000001</v>
      </c>
      <c r="V94">
        <f t="shared" si="5"/>
        <v>0.62953118548224429</v>
      </c>
    </row>
    <row r="95" spans="20:22" x14ac:dyDescent="0.3">
      <c r="T95">
        <v>1.90141</v>
      </c>
      <c r="U95">
        <v>0.17900199999999999</v>
      </c>
      <c r="V95">
        <f t="shared" si="5"/>
        <v>0.56235136817788012</v>
      </c>
    </row>
    <row r="96" spans="20:22" x14ac:dyDescent="0.3">
      <c r="T96">
        <v>1.9949699999999999</v>
      </c>
      <c r="U96">
        <v>0.1615</v>
      </c>
      <c r="V96">
        <f t="shared" si="5"/>
        <v>0.50736721355475156</v>
      </c>
    </row>
    <row r="97" spans="20:22" x14ac:dyDescent="0.3">
      <c r="T97">
        <v>2.0975899999999998</v>
      </c>
      <c r="U97">
        <v>0.15174399999999999</v>
      </c>
      <c r="V97">
        <f t="shared" si="5"/>
        <v>0.47671783562632952</v>
      </c>
    </row>
    <row r="98" spans="20:22" x14ac:dyDescent="0.3">
      <c r="T98">
        <v>2.1971799999999999</v>
      </c>
      <c r="U98">
        <v>0.14005200000000001</v>
      </c>
      <c r="V98">
        <f t="shared" si="5"/>
        <v>0.43998633432055773</v>
      </c>
    </row>
    <row r="99" spans="20:22" x14ac:dyDescent="0.3">
      <c r="T99">
        <v>2.3028200000000001</v>
      </c>
      <c r="U99">
        <v>0.13416900000000001</v>
      </c>
      <c r="V99">
        <f t="shared" si="5"/>
        <v>0.421504344739489</v>
      </c>
    </row>
    <row r="100" spans="20:22" x14ac:dyDescent="0.3">
      <c r="T100">
        <v>2.3994</v>
      </c>
      <c r="U100">
        <v>0.13216900000000001</v>
      </c>
      <c r="V100">
        <f t="shared" si="5"/>
        <v>0.41522115943230942</v>
      </c>
    </row>
    <row r="101" spans="20:22" x14ac:dyDescent="0.3">
      <c r="T101">
        <v>2.49899</v>
      </c>
      <c r="U101">
        <v>0.12629099999999999</v>
      </c>
      <c r="V101">
        <f t="shared" si="5"/>
        <v>0.39675487781450852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hongmeng</dc:creator>
  <cp:lastModifiedBy>Hongmeng-Matebook14</cp:lastModifiedBy>
  <dcterms:created xsi:type="dcterms:W3CDTF">2015-06-05T18:19:34Z</dcterms:created>
  <dcterms:modified xsi:type="dcterms:W3CDTF">2020-09-30T15:43:07Z</dcterms:modified>
</cp:coreProperties>
</file>