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2026\HawtC2\modules\PreComp\"/>
    </mc:Choice>
  </mc:AlternateContent>
  <xr:revisionPtr revIDLastSave="0" documentId="8_{936BD9EF-F303-4938-892F-8D0BB2BC2D74}" xr6:coauthVersionLast="47" xr6:coauthVersionMax="47" xr10:uidLastSave="{00000000-0000-0000-0000-000000000000}"/>
  <bookViews>
    <workbookView xWindow="-110" yWindow="-110" windowWidth="25820" windowHeight="15500" xr2:uid="{9908F0F1-D68E-438D-ADAC-9801BFCF40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Q28" i="2"/>
  <c r="R28" i="2"/>
  <c r="S28" i="2"/>
  <c r="T28" i="2"/>
  <c r="U28" i="2"/>
  <c r="V28" i="2"/>
  <c r="W28" i="2"/>
  <c r="X28" i="2"/>
  <c r="Y28" i="2"/>
  <c r="Z28" i="2"/>
  <c r="P29" i="2"/>
  <c r="Q29" i="2"/>
  <c r="R29" i="2"/>
  <c r="S29" i="2"/>
  <c r="T29" i="2"/>
  <c r="U29" i="2"/>
  <c r="V29" i="2"/>
  <c r="W29" i="2"/>
  <c r="X29" i="2"/>
  <c r="Y29" i="2"/>
  <c r="Z29" i="2"/>
  <c r="P30" i="2"/>
  <c r="Q30" i="2"/>
  <c r="R30" i="2"/>
  <c r="S30" i="2"/>
  <c r="T30" i="2"/>
  <c r="U30" i="2"/>
  <c r="V30" i="2"/>
  <c r="W30" i="2"/>
  <c r="X30" i="2"/>
  <c r="Y30" i="2"/>
  <c r="Z30" i="2"/>
  <c r="P31" i="2"/>
  <c r="Q31" i="2"/>
  <c r="R31" i="2"/>
  <c r="S31" i="2"/>
  <c r="T31" i="2"/>
  <c r="U31" i="2"/>
  <c r="V31" i="2"/>
  <c r="W31" i="2"/>
  <c r="X31" i="2"/>
  <c r="Y31" i="2"/>
  <c r="Z31" i="2"/>
  <c r="P32" i="2"/>
  <c r="Q32" i="2"/>
  <c r="R32" i="2"/>
  <c r="S32" i="2"/>
  <c r="T32" i="2"/>
  <c r="U32" i="2"/>
  <c r="V32" i="2"/>
  <c r="W32" i="2"/>
  <c r="X32" i="2"/>
  <c r="Y32" i="2"/>
  <c r="Z32" i="2"/>
  <c r="P33" i="2"/>
  <c r="Q33" i="2"/>
  <c r="R33" i="2"/>
  <c r="S33" i="2"/>
  <c r="T33" i="2"/>
  <c r="U33" i="2"/>
  <c r="V33" i="2"/>
  <c r="W33" i="2"/>
  <c r="X33" i="2"/>
  <c r="Y33" i="2"/>
  <c r="Z33" i="2"/>
  <c r="P34" i="2"/>
  <c r="Q34" i="2"/>
  <c r="R34" i="2"/>
  <c r="S34" i="2"/>
  <c r="T34" i="2"/>
  <c r="U34" i="2"/>
  <c r="V34" i="2"/>
  <c r="W34" i="2"/>
  <c r="X34" i="2"/>
  <c r="Y34" i="2"/>
  <c r="Z34" i="2"/>
  <c r="P35" i="2"/>
  <c r="Q35" i="2"/>
  <c r="R35" i="2"/>
  <c r="S35" i="2"/>
  <c r="T35" i="2"/>
  <c r="U35" i="2"/>
  <c r="V35" i="2"/>
  <c r="W35" i="2"/>
  <c r="X35" i="2"/>
  <c r="Y35" i="2"/>
  <c r="Z35" i="2"/>
  <c r="P36" i="2"/>
  <c r="Q36" i="2"/>
  <c r="R36" i="2"/>
  <c r="S36" i="2"/>
  <c r="T36" i="2"/>
  <c r="U36" i="2"/>
  <c r="V36" i="2"/>
  <c r="W36" i="2"/>
  <c r="X36" i="2"/>
  <c r="Y36" i="2"/>
  <c r="Z36" i="2"/>
  <c r="P37" i="2"/>
  <c r="Q37" i="2"/>
  <c r="R37" i="2"/>
  <c r="S37" i="2"/>
  <c r="T37" i="2"/>
  <c r="U37" i="2"/>
  <c r="V37" i="2"/>
  <c r="W37" i="2"/>
  <c r="X37" i="2"/>
  <c r="Y37" i="2"/>
  <c r="Z37" i="2"/>
  <c r="P38" i="2"/>
  <c r="Q38" i="2"/>
  <c r="R38" i="2"/>
  <c r="S38" i="2"/>
  <c r="T38" i="2"/>
  <c r="U38" i="2"/>
  <c r="V38" i="2"/>
  <c r="W38" i="2"/>
  <c r="X38" i="2"/>
  <c r="Y38" i="2"/>
  <c r="Z38" i="2"/>
  <c r="P39" i="2"/>
  <c r="Q39" i="2"/>
  <c r="R39" i="2"/>
  <c r="S39" i="2"/>
  <c r="T39" i="2"/>
  <c r="U39" i="2"/>
  <c r="V39" i="2"/>
  <c r="W39" i="2"/>
  <c r="X39" i="2"/>
  <c r="Y39" i="2"/>
  <c r="Z39" i="2"/>
  <c r="P40" i="2"/>
  <c r="Q40" i="2"/>
  <c r="R40" i="2"/>
  <c r="S40" i="2"/>
  <c r="T40" i="2"/>
  <c r="U40" i="2"/>
  <c r="V40" i="2"/>
  <c r="W40" i="2"/>
  <c r="X40" i="2"/>
  <c r="Y40" i="2"/>
  <c r="Z40" i="2"/>
  <c r="P41" i="2"/>
  <c r="Q41" i="2"/>
  <c r="R41" i="2"/>
  <c r="S41" i="2"/>
  <c r="T41" i="2"/>
  <c r="U41" i="2"/>
  <c r="V41" i="2"/>
  <c r="W41" i="2"/>
  <c r="X41" i="2"/>
  <c r="Y41" i="2"/>
  <c r="Z41" i="2"/>
  <c r="P42" i="2"/>
  <c r="Q42" i="2"/>
  <c r="R42" i="2"/>
  <c r="S42" i="2"/>
  <c r="T42" i="2"/>
  <c r="U42" i="2"/>
  <c r="V42" i="2"/>
  <c r="W42" i="2"/>
  <c r="X42" i="2"/>
  <c r="Y42" i="2"/>
  <c r="Z42" i="2"/>
  <c r="P43" i="2"/>
  <c r="Q43" i="2"/>
  <c r="R43" i="2"/>
  <c r="S43" i="2"/>
  <c r="T43" i="2"/>
  <c r="U43" i="2"/>
  <c r="V43" i="2"/>
  <c r="W43" i="2"/>
  <c r="X43" i="2"/>
  <c r="Y43" i="2"/>
  <c r="Z43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28" i="2"/>
  <c r="AK28" i="1"/>
  <c r="Z21" i="1"/>
  <c r="AA21" i="1"/>
  <c r="AB21" i="1"/>
  <c r="AC21" i="1"/>
  <c r="AD21" i="1"/>
  <c r="AE21" i="1"/>
  <c r="AF21" i="1"/>
  <c r="AG21" i="1"/>
  <c r="AH21" i="1"/>
  <c r="BC21" i="1" s="1"/>
  <c r="AI21" i="1"/>
  <c r="BD21" i="1" s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E21" i="1"/>
  <c r="BF21" i="1"/>
  <c r="BG21" i="1"/>
  <c r="BH21" i="1"/>
  <c r="Z22" i="1"/>
  <c r="AA22" i="1"/>
  <c r="AB22" i="1"/>
  <c r="AC22" i="1"/>
  <c r="AD22" i="1"/>
  <c r="AY22" i="1" s="1"/>
  <c r="AE22" i="1"/>
  <c r="AZ22" i="1" s="1"/>
  <c r="AF22" i="1"/>
  <c r="AG22" i="1"/>
  <c r="BB22" i="1" s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BA22" i="1"/>
  <c r="BC22" i="1"/>
  <c r="BD22" i="1"/>
  <c r="BE22" i="1"/>
  <c r="BF22" i="1"/>
  <c r="BG22" i="1"/>
  <c r="BH22" i="1"/>
  <c r="Z23" i="1"/>
  <c r="AA23" i="1"/>
  <c r="AB23" i="1"/>
  <c r="AC23" i="1"/>
  <c r="AD23" i="1"/>
  <c r="AE23" i="1"/>
  <c r="AF23" i="1"/>
  <c r="AG23" i="1"/>
  <c r="AH23" i="1"/>
  <c r="AI23" i="1"/>
  <c r="BD23" i="1" s="1"/>
  <c r="AJ23" i="1"/>
  <c r="AK23" i="1"/>
  <c r="BF23" i="1" s="1"/>
  <c r="AL23" i="1"/>
  <c r="AM23" i="1"/>
  <c r="BH23" i="1" s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E23" i="1"/>
  <c r="BG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Z25" i="1"/>
  <c r="AA25" i="1"/>
  <c r="AV25" i="1" s="1"/>
  <c r="AB25" i="1"/>
  <c r="AC25" i="1"/>
  <c r="AX25" i="1" s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W25" i="1"/>
  <c r="AY25" i="1"/>
  <c r="AZ25" i="1"/>
  <c r="BA25" i="1"/>
  <c r="BB25" i="1"/>
  <c r="BC25" i="1"/>
  <c r="BD25" i="1"/>
  <c r="BE25" i="1"/>
  <c r="BF25" i="1"/>
  <c r="BG25" i="1"/>
  <c r="BH25" i="1"/>
  <c r="Z26" i="1"/>
  <c r="AA26" i="1"/>
  <c r="AB26" i="1"/>
  <c r="AC26" i="1"/>
  <c r="AD26" i="1"/>
  <c r="AY26" i="1" s="1"/>
  <c r="AE26" i="1"/>
  <c r="AF26" i="1"/>
  <c r="BA26" i="1" s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B26" i="1"/>
  <c r="BC26" i="1"/>
  <c r="BD26" i="1"/>
  <c r="BE26" i="1"/>
  <c r="BF26" i="1"/>
  <c r="BG26" i="1"/>
  <c r="BH26" i="1"/>
  <c r="Z27" i="1"/>
  <c r="AA27" i="1"/>
  <c r="AB27" i="1"/>
  <c r="AC27" i="1"/>
  <c r="AD27" i="1"/>
  <c r="AY27" i="1" s="1"/>
  <c r="AE27" i="1"/>
  <c r="AF27" i="1"/>
  <c r="AG27" i="1"/>
  <c r="AH27" i="1"/>
  <c r="AI27" i="1"/>
  <c r="BD27" i="1" s="1"/>
  <c r="AJ27" i="1"/>
  <c r="AK27" i="1"/>
  <c r="BF27" i="1" s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BC27" i="1"/>
  <c r="BE27" i="1"/>
  <c r="BG27" i="1"/>
  <c r="BH27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Z29" i="1"/>
  <c r="AA29" i="1"/>
  <c r="AV29" i="1" s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Z30" i="1"/>
  <c r="AA30" i="1"/>
  <c r="AB30" i="1"/>
  <c r="AC30" i="1"/>
  <c r="AD30" i="1"/>
  <c r="AY30" i="1" s="1"/>
  <c r="AE30" i="1"/>
  <c r="AF30" i="1"/>
  <c r="BA30" i="1" s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B30" i="1"/>
  <c r="BC30" i="1"/>
  <c r="BD30" i="1"/>
  <c r="BE30" i="1"/>
  <c r="BF30" i="1"/>
  <c r="BG30" i="1"/>
  <c r="BH30" i="1"/>
  <c r="Z31" i="1"/>
  <c r="AA31" i="1"/>
  <c r="AB31" i="1"/>
  <c r="AC31" i="1"/>
  <c r="AD31" i="1"/>
  <c r="AY31" i="1" s="1"/>
  <c r="AE31" i="1"/>
  <c r="AF31" i="1"/>
  <c r="AG31" i="1"/>
  <c r="AH31" i="1"/>
  <c r="AI31" i="1"/>
  <c r="BD31" i="1" s="1"/>
  <c r="AJ31" i="1"/>
  <c r="AK31" i="1"/>
  <c r="BF31" i="1" s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BC31" i="1"/>
  <c r="BE31" i="1"/>
  <c r="BG31" i="1"/>
  <c r="BH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Z33" i="1"/>
  <c r="AA33" i="1"/>
  <c r="AV33" i="1" s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Z34" i="1"/>
  <c r="AA34" i="1"/>
  <c r="AB34" i="1"/>
  <c r="AC34" i="1"/>
  <c r="AD34" i="1"/>
  <c r="AY34" i="1" s="1"/>
  <c r="AE34" i="1"/>
  <c r="AF34" i="1"/>
  <c r="BA34" i="1" s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Z34" i="1"/>
  <c r="BB34" i="1"/>
  <c r="BC34" i="1"/>
  <c r="BD34" i="1"/>
  <c r="BE34" i="1"/>
  <c r="BF34" i="1"/>
  <c r="BG34" i="1"/>
  <c r="BH34" i="1"/>
  <c r="Z35" i="1"/>
  <c r="AA35" i="1"/>
  <c r="AB35" i="1"/>
  <c r="AC35" i="1"/>
  <c r="AD35" i="1"/>
  <c r="AE35" i="1"/>
  <c r="AF35" i="1"/>
  <c r="AG35" i="1"/>
  <c r="AH35" i="1"/>
  <c r="AI35" i="1"/>
  <c r="BD35" i="1" s="1"/>
  <c r="AJ35" i="1"/>
  <c r="AK35" i="1"/>
  <c r="BF35" i="1" s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E35" i="1"/>
  <c r="BG35" i="1"/>
  <c r="BH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1" i="1"/>
</calcChain>
</file>

<file path=xl/sharedStrings.xml><?xml version="1.0" encoding="utf-8"?>
<sst xmlns="http://schemas.openxmlformats.org/spreadsheetml/2006/main" count="77" uniqueCount="49">
  <si>
    <t>span_loc</t>
  </si>
  <si>
    <t>chord</t>
  </si>
  <si>
    <t>tw_aero</t>
  </si>
  <si>
    <t>ei_flap</t>
  </si>
  <si>
    <t>ei_lag</t>
  </si>
  <si>
    <t>gj</t>
  </si>
  <si>
    <t>ea</t>
  </si>
  <si>
    <t>s_fl</t>
  </si>
  <si>
    <t>s_af</t>
  </si>
  <si>
    <t>s_al</t>
  </si>
  <si>
    <t>s_ft</t>
  </si>
  <si>
    <t>s_lt</t>
  </si>
  <si>
    <t>s_at</t>
  </si>
  <si>
    <t>x_sc</t>
  </si>
  <si>
    <t>y_sc</t>
  </si>
  <si>
    <t>x_tc</t>
  </si>
  <si>
    <t>y_tc</t>
  </si>
  <si>
    <t>mass</t>
  </si>
  <si>
    <t>flap_iner</t>
  </si>
  <si>
    <t>lag_iner</t>
  </si>
  <si>
    <t>tw_iner</t>
  </si>
  <si>
    <t>x_cm</t>
  </si>
  <si>
    <t>y_cm</t>
  </si>
  <si>
    <t>(-)</t>
  </si>
  <si>
    <t>(m)</t>
  </si>
  <si>
    <t>(deg)</t>
  </si>
  <si>
    <t>(Nm^2)</t>
  </si>
  <si>
    <t>(N)</t>
  </si>
  <si>
    <t>(Nm)</t>
  </si>
  <si>
    <t>(Kg/m)</t>
  </si>
  <si>
    <t>(Kg-m)</t>
  </si>
  <si>
    <t>====================================================================================</t>
  </si>
  <si>
    <t>结果由 HawtC2.ProComp(v1.0.000, 01/05/2025 19:26),文件生成于：03/15/2025 21:19:29</t>
  </si>
  <si>
    <t>复合材料叶片截面属性示例</t>
  </si>
  <si>
    <t>叶片总长(m) :20.15</t>
  </si>
  <si>
    <t>span</t>
  </si>
  <si>
    <t>str_tw</t>
  </si>
  <si>
    <t>mass_den</t>
  </si>
  <si>
    <t>flp_iner</t>
  </si>
  <si>
    <t>edge_iner</t>
  </si>
  <si>
    <t>flp_stff</t>
  </si>
  <si>
    <t>edge_stff</t>
  </si>
  <si>
    <t>tor_stff</t>
  </si>
  <si>
    <t>axial_stff</t>
  </si>
  <si>
    <t xml:space="preserve">cg_offst </t>
  </si>
  <si>
    <t>sc_offst</t>
  </si>
  <si>
    <t>tc_offst</t>
  </si>
  <si>
    <t>(kg/m)</t>
  </si>
  <si>
    <t>(kg-m)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</si>
</sst>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Sheet2!$A$10:$A$25</c:f>
              <c:numCache>
                <c:formatCode>0.00E+00</c:formatCode>
                <c:ptCount val="16"/>
                <c:pt idx="0">
                  <c:v>0</c:v>
                </c:pt>
                <c:pt idx="1">
                  <c:v>0.47554000000000002</c:v>
                </c:pt>
                <c:pt idx="2">
                  <c:v>0.550095</c:v>
                </c:pt>
                <c:pt idx="3">
                  <c:v>0.67099500000000001</c:v>
                </c:pt>
                <c:pt idx="4">
                  <c:v>0.79189500000000002</c:v>
                </c:pt>
                <c:pt idx="5">
                  <c:v>0.79995499999999997</c:v>
                </c:pt>
                <c:pt idx="6">
                  <c:v>2.299115</c:v>
                </c:pt>
                <c:pt idx="7">
                  <c:v>4.40076</c:v>
                </c:pt>
                <c:pt idx="8">
                  <c:v>6.5003900000000003</c:v>
                </c:pt>
                <c:pt idx="9">
                  <c:v>8.6000200000000007</c:v>
                </c:pt>
                <c:pt idx="10">
                  <c:v>10.69965</c:v>
                </c:pt>
                <c:pt idx="11">
                  <c:v>12.79928</c:v>
                </c:pt>
                <c:pt idx="12">
                  <c:v>14.900919999999999</c:v>
                </c:pt>
                <c:pt idx="13">
                  <c:v>17.00055</c:v>
                </c:pt>
                <c:pt idx="14">
                  <c:v>19.100180000000002</c:v>
                </c:pt>
                <c:pt idx="15">
                  <c:v>20.149999999999999</c:v>
                </c:pt>
              </c:numCache>
            </c:numRef>
          </c:xVal>
          <c:yVal>
            <c:numRef>
              <c:f>Sheet2!$M$10:$M$25</c:f>
              <c:numCache>
                <c:formatCode>General</c:formatCode>
                <c:ptCount val="16"/>
                <c:pt idx="0">
                  <c:v>-5.8179527310531699E-2</c:v>
                </c:pt>
                <c:pt idx="1">
                  <c:v>-5.8179527310531699E-2</c:v>
                </c:pt>
                <c:pt idx="2">
                  <c:v>-5.8179527310531699E-2</c:v>
                </c:pt>
                <c:pt idx="3">
                  <c:v>-5.8179527310531699E-2</c:v>
                </c:pt>
                <c:pt idx="4">
                  <c:v>-5.8179527310531699E-2</c:v>
                </c:pt>
                <c:pt idx="5">
                  <c:v>-5.8179527310531699E-2</c:v>
                </c:pt>
                <c:pt idx="6">
                  <c:v>4.4561407561209097E-2</c:v>
                </c:pt>
                <c:pt idx="7">
                  <c:v>0.15105509816902701</c:v>
                </c:pt>
                <c:pt idx="8">
                  <c:v>0.140163037723917</c:v>
                </c:pt>
                <c:pt idx="9">
                  <c:v>0.118644054488086</c:v>
                </c:pt>
                <c:pt idx="10">
                  <c:v>0.100017616905253</c:v>
                </c:pt>
                <c:pt idx="11">
                  <c:v>8.57823827669114E-2</c:v>
                </c:pt>
                <c:pt idx="12">
                  <c:v>7.1796858262510296E-2</c:v>
                </c:pt>
                <c:pt idx="13">
                  <c:v>5.8153958335538998E-2</c:v>
                </c:pt>
                <c:pt idx="14">
                  <c:v>6.0342107144531497E-2</c:v>
                </c:pt>
                <c:pt idx="15">
                  <c:v>6.07325791740135E-2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7-4551-9531-01017BD52A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Sheet2!$A$10:$A$25</c:f>
              <c:numCache>
                <c:formatCode>0.00E+00</c:formatCode>
                <c:ptCount val="16"/>
                <c:pt idx="0">
                  <c:v>0</c:v>
                </c:pt>
                <c:pt idx="1">
                  <c:v>0.47554000000000002</c:v>
                </c:pt>
                <c:pt idx="2">
                  <c:v>0.550095</c:v>
                </c:pt>
                <c:pt idx="3">
                  <c:v>0.67099500000000001</c:v>
                </c:pt>
                <c:pt idx="4">
                  <c:v>0.79189500000000002</c:v>
                </c:pt>
                <c:pt idx="5">
                  <c:v>0.79995499999999997</c:v>
                </c:pt>
                <c:pt idx="6">
                  <c:v>2.299115</c:v>
                </c:pt>
                <c:pt idx="7">
                  <c:v>4.40076</c:v>
                </c:pt>
                <c:pt idx="8">
                  <c:v>6.5003900000000003</c:v>
                </c:pt>
                <c:pt idx="9">
                  <c:v>8.6000200000000007</c:v>
                </c:pt>
                <c:pt idx="10">
                  <c:v>10.69965</c:v>
                </c:pt>
                <c:pt idx="11">
                  <c:v>12.79928</c:v>
                </c:pt>
                <c:pt idx="12">
                  <c:v>14.900919999999999</c:v>
                </c:pt>
                <c:pt idx="13">
                  <c:v>17.00055</c:v>
                </c:pt>
                <c:pt idx="14">
                  <c:v>19.100180000000002</c:v>
                </c:pt>
                <c:pt idx="15">
                  <c:v>20.149999999999999</c:v>
                </c:pt>
              </c:numCache>
            </c:numRef>
          </c:xVal>
          <c:yVal>
            <c:numRef>
              <c:f>Sheet2!$M$28:$M$43</c:f>
              <c:numCache>
                <c:formatCode>General</c:formatCode>
                <c:ptCount val="16"/>
                <c:pt idx="0">
                  <c:v>-5.8000000000000003E-2</c:v>
                </c:pt>
                <c:pt idx="1">
                  <c:v>-5.8000000000000003E-2</c:v>
                </c:pt>
                <c:pt idx="2">
                  <c:v>-5.8000000000000003E-2</c:v>
                </c:pt>
                <c:pt idx="3">
                  <c:v>-5.8000000000000003E-2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4.4999999999999998E-2</c:v>
                </c:pt>
                <c:pt idx="7">
                  <c:v>0.154</c:v>
                </c:pt>
                <c:pt idx="8">
                  <c:v>0.14299999999999999</c:v>
                </c:pt>
                <c:pt idx="9">
                  <c:v>0.123</c:v>
                </c:pt>
                <c:pt idx="10">
                  <c:v>0.105</c:v>
                </c:pt>
                <c:pt idx="11">
                  <c:v>9.0999999999999998E-2</c:v>
                </c:pt>
                <c:pt idx="12">
                  <c:v>7.5999999999999998E-2</c:v>
                </c:pt>
                <c:pt idx="13">
                  <c:v>6.0999999999999999E-2</c:v>
                </c:pt>
                <c:pt idx="14">
                  <c:v>6.0999999999999999E-2</c:v>
                </c:pt>
                <c:pt idx="15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7-4551-9531-01017BD5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51616"/>
        <c:axId val="1872450176"/>
      </c:scatterChart>
      <c:valAx>
        <c:axId val="18724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450176"/>
        <c:crosses val="autoZero"/>
        <c:crossBetween val="midCat"/>
      </c:valAx>
      <c:valAx>
        <c:axId val="1872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4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615950</xdr:colOff>
      <xdr:row>11</xdr:row>
      <xdr:rowOff>6350</xdr:rowOff>
    </xdr:from>
    <xdr:to>
      <xdr:col>25</xdr:col>
      <xdr:colOff>95250</xdr:colOff>
      <xdr:row>36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A08F27-04AB-982F-C914-3CB2594B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82FE-7139-4B22-9C30-F0A2BFA0B485}">
  <dimension ref="A1:BH36"/>
  <sheetViews>
    <sheetView tabSelected="1" workbookViewId="0">
      <selection activeCell="V1" sqref="V1:V1048576"/>
    </sheetView>
  </sheetViews>
  <sheetFormatPr defaultRowHeight="14" x14ac:dyDescent="0.3"/>
  <cols>
    <col min="9" max="9" width="9.6640625" style="4" bestFit="1" customWidth="1"/>
    <col min="16" max="16" width="8.6640625" style="4"/>
    <col min="22" max="22" width="9.33203125" style="4" bestFit="1" customWidth="1"/>
    <col min="25" max="25" width="9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26</v>
      </c>
      <c r="F2" t="s">
        <v>26</v>
      </c>
      <c r="G2" t="s">
        <v>27</v>
      </c>
      <c r="H2" t="s">
        <v>26</v>
      </c>
      <c r="I2" s="4" t="s">
        <v>28</v>
      </c>
      <c r="J2" t="s">
        <v>28</v>
      </c>
      <c r="K2" t="s">
        <v>26</v>
      </c>
      <c r="L2" t="s">
        <v>26</v>
      </c>
      <c r="M2" t="s">
        <v>28</v>
      </c>
      <c r="N2" t="s">
        <v>24</v>
      </c>
      <c r="O2" t="s">
        <v>24</v>
      </c>
      <c r="P2" s="4" t="s">
        <v>24</v>
      </c>
      <c r="Q2" t="s">
        <v>24</v>
      </c>
      <c r="R2" t="s">
        <v>29</v>
      </c>
      <c r="S2" t="s">
        <v>30</v>
      </c>
      <c r="T2" t="s">
        <v>30</v>
      </c>
      <c r="U2" t="s">
        <v>25</v>
      </c>
      <c r="V2" s="4" t="s">
        <v>24</v>
      </c>
      <c r="W2" t="s">
        <v>24</v>
      </c>
    </row>
    <row r="3" spans="1:23" x14ac:dyDescent="0.3">
      <c r="A3">
        <v>0</v>
      </c>
      <c r="B3">
        <v>0.66400000000000003</v>
      </c>
      <c r="C3">
        <v>0</v>
      </c>
      <c r="D3" s="1">
        <v>54810000</v>
      </c>
      <c r="E3" s="1">
        <v>27390000</v>
      </c>
      <c r="F3" s="1">
        <v>30030000</v>
      </c>
      <c r="G3" s="1">
        <v>884000000</v>
      </c>
      <c r="H3" s="1">
        <v>8.2220000000000001E-10</v>
      </c>
      <c r="I3" s="5">
        <v>8.8770000000000007E-9</v>
      </c>
      <c r="J3" s="1">
        <v>2.3279999999999998E-9</v>
      </c>
      <c r="K3" s="1">
        <v>-2.6330000000000001E-10</v>
      </c>
      <c r="L3" s="1">
        <v>718500</v>
      </c>
      <c r="M3" s="1">
        <v>-3471000</v>
      </c>
      <c r="N3">
        <v>0</v>
      </c>
      <c r="O3">
        <v>-5.8000000000000003E-2</v>
      </c>
      <c r="P3" s="4">
        <v>0</v>
      </c>
      <c r="Q3">
        <v>-5.8000000000000003E-2</v>
      </c>
      <c r="R3" s="1">
        <v>108</v>
      </c>
      <c r="S3" s="1">
        <v>6.343</v>
      </c>
      <c r="T3" s="1">
        <v>4.0659999999999998</v>
      </c>
      <c r="U3">
        <v>0</v>
      </c>
      <c r="V3" s="4">
        <v>0</v>
      </c>
      <c r="W3">
        <v>-3.7999999999999999E-2</v>
      </c>
    </row>
    <row r="4" spans="1:23" x14ac:dyDescent="0.3">
      <c r="A4">
        <v>2.4E-2</v>
      </c>
      <c r="B4">
        <v>0.66400000000000003</v>
      </c>
      <c r="C4">
        <v>0</v>
      </c>
      <c r="D4" s="1">
        <v>54810000</v>
      </c>
      <c r="E4" s="1">
        <v>27390000</v>
      </c>
      <c r="F4" s="1">
        <v>30030000</v>
      </c>
      <c r="G4" s="1">
        <v>884000000</v>
      </c>
      <c r="H4" s="1">
        <v>8.2220000000000001E-10</v>
      </c>
      <c r="I4" s="5">
        <v>8.8770000000000007E-9</v>
      </c>
      <c r="J4" s="1">
        <v>2.3279999999999998E-9</v>
      </c>
      <c r="K4" s="1">
        <v>-2.6330000000000001E-10</v>
      </c>
      <c r="L4" s="1">
        <v>718500</v>
      </c>
      <c r="M4" s="1">
        <v>-3471000</v>
      </c>
      <c r="N4">
        <v>0</v>
      </c>
      <c r="O4">
        <v>-5.8000000000000003E-2</v>
      </c>
      <c r="P4" s="4">
        <v>0</v>
      </c>
      <c r="Q4">
        <v>-5.8000000000000003E-2</v>
      </c>
      <c r="R4" s="1">
        <v>108</v>
      </c>
      <c r="S4" s="1">
        <v>6.343</v>
      </c>
      <c r="T4" s="1">
        <v>4.0659999999999998</v>
      </c>
      <c r="U4">
        <v>0</v>
      </c>
      <c r="V4" s="4">
        <v>0</v>
      </c>
      <c r="W4">
        <v>-3.7999999999999999E-2</v>
      </c>
    </row>
    <row r="5" spans="1:23" x14ac:dyDescent="0.3">
      <c r="A5">
        <v>2.7E-2</v>
      </c>
      <c r="B5">
        <v>0.66400000000000003</v>
      </c>
      <c r="C5">
        <v>0</v>
      </c>
      <c r="D5" s="1">
        <v>54810000</v>
      </c>
      <c r="E5" s="1">
        <v>27390000</v>
      </c>
      <c r="F5" s="1">
        <v>30030000</v>
      </c>
      <c r="G5" s="1">
        <v>884000000</v>
      </c>
      <c r="H5" s="1">
        <v>8.2220000000000001E-10</v>
      </c>
      <c r="I5" s="5">
        <v>8.8770000000000007E-9</v>
      </c>
      <c r="J5" s="1">
        <v>2.3279999999999998E-9</v>
      </c>
      <c r="K5" s="1">
        <v>-2.6330000000000001E-10</v>
      </c>
      <c r="L5" s="1">
        <v>718500</v>
      </c>
      <c r="M5" s="1">
        <v>-3471000</v>
      </c>
      <c r="N5">
        <v>0</v>
      </c>
      <c r="O5">
        <v>-5.8000000000000003E-2</v>
      </c>
      <c r="P5" s="4">
        <v>0</v>
      </c>
      <c r="Q5">
        <v>-5.8000000000000003E-2</v>
      </c>
      <c r="R5" s="1">
        <v>108</v>
      </c>
      <c r="S5" s="1">
        <v>6.343</v>
      </c>
      <c r="T5" s="1">
        <v>4.0659999999999998</v>
      </c>
      <c r="U5">
        <v>0</v>
      </c>
      <c r="V5" s="4">
        <v>0</v>
      </c>
      <c r="W5">
        <v>-3.7999999999999999E-2</v>
      </c>
    </row>
    <row r="6" spans="1:23" x14ac:dyDescent="0.3">
      <c r="A6">
        <v>3.3000000000000002E-2</v>
      </c>
      <c r="B6">
        <v>0.66400000000000003</v>
      </c>
      <c r="C6">
        <v>0</v>
      </c>
      <c r="D6" s="1">
        <v>54810000</v>
      </c>
      <c r="E6" s="1">
        <v>27390000</v>
      </c>
      <c r="F6" s="1">
        <v>30030000</v>
      </c>
      <c r="G6" s="1">
        <v>884000000</v>
      </c>
      <c r="H6" s="1">
        <v>8.2220000000000001E-10</v>
      </c>
      <c r="I6" s="5">
        <v>8.8770000000000007E-9</v>
      </c>
      <c r="J6" s="1">
        <v>2.3279999999999998E-9</v>
      </c>
      <c r="K6" s="1">
        <v>-2.6330000000000001E-10</v>
      </c>
      <c r="L6" s="1">
        <v>718500</v>
      </c>
      <c r="M6" s="1">
        <v>-3471000</v>
      </c>
      <c r="N6">
        <v>0</v>
      </c>
      <c r="O6">
        <v>-5.8000000000000003E-2</v>
      </c>
      <c r="P6" s="4">
        <v>0</v>
      </c>
      <c r="Q6">
        <v>-5.8000000000000003E-2</v>
      </c>
      <c r="R6" s="1">
        <v>108</v>
      </c>
      <c r="S6" s="1">
        <v>6.343</v>
      </c>
      <c r="T6" s="1">
        <v>4.0659999999999998</v>
      </c>
      <c r="U6">
        <v>0</v>
      </c>
      <c r="V6" s="4">
        <v>0</v>
      </c>
      <c r="W6">
        <v>-3.7999999999999999E-2</v>
      </c>
    </row>
    <row r="7" spans="1:23" x14ac:dyDescent="0.3">
      <c r="A7">
        <v>3.9E-2</v>
      </c>
      <c r="B7">
        <v>0.66400000000000003</v>
      </c>
      <c r="C7">
        <v>0</v>
      </c>
      <c r="D7" s="1">
        <v>54810000</v>
      </c>
      <c r="E7" s="1">
        <v>27390000</v>
      </c>
      <c r="F7" s="1">
        <v>30030000</v>
      </c>
      <c r="G7" s="1">
        <v>884000000</v>
      </c>
      <c r="H7" s="1">
        <v>8.2220000000000001E-10</v>
      </c>
      <c r="I7" s="5">
        <v>8.8770000000000007E-9</v>
      </c>
      <c r="J7" s="1">
        <v>2.3279999999999998E-9</v>
      </c>
      <c r="K7" s="1">
        <v>-2.6330000000000001E-10</v>
      </c>
      <c r="L7" s="1">
        <v>718500</v>
      </c>
      <c r="M7" s="1">
        <v>-3471000</v>
      </c>
      <c r="N7">
        <v>0</v>
      </c>
      <c r="O7">
        <v>-5.8000000000000003E-2</v>
      </c>
      <c r="P7" s="4">
        <v>0</v>
      </c>
      <c r="Q7">
        <v>-5.8000000000000003E-2</v>
      </c>
      <c r="R7" s="1">
        <v>108</v>
      </c>
      <c r="S7" s="1">
        <v>6.343</v>
      </c>
      <c r="T7" s="1">
        <v>4.0659999999999998</v>
      </c>
      <c r="U7">
        <v>0</v>
      </c>
      <c r="V7" s="4">
        <v>0</v>
      </c>
      <c r="W7">
        <v>-3.7999999999999999E-2</v>
      </c>
    </row>
    <row r="8" spans="1:23" x14ac:dyDescent="0.3">
      <c r="A8">
        <v>0.04</v>
      </c>
      <c r="B8">
        <v>0.66400000000000003</v>
      </c>
      <c r="C8">
        <v>0</v>
      </c>
      <c r="D8" s="1">
        <v>54810000</v>
      </c>
      <c r="E8" s="1">
        <v>27390000</v>
      </c>
      <c r="F8" s="1">
        <v>30030000</v>
      </c>
      <c r="G8" s="1">
        <v>884000000</v>
      </c>
      <c r="H8" s="1">
        <v>8.2220000000000001E-10</v>
      </c>
      <c r="I8" s="5">
        <v>8.8770000000000007E-9</v>
      </c>
      <c r="J8" s="1">
        <v>2.3279999999999998E-9</v>
      </c>
      <c r="K8" s="1">
        <v>-2.6330000000000001E-10</v>
      </c>
      <c r="L8" s="1">
        <v>718500</v>
      </c>
      <c r="M8" s="1">
        <v>-3471000</v>
      </c>
      <c r="N8">
        <v>0</v>
      </c>
      <c r="O8">
        <v>-5.8000000000000003E-2</v>
      </c>
      <c r="P8" s="4">
        <v>0</v>
      </c>
      <c r="Q8">
        <v>-5.8000000000000003E-2</v>
      </c>
      <c r="R8" s="1">
        <v>108</v>
      </c>
      <c r="S8" s="1">
        <v>6.343</v>
      </c>
      <c r="T8" s="1">
        <v>4.0659999999999998</v>
      </c>
      <c r="U8">
        <v>0</v>
      </c>
      <c r="V8" s="4">
        <v>0</v>
      </c>
      <c r="W8">
        <v>-3.7999999999999999E-2</v>
      </c>
    </row>
    <row r="9" spans="1:23" x14ac:dyDescent="0.3">
      <c r="A9">
        <v>0.114</v>
      </c>
      <c r="B9">
        <v>1.095</v>
      </c>
      <c r="C9">
        <v>20.39</v>
      </c>
      <c r="D9" s="1">
        <v>72290000</v>
      </c>
      <c r="E9" s="1">
        <v>132900000</v>
      </c>
      <c r="F9" s="1">
        <v>36040000</v>
      </c>
      <c r="G9" s="1">
        <v>2549000000</v>
      </c>
      <c r="H9" s="1">
        <v>5881000</v>
      </c>
      <c r="I9" s="5">
        <v>-445300</v>
      </c>
      <c r="J9" s="1">
        <v>62570000</v>
      </c>
      <c r="K9" s="1">
        <v>105800</v>
      </c>
      <c r="L9" s="1">
        <v>2049000</v>
      </c>
      <c r="M9" s="1">
        <v>1451000</v>
      </c>
      <c r="N9">
        <v>3.0000000000000001E-3</v>
      </c>
      <c r="O9">
        <v>6.9000000000000006E-2</v>
      </c>
      <c r="P9" s="4">
        <v>3.0000000000000001E-3</v>
      </c>
      <c r="Q9">
        <v>4.4999999999999998E-2</v>
      </c>
      <c r="R9" s="1">
        <v>211.8</v>
      </c>
      <c r="S9" s="1">
        <v>6.6260000000000003</v>
      </c>
      <c r="T9" s="1">
        <v>14.7</v>
      </c>
      <c r="U9">
        <v>24.356999999999999</v>
      </c>
      <c r="V9" s="4">
        <v>4.0000000000000001E-3</v>
      </c>
      <c r="W9">
        <v>7.4999999999999997E-2</v>
      </c>
    </row>
    <row r="10" spans="1:23" x14ac:dyDescent="0.3">
      <c r="A10">
        <v>0.218</v>
      </c>
      <c r="B10">
        <v>1.68</v>
      </c>
      <c r="C10">
        <v>16.02</v>
      </c>
      <c r="D10" s="1">
        <v>48100000</v>
      </c>
      <c r="E10" s="1">
        <v>325800000</v>
      </c>
      <c r="F10" s="1">
        <v>21710000</v>
      </c>
      <c r="G10" s="1">
        <v>2834000000</v>
      </c>
      <c r="H10" s="1">
        <v>18530000</v>
      </c>
      <c r="I10" s="5">
        <v>13570000</v>
      </c>
      <c r="J10" s="1">
        <v>225900000</v>
      </c>
      <c r="K10" s="1">
        <v>313600</v>
      </c>
      <c r="L10" s="1">
        <v>3635000</v>
      </c>
      <c r="M10" s="1">
        <v>4728000</v>
      </c>
      <c r="N10">
        <v>5.0000000000000001E-3</v>
      </c>
      <c r="O10">
        <v>0.23400000000000001</v>
      </c>
      <c r="P10" s="4">
        <v>1E-3</v>
      </c>
      <c r="Q10">
        <v>0.154</v>
      </c>
      <c r="R10" s="1">
        <v>260.89999999999998</v>
      </c>
      <c r="S10" s="1">
        <v>4.37</v>
      </c>
      <c r="T10" s="1">
        <v>40.020000000000003</v>
      </c>
      <c r="U10">
        <v>19.401</v>
      </c>
      <c r="V10" s="4">
        <v>5.0000000000000001E-3</v>
      </c>
      <c r="W10">
        <v>0.22700000000000001</v>
      </c>
    </row>
    <row r="11" spans="1:23" x14ac:dyDescent="0.3">
      <c r="A11">
        <v>0.32300000000000001</v>
      </c>
      <c r="B11">
        <v>1.5389999999999999</v>
      </c>
      <c r="C11">
        <v>11.65</v>
      </c>
      <c r="D11" s="1">
        <v>36170000</v>
      </c>
      <c r="E11" s="1">
        <v>249100000</v>
      </c>
      <c r="F11" s="1">
        <v>16300000</v>
      </c>
      <c r="G11" s="1">
        <v>2596000000</v>
      </c>
      <c r="H11" s="1">
        <v>14240000</v>
      </c>
      <c r="I11" s="5">
        <v>11130000</v>
      </c>
      <c r="J11" s="1">
        <v>185100000</v>
      </c>
      <c r="K11" s="1">
        <v>238200</v>
      </c>
      <c r="L11" s="1">
        <v>2766000</v>
      </c>
      <c r="M11" s="1">
        <v>3921000</v>
      </c>
      <c r="N11">
        <v>5.0000000000000001E-3</v>
      </c>
      <c r="O11">
        <v>0.214</v>
      </c>
      <c r="P11" s="4">
        <v>1E-3</v>
      </c>
      <c r="Q11">
        <v>0.14299999999999999</v>
      </c>
      <c r="R11" s="1">
        <v>239</v>
      </c>
      <c r="S11" s="1">
        <v>3.278</v>
      </c>
      <c r="T11" s="1">
        <v>30.69</v>
      </c>
      <c r="U11">
        <v>15.032</v>
      </c>
      <c r="V11" s="4">
        <v>5.0000000000000001E-3</v>
      </c>
      <c r="W11">
        <v>0.20799999999999999</v>
      </c>
    </row>
    <row r="12" spans="1:23" x14ac:dyDescent="0.3">
      <c r="A12">
        <v>0.42699999999999999</v>
      </c>
      <c r="B12">
        <v>1.254</v>
      </c>
      <c r="C12">
        <v>6.96</v>
      </c>
      <c r="D12" s="1">
        <v>15980000</v>
      </c>
      <c r="E12" s="1">
        <v>133200000</v>
      </c>
      <c r="F12" s="1">
        <v>7480000</v>
      </c>
      <c r="G12" s="1">
        <v>2055000000</v>
      </c>
      <c r="H12" s="1">
        <v>6924000</v>
      </c>
      <c r="I12" s="5">
        <v>5085000</v>
      </c>
      <c r="J12" s="1">
        <v>107100000</v>
      </c>
      <c r="K12" s="1">
        <v>102800</v>
      </c>
      <c r="L12" s="1">
        <v>1412000</v>
      </c>
      <c r="M12" s="1">
        <v>2454000</v>
      </c>
      <c r="N12">
        <v>7.0000000000000001E-3</v>
      </c>
      <c r="O12">
        <v>0.17499999999999999</v>
      </c>
      <c r="P12" s="4">
        <v>5.0000000000000001E-3</v>
      </c>
      <c r="Q12">
        <v>0.123</v>
      </c>
      <c r="R12" s="1">
        <v>191.4</v>
      </c>
      <c r="S12" s="1">
        <v>1.46</v>
      </c>
      <c r="T12" s="1">
        <v>16.45</v>
      </c>
      <c r="U12">
        <v>9.98</v>
      </c>
      <c r="V12" s="4">
        <v>8.0000000000000002E-3</v>
      </c>
      <c r="W12">
        <v>0.17499999999999999</v>
      </c>
    </row>
    <row r="13" spans="1:23" x14ac:dyDescent="0.3">
      <c r="A13">
        <v>0.53100000000000003</v>
      </c>
      <c r="B13">
        <v>0.99</v>
      </c>
      <c r="C13">
        <v>1.98</v>
      </c>
      <c r="D13" s="1">
        <v>5327000</v>
      </c>
      <c r="E13" s="1">
        <v>64020000</v>
      </c>
      <c r="F13" s="1">
        <v>2777000</v>
      </c>
      <c r="G13" s="1">
        <v>1540000000</v>
      </c>
      <c r="H13" s="1">
        <v>2852000</v>
      </c>
      <c r="I13" s="5">
        <v>1590000</v>
      </c>
      <c r="J13" s="1">
        <v>52080000</v>
      </c>
      <c r="K13" s="1">
        <v>34100</v>
      </c>
      <c r="L13" s="1">
        <v>628600</v>
      </c>
      <c r="M13" s="1">
        <v>1393000</v>
      </c>
      <c r="N13">
        <v>1.0999999999999999E-2</v>
      </c>
      <c r="O13">
        <v>0.13900000000000001</v>
      </c>
      <c r="P13" s="4">
        <v>0.01</v>
      </c>
      <c r="Q13">
        <v>0.105</v>
      </c>
      <c r="R13" s="1">
        <v>146.5</v>
      </c>
      <c r="S13" s="1">
        <v>0.49430000000000002</v>
      </c>
      <c r="T13" s="1">
        <v>7.9550000000000001</v>
      </c>
      <c r="U13">
        <v>4.4829999999999997</v>
      </c>
      <c r="V13" s="4">
        <v>1.2E-2</v>
      </c>
      <c r="W13">
        <v>0.14399999999999999</v>
      </c>
    </row>
    <row r="14" spans="1:23" x14ac:dyDescent="0.3">
      <c r="A14">
        <v>0.63500000000000001</v>
      </c>
      <c r="B14">
        <v>0.79</v>
      </c>
      <c r="C14">
        <v>-1.88</v>
      </c>
      <c r="D14" s="1">
        <v>1696000</v>
      </c>
      <c r="E14" s="1">
        <v>31730000</v>
      </c>
      <c r="F14" s="1">
        <v>992500</v>
      </c>
      <c r="G14" s="1">
        <v>1167000000</v>
      </c>
      <c r="H14" s="1">
        <v>1183000</v>
      </c>
      <c r="I14" s="5">
        <v>313900</v>
      </c>
      <c r="J14" s="1">
        <v>24340000</v>
      </c>
      <c r="K14" s="1">
        <v>9813</v>
      </c>
      <c r="L14" s="1">
        <v>277600</v>
      </c>
      <c r="M14" s="1">
        <v>774600</v>
      </c>
      <c r="N14">
        <v>1.2999999999999999E-2</v>
      </c>
      <c r="O14">
        <v>0.112</v>
      </c>
      <c r="P14" s="4">
        <v>1.2999999999999999E-2</v>
      </c>
      <c r="Q14">
        <v>9.0999999999999998E-2</v>
      </c>
      <c r="R14" s="1">
        <v>113.6</v>
      </c>
      <c r="S14" s="1">
        <v>0.16039999999999999</v>
      </c>
      <c r="T14" s="1">
        <v>3.968</v>
      </c>
      <c r="U14">
        <v>0.125</v>
      </c>
      <c r="V14" s="4">
        <v>1.4E-2</v>
      </c>
      <c r="W14">
        <v>0.12</v>
      </c>
    </row>
    <row r="15" spans="1:23" x14ac:dyDescent="0.3">
      <c r="A15">
        <v>0.74</v>
      </c>
      <c r="B15">
        <v>0.61</v>
      </c>
      <c r="C15">
        <v>-3.37</v>
      </c>
      <c r="D15" s="1">
        <v>434500</v>
      </c>
      <c r="E15" s="1">
        <v>14340000</v>
      </c>
      <c r="F15" s="1">
        <v>293200</v>
      </c>
      <c r="G15" s="1">
        <v>852700000</v>
      </c>
      <c r="H15" s="1">
        <v>441900</v>
      </c>
      <c r="I15" s="5">
        <v>-126000</v>
      </c>
      <c r="J15" s="1">
        <v>9167000</v>
      </c>
      <c r="K15" s="1">
        <v>1799</v>
      </c>
      <c r="L15" s="1">
        <v>105400</v>
      </c>
      <c r="M15" s="1">
        <v>382300</v>
      </c>
      <c r="N15">
        <v>1.2999999999999999E-2</v>
      </c>
      <c r="O15">
        <v>8.6999999999999994E-2</v>
      </c>
      <c r="P15" s="4">
        <v>1.2999999999999999E-2</v>
      </c>
      <c r="Q15">
        <v>7.5999999999999998E-2</v>
      </c>
      <c r="R15" s="1">
        <v>85.08</v>
      </c>
      <c r="S15" s="1">
        <v>4.2950000000000002E-2</v>
      </c>
      <c r="T15" s="1">
        <v>1.7969999999999999</v>
      </c>
      <c r="U15">
        <v>-1.8160000000000001</v>
      </c>
      <c r="V15" s="4">
        <v>1.4E-2</v>
      </c>
      <c r="W15">
        <v>9.6000000000000002E-2</v>
      </c>
    </row>
    <row r="16" spans="1:23" x14ac:dyDescent="0.3">
      <c r="A16">
        <v>0.84399999999999997</v>
      </c>
      <c r="B16">
        <v>0.45500000000000002</v>
      </c>
      <c r="C16">
        <v>-3.41</v>
      </c>
      <c r="D16" s="1">
        <v>134700</v>
      </c>
      <c r="E16" s="1">
        <v>6005000</v>
      </c>
      <c r="F16" s="1">
        <v>100700</v>
      </c>
      <c r="G16" s="1">
        <v>609500000</v>
      </c>
      <c r="H16" s="1">
        <v>164600</v>
      </c>
      <c r="I16" s="5">
        <v>-80230</v>
      </c>
      <c r="J16" s="1">
        <v>2553000</v>
      </c>
      <c r="K16" s="1">
        <v>-363.2</v>
      </c>
      <c r="L16" s="1">
        <v>40300</v>
      </c>
      <c r="M16" s="1">
        <v>195200</v>
      </c>
      <c r="N16">
        <v>1.2E-2</v>
      </c>
      <c r="O16">
        <v>6.5000000000000002E-2</v>
      </c>
      <c r="P16" s="4">
        <v>1.2E-2</v>
      </c>
      <c r="Q16">
        <v>6.0999999999999999E-2</v>
      </c>
      <c r="R16" s="1">
        <v>62.02</v>
      </c>
      <c r="S16" s="1">
        <v>1.453E-2</v>
      </c>
      <c r="T16" s="1">
        <v>0.74170000000000003</v>
      </c>
      <c r="U16">
        <v>-2.1829999999999998</v>
      </c>
      <c r="V16" s="4">
        <v>1.2E-2</v>
      </c>
      <c r="W16">
        <v>7.3999999999999996E-2</v>
      </c>
    </row>
    <row r="17" spans="1:60" x14ac:dyDescent="0.3">
      <c r="A17">
        <v>0.94799999999999995</v>
      </c>
      <c r="B17">
        <v>0.45400000000000001</v>
      </c>
      <c r="C17">
        <v>-3.45</v>
      </c>
      <c r="D17" s="1">
        <v>129900</v>
      </c>
      <c r="E17" s="1">
        <v>5682000</v>
      </c>
      <c r="F17" s="1">
        <v>113600</v>
      </c>
      <c r="G17" s="1">
        <v>611900000</v>
      </c>
      <c r="H17" s="1">
        <v>116300</v>
      </c>
      <c r="I17" s="5">
        <v>-56460</v>
      </c>
      <c r="J17" s="1">
        <v>2639000</v>
      </c>
      <c r="K17" s="1">
        <v>-1466</v>
      </c>
      <c r="L17" s="1">
        <v>42890</v>
      </c>
      <c r="M17" s="1">
        <v>208800</v>
      </c>
      <c r="N17">
        <v>1.4E-2</v>
      </c>
      <c r="O17">
        <v>6.5000000000000002E-2</v>
      </c>
      <c r="P17" s="4">
        <v>1.4E-2</v>
      </c>
      <c r="Q17">
        <v>6.0999999999999999E-2</v>
      </c>
      <c r="R17" s="1">
        <v>61.99</v>
      </c>
      <c r="S17" s="1">
        <v>1.4E-2</v>
      </c>
      <c r="T17" s="1">
        <v>0.72170000000000001</v>
      </c>
      <c r="U17">
        <v>-2.6139999999999999</v>
      </c>
      <c r="V17" s="4">
        <v>1.4E-2</v>
      </c>
      <c r="W17">
        <v>7.4999999999999997E-2</v>
      </c>
    </row>
    <row r="18" spans="1:60" x14ac:dyDescent="0.3">
      <c r="A18">
        <v>1</v>
      </c>
      <c r="B18">
        <v>0.45300000000000001</v>
      </c>
      <c r="C18">
        <v>-3.47</v>
      </c>
      <c r="D18" s="1">
        <v>132500</v>
      </c>
      <c r="E18" s="1">
        <v>5535000</v>
      </c>
      <c r="F18" s="1">
        <v>112900</v>
      </c>
      <c r="G18" s="1">
        <v>616600000</v>
      </c>
      <c r="H18" s="1">
        <v>108500</v>
      </c>
      <c r="I18" s="5">
        <v>-75620</v>
      </c>
      <c r="J18" s="1">
        <v>2713000</v>
      </c>
      <c r="K18" s="1">
        <v>-1457</v>
      </c>
      <c r="L18" s="1">
        <v>42610</v>
      </c>
      <c r="M18" s="1">
        <v>207900</v>
      </c>
      <c r="N18">
        <v>1.4E-2</v>
      </c>
      <c r="O18">
        <v>6.5000000000000002E-2</v>
      </c>
      <c r="P18" s="4">
        <v>1.4E-2</v>
      </c>
      <c r="Q18">
        <v>6.0999999999999999E-2</v>
      </c>
      <c r="R18" s="1">
        <v>62.16</v>
      </c>
      <c r="S18" s="1">
        <v>1.4120000000000001E-2</v>
      </c>
      <c r="T18" s="1">
        <v>0.71150000000000002</v>
      </c>
      <c r="U18">
        <v>-2.657</v>
      </c>
      <c r="V18" s="4">
        <v>1.4E-2</v>
      </c>
      <c r="W18">
        <v>7.3999999999999996E-2</v>
      </c>
    </row>
    <row r="21" spans="1:60" x14ac:dyDescent="0.3">
      <c r="D21">
        <v>54813371.666372404</v>
      </c>
      <c r="E21">
        <v>27390073.292040199</v>
      </c>
      <c r="F21">
        <v>30028783.4797724</v>
      </c>
      <c r="G21">
        <v>884034106.72109699</v>
      </c>
      <c r="H21" s="1">
        <v>8.2218321040272702E-10</v>
      </c>
      <c r="I21" s="5">
        <v>8.8766682893037796E-9</v>
      </c>
      <c r="J21" s="1">
        <v>2.3283064365386901E-9</v>
      </c>
      <c r="K21" s="1">
        <v>1.24195607497724E-11</v>
      </c>
      <c r="L21">
        <v>718453.47699731204</v>
      </c>
      <c r="M21">
        <v>-3471343.0035262299</v>
      </c>
      <c r="N21" s="1">
        <v>7.9044797474836999E-17</v>
      </c>
      <c r="O21">
        <v>-5.8179527310531699E-2</v>
      </c>
      <c r="P21" s="5">
        <v>6.9003704917641995E-17</v>
      </c>
      <c r="Q21">
        <v>-5.8179527310531699E-2</v>
      </c>
      <c r="R21">
        <v>108.031100288031</v>
      </c>
      <c r="S21">
        <v>6.3425856957441704</v>
      </c>
      <c r="T21">
        <v>4.0660976853745696</v>
      </c>
      <c r="U21">
        <v>0</v>
      </c>
      <c r="V21" s="5">
        <v>-9.4648610780296697E-18</v>
      </c>
      <c r="W21">
        <v>-3.8184590735967597E-2</v>
      </c>
      <c r="Y21" s="2">
        <f>(D3-D21)/D3*100</f>
        <v>-6.1515533158246717E-3</v>
      </c>
      <c r="Z21" s="2">
        <f t="shared" ref="Z21:BH28" si="0">(E3-E21)/E3*100</f>
        <v>-2.6758685724367058E-4</v>
      </c>
      <c r="AA21" s="2">
        <f t="shared" si="0"/>
        <v>4.0510164089240398E-3</v>
      </c>
      <c r="AB21" s="2">
        <f t="shared" si="0"/>
        <v>-3.858226368438065E-3</v>
      </c>
      <c r="AC21" s="2">
        <f t="shared" si="0"/>
        <v>2.042033236802584E-3</v>
      </c>
      <c r="AD21" s="2">
        <f t="shared" si="0"/>
        <v>3.7367432265525856E-3</v>
      </c>
      <c r="AE21" s="2">
        <f t="shared" si="0"/>
        <v>-1.3163081558860231E-2</v>
      </c>
      <c r="AF21" s="2">
        <f t="shared" si="0"/>
        <v>104.7168859664916</v>
      </c>
      <c r="AG21" s="2">
        <f t="shared" si="0"/>
        <v>6.4750177714625011E-3</v>
      </c>
      <c r="AH21" s="2">
        <f t="shared" si="0"/>
        <v>-9.8819800123848174E-3</v>
      </c>
      <c r="AI21" s="2" t="e">
        <f t="shared" si="0"/>
        <v>#DIV/0!</v>
      </c>
      <c r="AJ21" s="2">
        <f t="shared" si="0"/>
        <v>-0.30952984574430403</v>
      </c>
      <c r="AK21" s="2" t="e">
        <f t="shared" si="0"/>
        <v>#DIV/0!</v>
      </c>
      <c r="AL21" s="2">
        <f t="shared" si="0"/>
        <v>-0.30952984574430403</v>
      </c>
      <c r="AM21" s="2">
        <f t="shared" si="0"/>
        <v>-2.8796562991665289E-2</v>
      </c>
      <c r="AN21" s="2">
        <f t="shared" si="0"/>
        <v>6.5316767433321182E-3</v>
      </c>
      <c r="AO21" s="2">
        <f t="shared" si="0"/>
        <v>-2.4024932260152021E-3</v>
      </c>
      <c r="AP21" s="2" t="e">
        <f t="shared" si="0"/>
        <v>#DIV/0!</v>
      </c>
      <c r="AQ21" s="2" t="e">
        <f t="shared" si="0"/>
        <v>#DIV/0!</v>
      </c>
      <c r="AR21" s="2">
        <f t="shared" si="0"/>
        <v>-0.48576509465157303</v>
      </c>
      <c r="AS21" s="1" t="e">
        <f t="shared" si="0"/>
        <v>#DIV/0!</v>
      </c>
      <c r="AT21" s="1" t="e">
        <f t="shared" si="0"/>
        <v>#DIV/0!</v>
      </c>
      <c r="AU21" s="1" t="e">
        <f t="shared" si="0"/>
        <v>#DIV/0!</v>
      </c>
      <c r="AV21" s="1" t="e">
        <f t="shared" si="0"/>
        <v>#DIV/0!</v>
      </c>
      <c r="AW21" s="1" t="e">
        <f t="shared" si="0"/>
        <v>#DIV/0!</v>
      </c>
      <c r="AX21" s="1" t="e">
        <f t="shared" si="0"/>
        <v>#DIV/0!</v>
      </c>
      <c r="AY21" s="1" t="e">
        <f t="shared" si="0"/>
        <v>#DIV/0!</v>
      </c>
      <c r="AZ21" s="1" t="e">
        <f t="shared" si="0"/>
        <v>#DIV/0!</v>
      </c>
      <c r="BA21" s="1" t="e">
        <f t="shared" si="0"/>
        <v>#DIV/0!</v>
      </c>
      <c r="BB21" s="1" t="e">
        <f t="shared" si="0"/>
        <v>#DIV/0!</v>
      </c>
      <c r="BC21" s="1" t="e">
        <f t="shared" si="0"/>
        <v>#DIV/0!</v>
      </c>
      <c r="BD21" s="1" t="e">
        <f t="shared" si="0"/>
        <v>#DIV/0!</v>
      </c>
      <c r="BE21" s="1" t="e">
        <f t="shared" si="0"/>
        <v>#DIV/0!</v>
      </c>
      <c r="BF21" s="1" t="e">
        <f t="shared" si="0"/>
        <v>#DIV/0!</v>
      </c>
      <c r="BG21" s="1" t="e">
        <f t="shared" si="0"/>
        <v>#DIV/0!</v>
      </c>
      <c r="BH21" s="1" t="e">
        <f t="shared" si="0"/>
        <v>#DIV/0!</v>
      </c>
    </row>
    <row r="22" spans="1:60" x14ac:dyDescent="0.3">
      <c r="D22">
        <v>54813371.666372404</v>
      </c>
      <c r="E22">
        <v>27390073.292040199</v>
      </c>
      <c r="F22">
        <v>30028783.4797724</v>
      </c>
      <c r="G22">
        <v>884034106.72109699</v>
      </c>
      <c r="H22" s="1">
        <v>8.2218321040272702E-10</v>
      </c>
      <c r="I22" s="5">
        <v>8.8766682893037796E-9</v>
      </c>
      <c r="J22" s="1">
        <v>2.3283064365386901E-9</v>
      </c>
      <c r="K22" s="1">
        <v>1.24195607497724E-11</v>
      </c>
      <c r="L22">
        <v>718453.47699731204</v>
      </c>
      <c r="M22">
        <v>-3471343.0035262299</v>
      </c>
      <c r="N22" s="1">
        <v>7.9044797474836999E-17</v>
      </c>
      <c r="O22">
        <v>-5.8179527310531699E-2</v>
      </c>
      <c r="P22" s="5">
        <v>6.9003704917641995E-17</v>
      </c>
      <c r="Q22">
        <v>-5.8179527310531699E-2</v>
      </c>
      <c r="R22">
        <v>108.031100288031</v>
      </c>
      <c r="S22">
        <v>6.3425856957441704</v>
      </c>
      <c r="T22">
        <v>4.0660976853745696</v>
      </c>
      <c r="U22">
        <v>0</v>
      </c>
      <c r="V22" s="5">
        <v>-9.4648610780296697E-18</v>
      </c>
      <c r="W22">
        <v>-3.8184590735967597E-2</v>
      </c>
      <c r="Y22" s="2">
        <f t="shared" ref="Y22:Y36" si="1">(D4-D22)/D4*100</f>
        <v>-6.1515533158246717E-3</v>
      </c>
      <c r="Z22" s="2">
        <f t="shared" si="0"/>
        <v>-2.6758685724367058E-4</v>
      </c>
      <c r="AA22" s="2">
        <f t="shared" si="0"/>
        <v>4.0510164089240398E-3</v>
      </c>
      <c r="AB22" s="2">
        <f t="shared" si="0"/>
        <v>-3.858226368438065E-3</v>
      </c>
      <c r="AC22" s="2">
        <f t="shared" si="0"/>
        <v>2.042033236802584E-3</v>
      </c>
      <c r="AD22" s="2">
        <f t="shared" si="0"/>
        <v>3.7367432265525856E-3</v>
      </c>
      <c r="AE22" s="2">
        <f t="shared" si="0"/>
        <v>-1.3163081558860231E-2</v>
      </c>
      <c r="AF22" s="2">
        <f t="shared" si="0"/>
        <v>104.7168859664916</v>
      </c>
      <c r="AG22" s="2">
        <f t="shared" si="0"/>
        <v>6.4750177714625011E-3</v>
      </c>
      <c r="AH22" s="2">
        <f t="shared" si="0"/>
        <v>-9.8819800123848174E-3</v>
      </c>
      <c r="AI22" s="2" t="e">
        <f t="shared" si="0"/>
        <v>#DIV/0!</v>
      </c>
      <c r="AJ22" s="2">
        <f t="shared" si="0"/>
        <v>-0.30952984574430403</v>
      </c>
      <c r="AK22" s="2" t="e">
        <f t="shared" si="0"/>
        <v>#DIV/0!</v>
      </c>
      <c r="AL22" s="2">
        <f t="shared" si="0"/>
        <v>-0.30952984574430403</v>
      </c>
      <c r="AM22" s="2">
        <f t="shared" si="0"/>
        <v>-2.8796562991665289E-2</v>
      </c>
      <c r="AN22" s="2">
        <f t="shared" si="0"/>
        <v>6.5316767433321182E-3</v>
      </c>
      <c r="AO22" s="2">
        <f t="shared" si="0"/>
        <v>-2.4024932260152021E-3</v>
      </c>
      <c r="AP22" s="2" t="e">
        <f t="shared" si="0"/>
        <v>#DIV/0!</v>
      </c>
      <c r="AQ22" s="2" t="e">
        <f t="shared" si="0"/>
        <v>#DIV/0!</v>
      </c>
      <c r="AR22" s="2">
        <f t="shared" si="0"/>
        <v>-0.48576509465157303</v>
      </c>
      <c r="AS22" s="1" t="e">
        <f t="shared" si="0"/>
        <v>#DIV/0!</v>
      </c>
      <c r="AT22" s="1" t="e">
        <f t="shared" si="0"/>
        <v>#DIV/0!</v>
      </c>
      <c r="AU22" s="1" t="e">
        <f t="shared" si="0"/>
        <v>#DIV/0!</v>
      </c>
      <c r="AV22" s="1" t="e">
        <f t="shared" si="0"/>
        <v>#DIV/0!</v>
      </c>
      <c r="AW22" s="1" t="e">
        <f t="shared" si="0"/>
        <v>#DIV/0!</v>
      </c>
      <c r="AX22" s="1" t="e">
        <f t="shared" si="0"/>
        <v>#DIV/0!</v>
      </c>
      <c r="AY22" s="1" t="e">
        <f t="shared" si="0"/>
        <v>#DIV/0!</v>
      </c>
      <c r="AZ22" s="1" t="e">
        <f t="shared" si="0"/>
        <v>#DIV/0!</v>
      </c>
      <c r="BA22" s="1" t="e">
        <f t="shared" si="0"/>
        <v>#DIV/0!</v>
      </c>
      <c r="BB22" s="1" t="e">
        <f t="shared" si="0"/>
        <v>#DIV/0!</v>
      </c>
      <c r="BC22" s="1" t="e">
        <f t="shared" si="0"/>
        <v>#DIV/0!</v>
      </c>
      <c r="BD22" s="1" t="e">
        <f t="shared" si="0"/>
        <v>#DIV/0!</v>
      </c>
      <c r="BE22" s="1" t="e">
        <f t="shared" si="0"/>
        <v>#DIV/0!</v>
      </c>
      <c r="BF22" s="1" t="e">
        <f t="shared" si="0"/>
        <v>#DIV/0!</v>
      </c>
      <c r="BG22" s="1" t="e">
        <f t="shared" si="0"/>
        <v>#DIV/0!</v>
      </c>
      <c r="BH22" s="1" t="e">
        <f t="shared" si="0"/>
        <v>#DIV/0!</v>
      </c>
    </row>
    <row r="23" spans="1:60" x14ac:dyDescent="0.3">
      <c r="D23">
        <v>54813371.666372404</v>
      </c>
      <c r="E23">
        <v>27390073.292040199</v>
      </c>
      <c r="F23">
        <v>30028783.4797724</v>
      </c>
      <c r="G23">
        <v>884034106.72109699</v>
      </c>
      <c r="H23" s="1">
        <v>8.2218321040272702E-10</v>
      </c>
      <c r="I23" s="5">
        <v>8.8766682893037796E-9</v>
      </c>
      <c r="J23" s="1">
        <v>2.3283064365386901E-9</v>
      </c>
      <c r="K23" s="1">
        <v>1.24195607497724E-11</v>
      </c>
      <c r="L23">
        <v>718453.47699731204</v>
      </c>
      <c r="M23">
        <v>-3471343.0035262299</v>
      </c>
      <c r="N23" s="1">
        <v>7.9044797474836999E-17</v>
      </c>
      <c r="O23">
        <v>-5.8179527310531699E-2</v>
      </c>
      <c r="P23" s="5">
        <v>6.9003704917641995E-17</v>
      </c>
      <c r="Q23">
        <v>-5.8179527310531699E-2</v>
      </c>
      <c r="R23">
        <v>108.031100288031</v>
      </c>
      <c r="S23">
        <v>6.3425856957441704</v>
      </c>
      <c r="T23">
        <v>4.0660976853745696</v>
      </c>
      <c r="U23">
        <v>0</v>
      </c>
      <c r="V23" s="5">
        <v>-9.4648610780296697E-18</v>
      </c>
      <c r="W23">
        <v>-3.8184590735967597E-2</v>
      </c>
      <c r="Y23" s="2">
        <f t="shared" si="1"/>
        <v>-6.1515533158246717E-3</v>
      </c>
      <c r="Z23" s="2">
        <f t="shared" si="0"/>
        <v>-2.6758685724367058E-4</v>
      </c>
      <c r="AA23" s="2">
        <f t="shared" si="0"/>
        <v>4.0510164089240398E-3</v>
      </c>
      <c r="AB23" s="2">
        <f t="shared" si="0"/>
        <v>-3.858226368438065E-3</v>
      </c>
      <c r="AC23" s="2">
        <f t="shared" si="0"/>
        <v>2.042033236802584E-3</v>
      </c>
      <c r="AD23" s="2">
        <f t="shared" si="0"/>
        <v>3.7367432265525856E-3</v>
      </c>
      <c r="AE23" s="2">
        <f t="shared" si="0"/>
        <v>-1.3163081558860231E-2</v>
      </c>
      <c r="AF23" s="2">
        <f t="shared" si="0"/>
        <v>104.7168859664916</v>
      </c>
      <c r="AG23" s="2">
        <f t="shared" si="0"/>
        <v>6.4750177714625011E-3</v>
      </c>
      <c r="AH23" s="2">
        <f t="shared" si="0"/>
        <v>-9.8819800123848174E-3</v>
      </c>
      <c r="AI23" s="2" t="e">
        <f t="shared" si="0"/>
        <v>#DIV/0!</v>
      </c>
      <c r="AJ23" s="2">
        <f t="shared" si="0"/>
        <v>-0.30952984574430403</v>
      </c>
      <c r="AK23" s="2" t="e">
        <f t="shared" si="0"/>
        <v>#DIV/0!</v>
      </c>
      <c r="AL23" s="2">
        <f t="shared" si="0"/>
        <v>-0.30952984574430403</v>
      </c>
      <c r="AM23" s="2">
        <f t="shared" si="0"/>
        <v>-2.8796562991665289E-2</v>
      </c>
      <c r="AN23" s="2">
        <f t="shared" si="0"/>
        <v>6.5316767433321182E-3</v>
      </c>
      <c r="AO23" s="2">
        <f t="shared" si="0"/>
        <v>-2.4024932260152021E-3</v>
      </c>
      <c r="AP23" s="2" t="e">
        <f t="shared" si="0"/>
        <v>#DIV/0!</v>
      </c>
      <c r="AQ23" s="2" t="e">
        <f t="shared" si="0"/>
        <v>#DIV/0!</v>
      </c>
      <c r="AR23" s="2">
        <f t="shared" si="0"/>
        <v>-0.48576509465157303</v>
      </c>
      <c r="AS23" s="1" t="e">
        <f t="shared" si="0"/>
        <v>#DIV/0!</v>
      </c>
      <c r="AT23" s="1" t="e">
        <f t="shared" si="0"/>
        <v>#DIV/0!</v>
      </c>
      <c r="AU23" s="1" t="e">
        <f t="shared" si="0"/>
        <v>#DIV/0!</v>
      </c>
      <c r="AV23" s="1" t="e">
        <f t="shared" si="0"/>
        <v>#DIV/0!</v>
      </c>
      <c r="AW23" s="1" t="e">
        <f t="shared" si="0"/>
        <v>#DIV/0!</v>
      </c>
      <c r="AX23" s="1" t="e">
        <f t="shared" si="0"/>
        <v>#DIV/0!</v>
      </c>
      <c r="AY23" s="1" t="e">
        <f t="shared" si="0"/>
        <v>#DIV/0!</v>
      </c>
      <c r="AZ23" s="1" t="e">
        <f t="shared" si="0"/>
        <v>#DIV/0!</v>
      </c>
      <c r="BA23" s="1" t="e">
        <f t="shared" si="0"/>
        <v>#DIV/0!</v>
      </c>
      <c r="BB23" s="1" t="e">
        <f t="shared" si="0"/>
        <v>#DIV/0!</v>
      </c>
      <c r="BC23" s="1" t="e">
        <f t="shared" si="0"/>
        <v>#DIV/0!</v>
      </c>
      <c r="BD23" s="1" t="e">
        <f t="shared" si="0"/>
        <v>#DIV/0!</v>
      </c>
      <c r="BE23" s="1" t="e">
        <f t="shared" si="0"/>
        <v>#DIV/0!</v>
      </c>
      <c r="BF23" s="1" t="e">
        <f t="shared" si="0"/>
        <v>#DIV/0!</v>
      </c>
      <c r="BG23" s="1" t="e">
        <f t="shared" si="0"/>
        <v>#DIV/0!</v>
      </c>
      <c r="BH23" s="1" t="e">
        <f t="shared" si="0"/>
        <v>#DIV/0!</v>
      </c>
    </row>
    <row r="24" spans="1:60" x14ac:dyDescent="0.3">
      <c r="D24">
        <v>54813371.666372404</v>
      </c>
      <c r="E24">
        <v>27390073.292040199</v>
      </c>
      <c r="F24">
        <v>30028783.4797724</v>
      </c>
      <c r="G24">
        <v>884034106.72109699</v>
      </c>
      <c r="H24" s="1">
        <v>8.2218321040272702E-10</v>
      </c>
      <c r="I24" s="5">
        <v>8.8766682893037796E-9</v>
      </c>
      <c r="J24" s="1">
        <v>2.3283064365386901E-9</v>
      </c>
      <c r="K24" s="1">
        <v>1.24195607497724E-11</v>
      </c>
      <c r="L24">
        <v>718453.47699731204</v>
      </c>
      <c r="M24">
        <v>-3471343.0035262299</v>
      </c>
      <c r="N24" s="1">
        <v>7.9044797474836999E-17</v>
      </c>
      <c r="O24">
        <v>-5.8179527310531699E-2</v>
      </c>
      <c r="P24" s="5">
        <v>6.9003704917641995E-17</v>
      </c>
      <c r="Q24">
        <v>-5.8179527310531699E-2</v>
      </c>
      <c r="R24">
        <v>108.031100288031</v>
      </c>
      <c r="S24">
        <v>6.3425856957441704</v>
      </c>
      <c r="T24">
        <v>4.0660976853745696</v>
      </c>
      <c r="U24">
        <v>0</v>
      </c>
      <c r="V24" s="5">
        <v>-9.4648610780296697E-18</v>
      </c>
      <c r="W24">
        <v>-3.8184590735967597E-2</v>
      </c>
      <c r="Y24" s="2">
        <f t="shared" si="1"/>
        <v>-6.1515533158246717E-3</v>
      </c>
      <c r="Z24" s="2">
        <f t="shared" si="0"/>
        <v>-2.6758685724367058E-4</v>
      </c>
      <c r="AA24" s="2">
        <f t="shared" si="0"/>
        <v>4.0510164089240398E-3</v>
      </c>
      <c r="AB24" s="2">
        <f t="shared" si="0"/>
        <v>-3.858226368438065E-3</v>
      </c>
      <c r="AC24" s="2">
        <f t="shared" si="0"/>
        <v>2.042033236802584E-3</v>
      </c>
      <c r="AD24" s="2">
        <f t="shared" si="0"/>
        <v>3.7367432265525856E-3</v>
      </c>
      <c r="AE24" s="2">
        <f t="shared" si="0"/>
        <v>-1.3163081558860231E-2</v>
      </c>
      <c r="AF24" s="2">
        <f t="shared" si="0"/>
        <v>104.7168859664916</v>
      </c>
      <c r="AG24" s="2">
        <f t="shared" si="0"/>
        <v>6.4750177714625011E-3</v>
      </c>
      <c r="AH24" s="2">
        <f t="shared" si="0"/>
        <v>-9.8819800123848174E-3</v>
      </c>
      <c r="AI24" s="2" t="e">
        <f t="shared" si="0"/>
        <v>#DIV/0!</v>
      </c>
      <c r="AJ24" s="2">
        <f t="shared" si="0"/>
        <v>-0.30952984574430403</v>
      </c>
      <c r="AK24" s="2" t="e">
        <f t="shared" si="0"/>
        <v>#DIV/0!</v>
      </c>
      <c r="AL24" s="2">
        <f t="shared" si="0"/>
        <v>-0.30952984574430403</v>
      </c>
      <c r="AM24" s="2">
        <f t="shared" si="0"/>
        <v>-2.8796562991665289E-2</v>
      </c>
      <c r="AN24" s="2">
        <f t="shared" si="0"/>
        <v>6.5316767433321182E-3</v>
      </c>
      <c r="AO24" s="2">
        <f t="shared" si="0"/>
        <v>-2.4024932260152021E-3</v>
      </c>
      <c r="AP24" s="2" t="e">
        <f t="shared" si="0"/>
        <v>#DIV/0!</v>
      </c>
      <c r="AQ24" s="2" t="e">
        <f t="shared" si="0"/>
        <v>#DIV/0!</v>
      </c>
      <c r="AR24" s="2">
        <f t="shared" si="0"/>
        <v>-0.48576509465157303</v>
      </c>
      <c r="AS24" s="1" t="e">
        <f t="shared" si="0"/>
        <v>#DIV/0!</v>
      </c>
      <c r="AT24" s="1" t="e">
        <f t="shared" si="0"/>
        <v>#DIV/0!</v>
      </c>
      <c r="AU24" s="1" t="e">
        <f t="shared" si="0"/>
        <v>#DIV/0!</v>
      </c>
      <c r="AV24" s="1" t="e">
        <f t="shared" si="0"/>
        <v>#DIV/0!</v>
      </c>
      <c r="AW24" s="1" t="e">
        <f t="shared" si="0"/>
        <v>#DIV/0!</v>
      </c>
      <c r="AX24" s="1" t="e">
        <f t="shared" si="0"/>
        <v>#DIV/0!</v>
      </c>
      <c r="AY24" s="1" t="e">
        <f t="shared" si="0"/>
        <v>#DIV/0!</v>
      </c>
      <c r="AZ24" s="1" t="e">
        <f t="shared" si="0"/>
        <v>#DIV/0!</v>
      </c>
      <c r="BA24" s="1" t="e">
        <f t="shared" si="0"/>
        <v>#DIV/0!</v>
      </c>
      <c r="BB24" s="1" t="e">
        <f t="shared" si="0"/>
        <v>#DIV/0!</v>
      </c>
      <c r="BC24" s="1" t="e">
        <f t="shared" si="0"/>
        <v>#DIV/0!</v>
      </c>
      <c r="BD24" s="1" t="e">
        <f t="shared" si="0"/>
        <v>#DIV/0!</v>
      </c>
      <c r="BE24" s="1" t="e">
        <f t="shared" si="0"/>
        <v>#DIV/0!</v>
      </c>
      <c r="BF24" s="1" t="e">
        <f t="shared" si="0"/>
        <v>#DIV/0!</v>
      </c>
      <c r="BG24" s="1" t="e">
        <f t="shared" si="0"/>
        <v>#DIV/0!</v>
      </c>
      <c r="BH24" s="1" t="e">
        <f t="shared" si="0"/>
        <v>#DIV/0!</v>
      </c>
    </row>
    <row r="25" spans="1:60" x14ac:dyDescent="0.3">
      <c r="D25">
        <v>54813371.666372404</v>
      </c>
      <c r="E25">
        <v>27390073.292040199</v>
      </c>
      <c r="F25">
        <v>30028783.4797724</v>
      </c>
      <c r="G25">
        <v>884034106.72109699</v>
      </c>
      <c r="H25" s="1">
        <v>8.2218321040272702E-10</v>
      </c>
      <c r="I25" s="5">
        <v>8.8766682893037796E-9</v>
      </c>
      <c r="J25" s="1">
        <v>2.3283064365386901E-9</v>
      </c>
      <c r="K25" s="1">
        <v>1.24195607497724E-11</v>
      </c>
      <c r="L25">
        <v>718453.47699731204</v>
      </c>
      <c r="M25">
        <v>-3471343.0035262299</v>
      </c>
      <c r="N25" s="1">
        <v>7.9044797474836999E-17</v>
      </c>
      <c r="O25">
        <v>-5.8179527310531699E-2</v>
      </c>
      <c r="P25" s="5">
        <v>6.9003704917641995E-17</v>
      </c>
      <c r="Q25">
        <v>-5.8179527310531699E-2</v>
      </c>
      <c r="R25">
        <v>108.031100288031</v>
      </c>
      <c r="S25">
        <v>6.3425856957441704</v>
      </c>
      <c r="T25">
        <v>4.0660976853745696</v>
      </c>
      <c r="U25">
        <v>0</v>
      </c>
      <c r="V25" s="5">
        <v>-9.4648610780296697E-18</v>
      </c>
      <c r="W25">
        <v>-3.8184590735967597E-2</v>
      </c>
      <c r="Y25" s="2">
        <f t="shared" si="1"/>
        <v>-6.1515533158246717E-3</v>
      </c>
      <c r="Z25" s="2">
        <f t="shared" si="0"/>
        <v>-2.6758685724367058E-4</v>
      </c>
      <c r="AA25" s="2">
        <f t="shared" si="0"/>
        <v>4.0510164089240398E-3</v>
      </c>
      <c r="AB25" s="2">
        <f t="shared" si="0"/>
        <v>-3.858226368438065E-3</v>
      </c>
      <c r="AC25" s="2">
        <f t="shared" si="0"/>
        <v>2.042033236802584E-3</v>
      </c>
      <c r="AD25" s="2">
        <f t="shared" si="0"/>
        <v>3.7367432265525856E-3</v>
      </c>
      <c r="AE25" s="2">
        <f t="shared" si="0"/>
        <v>-1.3163081558860231E-2</v>
      </c>
      <c r="AF25" s="2">
        <f t="shared" si="0"/>
        <v>104.7168859664916</v>
      </c>
      <c r="AG25" s="2">
        <f t="shared" si="0"/>
        <v>6.4750177714625011E-3</v>
      </c>
      <c r="AH25" s="2">
        <f t="shared" si="0"/>
        <v>-9.8819800123848174E-3</v>
      </c>
      <c r="AI25" s="2" t="e">
        <f t="shared" si="0"/>
        <v>#DIV/0!</v>
      </c>
      <c r="AJ25" s="2">
        <f t="shared" si="0"/>
        <v>-0.30952984574430403</v>
      </c>
      <c r="AK25" s="2" t="e">
        <f t="shared" si="0"/>
        <v>#DIV/0!</v>
      </c>
      <c r="AL25" s="2">
        <f t="shared" si="0"/>
        <v>-0.30952984574430403</v>
      </c>
      <c r="AM25" s="2">
        <f t="shared" si="0"/>
        <v>-2.8796562991665289E-2</v>
      </c>
      <c r="AN25" s="2">
        <f t="shared" si="0"/>
        <v>6.5316767433321182E-3</v>
      </c>
      <c r="AO25" s="2">
        <f t="shared" si="0"/>
        <v>-2.4024932260152021E-3</v>
      </c>
      <c r="AP25" s="2" t="e">
        <f t="shared" si="0"/>
        <v>#DIV/0!</v>
      </c>
      <c r="AQ25" s="2" t="e">
        <f t="shared" si="0"/>
        <v>#DIV/0!</v>
      </c>
      <c r="AR25" s="2">
        <f t="shared" si="0"/>
        <v>-0.48576509465157303</v>
      </c>
      <c r="AS25" s="1" t="e">
        <f t="shared" si="0"/>
        <v>#DIV/0!</v>
      </c>
      <c r="AT25" s="1" t="e">
        <f t="shared" si="0"/>
        <v>#DIV/0!</v>
      </c>
      <c r="AU25" s="1" t="e">
        <f t="shared" si="0"/>
        <v>#DIV/0!</v>
      </c>
      <c r="AV25" s="1" t="e">
        <f t="shared" si="0"/>
        <v>#DIV/0!</v>
      </c>
      <c r="AW25" s="1" t="e">
        <f t="shared" si="0"/>
        <v>#DIV/0!</v>
      </c>
      <c r="AX25" s="1" t="e">
        <f t="shared" si="0"/>
        <v>#DIV/0!</v>
      </c>
      <c r="AY25" s="1" t="e">
        <f t="shared" si="0"/>
        <v>#DIV/0!</v>
      </c>
      <c r="AZ25" s="1" t="e">
        <f t="shared" si="0"/>
        <v>#DIV/0!</v>
      </c>
      <c r="BA25" s="1" t="e">
        <f t="shared" si="0"/>
        <v>#DIV/0!</v>
      </c>
      <c r="BB25" s="1" t="e">
        <f t="shared" si="0"/>
        <v>#DIV/0!</v>
      </c>
      <c r="BC25" s="1" t="e">
        <f t="shared" si="0"/>
        <v>#DIV/0!</v>
      </c>
      <c r="BD25" s="1" t="e">
        <f t="shared" si="0"/>
        <v>#DIV/0!</v>
      </c>
      <c r="BE25" s="1" t="e">
        <f t="shared" si="0"/>
        <v>#DIV/0!</v>
      </c>
      <c r="BF25" s="1" t="e">
        <f t="shared" si="0"/>
        <v>#DIV/0!</v>
      </c>
      <c r="BG25" s="1" t="e">
        <f t="shared" si="0"/>
        <v>#DIV/0!</v>
      </c>
      <c r="BH25" s="1" t="e">
        <f t="shared" si="0"/>
        <v>#DIV/0!</v>
      </c>
    </row>
    <row r="26" spans="1:60" x14ac:dyDescent="0.3">
      <c r="D26">
        <v>54813371.666372404</v>
      </c>
      <c r="E26">
        <v>27390073.292040199</v>
      </c>
      <c r="F26">
        <v>30029082.482754402</v>
      </c>
      <c r="G26">
        <v>884034106.72109699</v>
      </c>
      <c r="H26" s="1">
        <v>8.2218321040272702E-10</v>
      </c>
      <c r="I26" s="5">
        <v>8.8766682893037796E-9</v>
      </c>
      <c r="J26" s="1">
        <v>2.3283064365386901E-9</v>
      </c>
      <c r="K26" s="1">
        <v>1.24195607497724E-11</v>
      </c>
      <c r="L26">
        <v>718453.47699731204</v>
      </c>
      <c r="M26">
        <v>-3471343.0035262299</v>
      </c>
      <c r="N26" s="1">
        <v>7.9044797474836999E-17</v>
      </c>
      <c r="O26">
        <v>-5.8179527310531699E-2</v>
      </c>
      <c r="P26" s="5">
        <v>6.9003704917641995E-17</v>
      </c>
      <c r="Q26">
        <v>-5.8179527310531699E-2</v>
      </c>
      <c r="R26">
        <v>108.031100288031</v>
      </c>
      <c r="S26">
        <v>6.3425856957441704</v>
      </c>
      <c r="T26">
        <v>4.0660976853745696</v>
      </c>
      <c r="U26">
        <v>0</v>
      </c>
      <c r="V26" s="5">
        <v>-9.4648610780296697E-18</v>
      </c>
      <c r="W26">
        <v>-3.8184590735967597E-2</v>
      </c>
      <c r="Y26" s="2">
        <f t="shared" si="1"/>
        <v>-6.1515533158246717E-3</v>
      </c>
      <c r="Z26" s="2">
        <f t="shared" si="0"/>
        <v>-2.6758685724367058E-4</v>
      </c>
      <c r="AA26" s="2">
        <f t="shared" si="0"/>
        <v>3.0553354831772809E-3</v>
      </c>
      <c r="AB26" s="2">
        <f t="shared" si="0"/>
        <v>-3.858226368438065E-3</v>
      </c>
      <c r="AC26" s="2">
        <f t="shared" si="0"/>
        <v>2.042033236802584E-3</v>
      </c>
      <c r="AD26" s="2">
        <f t="shared" si="0"/>
        <v>3.7367432265525856E-3</v>
      </c>
      <c r="AE26" s="2">
        <f t="shared" si="0"/>
        <v>-1.3163081558860231E-2</v>
      </c>
      <c r="AF26" s="2">
        <f t="shared" si="0"/>
        <v>104.7168859664916</v>
      </c>
      <c r="AG26" s="2">
        <f t="shared" si="0"/>
        <v>6.4750177714625011E-3</v>
      </c>
      <c r="AH26" s="2">
        <f t="shared" si="0"/>
        <v>-9.8819800123848174E-3</v>
      </c>
      <c r="AI26" s="2" t="e">
        <f t="shared" si="0"/>
        <v>#DIV/0!</v>
      </c>
      <c r="AJ26" s="2">
        <f t="shared" si="0"/>
        <v>-0.30952984574430403</v>
      </c>
      <c r="AK26" s="2" t="e">
        <f t="shared" si="0"/>
        <v>#DIV/0!</v>
      </c>
      <c r="AL26" s="2">
        <f t="shared" si="0"/>
        <v>-0.30952984574430403</v>
      </c>
      <c r="AM26" s="2">
        <f t="shared" si="0"/>
        <v>-2.8796562991665289E-2</v>
      </c>
      <c r="AN26" s="2">
        <f t="shared" si="0"/>
        <v>6.5316767433321182E-3</v>
      </c>
      <c r="AO26" s="2">
        <f t="shared" si="0"/>
        <v>-2.4024932260152021E-3</v>
      </c>
      <c r="AP26" s="2" t="e">
        <f t="shared" si="0"/>
        <v>#DIV/0!</v>
      </c>
      <c r="AQ26" s="2" t="e">
        <f t="shared" si="0"/>
        <v>#DIV/0!</v>
      </c>
      <c r="AR26" s="2">
        <f t="shared" si="0"/>
        <v>-0.48576509465157303</v>
      </c>
      <c r="AS26" s="1" t="e">
        <f t="shared" si="0"/>
        <v>#DIV/0!</v>
      </c>
      <c r="AT26" s="1" t="e">
        <f t="shared" si="0"/>
        <v>#DIV/0!</v>
      </c>
      <c r="AU26" s="1" t="e">
        <f t="shared" si="0"/>
        <v>#DIV/0!</v>
      </c>
      <c r="AV26" s="1" t="e">
        <f t="shared" si="0"/>
        <v>#DIV/0!</v>
      </c>
      <c r="AW26" s="1" t="e">
        <f t="shared" si="0"/>
        <v>#DIV/0!</v>
      </c>
      <c r="AX26" s="1" t="e">
        <f t="shared" si="0"/>
        <v>#DIV/0!</v>
      </c>
      <c r="AY26" s="1" t="e">
        <f t="shared" si="0"/>
        <v>#DIV/0!</v>
      </c>
      <c r="AZ26" s="1" t="e">
        <f t="shared" si="0"/>
        <v>#DIV/0!</v>
      </c>
      <c r="BA26" s="1" t="e">
        <f t="shared" si="0"/>
        <v>#DIV/0!</v>
      </c>
      <c r="BB26" s="1" t="e">
        <f t="shared" si="0"/>
        <v>#DIV/0!</v>
      </c>
      <c r="BC26" s="1" t="e">
        <f t="shared" si="0"/>
        <v>#DIV/0!</v>
      </c>
      <c r="BD26" s="1" t="e">
        <f t="shared" si="0"/>
        <v>#DIV/0!</v>
      </c>
      <c r="BE26" s="1" t="e">
        <f t="shared" si="0"/>
        <v>#DIV/0!</v>
      </c>
      <c r="BF26" s="1" t="e">
        <f t="shared" si="0"/>
        <v>#DIV/0!</v>
      </c>
      <c r="BG26" s="1" t="e">
        <f t="shared" si="0"/>
        <v>#DIV/0!</v>
      </c>
      <c r="BH26" s="1" t="e">
        <f t="shared" si="0"/>
        <v>#DIV/0!</v>
      </c>
    </row>
    <row r="27" spans="1:60" x14ac:dyDescent="0.3">
      <c r="D27">
        <v>72286804.204021707</v>
      </c>
      <c r="E27">
        <v>132869491.825619</v>
      </c>
      <c r="F27">
        <v>36038610.638701297</v>
      </c>
      <c r="G27">
        <v>2549001676.7393198</v>
      </c>
      <c r="H27">
        <v>5881327.0984512502</v>
      </c>
      <c r="I27" s="4">
        <v>-445281.44491502899</v>
      </c>
      <c r="J27">
        <v>62565272.0898223</v>
      </c>
      <c r="K27">
        <v>105813.942325087</v>
      </c>
      <c r="L27">
        <v>2049033.7026804001</v>
      </c>
      <c r="M27">
        <v>1451347.8600031601</v>
      </c>
      <c r="N27">
        <v>3.0071513233934002E-3</v>
      </c>
      <c r="O27">
        <v>6.9106417735488701E-2</v>
      </c>
      <c r="P27" s="4">
        <v>3.1818398883238998E-3</v>
      </c>
      <c r="Q27">
        <v>4.4561407561209097E-2</v>
      </c>
      <c r="R27">
        <v>211.75467821778</v>
      </c>
      <c r="S27">
        <v>6.6264028205639498</v>
      </c>
      <c r="T27">
        <v>14.695743058320399</v>
      </c>
      <c r="U27">
        <v>24.356732494416999</v>
      </c>
      <c r="V27" s="4">
        <v>3.9310269447953902E-3</v>
      </c>
      <c r="W27">
        <v>7.5059443660950798E-2</v>
      </c>
      <c r="Y27" s="2">
        <f t="shared" si="1"/>
        <v>4.4207995273105863E-3</v>
      </c>
      <c r="Z27" s="2">
        <f t="shared" si="0"/>
        <v>2.2955736930777113E-2</v>
      </c>
      <c r="AA27" s="2">
        <f t="shared" si="0"/>
        <v>3.8550535480095928E-3</v>
      </c>
      <c r="AB27" s="2">
        <f t="shared" si="0"/>
        <v>-6.5780279317431567E-5</v>
      </c>
      <c r="AC27" s="2">
        <f t="shared" si="0"/>
        <v>-5.5619529204256543E-3</v>
      </c>
      <c r="AD27" s="2">
        <f t="shared" si="0"/>
        <v>4.1668728881681001E-3</v>
      </c>
      <c r="AE27" s="2">
        <f t="shared" si="0"/>
        <v>7.5561933477708504E-3</v>
      </c>
      <c r="AF27" s="2">
        <f t="shared" si="0"/>
        <v>-1.3178001027412331E-2</v>
      </c>
      <c r="AG27" s="2">
        <f t="shared" si="0"/>
        <v>-1.6448355490535412E-3</v>
      </c>
      <c r="AH27" s="2">
        <f t="shared" si="0"/>
        <v>-2.3973811382500342E-2</v>
      </c>
      <c r="AI27" s="2">
        <f t="shared" si="0"/>
        <v>-0.23837744644667042</v>
      </c>
      <c r="AJ27" s="2">
        <f t="shared" si="0"/>
        <v>-0.15422860215752934</v>
      </c>
      <c r="AK27" s="2">
        <f t="shared" si="0"/>
        <v>-6.0613296107966574</v>
      </c>
      <c r="AL27" s="2">
        <f t="shared" si="0"/>
        <v>0.97464986397978004</v>
      </c>
      <c r="AM27" s="2">
        <f t="shared" si="0"/>
        <v>2.1398386317287292E-2</v>
      </c>
      <c r="AN27" s="2">
        <f t="shared" si="0"/>
        <v>-6.0793927550478206E-3</v>
      </c>
      <c r="AO27" s="2">
        <f t="shared" si="0"/>
        <v>2.8958786936053679E-2</v>
      </c>
      <c r="AP27" s="2">
        <f t="shared" si="0"/>
        <v>1.0982698320826515E-3</v>
      </c>
      <c r="AQ27" s="2">
        <f t="shared" si="0"/>
        <v>1.7243263801152482</v>
      </c>
      <c r="AR27" s="2">
        <f t="shared" si="0"/>
        <v>-7.925821460106712E-2</v>
      </c>
      <c r="AS27" s="1" t="e">
        <f t="shared" si="0"/>
        <v>#DIV/0!</v>
      </c>
      <c r="AT27" s="1" t="e">
        <f t="shared" si="0"/>
        <v>#DIV/0!</v>
      </c>
      <c r="AU27" s="1" t="e">
        <f t="shared" si="0"/>
        <v>#DIV/0!</v>
      </c>
      <c r="AV27" s="1" t="e">
        <f t="shared" si="0"/>
        <v>#DIV/0!</v>
      </c>
      <c r="AW27" s="1" t="e">
        <f t="shared" si="0"/>
        <v>#DIV/0!</v>
      </c>
      <c r="AX27" s="1" t="e">
        <f t="shared" si="0"/>
        <v>#DIV/0!</v>
      </c>
      <c r="AY27" s="1" t="e">
        <f t="shared" si="0"/>
        <v>#DIV/0!</v>
      </c>
      <c r="AZ27" s="1" t="e">
        <f t="shared" si="0"/>
        <v>#DIV/0!</v>
      </c>
      <c r="BA27" s="1" t="e">
        <f t="shared" si="0"/>
        <v>#DIV/0!</v>
      </c>
      <c r="BB27" s="1" t="e">
        <f t="shared" si="0"/>
        <v>#DIV/0!</v>
      </c>
      <c r="BC27" s="1" t="e">
        <f t="shared" si="0"/>
        <v>#DIV/0!</v>
      </c>
      <c r="BD27" s="1" t="e">
        <f t="shared" si="0"/>
        <v>#DIV/0!</v>
      </c>
      <c r="BE27" s="1" t="e">
        <f t="shared" si="0"/>
        <v>#DIV/0!</v>
      </c>
      <c r="BF27" s="1" t="e">
        <f t="shared" si="0"/>
        <v>#DIV/0!</v>
      </c>
      <c r="BG27" s="1" t="e">
        <f t="shared" si="0"/>
        <v>#DIV/0!</v>
      </c>
      <c r="BH27" s="1" t="e">
        <f t="shared" si="0"/>
        <v>#DIV/0!</v>
      </c>
    </row>
    <row r="28" spans="1:60" x14ac:dyDescent="0.3">
      <c r="D28">
        <v>44963151.807411499</v>
      </c>
      <c r="E28">
        <v>327322673.67013502</v>
      </c>
      <c r="F28">
        <v>21710695.0795152</v>
      </c>
      <c r="G28">
        <v>2714591627.7604399</v>
      </c>
      <c r="H28">
        <v>18199158.302972</v>
      </c>
      <c r="I28" s="4">
        <v>2051799.0870451101</v>
      </c>
      <c r="J28">
        <v>224360631.315828</v>
      </c>
      <c r="K28">
        <v>313568.82573340897</v>
      </c>
      <c r="L28">
        <v>3635452.7767173201</v>
      </c>
      <c r="M28">
        <v>4728046.9629478799</v>
      </c>
      <c r="N28">
        <v>5.3870048246328897E-3</v>
      </c>
      <c r="O28">
        <v>0.23370496307741001</v>
      </c>
      <c r="P28" s="4">
        <v>4.6311640322047997E-3</v>
      </c>
      <c r="Q28">
        <v>0.15105509816902701</v>
      </c>
      <c r="R28">
        <v>254.868883321949</v>
      </c>
      <c r="S28">
        <v>4.2139511507523997</v>
      </c>
      <c r="T28">
        <v>40.094736712066997</v>
      </c>
      <c r="U28">
        <v>19.3580495116402</v>
      </c>
      <c r="V28" s="4">
        <v>7.4112354519217799E-3</v>
      </c>
      <c r="W28">
        <v>0.22672624805545399</v>
      </c>
      <c r="Y28" s="2">
        <f t="shared" si="1"/>
        <v>6.5215139139054061</v>
      </c>
      <c r="Z28" s="2">
        <f t="shared" si="0"/>
        <v>-0.46736453963628644</v>
      </c>
      <c r="AA28" s="2">
        <f t="shared" si="0"/>
        <v>-3.2016559889456852E-3</v>
      </c>
      <c r="AB28" s="2">
        <f t="shared" si="0"/>
        <v>4.2134217445151769</v>
      </c>
      <c r="AC28" s="2">
        <f t="shared" si="0"/>
        <v>1.7854381922719911</v>
      </c>
      <c r="AD28" s="2">
        <f t="shared" si="0"/>
        <v>84.879888820596079</v>
      </c>
      <c r="AE28" s="2">
        <f t="shared" si="0"/>
        <v>0.6814381072031892</v>
      </c>
      <c r="AF28" s="2">
        <f t="shared" si="0"/>
        <v>9.9407737854042867E-3</v>
      </c>
      <c r="AG28" s="2">
        <f t="shared" si="0"/>
        <v>-1.2456030737829013E-2</v>
      </c>
      <c r="AH28" s="2">
        <f t="shared" si="0"/>
        <v>-9.9329415989674106E-4</v>
      </c>
      <c r="AI28" s="2">
        <f t="shared" si="0"/>
        <v>-7.7400964926577913</v>
      </c>
      <c r="AJ28" s="2">
        <f t="shared" ref="AJ28:AJ36" si="2">(O10-O28)/O10*100</f>
        <v>0.12608415495299269</v>
      </c>
      <c r="AK28" s="2">
        <f>(P10-P28)/P10*100</f>
        <v>-363.11640322047998</v>
      </c>
      <c r="AL28" s="2">
        <f t="shared" ref="AL28:AL36" si="3">(Q10-Q28)/Q10*100</f>
        <v>1.9122739162162239</v>
      </c>
      <c r="AM28" s="2">
        <f t="shared" ref="AM28:AM36" si="4">(R10-R28)/R10*100</f>
        <v>2.3116583664434565</v>
      </c>
      <c r="AN28" s="2">
        <f t="shared" ref="AN28:AN36" si="5">(S10-S28)/S10*100</f>
        <v>3.5709118820961194</v>
      </c>
      <c r="AO28" s="2">
        <f t="shared" ref="AO28:AO36" si="6">(T10-T28)/T10*100</f>
        <v>-0.18674840596450151</v>
      </c>
      <c r="AP28" s="2">
        <f t="shared" ref="AP28:AP36" si="7">(U10-U28)/U10*100</f>
        <v>0.22138285840832936</v>
      </c>
      <c r="AQ28" s="2">
        <f t="shared" ref="AQ28:AQ36" si="8">(V10-V28)/V10*100</f>
        <v>-48.224709038435591</v>
      </c>
      <c r="AR28" s="2">
        <f t="shared" ref="AR28:AR36" si="9">(W10-W28)/W10*100</f>
        <v>0.12059557028458742</v>
      </c>
      <c r="AS28" s="1" t="e">
        <f t="shared" ref="AS28:AS36" si="10">(X10-X28)/X10*100</f>
        <v>#DIV/0!</v>
      </c>
      <c r="AT28" s="1" t="e">
        <f t="shared" ref="AT28:AT36" si="11">(Y10-Y28)/Y10*100</f>
        <v>#DIV/0!</v>
      </c>
      <c r="AU28" s="1" t="e">
        <f t="shared" ref="AU28:AU36" si="12">(Z10-Z28)/Z10*100</f>
        <v>#DIV/0!</v>
      </c>
      <c r="AV28" s="1" t="e">
        <f t="shared" ref="AV28:AV36" si="13">(AA10-AA28)/AA10*100</f>
        <v>#DIV/0!</v>
      </c>
      <c r="AW28" s="1" t="e">
        <f t="shared" ref="AW28:AW36" si="14">(AB10-AB28)/AB10*100</f>
        <v>#DIV/0!</v>
      </c>
      <c r="AX28" s="1" t="e">
        <f t="shared" ref="AX28:AX36" si="15">(AC10-AC28)/AC10*100</f>
        <v>#DIV/0!</v>
      </c>
      <c r="AY28" s="1" t="e">
        <f t="shared" ref="AY28:AY36" si="16">(AD10-AD28)/AD10*100</f>
        <v>#DIV/0!</v>
      </c>
      <c r="AZ28" s="1" t="e">
        <f t="shared" ref="AZ28:AZ36" si="17">(AE10-AE28)/AE10*100</f>
        <v>#DIV/0!</v>
      </c>
      <c r="BA28" s="1" t="e">
        <f t="shared" ref="BA28:BA36" si="18">(AF10-AF28)/AF10*100</f>
        <v>#DIV/0!</v>
      </c>
      <c r="BB28" s="1" t="e">
        <f t="shared" ref="BB28:BB36" si="19">(AG10-AG28)/AG10*100</f>
        <v>#DIV/0!</v>
      </c>
      <c r="BC28" s="1" t="e">
        <f t="shared" ref="BC28:BC36" si="20">(AH10-AH28)/AH10*100</f>
        <v>#DIV/0!</v>
      </c>
      <c r="BD28" s="1" t="e">
        <f t="shared" ref="BD28:BD36" si="21">(AI10-AI28)/AI10*100</f>
        <v>#DIV/0!</v>
      </c>
      <c r="BE28" s="1" t="e">
        <f t="shared" ref="BE28:BE36" si="22">(AJ10-AJ28)/AJ10*100</f>
        <v>#DIV/0!</v>
      </c>
      <c r="BF28" s="1" t="e">
        <f t="shared" ref="BF28:BF36" si="23">(AK10-AK28)/AK10*100</f>
        <v>#DIV/0!</v>
      </c>
      <c r="BG28" s="1" t="e">
        <f t="shared" ref="BG28:BG36" si="24">(AL10-AL28)/AL10*100</f>
        <v>#DIV/0!</v>
      </c>
      <c r="BH28" s="1" t="e">
        <f t="shared" ref="BH28:BH36" si="25">(AM10-AM28)/AM10*100</f>
        <v>#DIV/0!</v>
      </c>
    </row>
    <row r="29" spans="1:60" x14ac:dyDescent="0.3">
      <c r="D29">
        <v>33764287.919330001</v>
      </c>
      <c r="E29">
        <v>249948076.10909399</v>
      </c>
      <c r="F29">
        <v>16302007.168359101</v>
      </c>
      <c r="G29">
        <v>2486759830.4305401</v>
      </c>
      <c r="H29">
        <v>14036331.5176891</v>
      </c>
      <c r="I29" s="4">
        <v>1721842.83781419</v>
      </c>
      <c r="J29">
        <v>183681111.93141299</v>
      </c>
      <c r="K29">
        <v>238238.01190970599</v>
      </c>
      <c r="L29">
        <v>2765628.3893843</v>
      </c>
      <c r="M29">
        <v>3921304.9732908402</v>
      </c>
      <c r="N29">
        <v>4.9348812054225899E-3</v>
      </c>
      <c r="O29">
        <v>0.21402666929931199</v>
      </c>
      <c r="P29" s="4">
        <v>4.2424770509304896E-3</v>
      </c>
      <c r="Q29">
        <v>0.140163037723917</v>
      </c>
      <c r="R29">
        <v>233.478102043142</v>
      </c>
      <c r="S29">
        <v>3.1575600000111002</v>
      </c>
      <c r="T29">
        <v>30.7271103476752</v>
      </c>
      <c r="U29">
        <v>14.995243644842301</v>
      </c>
      <c r="V29" s="4">
        <v>6.7892210479212301E-3</v>
      </c>
      <c r="W29">
        <v>0.20863020957580899</v>
      </c>
      <c r="Y29" s="2">
        <f t="shared" si="1"/>
        <v>6.6511254649433207</v>
      </c>
      <c r="Z29" s="2">
        <f t="shared" ref="Z29:Z36" si="26">(E11-E29)/E11*100</f>
        <v>-0.34045608554556156</v>
      </c>
      <c r="AA29" s="2">
        <f t="shared" ref="AA29:AA36" si="27">(F11-F29)/F11*100</f>
        <v>-1.2313916313501955E-2</v>
      </c>
      <c r="AB29" s="2">
        <f t="shared" ref="AB29:AB36" si="28">(G11-G29)/G11*100</f>
        <v>4.2080188586078551</v>
      </c>
      <c r="AC29" s="2">
        <f t="shared" ref="AC29:AC36" si="29">(H11-H29)/H11*100</f>
        <v>1.4302561960035145</v>
      </c>
      <c r="AD29" s="2">
        <f t="shared" ref="AD29:AD36" si="30">(I11-I29)/I11*100</f>
        <v>84.529713945964161</v>
      </c>
      <c r="AE29" s="2">
        <f t="shared" ref="AE29:AE36" si="31">(J11-J29)/J11*100</f>
        <v>0.7665521710356592</v>
      </c>
      <c r="AF29" s="2">
        <f t="shared" ref="AF29:AF36" si="32">(K11-K29)/K11*100</f>
        <v>-1.5957980565068929E-2</v>
      </c>
      <c r="AG29" s="2">
        <f t="shared" ref="AG29:AG36" si="33">(L11-L29)/L11*100</f>
        <v>1.3434946337672365E-2</v>
      </c>
      <c r="AH29" s="2">
        <f t="shared" ref="AH29:AH36" si="34">(M11-M29)/M11*100</f>
        <v>-7.7779467186983881E-3</v>
      </c>
      <c r="AI29" s="2">
        <f t="shared" ref="AI29:AI36" si="35">(N11-N29)/N11*100</f>
        <v>1.3023758915482047</v>
      </c>
      <c r="AJ29" s="2">
        <f t="shared" si="2"/>
        <v>-1.2462289398130278E-2</v>
      </c>
      <c r="AK29" s="2">
        <f t="shared" ref="AK28:AK36" si="36">(P11-P29)/P11*100</f>
        <v>-324.24770509304898</v>
      </c>
      <c r="AL29" s="2">
        <f t="shared" si="3"/>
        <v>1.9838897035545373</v>
      </c>
      <c r="AM29" s="2">
        <f t="shared" si="4"/>
        <v>2.3104175551707105</v>
      </c>
      <c r="AN29" s="2">
        <f t="shared" si="5"/>
        <v>3.6741915798932232</v>
      </c>
      <c r="AO29" s="2">
        <f t="shared" si="6"/>
        <v>-0.12091999894167171</v>
      </c>
      <c r="AP29" s="2">
        <f t="shared" si="7"/>
        <v>0.24452072350784501</v>
      </c>
      <c r="AQ29" s="2">
        <f t="shared" si="8"/>
        <v>-35.784420958424604</v>
      </c>
      <c r="AR29" s="2">
        <f t="shared" si="9"/>
        <v>-0.3029853729850982</v>
      </c>
      <c r="AS29" s="1" t="e">
        <f t="shared" si="10"/>
        <v>#DIV/0!</v>
      </c>
      <c r="AT29" s="1" t="e">
        <f t="shared" si="11"/>
        <v>#DIV/0!</v>
      </c>
      <c r="AU29" s="1" t="e">
        <f t="shared" si="12"/>
        <v>#DIV/0!</v>
      </c>
      <c r="AV29" s="1" t="e">
        <f t="shared" si="13"/>
        <v>#DIV/0!</v>
      </c>
      <c r="AW29" s="1" t="e">
        <f t="shared" si="14"/>
        <v>#DIV/0!</v>
      </c>
      <c r="AX29" s="1" t="e">
        <f t="shared" si="15"/>
        <v>#DIV/0!</v>
      </c>
      <c r="AY29" s="1" t="e">
        <f t="shared" si="16"/>
        <v>#DIV/0!</v>
      </c>
      <c r="AZ29" s="1" t="e">
        <f t="shared" si="17"/>
        <v>#DIV/0!</v>
      </c>
      <c r="BA29" s="1" t="e">
        <f t="shared" si="18"/>
        <v>#DIV/0!</v>
      </c>
      <c r="BB29" s="1" t="e">
        <f t="shared" si="19"/>
        <v>#DIV/0!</v>
      </c>
      <c r="BC29" s="1" t="e">
        <f t="shared" si="20"/>
        <v>#DIV/0!</v>
      </c>
      <c r="BD29" s="1" t="e">
        <f t="shared" si="21"/>
        <v>#DIV/0!</v>
      </c>
      <c r="BE29" s="1" t="e">
        <f t="shared" si="22"/>
        <v>#DIV/0!</v>
      </c>
      <c r="BF29" s="1" t="e">
        <f t="shared" si="23"/>
        <v>#DIV/0!</v>
      </c>
      <c r="BG29" s="1" t="e">
        <f t="shared" si="24"/>
        <v>#DIV/0!</v>
      </c>
      <c r="BH29" s="1" t="e">
        <f t="shared" si="25"/>
        <v>#DIV/0!</v>
      </c>
    </row>
    <row r="30" spans="1:60" x14ac:dyDescent="0.3">
      <c r="D30">
        <v>15177379.2312466</v>
      </c>
      <c r="E30">
        <v>134911294.57262701</v>
      </c>
      <c r="F30">
        <v>7479922.6966944896</v>
      </c>
      <c r="G30">
        <v>1990407570.0841</v>
      </c>
      <c r="H30">
        <v>7065304.3728285003</v>
      </c>
      <c r="I30" s="4">
        <v>675811.84946427599</v>
      </c>
      <c r="J30">
        <v>112161081.94628</v>
      </c>
      <c r="K30">
        <v>102805.271301221</v>
      </c>
      <c r="L30">
        <v>1411654.9500386999</v>
      </c>
      <c r="M30">
        <v>2453536.68333705</v>
      </c>
      <c r="N30">
        <v>7.2743831695619796E-3</v>
      </c>
      <c r="O30">
        <v>0.17499486606661199</v>
      </c>
      <c r="P30" s="4">
        <v>6.9348487648391698E-3</v>
      </c>
      <c r="Q30">
        <v>0.118644054488086</v>
      </c>
      <c r="R30">
        <v>188.187111053287</v>
      </c>
      <c r="S30">
        <v>1.4184408075919901</v>
      </c>
      <c r="T30">
        <v>16.537641106997299</v>
      </c>
      <c r="U30">
        <v>9.9826486284521891</v>
      </c>
      <c r="V30" s="4">
        <v>8.7230677825214896E-3</v>
      </c>
      <c r="W30">
        <v>0.17328206195377399</v>
      </c>
      <c r="Y30" s="2">
        <f t="shared" si="1"/>
        <v>5.0226581273679605</v>
      </c>
      <c r="Z30" s="2">
        <f t="shared" si="26"/>
        <v>-1.2847556851554114</v>
      </c>
      <c r="AA30" s="2">
        <f t="shared" si="27"/>
        <v>1.0334666512089776E-3</v>
      </c>
      <c r="AB30" s="2">
        <f t="shared" si="28"/>
        <v>3.1431839375133817</v>
      </c>
      <c r="AC30" s="2">
        <f t="shared" si="29"/>
        <v>-2.0407910576039914</v>
      </c>
      <c r="AD30" s="2">
        <f t="shared" si="30"/>
        <v>86.709698142295451</v>
      </c>
      <c r="AE30" s="2">
        <f t="shared" si="31"/>
        <v>-4.7255667098786205</v>
      </c>
      <c r="AF30" s="2">
        <f t="shared" si="32"/>
        <v>-5.1277249231523473E-3</v>
      </c>
      <c r="AG30" s="2">
        <f t="shared" si="33"/>
        <v>2.4436966097740875E-2</v>
      </c>
      <c r="AH30" s="2">
        <f t="shared" si="34"/>
        <v>1.888005961491343E-2</v>
      </c>
      <c r="AI30" s="2">
        <f t="shared" si="35"/>
        <v>-3.9197595651711352</v>
      </c>
      <c r="AJ30" s="2">
        <f t="shared" si="2"/>
        <v>2.9336762217121609E-3</v>
      </c>
      <c r="AK30" s="2">
        <f t="shared" si="36"/>
        <v>-38.696975296783393</v>
      </c>
      <c r="AL30" s="2">
        <f t="shared" si="3"/>
        <v>3.5414191153772334</v>
      </c>
      <c r="AM30" s="2">
        <f t="shared" si="4"/>
        <v>1.6786253640088862</v>
      </c>
      <c r="AN30" s="2">
        <f t="shared" si="5"/>
        <v>2.8465200279458815</v>
      </c>
      <c r="AO30" s="2">
        <f t="shared" si="6"/>
        <v>-0.53277268691367508</v>
      </c>
      <c r="AP30" s="2">
        <f t="shared" si="7"/>
        <v>-2.6539363248383938E-2</v>
      </c>
      <c r="AQ30" s="2">
        <f t="shared" si="8"/>
        <v>-9.0383472815186181</v>
      </c>
      <c r="AR30" s="2">
        <f t="shared" si="9"/>
        <v>0.98167888355771282</v>
      </c>
      <c r="AS30" s="1" t="e">
        <f t="shared" si="10"/>
        <v>#DIV/0!</v>
      </c>
      <c r="AT30" s="1" t="e">
        <f t="shared" si="11"/>
        <v>#DIV/0!</v>
      </c>
      <c r="AU30" s="1" t="e">
        <f t="shared" si="12"/>
        <v>#DIV/0!</v>
      </c>
      <c r="AV30" s="1" t="e">
        <f t="shared" si="13"/>
        <v>#DIV/0!</v>
      </c>
      <c r="AW30" s="1" t="e">
        <f t="shared" si="14"/>
        <v>#DIV/0!</v>
      </c>
      <c r="AX30" s="1" t="e">
        <f t="shared" si="15"/>
        <v>#DIV/0!</v>
      </c>
      <c r="AY30" s="1" t="e">
        <f t="shared" si="16"/>
        <v>#DIV/0!</v>
      </c>
      <c r="AZ30" s="1" t="e">
        <f t="shared" si="17"/>
        <v>#DIV/0!</v>
      </c>
      <c r="BA30" s="1" t="e">
        <f t="shared" si="18"/>
        <v>#DIV/0!</v>
      </c>
      <c r="BB30" s="1" t="e">
        <f t="shared" si="19"/>
        <v>#DIV/0!</v>
      </c>
      <c r="BC30" s="1" t="e">
        <f t="shared" si="20"/>
        <v>#DIV/0!</v>
      </c>
      <c r="BD30" s="1" t="e">
        <f t="shared" si="21"/>
        <v>#DIV/0!</v>
      </c>
      <c r="BE30" s="1" t="e">
        <f t="shared" si="22"/>
        <v>#DIV/0!</v>
      </c>
      <c r="BF30" s="1" t="e">
        <f t="shared" si="23"/>
        <v>#DIV/0!</v>
      </c>
      <c r="BG30" s="1" t="e">
        <f t="shared" si="24"/>
        <v>#DIV/0!</v>
      </c>
      <c r="BH30" s="1" t="e">
        <f t="shared" si="25"/>
        <v>#DIV/0!</v>
      </c>
    </row>
    <row r="31" spans="1:60" x14ac:dyDescent="0.3">
      <c r="D31">
        <v>5175886.1660888102</v>
      </c>
      <c r="E31">
        <v>65521173.654951498</v>
      </c>
      <c r="F31">
        <v>2776718.0144521901</v>
      </c>
      <c r="G31">
        <v>1514466853.8915901</v>
      </c>
      <c r="H31">
        <v>2982374.0416103001</v>
      </c>
      <c r="I31" s="4">
        <v>49943.653966682003</v>
      </c>
      <c r="J31">
        <v>59159134.731297597</v>
      </c>
      <c r="K31">
        <v>34099.644242167102</v>
      </c>
      <c r="L31">
        <v>628555.17059062305</v>
      </c>
      <c r="M31">
        <v>1393091.76113362</v>
      </c>
      <c r="N31">
        <v>1.11511456331903E-2</v>
      </c>
      <c r="O31">
        <v>0.13908029733254701</v>
      </c>
      <c r="P31" s="4">
        <v>1.1118167919720799E-2</v>
      </c>
      <c r="Q31">
        <v>0.100017616905253</v>
      </c>
      <c r="R31">
        <v>145.28191767820499</v>
      </c>
      <c r="S31">
        <v>0.48615106502556998</v>
      </c>
      <c r="T31">
        <v>8.0332174572012196</v>
      </c>
      <c r="U31">
        <v>4.5033312379277302</v>
      </c>
      <c r="V31" s="4">
        <v>1.22190914394787E-2</v>
      </c>
      <c r="W31">
        <v>0.14155683633723301</v>
      </c>
      <c r="Y31" s="2">
        <f t="shared" si="1"/>
        <v>2.8367530300580026</v>
      </c>
      <c r="Z31" s="2">
        <f t="shared" si="26"/>
        <v>-2.3448510699023708</v>
      </c>
      <c r="AA31" s="2">
        <f t="shared" si="27"/>
        <v>1.0154322931575858E-2</v>
      </c>
      <c r="AB31" s="2">
        <f t="shared" si="28"/>
        <v>1.6579965005460964</v>
      </c>
      <c r="AC31" s="2">
        <f t="shared" si="29"/>
        <v>-4.5713198320582071</v>
      </c>
      <c r="AD31" s="2">
        <f t="shared" si="30"/>
        <v>96.858889687630054</v>
      </c>
      <c r="AE31" s="2">
        <f t="shared" si="31"/>
        <v>-13.592808623843315</v>
      </c>
      <c r="AF31" s="2">
        <f t="shared" si="32"/>
        <v>1.0432781023408636E-3</v>
      </c>
      <c r="AG31" s="2">
        <f t="shared" si="33"/>
        <v>7.1316273269091523E-3</v>
      </c>
      <c r="AH31" s="2">
        <f t="shared" si="34"/>
        <v>-6.587303203162225E-3</v>
      </c>
      <c r="AI31" s="2">
        <f t="shared" si="35"/>
        <v>-1.3740512108209151</v>
      </c>
      <c r="AJ31" s="2">
        <f t="shared" si="2"/>
        <v>-5.7767865141724384E-2</v>
      </c>
      <c r="AK31" s="2">
        <f t="shared" si="36"/>
        <v>-11.181679197207993</v>
      </c>
      <c r="AL31" s="2">
        <f t="shared" si="3"/>
        <v>4.7451267569019002</v>
      </c>
      <c r="AM31" s="2">
        <f t="shared" si="4"/>
        <v>0.83145550975768545</v>
      </c>
      <c r="AN31" s="2">
        <f t="shared" si="5"/>
        <v>1.6485808161905793</v>
      </c>
      <c r="AO31" s="2">
        <f t="shared" si="6"/>
        <v>-0.98324899058729776</v>
      </c>
      <c r="AP31" s="2">
        <f t="shared" si="7"/>
        <v>-0.45351857969508158</v>
      </c>
      <c r="AQ31" s="2">
        <f t="shared" si="8"/>
        <v>-1.825761995655828</v>
      </c>
      <c r="AR31" s="2">
        <f t="shared" si="9"/>
        <v>1.6966414324770684</v>
      </c>
      <c r="AS31" s="1" t="e">
        <f t="shared" si="10"/>
        <v>#DIV/0!</v>
      </c>
      <c r="AT31" s="1" t="e">
        <f t="shared" si="11"/>
        <v>#DIV/0!</v>
      </c>
      <c r="AU31" s="1" t="e">
        <f t="shared" si="12"/>
        <v>#DIV/0!</v>
      </c>
      <c r="AV31" s="1" t="e">
        <f t="shared" si="13"/>
        <v>#DIV/0!</v>
      </c>
      <c r="AW31" s="1" t="e">
        <f t="shared" si="14"/>
        <v>#DIV/0!</v>
      </c>
      <c r="AX31" s="1" t="e">
        <f t="shared" si="15"/>
        <v>#DIV/0!</v>
      </c>
      <c r="AY31" s="1" t="e">
        <f t="shared" si="16"/>
        <v>#DIV/0!</v>
      </c>
      <c r="AZ31" s="1" t="e">
        <f t="shared" si="17"/>
        <v>#DIV/0!</v>
      </c>
      <c r="BA31" s="1" t="e">
        <f t="shared" si="18"/>
        <v>#DIV/0!</v>
      </c>
      <c r="BB31" s="1" t="e">
        <f t="shared" si="19"/>
        <v>#DIV/0!</v>
      </c>
      <c r="BC31" s="1" t="e">
        <f t="shared" si="20"/>
        <v>#DIV/0!</v>
      </c>
      <c r="BD31" s="1" t="e">
        <f t="shared" si="21"/>
        <v>#DIV/0!</v>
      </c>
      <c r="BE31" s="1" t="e">
        <f t="shared" si="22"/>
        <v>#DIV/0!</v>
      </c>
      <c r="BF31" s="1" t="e">
        <f t="shared" si="23"/>
        <v>#DIV/0!</v>
      </c>
      <c r="BG31" s="1" t="e">
        <f t="shared" si="24"/>
        <v>#DIV/0!</v>
      </c>
      <c r="BH31" s="1" t="e">
        <f t="shared" si="25"/>
        <v>#DIV/0!</v>
      </c>
    </row>
    <row r="32" spans="1:60" x14ac:dyDescent="0.3">
      <c r="D32">
        <v>1685534.1214208601</v>
      </c>
      <c r="E32">
        <v>32686560.9934211</v>
      </c>
      <c r="F32">
        <v>992494.61191802798</v>
      </c>
      <c r="G32">
        <v>1163879140.4177999</v>
      </c>
      <c r="H32">
        <v>1237697.9836347301</v>
      </c>
      <c r="I32" s="4">
        <v>-201408.97096111201</v>
      </c>
      <c r="J32">
        <v>30199155.991817798</v>
      </c>
      <c r="K32">
        <v>9813.3087412710593</v>
      </c>
      <c r="L32">
        <v>277552.96319407201</v>
      </c>
      <c r="M32">
        <v>774562.78341475897</v>
      </c>
      <c r="N32">
        <v>1.30650558012287E-2</v>
      </c>
      <c r="O32">
        <v>0.111729368964273</v>
      </c>
      <c r="P32" s="4">
        <v>1.32381055311936E-2</v>
      </c>
      <c r="Q32">
        <v>8.57823827669114E-2</v>
      </c>
      <c r="R32">
        <v>113.41056389476201</v>
      </c>
      <c r="S32">
        <v>0.15970644221195701</v>
      </c>
      <c r="T32">
        <v>4.0205992683557303</v>
      </c>
      <c r="U32">
        <v>0.138215433186409</v>
      </c>
      <c r="V32" s="4">
        <v>1.38326753092594E-2</v>
      </c>
      <c r="W32">
        <v>0.117167608544938</v>
      </c>
      <c r="Y32" s="2">
        <f t="shared" si="1"/>
        <v>0.6170918973549494</v>
      </c>
      <c r="Z32" s="2">
        <f t="shared" si="26"/>
        <v>-3.0146895474979516</v>
      </c>
      <c r="AA32" s="2">
        <f t="shared" si="27"/>
        <v>5.4287979566968359E-4</v>
      </c>
      <c r="AB32" s="2">
        <f t="shared" si="28"/>
        <v>0.26742584251928447</v>
      </c>
      <c r="AC32" s="2">
        <f t="shared" si="29"/>
        <v>-4.6236672556830181</v>
      </c>
      <c r="AD32" s="2">
        <f t="shared" si="30"/>
        <v>164.1634185922625</v>
      </c>
      <c r="AE32" s="2">
        <f t="shared" si="31"/>
        <v>-24.072128150442886</v>
      </c>
      <c r="AF32" s="2">
        <f t="shared" si="32"/>
        <v>-3.1462475395828151E-3</v>
      </c>
      <c r="AG32" s="2">
        <f t="shared" si="33"/>
        <v>1.6944094354461915E-2</v>
      </c>
      <c r="AH32" s="2">
        <f t="shared" si="34"/>
        <v>4.8046198348857877E-3</v>
      </c>
      <c r="AI32" s="2">
        <f t="shared" si="35"/>
        <v>-0.5004292402207775</v>
      </c>
      <c r="AJ32" s="2">
        <f t="shared" si="2"/>
        <v>0.24163485332767687</v>
      </c>
      <c r="AK32" s="2">
        <f t="shared" si="36"/>
        <v>-1.8315810091815394</v>
      </c>
      <c r="AL32" s="2">
        <f t="shared" si="3"/>
        <v>5.7336453110863719</v>
      </c>
      <c r="AM32" s="2">
        <f t="shared" si="4"/>
        <v>0.16675713489259492</v>
      </c>
      <c r="AN32" s="2">
        <f t="shared" si="5"/>
        <v>0.43239263593701721</v>
      </c>
      <c r="AO32" s="2">
        <f t="shared" si="6"/>
        <v>-1.3255864000940114</v>
      </c>
      <c r="AP32" s="2">
        <f t="shared" si="7"/>
        <v>-10.572346549127198</v>
      </c>
      <c r="AQ32" s="2">
        <f t="shared" si="8"/>
        <v>1.1951763624328577</v>
      </c>
      <c r="AR32" s="2">
        <f t="shared" si="9"/>
        <v>2.3603262125516595</v>
      </c>
      <c r="AS32" s="1" t="e">
        <f t="shared" si="10"/>
        <v>#DIV/0!</v>
      </c>
      <c r="AT32" s="1" t="e">
        <f t="shared" si="11"/>
        <v>#DIV/0!</v>
      </c>
      <c r="AU32" s="1" t="e">
        <f t="shared" si="12"/>
        <v>#DIV/0!</v>
      </c>
      <c r="AV32" s="1" t="e">
        <f t="shared" si="13"/>
        <v>#DIV/0!</v>
      </c>
      <c r="AW32" s="1" t="e">
        <f t="shared" si="14"/>
        <v>#DIV/0!</v>
      </c>
      <c r="AX32" s="1" t="e">
        <f t="shared" si="15"/>
        <v>#DIV/0!</v>
      </c>
      <c r="AY32" s="1" t="e">
        <f t="shared" si="16"/>
        <v>#DIV/0!</v>
      </c>
      <c r="AZ32" s="1" t="e">
        <f t="shared" si="17"/>
        <v>#DIV/0!</v>
      </c>
      <c r="BA32" s="1" t="e">
        <f t="shared" si="18"/>
        <v>#DIV/0!</v>
      </c>
      <c r="BB32" s="1" t="e">
        <f t="shared" si="19"/>
        <v>#DIV/0!</v>
      </c>
      <c r="BC32" s="1" t="e">
        <f t="shared" si="20"/>
        <v>#DIV/0!</v>
      </c>
      <c r="BD32" s="1" t="e">
        <f t="shared" si="21"/>
        <v>#DIV/0!</v>
      </c>
      <c r="BE32" s="1" t="e">
        <f t="shared" si="22"/>
        <v>#DIV/0!</v>
      </c>
      <c r="BF32" s="1" t="e">
        <f t="shared" si="23"/>
        <v>#DIV/0!</v>
      </c>
      <c r="BG32" s="1" t="e">
        <f t="shared" si="24"/>
        <v>#DIV/0!</v>
      </c>
      <c r="BH32" s="1" t="e">
        <f t="shared" si="25"/>
        <v>#DIV/0!</v>
      </c>
    </row>
    <row r="33" spans="4:60" x14ac:dyDescent="0.3">
      <c r="D33">
        <v>449466.65583443199</v>
      </c>
      <c r="E33">
        <v>14872013.319382399</v>
      </c>
      <c r="F33">
        <v>293215.30512510298</v>
      </c>
      <c r="G33">
        <v>864838096.903934</v>
      </c>
      <c r="H33">
        <v>446096.68186820397</v>
      </c>
      <c r="I33" s="4">
        <v>-236668.107102993</v>
      </c>
      <c r="J33">
        <v>13001151.990024099</v>
      </c>
      <c r="K33">
        <v>1798.59275393657</v>
      </c>
      <c r="L33">
        <v>105380.992985613</v>
      </c>
      <c r="M33">
        <v>382305.70789321099</v>
      </c>
      <c r="N33">
        <v>1.3288212190953601E-2</v>
      </c>
      <c r="O33">
        <v>8.6829905530626098E-2</v>
      </c>
      <c r="P33" s="4">
        <v>1.35618681595682E-2</v>
      </c>
      <c r="Q33">
        <v>7.1796858262510296E-2</v>
      </c>
      <c r="R33">
        <v>85.686779152165599</v>
      </c>
      <c r="S33">
        <v>4.3712212879828599E-2</v>
      </c>
      <c r="T33">
        <v>1.8267982379588199</v>
      </c>
      <c r="U33">
        <v>-1.83471571153623</v>
      </c>
      <c r="V33" s="4">
        <v>1.3797360623575099E-2</v>
      </c>
      <c r="W33">
        <v>9.4120248318022806E-2</v>
      </c>
      <c r="Y33" s="2">
        <f t="shared" si="1"/>
        <v>-3.4445698122973516</v>
      </c>
      <c r="Z33" s="2">
        <f t="shared" si="26"/>
        <v>-3.709995253712687</v>
      </c>
      <c r="AA33" s="2">
        <f t="shared" si="27"/>
        <v>-5.2200290255739615E-3</v>
      </c>
      <c r="AB33" s="2">
        <f t="shared" si="28"/>
        <v>-1.4234897272116809</v>
      </c>
      <c r="AC33" s="2">
        <f t="shared" si="29"/>
        <v>-0.94969039787372123</v>
      </c>
      <c r="AD33" s="2">
        <f t="shared" si="30"/>
        <v>-87.831831034121436</v>
      </c>
      <c r="AE33" s="2">
        <f t="shared" si="31"/>
        <v>-41.825591687837886</v>
      </c>
      <c r="AF33" s="2">
        <f t="shared" si="32"/>
        <v>2.2637357611448913E-2</v>
      </c>
      <c r="AG33" s="2">
        <f t="shared" si="33"/>
        <v>1.8033220481021024E-2</v>
      </c>
      <c r="AH33" s="2">
        <f t="shared" si="34"/>
        <v>-1.4930403376895358E-3</v>
      </c>
      <c r="AI33" s="2">
        <f t="shared" si="35"/>
        <v>-2.2170168534892416</v>
      </c>
      <c r="AJ33" s="2">
        <f t="shared" si="2"/>
        <v>0.19551088433781208</v>
      </c>
      <c r="AK33" s="2">
        <f t="shared" si="36"/>
        <v>-4.3220627659092372</v>
      </c>
      <c r="AL33" s="2">
        <f t="shared" si="3"/>
        <v>5.5304496545917132</v>
      </c>
      <c r="AM33" s="2">
        <f t="shared" si="4"/>
        <v>-0.71318659163798837</v>
      </c>
      <c r="AN33" s="2">
        <f t="shared" si="5"/>
        <v>-1.7746516410444633</v>
      </c>
      <c r="AO33" s="2">
        <f t="shared" si="6"/>
        <v>-1.6582213666566485</v>
      </c>
      <c r="AP33" s="2">
        <f t="shared" si="7"/>
        <v>-1.0306008555192716</v>
      </c>
      <c r="AQ33" s="2">
        <f t="shared" si="8"/>
        <v>1.4474241173207207</v>
      </c>
      <c r="AR33" s="2">
        <f t="shared" si="9"/>
        <v>1.9580746687262458</v>
      </c>
      <c r="AS33" s="1" t="e">
        <f t="shared" si="10"/>
        <v>#DIV/0!</v>
      </c>
      <c r="AT33" s="1" t="e">
        <f t="shared" si="11"/>
        <v>#DIV/0!</v>
      </c>
      <c r="AU33" s="1" t="e">
        <f t="shared" si="12"/>
        <v>#DIV/0!</v>
      </c>
      <c r="AV33" s="1" t="e">
        <f t="shared" si="13"/>
        <v>#DIV/0!</v>
      </c>
      <c r="AW33" s="1" t="e">
        <f t="shared" si="14"/>
        <v>#DIV/0!</v>
      </c>
      <c r="AX33" s="1" t="e">
        <f t="shared" si="15"/>
        <v>#DIV/0!</v>
      </c>
      <c r="AY33" s="1" t="e">
        <f t="shared" si="16"/>
        <v>#DIV/0!</v>
      </c>
      <c r="AZ33" s="1" t="e">
        <f t="shared" si="17"/>
        <v>#DIV/0!</v>
      </c>
      <c r="BA33" s="1" t="e">
        <f t="shared" si="18"/>
        <v>#DIV/0!</v>
      </c>
      <c r="BB33" s="1" t="e">
        <f t="shared" si="19"/>
        <v>#DIV/0!</v>
      </c>
      <c r="BC33" s="1" t="e">
        <f t="shared" si="20"/>
        <v>#DIV/0!</v>
      </c>
      <c r="BD33" s="1" t="e">
        <f t="shared" si="21"/>
        <v>#DIV/0!</v>
      </c>
      <c r="BE33" s="1" t="e">
        <f t="shared" si="22"/>
        <v>#DIV/0!</v>
      </c>
      <c r="BF33" s="1" t="e">
        <f t="shared" si="23"/>
        <v>#DIV/0!</v>
      </c>
      <c r="BG33" s="1" t="e">
        <f t="shared" si="24"/>
        <v>#DIV/0!</v>
      </c>
      <c r="BH33" s="1" t="e">
        <f t="shared" si="25"/>
        <v>#DIV/0!</v>
      </c>
    </row>
    <row r="34" spans="4:60" x14ac:dyDescent="0.3">
      <c r="D34">
        <v>147294.76195517601</v>
      </c>
      <c r="E34">
        <v>6312526.69415682</v>
      </c>
      <c r="F34">
        <v>100490.246382561</v>
      </c>
      <c r="G34">
        <v>631931139.27172697</v>
      </c>
      <c r="H34">
        <v>157625.40757464801</v>
      </c>
      <c r="I34" s="4">
        <v>-96818.883758058801</v>
      </c>
      <c r="J34">
        <v>4391877.5662768697</v>
      </c>
      <c r="K34">
        <v>-362.86238724720198</v>
      </c>
      <c r="L34">
        <v>40260.589036582998</v>
      </c>
      <c r="M34">
        <v>195027.341421005</v>
      </c>
      <c r="N34">
        <v>1.1851765907893301E-2</v>
      </c>
      <c r="O34">
        <v>6.5103888942437599E-2</v>
      </c>
      <c r="P34" s="4">
        <v>1.20049770376212E-2</v>
      </c>
      <c r="Q34">
        <v>5.8153958335538998E-2</v>
      </c>
      <c r="R34">
        <v>63.148620712096204</v>
      </c>
      <c r="S34">
        <v>1.51859331059454E-2</v>
      </c>
      <c r="T34">
        <v>0.75881955034209703</v>
      </c>
      <c r="U34">
        <v>-2.23592497321328</v>
      </c>
      <c r="V34" s="4">
        <v>1.2046416668536401E-2</v>
      </c>
      <c r="W34">
        <v>7.2866496153001795E-2</v>
      </c>
      <c r="Y34" s="2">
        <f t="shared" si="1"/>
        <v>-9.3502315925582895</v>
      </c>
      <c r="Z34" s="2">
        <f t="shared" si="26"/>
        <v>-5.121177254901248</v>
      </c>
      <c r="AA34" s="2">
        <f t="shared" si="27"/>
        <v>0.20829554859880536</v>
      </c>
      <c r="AB34" s="2">
        <f t="shared" si="28"/>
        <v>-3.6802525466328082</v>
      </c>
      <c r="AC34" s="2">
        <f t="shared" si="29"/>
        <v>4.237297949788573</v>
      </c>
      <c r="AD34" s="2">
        <f t="shared" si="30"/>
        <v>-20.676659302080019</v>
      </c>
      <c r="AE34" s="2">
        <f t="shared" si="31"/>
        <v>-72.028106787186445</v>
      </c>
      <c r="AF34" s="2">
        <f t="shared" si="32"/>
        <v>9.2955053083152217E-2</v>
      </c>
      <c r="AG34" s="2">
        <f t="shared" si="33"/>
        <v>9.7793953888341847E-2</v>
      </c>
      <c r="AH34" s="2">
        <f t="shared" si="34"/>
        <v>8.8452140878588145E-2</v>
      </c>
      <c r="AI34" s="2">
        <f t="shared" si="35"/>
        <v>1.2352841008891631</v>
      </c>
      <c r="AJ34" s="2">
        <f t="shared" si="2"/>
        <v>-0.15982914221168709</v>
      </c>
      <c r="AK34" s="2">
        <f t="shared" si="36"/>
        <v>-4.147531350999431E-2</v>
      </c>
      <c r="AL34" s="2">
        <f t="shared" si="3"/>
        <v>4.6656420728868868</v>
      </c>
      <c r="AM34" s="2">
        <f t="shared" si="4"/>
        <v>-1.8197689650051603</v>
      </c>
      <c r="AN34" s="2">
        <f t="shared" si="5"/>
        <v>-4.5143365859972535</v>
      </c>
      <c r="AO34" s="2">
        <f t="shared" si="6"/>
        <v>-2.3081502416201971</v>
      </c>
      <c r="AP34" s="2">
        <f t="shared" si="7"/>
        <v>-2.424414714305092</v>
      </c>
      <c r="AQ34" s="2">
        <f t="shared" si="8"/>
        <v>-0.38680557113666969</v>
      </c>
      <c r="AR34" s="2">
        <f t="shared" si="9"/>
        <v>1.5317619554029753</v>
      </c>
      <c r="AS34" s="1" t="e">
        <f t="shared" si="10"/>
        <v>#DIV/0!</v>
      </c>
      <c r="AT34" s="1" t="e">
        <f t="shared" si="11"/>
        <v>#DIV/0!</v>
      </c>
      <c r="AU34" s="1" t="e">
        <f t="shared" si="12"/>
        <v>#DIV/0!</v>
      </c>
      <c r="AV34" s="1" t="e">
        <f t="shared" si="13"/>
        <v>#DIV/0!</v>
      </c>
      <c r="AW34" s="1" t="e">
        <f t="shared" si="14"/>
        <v>#DIV/0!</v>
      </c>
      <c r="AX34" s="1" t="e">
        <f t="shared" si="15"/>
        <v>#DIV/0!</v>
      </c>
      <c r="AY34" s="1" t="e">
        <f t="shared" si="16"/>
        <v>#DIV/0!</v>
      </c>
      <c r="AZ34" s="1" t="e">
        <f t="shared" si="17"/>
        <v>#DIV/0!</v>
      </c>
      <c r="BA34" s="1" t="e">
        <f t="shared" si="18"/>
        <v>#DIV/0!</v>
      </c>
      <c r="BB34" s="1" t="e">
        <f t="shared" si="19"/>
        <v>#DIV/0!</v>
      </c>
      <c r="BC34" s="1" t="e">
        <f t="shared" si="20"/>
        <v>#DIV/0!</v>
      </c>
      <c r="BD34" s="1" t="e">
        <f t="shared" si="21"/>
        <v>#DIV/0!</v>
      </c>
      <c r="BE34" s="1" t="e">
        <f t="shared" si="22"/>
        <v>#DIV/0!</v>
      </c>
      <c r="BF34" s="1" t="e">
        <f t="shared" si="23"/>
        <v>#DIV/0!</v>
      </c>
      <c r="BG34" s="1" t="e">
        <f t="shared" si="24"/>
        <v>#DIV/0!</v>
      </c>
      <c r="BH34" s="1" t="e">
        <f t="shared" si="25"/>
        <v>#DIV/0!</v>
      </c>
    </row>
    <row r="35" spans="4:60" x14ac:dyDescent="0.3">
      <c r="D35">
        <v>133001.11004134701</v>
      </c>
      <c r="E35">
        <v>5742389.5186195401</v>
      </c>
      <c r="F35">
        <v>113646.663326339</v>
      </c>
      <c r="G35">
        <v>617912743.14627695</v>
      </c>
      <c r="H35">
        <v>113177.472389995</v>
      </c>
      <c r="I35" s="4">
        <v>-75958.0487314005</v>
      </c>
      <c r="J35">
        <v>3048854.19136655</v>
      </c>
      <c r="K35">
        <v>-1466.2903224435099</v>
      </c>
      <c r="L35">
        <v>42891.572161998301</v>
      </c>
      <c r="M35">
        <v>208789.08579472199</v>
      </c>
      <c r="N35">
        <v>1.37470314930741E-2</v>
      </c>
      <c r="O35">
        <v>6.5276224825682502E-2</v>
      </c>
      <c r="P35" s="4">
        <v>1.38699583133637E-2</v>
      </c>
      <c r="Q35">
        <v>6.0342107144531497E-2</v>
      </c>
      <c r="R35">
        <v>62.296768234541702</v>
      </c>
      <c r="S35">
        <v>1.41675039675207E-2</v>
      </c>
      <c r="T35">
        <v>0.72513556608259899</v>
      </c>
      <c r="U35">
        <v>-2.6311861162058898</v>
      </c>
      <c r="V35" s="4">
        <v>1.37676969180245E-2</v>
      </c>
      <c r="W35">
        <v>7.4173090271831596E-2</v>
      </c>
      <c r="Y35" s="2">
        <f t="shared" si="1"/>
        <v>-2.3873056515373459</v>
      </c>
      <c r="Z35" s="2">
        <f t="shared" si="26"/>
        <v>-1.0628215174153492</v>
      </c>
      <c r="AA35" s="2">
        <f t="shared" si="27"/>
        <v>-4.1076871777285057E-2</v>
      </c>
      <c r="AB35" s="2">
        <f t="shared" si="28"/>
        <v>-0.98263493157001969</v>
      </c>
      <c r="AC35" s="2">
        <f t="shared" si="29"/>
        <v>2.684890464320719</v>
      </c>
      <c r="AD35" s="2">
        <f t="shared" si="30"/>
        <v>-34.534269804109989</v>
      </c>
      <c r="AE35" s="2">
        <f t="shared" si="31"/>
        <v>-15.530662802824935</v>
      </c>
      <c r="AF35" s="2">
        <f t="shared" si="32"/>
        <v>-1.9803713745560836E-2</v>
      </c>
      <c r="AG35" s="2">
        <f t="shared" si="33"/>
        <v>-3.6655677274456829E-3</v>
      </c>
      <c r="AH35" s="2">
        <f t="shared" si="34"/>
        <v>5.2271098074751013E-3</v>
      </c>
      <c r="AI35" s="2">
        <f t="shared" si="35"/>
        <v>1.8069179066135699</v>
      </c>
      <c r="AJ35" s="2">
        <f t="shared" si="2"/>
        <v>-0.4249612702807693</v>
      </c>
      <c r="AK35" s="2">
        <f t="shared" si="36"/>
        <v>0.92886919025929116</v>
      </c>
      <c r="AL35" s="2">
        <f t="shared" si="3"/>
        <v>1.0785128778172159</v>
      </c>
      <c r="AM35" s="2">
        <f t="shared" si="4"/>
        <v>-0.49486729237247906</v>
      </c>
      <c r="AN35" s="2">
        <f t="shared" si="5"/>
        <v>-1.1964569108621437</v>
      </c>
      <c r="AO35" s="2">
        <f t="shared" si="6"/>
        <v>-0.47603797735887271</v>
      </c>
      <c r="AP35" s="2">
        <f t="shared" si="7"/>
        <v>-0.65746427719548384</v>
      </c>
      <c r="AQ35" s="2">
        <f t="shared" si="8"/>
        <v>1.6593077283964335</v>
      </c>
      <c r="AR35" s="2">
        <f t="shared" si="9"/>
        <v>1.1025463042245351</v>
      </c>
      <c r="AS35" s="1" t="e">
        <f t="shared" si="10"/>
        <v>#DIV/0!</v>
      </c>
      <c r="AT35" s="1" t="e">
        <f t="shared" si="11"/>
        <v>#DIV/0!</v>
      </c>
      <c r="AU35" s="1" t="e">
        <f t="shared" si="12"/>
        <v>#DIV/0!</v>
      </c>
      <c r="AV35" s="1" t="e">
        <f t="shared" si="13"/>
        <v>#DIV/0!</v>
      </c>
      <c r="AW35" s="1" t="e">
        <f t="shared" si="14"/>
        <v>#DIV/0!</v>
      </c>
      <c r="AX35" s="1" t="e">
        <f t="shared" si="15"/>
        <v>#DIV/0!</v>
      </c>
      <c r="AY35" s="1" t="e">
        <f t="shared" si="16"/>
        <v>#DIV/0!</v>
      </c>
      <c r="AZ35" s="1" t="e">
        <f t="shared" si="17"/>
        <v>#DIV/0!</v>
      </c>
      <c r="BA35" s="1" t="e">
        <f t="shared" si="18"/>
        <v>#DIV/0!</v>
      </c>
      <c r="BB35" s="1" t="e">
        <f t="shared" si="19"/>
        <v>#DIV/0!</v>
      </c>
      <c r="BC35" s="1" t="e">
        <f t="shared" si="20"/>
        <v>#DIV/0!</v>
      </c>
      <c r="BD35" s="1" t="e">
        <f t="shared" si="21"/>
        <v>#DIV/0!</v>
      </c>
      <c r="BE35" s="1" t="e">
        <f t="shared" si="22"/>
        <v>#DIV/0!</v>
      </c>
      <c r="BF35" s="1" t="e">
        <f t="shared" si="23"/>
        <v>#DIV/0!</v>
      </c>
      <c r="BG35" s="1" t="e">
        <f t="shared" si="24"/>
        <v>#DIV/0!</v>
      </c>
      <c r="BH35" s="1" t="e">
        <f t="shared" si="25"/>
        <v>#DIV/0!</v>
      </c>
    </row>
    <row r="36" spans="4:60" x14ac:dyDescent="0.3">
      <c r="D36">
        <v>132451.511651223</v>
      </c>
      <c r="E36">
        <v>5535088.5067419196</v>
      </c>
      <c r="F36">
        <v>112884.175306213</v>
      </c>
      <c r="G36">
        <v>616551701.86181402</v>
      </c>
      <c r="H36">
        <v>108536.46793205899</v>
      </c>
      <c r="I36" s="4">
        <v>-75623.8002975126</v>
      </c>
      <c r="J36">
        <v>2713101.3224557801</v>
      </c>
      <c r="K36">
        <v>-1456.5375311452101</v>
      </c>
      <c r="L36">
        <v>42607.014806531603</v>
      </c>
      <c r="M36">
        <v>207858.196628807</v>
      </c>
      <c r="N36">
        <v>1.3716751688023301E-2</v>
      </c>
      <c r="O36">
        <v>6.51330233123769E-2</v>
      </c>
      <c r="P36" s="4">
        <v>1.38394077443915E-2</v>
      </c>
      <c r="Q36">
        <v>6.07325791740135E-2</v>
      </c>
      <c r="R36">
        <v>62.159550683364301</v>
      </c>
      <c r="S36">
        <v>1.4116475066518201E-2</v>
      </c>
      <c r="T36">
        <v>0.71151744556177299</v>
      </c>
      <c r="U36">
        <v>-2.6571111666939302</v>
      </c>
      <c r="V36" s="4">
        <v>1.37373715944165E-2</v>
      </c>
      <c r="W36">
        <v>7.4270834937883001E-2</v>
      </c>
      <c r="Y36" s="2">
        <f t="shared" si="1"/>
        <v>3.6594980209055439E-2</v>
      </c>
      <c r="Z36" s="2">
        <f t="shared" si="26"/>
        <v>-1.5990377943912333E-3</v>
      </c>
      <c r="AA36" s="2">
        <f t="shared" si="27"/>
        <v>1.4016557827279874E-2</v>
      </c>
      <c r="AB36" s="2">
        <f t="shared" si="28"/>
        <v>7.8329773250045316E-3</v>
      </c>
      <c r="AC36" s="2">
        <f t="shared" si="29"/>
        <v>-3.3610997289394498E-2</v>
      </c>
      <c r="AD36" s="2">
        <f t="shared" si="30"/>
        <v>-5.025519059243695E-3</v>
      </c>
      <c r="AE36" s="2">
        <f t="shared" si="31"/>
        <v>-3.7347016505755613E-3</v>
      </c>
      <c r="AF36" s="2">
        <f t="shared" si="32"/>
        <v>3.1741170541517094E-2</v>
      </c>
      <c r="AG36" s="2">
        <f t="shared" si="33"/>
        <v>7.0058518385296481E-3</v>
      </c>
      <c r="AH36" s="2">
        <f t="shared" si="34"/>
        <v>2.0107441651276498E-2</v>
      </c>
      <c r="AI36" s="2">
        <f t="shared" si="35"/>
        <v>2.0232022284049966</v>
      </c>
      <c r="AJ36" s="2">
        <f t="shared" si="2"/>
        <v>-0.20465124981061247</v>
      </c>
      <c r="AK36" s="2">
        <f t="shared" si="36"/>
        <v>1.1470875400607194</v>
      </c>
      <c r="AL36" s="2">
        <f t="shared" si="3"/>
        <v>0.43839479669917836</v>
      </c>
      <c r="AM36" s="2">
        <f t="shared" si="4"/>
        <v>7.2283886051341796E-4</v>
      </c>
      <c r="AN36" s="2">
        <f t="shared" si="5"/>
        <v>2.4964118143060057E-2</v>
      </c>
      <c r="AO36" s="2">
        <f t="shared" si="6"/>
        <v>-2.4519412189692624E-3</v>
      </c>
      <c r="AP36" s="2">
        <f t="shared" si="7"/>
        <v>-4.1839177241319902E-3</v>
      </c>
      <c r="AQ36" s="2">
        <f t="shared" si="8"/>
        <v>1.8759171827392853</v>
      </c>
      <c r="AR36" s="2">
        <f t="shared" si="9"/>
        <v>-0.36599315930135806</v>
      </c>
      <c r="AS36" s="1" t="e">
        <f t="shared" si="10"/>
        <v>#DIV/0!</v>
      </c>
      <c r="AT36" s="1" t="e">
        <f t="shared" si="11"/>
        <v>#DIV/0!</v>
      </c>
      <c r="AU36" s="1" t="e">
        <f t="shared" si="12"/>
        <v>#DIV/0!</v>
      </c>
      <c r="AV36" s="1" t="e">
        <f t="shared" si="13"/>
        <v>#DIV/0!</v>
      </c>
      <c r="AW36" s="1" t="e">
        <f t="shared" si="14"/>
        <v>#DIV/0!</v>
      </c>
      <c r="AX36" s="1" t="e">
        <f t="shared" si="15"/>
        <v>#DIV/0!</v>
      </c>
      <c r="AY36" s="1" t="e">
        <f t="shared" si="16"/>
        <v>#DIV/0!</v>
      </c>
      <c r="AZ36" s="1" t="e">
        <f t="shared" si="17"/>
        <v>#DIV/0!</v>
      </c>
      <c r="BA36" s="1" t="e">
        <f t="shared" si="18"/>
        <v>#DIV/0!</v>
      </c>
      <c r="BB36" s="1" t="e">
        <f t="shared" si="19"/>
        <v>#DIV/0!</v>
      </c>
      <c r="BC36" s="1" t="e">
        <f t="shared" si="20"/>
        <v>#DIV/0!</v>
      </c>
      <c r="BD36" s="1" t="e">
        <f t="shared" si="21"/>
        <v>#DIV/0!</v>
      </c>
      <c r="BE36" s="1" t="e">
        <f t="shared" si="22"/>
        <v>#DIV/0!</v>
      </c>
      <c r="BF36" s="1" t="e">
        <f t="shared" si="23"/>
        <v>#DIV/0!</v>
      </c>
      <c r="BG36" s="1" t="e">
        <f t="shared" si="24"/>
        <v>#DIV/0!</v>
      </c>
      <c r="BH36" s="1" t="e">
        <f t="shared" si="25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AB2A-C52E-4608-887C-35BABBBBB5CB}">
  <dimension ref="A1:AJ44"/>
  <sheetViews>
    <sheetView topLeftCell="A8" workbookViewId="0">
      <selection activeCell="P10" sqref="P10"/>
    </sheetView>
  </sheetViews>
  <sheetFormatPr defaultRowHeight="14" x14ac:dyDescent="0.3"/>
  <cols>
    <col min="15" max="15" width="9.6640625" bestFit="1" customWidth="1"/>
  </cols>
  <sheetData>
    <row r="1" spans="1:13" x14ac:dyDescent="0.3">
      <c r="A1" t="s">
        <v>31</v>
      </c>
    </row>
    <row r="2" spans="1:13" x14ac:dyDescent="0.3">
      <c r="A2" t="s">
        <v>32</v>
      </c>
    </row>
    <row r="3" spans="1:13" x14ac:dyDescent="0.3">
      <c r="A3" t="s">
        <v>33</v>
      </c>
    </row>
    <row r="4" spans="1:13" x14ac:dyDescent="0.3">
      <c r="A4" t="s">
        <v>31</v>
      </c>
    </row>
    <row r="6" spans="1:13" x14ac:dyDescent="0.3">
      <c r="A6" t="s">
        <v>34</v>
      </c>
    </row>
    <row r="8" spans="1:13" x14ac:dyDescent="0.3">
      <c r="A8" t="s">
        <v>35</v>
      </c>
      <c r="B8" t="s">
        <v>36</v>
      </c>
      <c r="C8" t="s">
        <v>20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</row>
    <row r="9" spans="1:13" x14ac:dyDescent="0.3">
      <c r="A9" t="s">
        <v>24</v>
      </c>
      <c r="B9" t="s">
        <v>25</v>
      </c>
      <c r="C9" t="s">
        <v>25</v>
      </c>
      <c r="D9" t="s">
        <v>47</v>
      </c>
      <c r="E9" t="s">
        <v>48</v>
      </c>
      <c r="F9" t="s">
        <v>48</v>
      </c>
      <c r="G9" t="s">
        <v>26</v>
      </c>
      <c r="H9" t="s">
        <v>26</v>
      </c>
      <c r="I9" t="s">
        <v>26</v>
      </c>
      <c r="J9" t="s">
        <v>27</v>
      </c>
      <c r="K9" t="s">
        <v>24</v>
      </c>
      <c r="L9" t="s">
        <v>24</v>
      </c>
      <c r="M9" t="s">
        <v>24</v>
      </c>
    </row>
    <row r="10" spans="1:13" x14ac:dyDescent="0.3">
      <c r="A10" s="1">
        <v>0</v>
      </c>
      <c r="B10" s="1">
        <v>-1.717796E-15</v>
      </c>
      <c r="C10" s="1">
        <v>0</v>
      </c>
      <c r="D10" s="1">
        <v>108.0311</v>
      </c>
      <c r="E10" s="1">
        <v>6.3425859999999998</v>
      </c>
      <c r="F10" s="1">
        <v>4.0660980000000002</v>
      </c>
      <c r="G10" s="1">
        <v>54813370</v>
      </c>
      <c r="H10" s="1">
        <v>27390070</v>
      </c>
      <c r="I10" s="1">
        <v>30028780</v>
      </c>
      <c r="J10" s="1">
        <v>884034100</v>
      </c>
      <c r="K10" s="1">
        <v>-3.8184589999999997E-2</v>
      </c>
      <c r="L10" s="1">
        <v>-5.817953E-2</v>
      </c>
      <c r="M10">
        <v>-5.8179527310531699E-2</v>
      </c>
    </row>
    <row r="11" spans="1:13" x14ac:dyDescent="0.3">
      <c r="A11" s="1">
        <v>0.47554000000000002</v>
      </c>
      <c r="B11" s="1">
        <v>-1.717796E-15</v>
      </c>
      <c r="C11" s="1">
        <v>0</v>
      </c>
      <c r="D11" s="1">
        <v>108.0311</v>
      </c>
      <c r="E11" s="1">
        <v>6.3425859999999998</v>
      </c>
      <c r="F11" s="1">
        <v>4.0660980000000002</v>
      </c>
      <c r="G11" s="1">
        <v>54813370</v>
      </c>
      <c r="H11" s="1">
        <v>27390070</v>
      </c>
      <c r="I11" s="1">
        <v>30028780</v>
      </c>
      <c r="J11" s="1">
        <v>884034100</v>
      </c>
      <c r="K11" s="1">
        <v>-3.8184589999999997E-2</v>
      </c>
      <c r="L11" s="1">
        <v>-5.817953E-2</v>
      </c>
      <c r="M11">
        <v>-5.8179527310531699E-2</v>
      </c>
    </row>
    <row r="12" spans="1:13" x14ac:dyDescent="0.3">
      <c r="A12" s="1">
        <v>0.550095</v>
      </c>
      <c r="B12" s="1">
        <v>-1.717796E-15</v>
      </c>
      <c r="C12" s="1">
        <v>0</v>
      </c>
      <c r="D12" s="1">
        <v>108.0311</v>
      </c>
      <c r="E12" s="1">
        <v>6.3425859999999998</v>
      </c>
      <c r="F12" s="1">
        <v>4.0660980000000002</v>
      </c>
      <c r="G12" s="1">
        <v>54813370</v>
      </c>
      <c r="H12" s="1">
        <v>27390070</v>
      </c>
      <c r="I12" s="1">
        <v>30028780</v>
      </c>
      <c r="J12" s="1">
        <v>884034100</v>
      </c>
      <c r="K12" s="1">
        <v>-3.8184589999999997E-2</v>
      </c>
      <c r="L12" s="1">
        <v>-5.817953E-2</v>
      </c>
      <c r="M12">
        <v>-5.8179527310531699E-2</v>
      </c>
    </row>
    <row r="13" spans="1:13" x14ac:dyDescent="0.3">
      <c r="A13" s="1">
        <v>0.67099500000000001</v>
      </c>
      <c r="B13" s="1">
        <v>-1.717796E-15</v>
      </c>
      <c r="C13" s="1">
        <v>0</v>
      </c>
      <c r="D13" s="1">
        <v>108.0311</v>
      </c>
      <c r="E13" s="1">
        <v>6.3425859999999998</v>
      </c>
      <c r="F13" s="1">
        <v>4.0660980000000002</v>
      </c>
      <c r="G13" s="1">
        <v>54813370</v>
      </c>
      <c r="H13" s="1">
        <v>27390070</v>
      </c>
      <c r="I13" s="1">
        <v>30028780</v>
      </c>
      <c r="J13" s="1">
        <v>884034100</v>
      </c>
      <c r="K13" s="1">
        <v>-3.8184589999999997E-2</v>
      </c>
      <c r="L13" s="1">
        <v>-5.817953E-2</v>
      </c>
      <c r="M13">
        <v>-5.8179527310531699E-2</v>
      </c>
    </row>
    <row r="14" spans="1:13" x14ac:dyDescent="0.3">
      <c r="A14" s="1">
        <v>0.79189500000000002</v>
      </c>
      <c r="B14" s="1">
        <v>-1.717796E-15</v>
      </c>
      <c r="C14" s="1">
        <v>0</v>
      </c>
      <c r="D14" s="1">
        <v>108.0311</v>
      </c>
      <c r="E14" s="1">
        <v>6.3425859999999998</v>
      </c>
      <c r="F14" s="1">
        <v>4.0660980000000002</v>
      </c>
      <c r="G14" s="1">
        <v>54813370</v>
      </c>
      <c r="H14" s="1">
        <v>27390070</v>
      </c>
      <c r="I14" s="1">
        <v>30028780</v>
      </c>
      <c r="J14" s="1">
        <v>884034100</v>
      </c>
      <c r="K14" s="1">
        <v>-3.8184589999999997E-2</v>
      </c>
      <c r="L14" s="1">
        <v>-5.817953E-2</v>
      </c>
      <c r="M14">
        <v>-5.8179527310531699E-2</v>
      </c>
    </row>
    <row r="15" spans="1:13" x14ac:dyDescent="0.3">
      <c r="A15" s="1">
        <v>0.79995499999999997</v>
      </c>
      <c r="B15" s="1">
        <v>-1.717796E-15</v>
      </c>
      <c r="C15" s="1">
        <v>0</v>
      </c>
      <c r="D15" s="1">
        <v>108.0311</v>
      </c>
      <c r="E15" s="1">
        <v>6.3425859999999998</v>
      </c>
      <c r="F15" s="1">
        <v>4.0660980000000002</v>
      </c>
      <c r="G15" s="1">
        <v>54813370</v>
      </c>
      <c r="H15" s="1">
        <v>27390070</v>
      </c>
      <c r="I15" s="1">
        <v>30029080</v>
      </c>
      <c r="J15" s="1">
        <v>884034100</v>
      </c>
      <c r="K15" s="1">
        <v>-3.8184589999999997E-2</v>
      </c>
      <c r="L15" s="1">
        <v>-5.817953E-2</v>
      </c>
      <c r="M15">
        <v>-5.8179527310531699E-2</v>
      </c>
    </row>
    <row r="16" spans="1:13" x14ac:dyDescent="0.3">
      <c r="A16" s="1">
        <v>2.299115</v>
      </c>
      <c r="B16" s="1">
        <v>25.883880000000001</v>
      </c>
      <c r="C16" s="1">
        <v>24.356729999999999</v>
      </c>
      <c r="D16" s="1">
        <v>211.75470000000001</v>
      </c>
      <c r="E16" s="1">
        <v>6.6264029999999998</v>
      </c>
      <c r="F16" s="1">
        <v>14.695740000000001</v>
      </c>
      <c r="G16" s="1">
        <v>72286800</v>
      </c>
      <c r="H16" s="1">
        <v>132869500</v>
      </c>
      <c r="I16" s="1">
        <v>36038610</v>
      </c>
      <c r="J16" s="1">
        <v>2549002000</v>
      </c>
      <c r="K16" s="1">
        <v>7.5059440000000005E-2</v>
      </c>
      <c r="L16" s="1">
        <v>6.9106420000000002E-2</v>
      </c>
      <c r="M16">
        <v>4.4561407561209097E-2</v>
      </c>
    </row>
    <row r="17" spans="1:36" x14ac:dyDescent="0.3">
      <c r="A17" s="1">
        <v>4.40076</v>
      </c>
      <c r="B17" s="1">
        <v>19.692679999999999</v>
      </c>
      <c r="C17" s="1">
        <v>19.358049999999999</v>
      </c>
      <c r="D17" s="1">
        <v>254.8689</v>
      </c>
      <c r="E17" s="1">
        <v>4.2139509999999998</v>
      </c>
      <c r="F17" s="1">
        <v>40.094740000000002</v>
      </c>
      <c r="G17" s="1">
        <v>44963150</v>
      </c>
      <c r="H17" s="1">
        <v>327322700</v>
      </c>
      <c r="I17" s="1">
        <v>21710700</v>
      </c>
      <c r="J17" s="1">
        <v>2714592000</v>
      </c>
      <c r="K17" s="1">
        <v>0.22672619999999999</v>
      </c>
      <c r="L17" s="1">
        <v>0.233705</v>
      </c>
      <c r="M17">
        <v>0.15105509816902701</v>
      </c>
    </row>
    <row r="18" spans="1:36" x14ac:dyDescent="0.3">
      <c r="A18" s="1">
        <v>6.5003900000000003</v>
      </c>
      <c r="B18" s="1">
        <v>15.34939</v>
      </c>
      <c r="C18" s="1">
        <v>14.995240000000001</v>
      </c>
      <c r="D18" s="1">
        <v>233.47810000000001</v>
      </c>
      <c r="E18" s="1">
        <v>3.1575600000000001</v>
      </c>
      <c r="F18" s="1">
        <v>30.72711</v>
      </c>
      <c r="G18" s="1">
        <v>33764290</v>
      </c>
      <c r="H18" s="1">
        <v>249948100</v>
      </c>
      <c r="I18" s="1">
        <v>16302010</v>
      </c>
      <c r="J18" s="1">
        <v>2486760000</v>
      </c>
      <c r="K18" s="1">
        <v>0.20863019999999999</v>
      </c>
      <c r="L18" s="1">
        <v>0.21402669999999999</v>
      </c>
      <c r="M18">
        <v>0.140163037723917</v>
      </c>
    </row>
    <row r="19" spans="1:36" x14ac:dyDescent="0.3">
      <c r="A19" s="1">
        <v>8.6000200000000007</v>
      </c>
      <c r="B19" s="1">
        <v>10.32536</v>
      </c>
      <c r="C19" s="1">
        <v>9.9826490000000003</v>
      </c>
      <c r="D19" s="1">
        <v>188.18709999999999</v>
      </c>
      <c r="E19" s="1">
        <v>1.4184410000000001</v>
      </c>
      <c r="F19" s="1">
        <v>16.53764</v>
      </c>
      <c r="G19" s="1">
        <v>15177380</v>
      </c>
      <c r="H19" s="1">
        <v>134911300</v>
      </c>
      <c r="I19" s="1">
        <v>7479923</v>
      </c>
      <c r="J19" s="1">
        <v>1990408000</v>
      </c>
      <c r="K19" s="1">
        <v>0.17328209999999999</v>
      </c>
      <c r="L19" s="1">
        <v>0.17499490000000001</v>
      </c>
      <c r="M19">
        <v>0.118644054488086</v>
      </c>
    </row>
    <row r="20" spans="1:36" x14ac:dyDescent="0.3">
      <c r="A20" s="1">
        <v>10.69965</v>
      </c>
      <c r="B20" s="1">
        <v>4.8024940000000003</v>
      </c>
      <c r="C20" s="1">
        <v>4.5033310000000002</v>
      </c>
      <c r="D20" s="1">
        <v>145.28190000000001</v>
      </c>
      <c r="E20" s="1">
        <v>0.4861511</v>
      </c>
      <c r="F20" s="1">
        <v>8.0332170000000005</v>
      </c>
      <c r="G20" s="1">
        <v>5175886</v>
      </c>
      <c r="H20" s="1">
        <v>65521170</v>
      </c>
      <c r="I20" s="1">
        <v>2776718</v>
      </c>
      <c r="J20" s="1">
        <v>1514467000</v>
      </c>
      <c r="K20" s="1">
        <v>0.14155680000000001</v>
      </c>
      <c r="L20" s="1">
        <v>0.13908029999999999</v>
      </c>
      <c r="M20">
        <v>0.100017616905253</v>
      </c>
    </row>
    <row r="21" spans="1:36" x14ac:dyDescent="0.3">
      <c r="A21" s="1">
        <v>12.79928</v>
      </c>
      <c r="B21" s="1">
        <v>0.4026576</v>
      </c>
      <c r="C21" s="1">
        <v>0.13821539999999999</v>
      </c>
      <c r="D21" s="1">
        <v>113.4106</v>
      </c>
      <c r="E21" s="1">
        <v>0.1597064</v>
      </c>
      <c r="F21" s="1">
        <v>4.0205989999999998</v>
      </c>
      <c r="G21" s="1">
        <v>1685534</v>
      </c>
      <c r="H21" s="1">
        <v>32686560</v>
      </c>
      <c r="I21" s="1">
        <v>992494.6</v>
      </c>
      <c r="J21" s="1">
        <v>1163879000</v>
      </c>
      <c r="K21" s="1">
        <v>0.1171676</v>
      </c>
      <c r="L21" s="1">
        <v>0.11172940000000001</v>
      </c>
      <c r="M21">
        <v>8.57823827669114E-2</v>
      </c>
    </row>
    <row r="22" spans="1:36" x14ac:dyDescent="0.3">
      <c r="A22" s="1">
        <v>14.900919999999999</v>
      </c>
      <c r="B22" s="1">
        <v>-1.600068</v>
      </c>
      <c r="C22" s="1">
        <v>-1.834716</v>
      </c>
      <c r="D22" s="1">
        <v>85.686779999999999</v>
      </c>
      <c r="E22" s="1">
        <v>4.3712210000000001E-2</v>
      </c>
      <c r="F22" s="1">
        <v>1.8267979999999999</v>
      </c>
      <c r="G22" s="1">
        <v>449466.7</v>
      </c>
      <c r="H22" s="1">
        <v>14872010</v>
      </c>
      <c r="I22" s="1">
        <v>293215.3</v>
      </c>
      <c r="J22" s="1">
        <v>864838100</v>
      </c>
      <c r="K22" s="1">
        <v>9.4120250000000003E-2</v>
      </c>
      <c r="L22" s="1">
        <v>8.6829909999999996E-2</v>
      </c>
      <c r="M22">
        <v>7.1796858262510296E-2</v>
      </c>
    </row>
    <row r="23" spans="1:36" x14ac:dyDescent="0.3">
      <c r="A23" s="1">
        <v>17.00055</v>
      </c>
      <c r="B23" s="1">
        <v>-1.946404</v>
      </c>
      <c r="C23" s="1">
        <v>-2.2359249999999999</v>
      </c>
      <c r="D23" s="1">
        <v>63.148620000000001</v>
      </c>
      <c r="E23" s="1">
        <v>1.518593E-2</v>
      </c>
      <c r="F23" s="1">
        <v>0.75881960000000004</v>
      </c>
      <c r="G23" s="1">
        <v>147294.79999999999</v>
      </c>
      <c r="H23" s="1">
        <v>6312527</v>
      </c>
      <c r="I23" s="1">
        <v>100490.2</v>
      </c>
      <c r="J23" s="1">
        <v>631931100</v>
      </c>
      <c r="K23" s="1">
        <v>7.2866500000000001E-2</v>
      </c>
      <c r="L23" s="1">
        <v>6.5103889999999998E-2</v>
      </c>
      <c r="M23">
        <v>5.8153958335538998E-2</v>
      </c>
    </row>
    <row r="24" spans="1:36" x14ac:dyDescent="0.3">
      <c r="A24" s="1">
        <v>19.100180000000002</v>
      </c>
      <c r="B24" s="1">
        <v>-2.2946019999999998</v>
      </c>
      <c r="C24" s="1">
        <v>-2.631186</v>
      </c>
      <c r="D24" s="1">
        <v>62.296770000000002</v>
      </c>
      <c r="E24" s="1">
        <v>1.41675E-2</v>
      </c>
      <c r="F24" s="1">
        <v>0.72513559999999999</v>
      </c>
      <c r="G24" s="1">
        <v>133001.1</v>
      </c>
      <c r="H24" s="1">
        <v>5742390</v>
      </c>
      <c r="I24" s="1">
        <v>113646.7</v>
      </c>
      <c r="J24" s="1">
        <v>617912700</v>
      </c>
      <c r="K24" s="1">
        <v>7.4173089999999997E-2</v>
      </c>
      <c r="L24" s="1">
        <v>6.5276219999999996E-2</v>
      </c>
      <c r="M24">
        <v>6.0342107144531497E-2</v>
      </c>
    </row>
    <row r="25" spans="1:36" x14ac:dyDescent="0.3">
      <c r="A25" s="1">
        <v>20.149999999999999</v>
      </c>
      <c r="B25" s="1">
        <v>-2.3195730000000001</v>
      </c>
      <c r="C25" s="1">
        <v>-2.657111</v>
      </c>
      <c r="D25" s="1">
        <v>62.159550000000003</v>
      </c>
      <c r="E25" s="1">
        <v>1.4116480000000001E-2</v>
      </c>
      <c r="F25" s="1">
        <v>0.71151739999999997</v>
      </c>
      <c r="G25" s="1">
        <v>132451.5</v>
      </c>
      <c r="H25" s="1">
        <v>5535089</v>
      </c>
      <c r="I25" s="1">
        <v>112884.2</v>
      </c>
      <c r="J25" s="1">
        <v>616551700</v>
      </c>
      <c r="K25" s="1">
        <v>7.4270829999999996E-2</v>
      </c>
      <c r="L25" s="1">
        <v>6.513302E-2</v>
      </c>
      <c r="M25">
        <v>6.07325791740135E-2</v>
      </c>
    </row>
    <row r="26" spans="1:36" x14ac:dyDescent="0.3"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36" x14ac:dyDescent="0.3"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36" x14ac:dyDescent="0.3">
      <c r="A28">
        <v>0</v>
      </c>
      <c r="B28">
        <v>0</v>
      </c>
      <c r="C28">
        <v>0</v>
      </c>
      <c r="D28" s="1">
        <v>108</v>
      </c>
      <c r="E28" s="1">
        <v>6.343</v>
      </c>
      <c r="F28" s="1">
        <v>4.0659999999999998</v>
      </c>
      <c r="G28" s="1">
        <v>54810000</v>
      </c>
      <c r="H28" s="1">
        <v>27390000</v>
      </c>
      <c r="I28" s="1">
        <v>30030000</v>
      </c>
      <c r="J28" s="1">
        <v>884000000</v>
      </c>
      <c r="K28">
        <v>-3.7999999999999999E-2</v>
      </c>
      <c r="L28">
        <v>-5.8000000000000003E-2</v>
      </c>
      <c r="M28">
        <v>-5.8000000000000003E-2</v>
      </c>
      <c r="O28" s="3">
        <f>ABS(B28-B10)/B10*100</f>
        <v>-100</v>
      </c>
      <c r="P28" s="3" t="e">
        <f t="shared" ref="P28:AJ40" si="0">ABS(C28-C10)/C10*100</f>
        <v>#DIV/0!</v>
      </c>
      <c r="Q28" s="3">
        <f t="shared" si="0"/>
        <v>2.8788006416666147E-2</v>
      </c>
      <c r="R28" s="3">
        <f t="shared" si="0"/>
        <v>6.5273060546618758E-3</v>
      </c>
      <c r="S28" s="3">
        <f t="shared" si="0"/>
        <v>2.4101730947059209E-3</v>
      </c>
      <c r="T28" s="3">
        <f t="shared" si="0"/>
        <v>6.1481350261806565E-3</v>
      </c>
      <c r="U28" s="3">
        <f t="shared" si="0"/>
        <v>2.5556707230028989E-4</v>
      </c>
      <c r="V28" s="3">
        <f t="shared" si="0"/>
        <v>4.062769116827257E-3</v>
      </c>
      <c r="W28" s="3">
        <f t="shared" si="0"/>
        <v>3.8573172686438228E-3</v>
      </c>
      <c r="X28" s="3">
        <f t="shared" si="0"/>
        <v>-0.48341490637976836</v>
      </c>
      <c r="Y28" s="3">
        <f t="shared" si="0"/>
        <v>-0.30857932334619614</v>
      </c>
      <c r="Z28" s="3">
        <f t="shared" si="0"/>
        <v>-0.3085747149052519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3">
      <c r="A29">
        <v>2.3599999999999999E-2</v>
      </c>
      <c r="B29">
        <v>0</v>
      </c>
      <c r="C29">
        <v>0</v>
      </c>
      <c r="D29" s="1">
        <v>108</v>
      </c>
      <c r="E29" s="1">
        <v>6.343</v>
      </c>
      <c r="F29" s="1">
        <v>4.0659999999999998</v>
      </c>
      <c r="G29" s="1">
        <v>54810000</v>
      </c>
      <c r="H29" s="1">
        <v>27390000</v>
      </c>
      <c r="I29" s="1">
        <v>30030000</v>
      </c>
      <c r="J29" s="1">
        <v>884000000</v>
      </c>
      <c r="K29">
        <v>-3.7999999999999999E-2</v>
      </c>
      <c r="L29">
        <v>-5.8000000000000003E-2</v>
      </c>
      <c r="M29">
        <v>-5.8000000000000003E-2</v>
      </c>
      <c r="O29" s="3">
        <f t="shared" ref="O29:O43" si="1">ABS(B29-B11)/B11*100</f>
        <v>-100</v>
      </c>
      <c r="P29" s="3" t="e">
        <f t="shared" si="0"/>
        <v>#DIV/0!</v>
      </c>
      <c r="Q29" s="3">
        <f t="shared" si="0"/>
        <v>2.8788006416666147E-2</v>
      </c>
      <c r="R29" s="3">
        <f t="shared" si="0"/>
        <v>6.5273060546618758E-3</v>
      </c>
      <c r="S29" s="3">
        <f t="shared" si="0"/>
        <v>2.4101730947059209E-3</v>
      </c>
      <c r="T29" s="3">
        <f t="shared" si="0"/>
        <v>6.1481350261806565E-3</v>
      </c>
      <c r="U29" s="3">
        <f t="shared" si="0"/>
        <v>2.5556707230028989E-4</v>
      </c>
      <c r="V29" s="3">
        <f t="shared" si="0"/>
        <v>4.062769116827257E-3</v>
      </c>
      <c r="W29" s="3">
        <f t="shared" si="0"/>
        <v>3.8573172686438228E-3</v>
      </c>
      <c r="X29" s="3">
        <f t="shared" si="0"/>
        <v>-0.48341490637976836</v>
      </c>
      <c r="Y29" s="3">
        <f t="shared" si="0"/>
        <v>-0.30857932334619614</v>
      </c>
      <c r="Z29" s="3">
        <f t="shared" si="0"/>
        <v>-0.3085747149052519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3">
      <c r="A30">
        <v>2.7300000000000001E-2</v>
      </c>
      <c r="B30">
        <v>0</v>
      </c>
      <c r="C30">
        <v>0</v>
      </c>
      <c r="D30" s="1">
        <v>108</v>
      </c>
      <c r="E30" s="1">
        <v>6.343</v>
      </c>
      <c r="F30" s="1">
        <v>4.0659999999999998</v>
      </c>
      <c r="G30" s="1">
        <v>54810000</v>
      </c>
      <c r="H30" s="1">
        <v>27390000</v>
      </c>
      <c r="I30" s="1">
        <v>30030000</v>
      </c>
      <c r="J30" s="1">
        <v>884000000</v>
      </c>
      <c r="K30">
        <v>-3.7999999999999999E-2</v>
      </c>
      <c r="L30">
        <v>-5.8000000000000003E-2</v>
      </c>
      <c r="M30">
        <v>-5.8000000000000003E-2</v>
      </c>
      <c r="O30" s="3">
        <f t="shared" si="1"/>
        <v>-100</v>
      </c>
      <c r="P30" s="3" t="e">
        <f t="shared" si="0"/>
        <v>#DIV/0!</v>
      </c>
      <c r="Q30" s="3">
        <f t="shared" si="0"/>
        <v>2.8788006416666147E-2</v>
      </c>
      <c r="R30" s="3">
        <f t="shared" si="0"/>
        <v>6.5273060546618758E-3</v>
      </c>
      <c r="S30" s="3">
        <f t="shared" si="0"/>
        <v>2.4101730947059209E-3</v>
      </c>
      <c r="T30" s="3">
        <f t="shared" si="0"/>
        <v>6.1481350261806565E-3</v>
      </c>
      <c r="U30" s="3">
        <f t="shared" si="0"/>
        <v>2.5556707230028989E-4</v>
      </c>
      <c r="V30" s="3">
        <f t="shared" si="0"/>
        <v>4.062769116827257E-3</v>
      </c>
      <c r="W30" s="3">
        <f t="shared" si="0"/>
        <v>3.8573172686438228E-3</v>
      </c>
      <c r="X30" s="3">
        <f t="shared" si="0"/>
        <v>-0.48341490637976836</v>
      </c>
      <c r="Y30" s="3">
        <f t="shared" si="0"/>
        <v>-0.30857932334619614</v>
      </c>
      <c r="Z30" s="3">
        <f t="shared" si="0"/>
        <v>-0.3085747149052519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3">
      <c r="A31">
        <v>3.3300000000000003E-2</v>
      </c>
      <c r="B31">
        <v>0</v>
      </c>
      <c r="C31">
        <v>0</v>
      </c>
      <c r="D31" s="1">
        <v>108</v>
      </c>
      <c r="E31" s="1">
        <v>6.343</v>
      </c>
      <c r="F31" s="1">
        <v>4.0659999999999998</v>
      </c>
      <c r="G31" s="1">
        <v>54810000</v>
      </c>
      <c r="H31" s="1">
        <v>27390000</v>
      </c>
      <c r="I31" s="1">
        <v>30030000</v>
      </c>
      <c r="J31" s="1">
        <v>884000000</v>
      </c>
      <c r="K31">
        <v>-3.7999999999999999E-2</v>
      </c>
      <c r="L31">
        <v>-5.8000000000000003E-2</v>
      </c>
      <c r="M31">
        <v>-5.8000000000000003E-2</v>
      </c>
      <c r="O31" s="3">
        <f t="shared" si="1"/>
        <v>-100</v>
      </c>
      <c r="P31" s="3" t="e">
        <f t="shared" si="0"/>
        <v>#DIV/0!</v>
      </c>
      <c r="Q31" s="3">
        <f t="shared" si="0"/>
        <v>2.8788006416666147E-2</v>
      </c>
      <c r="R31" s="3">
        <f t="shared" si="0"/>
        <v>6.5273060546618758E-3</v>
      </c>
      <c r="S31" s="3">
        <f t="shared" si="0"/>
        <v>2.4101730947059209E-3</v>
      </c>
      <c r="T31" s="3">
        <f t="shared" si="0"/>
        <v>6.1481350261806565E-3</v>
      </c>
      <c r="U31" s="3">
        <f t="shared" si="0"/>
        <v>2.5556707230028989E-4</v>
      </c>
      <c r="V31" s="3">
        <f t="shared" si="0"/>
        <v>4.062769116827257E-3</v>
      </c>
      <c r="W31" s="3">
        <f t="shared" si="0"/>
        <v>3.8573172686438228E-3</v>
      </c>
      <c r="X31" s="3">
        <f t="shared" si="0"/>
        <v>-0.48341490637976836</v>
      </c>
      <c r="Y31" s="3">
        <f t="shared" si="0"/>
        <v>-0.30857932334619614</v>
      </c>
      <c r="Z31" s="3">
        <f t="shared" si="0"/>
        <v>-0.3085747149052519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3">
      <c r="A32">
        <v>3.9300000000000002E-2</v>
      </c>
      <c r="B32">
        <v>0</v>
      </c>
      <c r="C32">
        <v>0</v>
      </c>
      <c r="D32" s="1">
        <v>108</v>
      </c>
      <c r="E32" s="1">
        <v>6.343</v>
      </c>
      <c r="F32" s="1">
        <v>4.0659999999999998</v>
      </c>
      <c r="G32" s="1">
        <v>54810000</v>
      </c>
      <c r="H32" s="1">
        <v>27390000</v>
      </c>
      <c r="I32" s="1">
        <v>30030000</v>
      </c>
      <c r="J32" s="1">
        <v>884000000</v>
      </c>
      <c r="K32">
        <v>-3.7999999999999999E-2</v>
      </c>
      <c r="L32">
        <v>-5.8000000000000003E-2</v>
      </c>
      <c r="M32">
        <v>-5.8000000000000003E-2</v>
      </c>
      <c r="O32" s="3">
        <f t="shared" si="1"/>
        <v>-100</v>
      </c>
      <c r="P32" s="3" t="e">
        <f t="shared" si="0"/>
        <v>#DIV/0!</v>
      </c>
      <c r="Q32" s="3">
        <f t="shared" si="0"/>
        <v>2.8788006416666147E-2</v>
      </c>
      <c r="R32" s="3">
        <f t="shared" si="0"/>
        <v>6.5273060546618758E-3</v>
      </c>
      <c r="S32" s="3">
        <f t="shared" si="0"/>
        <v>2.4101730947059209E-3</v>
      </c>
      <c r="T32" s="3">
        <f t="shared" si="0"/>
        <v>6.1481350261806565E-3</v>
      </c>
      <c r="U32" s="3">
        <f t="shared" si="0"/>
        <v>2.5556707230028989E-4</v>
      </c>
      <c r="V32" s="3">
        <f t="shared" si="0"/>
        <v>4.062769116827257E-3</v>
      </c>
      <c r="W32" s="3">
        <f t="shared" si="0"/>
        <v>3.8573172686438228E-3</v>
      </c>
      <c r="X32" s="3">
        <f t="shared" si="0"/>
        <v>-0.48341490637976836</v>
      </c>
      <c r="Y32" s="3">
        <f t="shared" si="0"/>
        <v>-0.30857932334619614</v>
      </c>
      <c r="Z32" s="3">
        <f t="shared" si="0"/>
        <v>-0.3085747149052519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3">
      <c r="A33">
        <v>3.9699999999999999E-2</v>
      </c>
      <c r="B33">
        <v>0</v>
      </c>
      <c r="C33">
        <v>0</v>
      </c>
      <c r="D33" s="1">
        <v>108</v>
      </c>
      <c r="E33" s="1">
        <v>6.343</v>
      </c>
      <c r="F33" s="1">
        <v>4.0659999999999998</v>
      </c>
      <c r="G33" s="1">
        <v>54810000</v>
      </c>
      <c r="H33" s="1">
        <v>27390000</v>
      </c>
      <c r="I33" s="1">
        <v>30030000</v>
      </c>
      <c r="J33" s="1">
        <v>884000000</v>
      </c>
      <c r="K33">
        <v>-3.7999999999999999E-2</v>
      </c>
      <c r="L33">
        <v>-5.8000000000000003E-2</v>
      </c>
      <c r="M33">
        <v>-5.8000000000000003E-2</v>
      </c>
      <c r="O33" s="3">
        <f t="shared" si="1"/>
        <v>-100</v>
      </c>
      <c r="P33" s="3" t="e">
        <f t="shared" si="0"/>
        <v>#DIV/0!</v>
      </c>
      <c r="Q33" s="3">
        <f t="shared" si="0"/>
        <v>2.8788006416666147E-2</v>
      </c>
      <c r="R33" s="3">
        <f t="shared" si="0"/>
        <v>6.5273060546618758E-3</v>
      </c>
      <c r="S33" s="3">
        <f t="shared" si="0"/>
        <v>2.4101730947059209E-3</v>
      </c>
      <c r="T33" s="3">
        <f t="shared" si="0"/>
        <v>6.1481350261806565E-3</v>
      </c>
      <c r="U33" s="3">
        <f t="shared" si="0"/>
        <v>2.5556707230028989E-4</v>
      </c>
      <c r="V33" s="3">
        <f t="shared" si="0"/>
        <v>3.0636969231158597E-3</v>
      </c>
      <c r="W33" s="3">
        <f t="shared" si="0"/>
        <v>3.8573172686438228E-3</v>
      </c>
      <c r="X33" s="3">
        <f t="shared" si="0"/>
        <v>-0.48341490637976836</v>
      </c>
      <c r="Y33" s="3">
        <f t="shared" si="0"/>
        <v>-0.30857932334619614</v>
      </c>
      <c r="Z33" s="3">
        <f t="shared" si="0"/>
        <v>-0.3085747149052519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>
        <v>0.11409999999999999</v>
      </c>
      <c r="B34">
        <v>25.884</v>
      </c>
      <c r="C34">
        <v>24.356999999999999</v>
      </c>
      <c r="D34" s="1">
        <v>211.8</v>
      </c>
      <c r="E34" s="1">
        <v>6.6260000000000003</v>
      </c>
      <c r="F34" s="1">
        <v>14.7</v>
      </c>
      <c r="G34" s="1">
        <v>71720000</v>
      </c>
      <c r="H34" s="1">
        <v>133400000</v>
      </c>
      <c r="I34" s="1">
        <v>36040000</v>
      </c>
      <c r="J34" s="1">
        <v>2549000000</v>
      </c>
      <c r="K34">
        <v>7.4999999999999997E-2</v>
      </c>
      <c r="L34">
        <v>6.9000000000000006E-2</v>
      </c>
      <c r="M34">
        <v>4.4999999999999998E-2</v>
      </c>
      <c r="O34" s="3">
        <f t="shared" si="1"/>
        <v>4.6360901070090644E-4</v>
      </c>
      <c r="P34" s="3">
        <f t="shared" si="0"/>
        <v>1.1085231884593563E-3</v>
      </c>
      <c r="Q34" s="3">
        <f t="shared" si="0"/>
        <v>2.1392677470675952E-2</v>
      </c>
      <c r="R34" s="3">
        <f t="shared" si="0"/>
        <v>6.0817309179578586E-3</v>
      </c>
      <c r="S34" s="3">
        <f t="shared" si="0"/>
        <v>2.898799243861553E-2</v>
      </c>
      <c r="T34" s="3">
        <f t="shared" si="0"/>
        <v>0.78409889495730889</v>
      </c>
      <c r="U34" s="3">
        <f t="shared" si="0"/>
        <v>0.39926393942928962</v>
      </c>
      <c r="V34" s="3">
        <f t="shared" si="0"/>
        <v>3.8569745059534762E-3</v>
      </c>
      <c r="W34" s="3">
        <f t="shared" si="0"/>
        <v>7.8462080453448057E-5</v>
      </c>
      <c r="X34" s="3">
        <f t="shared" si="0"/>
        <v>7.9190572165217077E-2</v>
      </c>
      <c r="Y34" s="3">
        <f t="shared" si="0"/>
        <v>0.15399437563108603</v>
      </c>
      <c r="Z34" s="3">
        <f t="shared" si="0"/>
        <v>0.98424278494447204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>
        <v>0.21840000000000001</v>
      </c>
      <c r="B35">
        <v>19.82</v>
      </c>
      <c r="C35">
        <v>19.401</v>
      </c>
      <c r="D35" s="1">
        <v>260.89999999999998</v>
      </c>
      <c r="E35" s="1">
        <v>4.37</v>
      </c>
      <c r="F35" s="1">
        <v>40.020000000000003</v>
      </c>
      <c r="G35" s="1">
        <v>46870000</v>
      </c>
      <c r="H35" s="1">
        <v>327000000</v>
      </c>
      <c r="I35" s="1">
        <v>21710000</v>
      </c>
      <c r="J35" s="1">
        <v>2834000000</v>
      </c>
      <c r="K35">
        <v>0.22700000000000001</v>
      </c>
      <c r="L35">
        <v>0.23400000000000001</v>
      </c>
      <c r="M35">
        <v>0.154</v>
      </c>
      <c r="O35" s="3">
        <f t="shared" si="1"/>
        <v>0.64653465145425093</v>
      </c>
      <c r="P35" s="3">
        <f t="shared" si="0"/>
        <v>0.22187152115012179</v>
      </c>
      <c r="Q35" s="3">
        <f t="shared" si="0"/>
        <v>2.366353839169856</v>
      </c>
      <c r="R35" s="3">
        <f t="shared" si="0"/>
        <v>3.7031517452386211</v>
      </c>
      <c r="S35" s="3">
        <f t="shared" si="0"/>
        <v>0.18640849148790709</v>
      </c>
      <c r="T35" s="3">
        <f t="shared" si="0"/>
        <v>4.2409172844874083</v>
      </c>
      <c r="U35" s="3">
        <f t="shared" si="0"/>
        <v>9.8587723980035596E-2</v>
      </c>
      <c r="V35" s="3">
        <f t="shared" si="0"/>
        <v>3.2242166305093802E-3</v>
      </c>
      <c r="W35" s="3">
        <f t="shared" si="0"/>
        <v>4.3987457415331654</v>
      </c>
      <c r="X35" s="3">
        <f t="shared" si="0"/>
        <v>0.12076239975795408</v>
      </c>
      <c r="Y35" s="3">
        <f t="shared" si="0"/>
        <v>0.12622750903918079</v>
      </c>
      <c r="Z35" s="3">
        <f t="shared" si="0"/>
        <v>1.9495547430499238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>
        <v>0.3226</v>
      </c>
      <c r="B36">
        <v>15.46</v>
      </c>
      <c r="C36">
        <v>15.032</v>
      </c>
      <c r="D36" s="1">
        <v>239</v>
      </c>
      <c r="E36" s="1">
        <v>3.278</v>
      </c>
      <c r="F36" s="1">
        <v>30.69</v>
      </c>
      <c r="G36" s="1">
        <v>35220000</v>
      </c>
      <c r="H36" s="1">
        <v>250100000</v>
      </c>
      <c r="I36" s="1">
        <v>16300000</v>
      </c>
      <c r="J36" s="1">
        <v>2596000000</v>
      </c>
      <c r="K36">
        <v>0.20799999999999999</v>
      </c>
      <c r="L36">
        <v>0.214</v>
      </c>
      <c r="M36">
        <v>0.14299999999999999</v>
      </c>
      <c r="O36" s="3">
        <f t="shared" si="1"/>
        <v>0.72061495603409131</v>
      </c>
      <c r="P36" s="3">
        <f t="shared" si="0"/>
        <v>0.2451444591750398</v>
      </c>
      <c r="Q36" s="3">
        <f t="shared" si="0"/>
        <v>2.365061219874578</v>
      </c>
      <c r="R36" s="3">
        <f t="shared" si="0"/>
        <v>3.8143376531245603</v>
      </c>
      <c r="S36" s="3">
        <f t="shared" si="0"/>
        <v>0.12077282894485822</v>
      </c>
      <c r="T36" s="3">
        <f t="shared" si="0"/>
        <v>4.3113893406317736</v>
      </c>
      <c r="U36" s="3">
        <f t="shared" si="0"/>
        <v>6.0772616395163639E-2</v>
      </c>
      <c r="V36" s="3">
        <f t="shared" si="0"/>
        <v>1.2329767924323443E-2</v>
      </c>
      <c r="W36" s="3">
        <f t="shared" si="0"/>
        <v>4.3928646109797489</v>
      </c>
      <c r="X36" s="3">
        <f t="shared" si="0"/>
        <v>0.30206556864729917</v>
      </c>
      <c r="Y36" s="3">
        <f t="shared" si="0"/>
        <v>1.247507904387192E-2</v>
      </c>
      <c r="Z36" s="3">
        <f t="shared" si="0"/>
        <v>2.02404451426847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>
        <v>0.42680000000000001</v>
      </c>
      <c r="B37">
        <v>10.327999999999999</v>
      </c>
      <c r="C37">
        <v>9.98</v>
      </c>
      <c r="D37" s="1">
        <v>191.4</v>
      </c>
      <c r="E37" s="1">
        <v>1.46</v>
      </c>
      <c r="F37" s="1">
        <v>16.45</v>
      </c>
      <c r="G37" s="1">
        <v>15580000</v>
      </c>
      <c r="H37" s="1">
        <v>133700000</v>
      </c>
      <c r="I37" s="1">
        <v>7480000</v>
      </c>
      <c r="J37" s="1">
        <v>2055000000</v>
      </c>
      <c r="K37">
        <v>0.17499999999999999</v>
      </c>
      <c r="L37">
        <v>0.17499999999999999</v>
      </c>
      <c r="M37">
        <v>0.123</v>
      </c>
      <c r="O37" s="3">
        <f t="shared" si="1"/>
        <v>2.5568115784820402E-2</v>
      </c>
      <c r="P37" s="3">
        <f t="shared" si="0"/>
        <v>2.6536042687666381E-2</v>
      </c>
      <c r="Q37" s="3">
        <f t="shared" si="0"/>
        <v>1.7072902446554621</v>
      </c>
      <c r="R37" s="3">
        <f t="shared" si="0"/>
        <v>2.9299068484342952</v>
      </c>
      <c r="S37" s="3">
        <f t="shared" si="0"/>
        <v>0.52994260366050039</v>
      </c>
      <c r="T37" s="3">
        <f t="shared" si="0"/>
        <v>2.6527635204495108</v>
      </c>
      <c r="U37" s="3">
        <f t="shared" si="0"/>
        <v>0.89784917942381404</v>
      </c>
      <c r="V37" s="3">
        <f t="shared" si="0"/>
        <v>1.0294223617007821E-3</v>
      </c>
      <c r="W37" s="3">
        <f t="shared" si="0"/>
        <v>3.2451638056117136</v>
      </c>
      <c r="X37" s="3">
        <f t="shared" si="0"/>
        <v>0.99138918561120537</v>
      </c>
      <c r="Y37" s="3">
        <f t="shared" si="0"/>
        <v>2.9143706473617917E-3</v>
      </c>
      <c r="Z37" s="3">
        <f t="shared" si="0"/>
        <v>3.6714402004454536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>
        <v>0.53100000000000003</v>
      </c>
      <c r="B38">
        <v>4.7549999999999999</v>
      </c>
      <c r="C38">
        <v>4.4829999999999997</v>
      </c>
      <c r="D38" s="1">
        <v>146.5</v>
      </c>
      <c r="E38" s="1">
        <v>0.49430000000000002</v>
      </c>
      <c r="F38" s="1">
        <v>7.9550000000000001</v>
      </c>
      <c r="G38" s="1">
        <v>5189000</v>
      </c>
      <c r="H38" s="1">
        <v>64160000</v>
      </c>
      <c r="I38" s="1">
        <v>2777000</v>
      </c>
      <c r="J38" s="1">
        <v>1540000000</v>
      </c>
      <c r="K38">
        <v>0.14399999999999999</v>
      </c>
      <c r="L38">
        <v>0.13900000000000001</v>
      </c>
      <c r="M38">
        <v>0.105</v>
      </c>
      <c r="O38" s="3">
        <f t="shared" si="1"/>
        <v>0.98894449425653352</v>
      </c>
      <c r="P38" s="3">
        <f t="shared" si="0"/>
        <v>0.4514658149711967</v>
      </c>
      <c r="Q38" s="3">
        <f t="shared" si="0"/>
        <v>0.83843892460106362</v>
      </c>
      <c r="R38" s="3">
        <f t="shared" si="0"/>
        <v>1.6762072532593293</v>
      </c>
      <c r="S38" s="3">
        <f t="shared" si="0"/>
        <v>0.9736697016898761</v>
      </c>
      <c r="T38" s="3">
        <f t="shared" si="0"/>
        <v>0.25336724958780005</v>
      </c>
      <c r="U38" s="3">
        <f t="shared" si="0"/>
        <v>2.0774506926539926</v>
      </c>
      <c r="V38" s="3">
        <f t="shared" si="0"/>
        <v>1.0155874669303833E-2</v>
      </c>
      <c r="W38" s="3">
        <f t="shared" si="0"/>
        <v>1.6859396738258412</v>
      </c>
      <c r="X38" s="3">
        <f t="shared" si="0"/>
        <v>1.7259502899189432</v>
      </c>
      <c r="Y38" s="3">
        <f t="shared" si="0"/>
        <v>5.7736429961667918E-2</v>
      </c>
      <c r="Z38" s="3">
        <f t="shared" si="0"/>
        <v>4.9815055076415407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>
        <v>0.63519999999999999</v>
      </c>
      <c r="B39">
        <v>0.373</v>
      </c>
      <c r="C39">
        <v>0.125</v>
      </c>
      <c r="D39" s="1">
        <v>113.6</v>
      </c>
      <c r="E39" s="1">
        <v>0.16039999999999999</v>
      </c>
      <c r="F39" s="1">
        <v>3.968</v>
      </c>
      <c r="G39" s="1">
        <v>1649000</v>
      </c>
      <c r="H39" s="1">
        <v>31780000</v>
      </c>
      <c r="I39" s="1">
        <v>992500</v>
      </c>
      <c r="J39" s="1">
        <v>1167000000</v>
      </c>
      <c r="K39">
        <v>0.12</v>
      </c>
      <c r="L39">
        <v>0.112</v>
      </c>
      <c r="M39">
        <v>9.0999999999999998E-2</v>
      </c>
      <c r="O39" s="3">
        <f t="shared" si="1"/>
        <v>7.3654638581266081</v>
      </c>
      <c r="P39" s="3">
        <f t="shared" si="0"/>
        <v>9.5614526311829131</v>
      </c>
      <c r="Q39" s="3">
        <f t="shared" si="0"/>
        <v>0.16700378976920324</v>
      </c>
      <c r="R39" s="3">
        <f t="shared" si="0"/>
        <v>0.43429693487548943</v>
      </c>
      <c r="S39" s="3">
        <f t="shared" si="0"/>
        <v>1.3082379018648675</v>
      </c>
      <c r="T39" s="3">
        <f t="shared" si="0"/>
        <v>2.1675029990495593</v>
      </c>
      <c r="U39" s="3">
        <f t="shared" si="0"/>
        <v>2.7734946718161839</v>
      </c>
      <c r="V39" s="3">
        <f t="shared" si="0"/>
        <v>5.4408356478949946E-4</v>
      </c>
      <c r="W39" s="3">
        <f t="shared" si="0"/>
        <v>0.26815502298778482</v>
      </c>
      <c r="X39" s="3">
        <f t="shared" si="0"/>
        <v>2.4173918386994351</v>
      </c>
      <c r="Y39" s="3">
        <f t="shared" si="0"/>
        <v>0.24219229674552609</v>
      </c>
      <c r="Z39" s="3">
        <f t="shared" si="0"/>
        <v>6.0823878572666263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">
      <c r="A40">
        <v>0.73950000000000005</v>
      </c>
      <c r="B40">
        <v>-1.5509999999999999</v>
      </c>
      <c r="C40">
        <v>-1.8160000000000001</v>
      </c>
      <c r="D40" s="1">
        <v>85.08</v>
      </c>
      <c r="E40" s="1">
        <v>4.2950000000000002E-2</v>
      </c>
      <c r="F40" s="1">
        <v>1.7969999999999999</v>
      </c>
      <c r="G40" s="1">
        <v>420400</v>
      </c>
      <c r="H40" s="1">
        <v>14350000</v>
      </c>
      <c r="I40" s="1">
        <v>293200</v>
      </c>
      <c r="J40" s="1">
        <v>852700000</v>
      </c>
      <c r="K40">
        <v>9.6000000000000002E-2</v>
      </c>
      <c r="L40">
        <v>8.6999999999999994E-2</v>
      </c>
      <c r="M40">
        <v>7.5999999999999998E-2</v>
      </c>
      <c r="O40" s="3">
        <f t="shared" si="1"/>
        <v>-3.0666196686640887</v>
      </c>
      <c r="P40" s="3">
        <f t="shared" si="0"/>
        <v>-1.020103383847961</v>
      </c>
      <c r="Q40" s="3">
        <f t="shared" si="0"/>
        <v>0.70813724124071487</v>
      </c>
      <c r="R40" s="3">
        <f t="shared" si="0"/>
        <v>1.7437004443380903</v>
      </c>
      <c r="S40" s="3">
        <f t="shared" ref="S40:S43" si="2">ABS(F40-F22)/F22*100</f>
        <v>1.6311600954237959</v>
      </c>
      <c r="T40" s="3">
        <f t="shared" ref="T40:T43" si="3">ABS(G40-G22)/G22*100</f>
        <v>6.4669306980917636</v>
      </c>
      <c r="U40" s="3">
        <f t="shared" ref="U40:U43" si="4">ABS(H40-H22)/H22*100</f>
        <v>3.5100164671755869</v>
      </c>
      <c r="V40" s="3">
        <f t="shared" ref="V40:V43" si="5">ABS(I40-I22)/I22*100</f>
        <v>5.2180087464700374E-3</v>
      </c>
      <c r="W40" s="3">
        <f t="shared" ref="W40:W43" si="6">ABS(J40-J22)/J22*100</f>
        <v>1.4035112467871154</v>
      </c>
      <c r="X40" s="3">
        <f t="shared" ref="X40:X43" si="7">ABS(K40-K22)/K22*100</f>
        <v>1.9971791405143946</v>
      </c>
      <c r="Y40" s="3">
        <f t="shared" ref="Y40:Y43" si="8">ABS(L40-L22)/L22*100</f>
        <v>0.1958887208336364</v>
      </c>
      <c r="Z40" s="3">
        <f t="shared" ref="Z40:Z43" si="9">ABS(M40-M22)/M22*100</f>
        <v>5.8542140132675264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">
      <c r="A41">
        <v>0.84370000000000001</v>
      </c>
      <c r="B41">
        <v>-1.8049999999999999</v>
      </c>
      <c r="C41">
        <v>-2.1829999999999998</v>
      </c>
      <c r="D41" s="1">
        <v>62.02</v>
      </c>
      <c r="E41" s="1">
        <v>1.453E-2</v>
      </c>
      <c r="F41" s="1">
        <v>0.74170000000000003</v>
      </c>
      <c r="G41" s="1">
        <v>130100</v>
      </c>
      <c r="H41" s="1">
        <v>6010000</v>
      </c>
      <c r="I41" s="1">
        <v>100700</v>
      </c>
      <c r="J41" s="1">
        <v>609500000</v>
      </c>
      <c r="K41">
        <v>7.3999999999999996E-2</v>
      </c>
      <c r="L41">
        <v>6.5000000000000002E-2</v>
      </c>
      <c r="M41">
        <v>6.0999999999999999E-2</v>
      </c>
      <c r="O41" s="3">
        <f t="shared" si="1"/>
        <v>-7.2648843713843627</v>
      </c>
      <c r="P41" s="3">
        <f t="shared" ref="P41:P43" si="10">ABS(C41-C23)/C23*100</f>
        <v>-2.36702930554469</v>
      </c>
      <c r="Q41" s="3">
        <f t="shared" ref="Q41:Q43" si="11">ABS(D41-D23)/D23*100</f>
        <v>1.7872441234661944</v>
      </c>
      <c r="R41" s="3">
        <f t="shared" ref="R41:R43" si="12">ABS(E41-E23)/E23*100</f>
        <v>4.3193271666601962</v>
      </c>
      <c r="S41" s="3">
        <f t="shared" si="2"/>
        <v>2.256083000491818</v>
      </c>
      <c r="T41" s="3">
        <f t="shared" si="3"/>
        <v>11.673731862903503</v>
      </c>
      <c r="U41" s="3">
        <f t="shared" si="4"/>
        <v>4.7924864321372409</v>
      </c>
      <c r="V41" s="3">
        <f t="shared" si="5"/>
        <v>0.20877657721847792</v>
      </c>
      <c r="W41" s="3">
        <f t="shared" si="6"/>
        <v>3.5496116586127822</v>
      </c>
      <c r="X41" s="3">
        <f t="shared" si="7"/>
        <v>1.5555845278694538</v>
      </c>
      <c r="Y41" s="3">
        <f t="shared" si="8"/>
        <v>0.15957571813296467</v>
      </c>
      <c r="Z41" s="3">
        <f t="shared" si="9"/>
        <v>4.8939775484237851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>
        <v>0.94789999999999996</v>
      </c>
      <c r="B42">
        <v>-2.2509999999999999</v>
      </c>
      <c r="C42">
        <v>-2.6139999999999999</v>
      </c>
      <c r="D42" s="1">
        <v>61.99</v>
      </c>
      <c r="E42" s="1">
        <v>1.4E-2</v>
      </c>
      <c r="F42" s="1">
        <v>0.72170000000000001</v>
      </c>
      <c r="G42" s="1">
        <v>127400</v>
      </c>
      <c r="H42" s="1">
        <v>5684000</v>
      </c>
      <c r="I42" s="1">
        <v>113600</v>
      </c>
      <c r="J42" s="1">
        <v>611900000</v>
      </c>
      <c r="K42">
        <v>7.4999999999999997E-2</v>
      </c>
      <c r="L42">
        <v>6.5000000000000002E-2</v>
      </c>
      <c r="M42">
        <v>6.0999999999999999E-2</v>
      </c>
      <c r="O42" s="3">
        <f t="shared" si="1"/>
        <v>-1.9001988144349182</v>
      </c>
      <c r="P42" s="3">
        <f t="shared" si="10"/>
        <v>-0.65316553067704619</v>
      </c>
      <c r="Q42" s="3">
        <f t="shared" si="11"/>
        <v>0.49243323530256894</v>
      </c>
      <c r="R42" s="3">
        <f t="shared" si="12"/>
        <v>1.1822833950944009</v>
      </c>
      <c r="S42" s="3">
        <f t="shared" si="2"/>
        <v>0.47378724751618634</v>
      </c>
      <c r="T42" s="3">
        <f t="shared" si="3"/>
        <v>4.2113185530044532</v>
      </c>
      <c r="U42" s="3">
        <f t="shared" si="4"/>
        <v>1.0168240053357573</v>
      </c>
      <c r="V42" s="3">
        <f t="shared" si="5"/>
        <v>4.1092262247823377E-2</v>
      </c>
      <c r="W42" s="3">
        <f t="shared" si="6"/>
        <v>0.97306626000727925</v>
      </c>
      <c r="X42" s="3">
        <f t="shared" si="7"/>
        <v>1.1148382789499538</v>
      </c>
      <c r="Y42" s="3">
        <f t="shared" si="8"/>
        <v>0.42315563002881251</v>
      </c>
      <c r="Z42" s="3">
        <f t="shared" si="9"/>
        <v>1.0902715973983406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>
        <v>1</v>
      </c>
      <c r="B43">
        <v>-2.3199999999999998</v>
      </c>
      <c r="C43">
        <v>-2.657</v>
      </c>
      <c r="D43" s="1">
        <v>62.16</v>
      </c>
      <c r="E43" s="1">
        <v>1.4120000000000001E-2</v>
      </c>
      <c r="F43" s="1">
        <v>0.71150000000000002</v>
      </c>
      <c r="G43" s="1">
        <v>130300</v>
      </c>
      <c r="H43" s="1">
        <v>5537000</v>
      </c>
      <c r="I43" s="1">
        <v>112900</v>
      </c>
      <c r="J43" s="1">
        <v>616600000</v>
      </c>
      <c r="K43">
        <v>7.3999999999999996E-2</v>
      </c>
      <c r="L43">
        <v>6.5000000000000002E-2</v>
      </c>
      <c r="M43">
        <v>6.0999999999999999E-2</v>
      </c>
      <c r="O43" s="3">
        <f t="shared" si="1"/>
        <v>-1.8408560541088085E-2</v>
      </c>
      <c r="P43" s="3">
        <f t="shared" si="10"/>
        <v>-4.1774694395519127E-3</v>
      </c>
      <c r="Q43" s="3">
        <f t="shared" si="11"/>
        <v>7.239434648314252E-4</v>
      </c>
      <c r="R43" s="3">
        <f t="shared" si="12"/>
        <v>2.4935394659291208E-2</v>
      </c>
      <c r="S43" s="3">
        <f t="shared" si="2"/>
        <v>2.4454777915403386E-3</v>
      </c>
      <c r="T43" s="3">
        <f t="shared" si="3"/>
        <v>1.6243681649509443</v>
      </c>
      <c r="U43" s="3">
        <f t="shared" si="4"/>
        <v>3.4525190109860923E-2</v>
      </c>
      <c r="V43" s="3">
        <f t="shared" si="5"/>
        <v>1.399664434881313E-2</v>
      </c>
      <c r="W43" s="3">
        <f t="shared" si="6"/>
        <v>7.833892924145696E-3</v>
      </c>
      <c r="X43" s="3">
        <f t="shared" si="7"/>
        <v>0.36465190977399836</v>
      </c>
      <c r="Y43" s="3">
        <f t="shared" si="8"/>
        <v>0.20422820867203392</v>
      </c>
      <c r="Z43" s="3">
        <f t="shared" si="9"/>
        <v>0.44032515928604571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</dc:creator>
  <cp:lastModifiedBy>z z</cp:lastModifiedBy>
  <dcterms:created xsi:type="dcterms:W3CDTF">2025-03-15T09:43:30Z</dcterms:created>
  <dcterms:modified xsi:type="dcterms:W3CDTF">2025-03-16T04:04:34Z</dcterms:modified>
</cp:coreProperties>
</file>