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8800" windowHeight="13020"/>
  </bookViews>
  <sheets>
    <sheet name="Notes" sheetId="2" r:id="rId1"/>
    <sheet name="WaterProvider" sheetId="8" r:id="rId2"/>
    <sheet name="WaterProvider_County_Relate" sheetId="3" r:id="rId3"/>
    <sheet name="County" sheetId="5" r:id="rId4"/>
    <sheet name="LocalGovtType" sheetId="7" r:id="rId5"/>
    <sheet name="ChangeLog" sheetId="4" r:id="rId6"/>
    <sheet name="Metadata_WaterProvider" sheetId="6" r:id="rId7"/>
  </sheets>
  <definedNames>
    <definedName name="_xlnm._FilterDatabase" localSheetId="1" hidden="1">WaterProvider!$A$1:$A$531</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 i="3" l="1"/>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2" i="3"/>
  <c r="M531" i="8"/>
  <c r="K531" i="8"/>
  <c r="G531" i="8"/>
  <c r="C531" i="8"/>
  <c r="M530" i="8"/>
  <c r="K530" i="8"/>
  <c r="G530" i="8"/>
  <c r="C530" i="8"/>
  <c r="M529" i="8"/>
  <c r="K529" i="8"/>
  <c r="G529" i="8"/>
  <c r="C529" i="8"/>
  <c r="M528" i="8"/>
  <c r="K528" i="8"/>
  <c r="G528" i="8"/>
  <c r="C528" i="8"/>
  <c r="M527" i="8"/>
  <c r="K527" i="8"/>
  <c r="G527" i="8"/>
  <c r="C527" i="8"/>
  <c r="M526" i="8"/>
  <c r="K526" i="8"/>
  <c r="G526" i="8"/>
  <c r="C526" i="8"/>
  <c r="M525" i="8"/>
  <c r="G525" i="8"/>
  <c r="C525" i="8"/>
  <c r="M524" i="8"/>
  <c r="K524" i="8"/>
  <c r="G524" i="8"/>
  <c r="C524" i="8"/>
  <c r="M523" i="8"/>
  <c r="K523" i="8"/>
  <c r="G523" i="8"/>
  <c r="C523" i="8"/>
  <c r="M522" i="8"/>
  <c r="K522" i="8"/>
  <c r="G522" i="8"/>
  <c r="C522" i="8"/>
  <c r="M521" i="8"/>
  <c r="K521" i="8"/>
  <c r="G521" i="8"/>
  <c r="C521" i="8"/>
  <c r="M520" i="8"/>
  <c r="K520" i="8"/>
  <c r="G520" i="8"/>
  <c r="C520" i="8"/>
  <c r="M519" i="8"/>
  <c r="K519" i="8"/>
  <c r="G519" i="8"/>
  <c r="C519" i="8"/>
  <c r="M518" i="8"/>
  <c r="K518" i="8"/>
  <c r="G518" i="8"/>
  <c r="C518" i="8"/>
  <c r="M517" i="8"/>
  <c r="K517" i="8"/>
  <c r="G517" i="8"/>
  <c r="C517" i="8"/>
  <c r="M516" i="8"/>
  <c r="K516" i="8"/>
  <c r="G516" i="8"/>
  <c r="C516" i="8"/>
  <c r="M515" i="8"/>
  <c r="K515" i="8"/>
  <c r="G515" i="8"/>
  <c r="C515" i="8"/>
  <c r="M514" i="8"/>
  <c r="K514" i="8"/>
  <c r="G514" i="8"/>
  <c r="C514" i="8"/>
  <c r="M513" i="8"/>
  <c r="K513" i="8"/>
  <c r="G513" i="8"/>
  <c r="C513" i="8"/>
  <c r="M512" i="8"/>
  <c r="K512" i="8"/>
  <c r="C512" i="8"/>
  <c r="M511" i="8"/>
  <c r="K511" i="8"/>
  <c r="G511" i="8"/>
  <c r="C511" i="8"/>
  <c r="M510" i="8"/>
  <c r="G510" i="8"/>
  <c r="C510" i="8"/>
  <c r="M509" i="8"/>
  <c r="G509" i="8"/>
  <c r="C509" i="8"/>
  <c r="M508" i="8"/>
  <c r="K508" i="8"/>
  <c r="G508" i="8"/>
  <c r="C508" i="8"/>
  <c r="M507" i="8"/>
  <c r="K507" i="8"/>
  <c r="G507" i="8"/>
  <c r="C507" i="8"/>
  <c r="M506" i="8"/>
  <c r="K506" i="8"/>
  <c r="G506" i="8"/>
  <c r="C506" i="8"/>
  <c r="M505" i="8"/>
  <c r="K505" i="8"/>
  <c r="G505" i="8"/>
  <c r="C505" i="8"/>
  <c r="M504" i="8"/>
  <c r="K504" i="8"/>
  <c r="G504" i="8"/>
  <c r="C504" i="8"/>
  <c r="M503" i="8"/>
  <c r="K503" i="8"/>
  <c r="G503" i="8"/>
  <c r="C503" i="8"/>
  <c r="M502" i="8"/>
  <c r="K502" i="8"/>
  <c r="G502" i="8"/>
  <c r="C502" i="8"/>
  <c r="M501" i="8"/>
  <c r="K501" i="8"/>
  <c r="G501" i="8"/>
  <c r="C501" i="8"/>
  <c r="M500" i="8"/>
  <c r="K500" i="8"/>
  <c r="G500" i="8"/>
  <c r="C500" i="8"/>
  <c r="M499" i="8"/>
  <c r="K499" i="8"/>
  <c r="G499" i="8"/>
  <c r="C499" i="8"/>
  <c r="M498" i="8"/>
  <c r="K498" i="8"/>
  <c r="G498" i="8"/>
  <c r="C498" i="8"/>
  <c r="M497" i="8"/>
  <c r="K497" i="8"/>
  <c r="G497" i="8"/>
  <c r="C497" i="8"/>
  <c r="M496" i="8"/>
  <c r="K496" i="8"/>
  <c r="G496" i="8"/>
  <c r="C496" i="8"/>
  <c r="M495" i="8"/>
  <c r="G495" i="8"/>
  <c r="C495" i="8"/>
  <c r="M494" i="8"/>
  <c r="G494" i="8"/>
  <c r="C494" i="8"/>
  <c r="M493" i="8"/>
  <c r="K493" i="8"/>
  <c r="G493" i="8"/>
  <c r="C493" i="8"/>
  <c r="M492" i="8"/>
  <c r="K492" i="8"/>
  <c r="G492" i="8"/>
  <c r="C492" i="8"/>
  <c r="M491" i="8"/>
  <c r="K491" i="8"/>
  <c r="G491" i="8"/>
  <c r="C491" i="8"/>
  <c r="M490" i="8"/>
  <c r="K490" i="8"/>
  <c r="G490" i="8"/>
  <c r="C490" i="8"/>
  <c r="M489" i="8"/>
  <c r="K489" i="8"/>
  <c r="G489" i="8"/>
  <c r="C489" i="8"/>
  <c r="M488" i="8"/>
  <c r="K488" i="8"/>
  <c r="G488" i="8"/>
  <c r="C488" i="8"/>
  <c r="M487" i="8"/>
  <c r="K487" i="8"/>
  <c r="G487" i="8"/>
  <c r="C487" i="8"/>
  <c r="M486" i="8"/>
  <c r="K486" i="8"/>
  <c r="G486" i="8"/>
  <c r="C486" i="8"/>
  <c r="M485" i="8"/>
  <c r="G485" i="8"/>
  <c r="C485" i="8"/>
  <c r="M484" i="8"/>
  <c r="G484" i="8"/>
  <c r="C484" i="8"/>
  <c r="M483" i="8"/>
  <c r="K483" i="8"/>
  <c r="G483" i="8"/>
  <c r="C483" i="8"/>
  <c r="M482" i="8"/>
  <c r="K482" i="8"/>
  <c r="G482" i="8"/>
  <c r="C482" i="8"/>
  <c r="M481" i="8"/>
  <c r="K481" i="8"/>
  <c r="G481" i="8"/>
  <c r="C481" i="8"/>
  <c r="M480" i="8"/>
  <c r="K480" i="8"/>
  <c r="G480" i="8"/>
  <c r="C480" i="8"/>
  <c r="M479" i="8"/>
  <c r="K479" i="8"/>
  <c r="G479" i="8"/>
  <c r="C479" i="8"/>
  <c r="M478" i="8"/>
  <c r="K478" i="8"/>
  <c r="G478" i="8"/>
  <c r="C478" i="8"/>
  <c r="M477" i="8"/>
  <c r="K477" i="8"/>
  <c r="G477" i="8"/>
  <c r="C477" i="8"/>
  <c r="M476" i="8"/>
  <c r="K476" i="8"/>
  <c r="G476" i="8"/>
  <c r="C476" i="8"/>
  <c r="M475" i="8"/>
  <c r="K475" i="8"/>
  <c r="G475" i="8"/>
  <c r="C475" i="8"/>
  <c r="M474" i="8"/>
  <c r="K474" i="8"/>
  <c r="G474" i="8"/>
  <c r="C474" i="8"/>
  <c r="M473" i="8"/>
  <c r="K473" i="8"/>
  <c r="G473" i="8"/>
  <c r="C473" i="8"/>
  <c r="M472" i="8"/>
  <c r="G472" i="8"/>
  <c r="C472" i="8"/>
  <c r="M471" i="8"/>
  <c r="G471" i="8"/>
  <c r="C471" i="8"/>
  <c r="M470" i="8"/>
  <c r="K470" i="8"/>
  <c r="G470" i="8"/>
  <c r="C470" i="8"/>
  <c r="M469" i="8"/>
  <c r="G469" i="8"/>
  <c r="C469" i="8"/>
  <c r="M468" i="8"/>
  <c r="K468" i="8"/>
  <c r="C468" i="8"/>
  <c r="M467" i="8"/>
  <c r="K467" i="8"/>
  <c r="G467" i="8"/>
  <c r="C467" i="8"/>
  <c r="M466" i="8"/>
  <c r="K466" i="8"/>
  <c r="G466" i="8"/>
  <c r="C466" i="8"/>
  <c r="M465" i="8"/>
  <c r="K465" i="8"/>
  <c r="G465" i="8"/>
  <c r="C465" i="8"/>
  <c r="M464" i="8"/>
  <c r="K464" i="8"/>
  <c r="G464" i="8"/>
  <c r="C464" i="8"/>
  <c r="M463" i="8"/>
  <c r="K463" i="8"/>
  <c r="G463" i="8"/>
  <c r="C463" i="8"/>
  <c r="M462" i="8"/>
  <c r="K462" i="8"/>
  <c r="G462" i="8"/>
  <c r="C462" i="8"/>
  <c r="M461" i="8"/>
  <c r="K461" i="8"/>
  <c r="G461" i="8"/>
  <c r="C461" i="8"/>
  <c r="M460" i="8"/>
  <c r="K460" i="8"/>
  <c r="G460" i="8"/>
  <c r="C460" i="8"/>
  <c r="M459" i="8"/>
  <c r="K459" i="8"/>
  <c r="G459" i="8"/>
  <c r="C459" i="8"/>
  <c r="M458" i="8"/>
  <c r="K458" i="8"/>
  <c r="G458" i="8"/>
  <c r="C458" i="8"/>
  <c r="M457" i="8"/>
  <c r="K457" i="8"/>
  <c r="G457" i="8"/>
  <c r="C457" i="8"/>
  <c r="M456" i="8"/>
  <c r="K456" i="8"/>
  <c r="G456" i="8"/>
  <c r="C456" i="8"/>
  <c r="M455" i="8"/>
  <c r="K455" i="8"/>
  <c r="G455" i="8"/>
  <c r="C455" i="8"/>
  <c r="M454" i="8"/>
  <c r="K454" i="8"/>
  <c r="C454" i="8"/>
  <c r="M453" i="8"/>
  <c r="K453" i="8"/>
  <c r="G453" i="8"/>
  <c r="C453" i="8"/>
  <c r="M452" i="8"/>
  <c r="K452" i="8"/>
  <c r="G452" i="8"/>
  <c r="C452" i="8"/>
  <c r="M451" i="8"/>
  <c r="K451" i="8"/>
  <c r="G451" i="8"/>
  <c r="C451" i="8"/>
  <c r="M450" i="8"/>
  <c r="K450" i="8"/>
  <c r="C450" i="8"/>
  <c r="M449" i="8"/>
  <c r="K449" i="8"/>
  <c r="G449" i="8"/>
  <c r="C449" i="8"/>
  <c r="M448" i="8"/>
  <c r="K448" i="8"/>
  <c r="G448" i="8"/>
  <c r="C448" i="8"/>
  <c r="M447" i="8"/>
  <c r="K447" i="8"/>
  <c r="G447" i="8"/>
  <c r="C447" i="8"/>
  <c r="M446" i="8"/>
  <c r="G446" i="8"/>
  <c r="C446" i="8"/>
  <c r="M445" i="8"/>
  <c r="K445" i="8"/>
  <c r="G445" i="8"/>
  <c r="C445" i="8"/>
  <c r="M444" i="8"/>
  <c r="G444" i="8"/>
  <c r="C444" i="8"/>
  <c r="M443" i="8"/>
  <c r="K443" i="8"/>
  <c r="G443" i="8"/>
  <c r="C443" i="8"/>
  <c r="M442" i="8"/>
  <c r="K442" i="8"/>
  <c r="G442" i="8"/>
  <c r="C442" i="8"/>
  <c r="M441" i="8"/>
  <c r="K441" i="8"/>
  <c r="G441" i="8"/>
  <c r="C441" i="8"/>
  <c r="M440" i="8"/>
  <c r="K440" i="8"/>
  <c r="G440" i="8"/>
  <c r="C440" i="8"/>
  <c r="M439" i="8"/>
  <c r="K439" i="8"/>
  <c r="G439" i="8"/>
  <c r="C439" i="8"/>
  <c r="M438" i="8"/>
  <c r="K438" i="8"/>
  <c r="G438" i="8"/>
  <c r="C438" i="8"/>
  <c r="M437" i="8"/>
  <c r="G437" i="8"/>
  <c r="C437" i="8"/>
  <c r="M436" i="8"/>
  <c r="K436" i="8"/>
  <c r="G436" i="8"/>
  <c r="C436" i="8"/>
  <c r="M435" i="8"/>
  <c r="G435" i="8"/>
  <c r="C435" i="8"/>
  <c r="M434" i="8"/>
  <c r="G434" i="8"/>
  <c r="C434" i="8"/>
  <c r="M433" i="8"/>
  <c r="G433" i="8"/>
  <c r="C433" i="8"/>
  <c r="M432" i="8"/>
  <c r="G432" i="8"/>
  <c r="C432" i="8"/>
  <c r="M431" i="8"/>
  <c r="K431" i="8"/>
  <c r="G431" i="8"/>
  <c r="C431" i="8"/>
  <c r="M430" i="8"/>
  <c r="K430" i="8"/>
  <c r="G430" i="8"/>
  <c r="C430" i="8"/>
  <c r="M429" i="8"/>
  <c r="K429" i="8"/>
  <c r="G429" i="8"/>
  <c r="C429" i="8"/>
  <c r="M428" i="8"/>
  <c r="K428" i="8"/>
  <c r="G428" i="8"/>
  <c r="C428" i="8"/>
  <c r="M427" i="8"/>
  <c r="K427" i="8"/>
  <c r="G427" i="8"/>
  <c r="C427" i="8"/>
  <c r="M426" i="8"/>
  <c r="K426" i="8"/>
  <c r="G426" i="8"/>
  <c r="C426" i="8"/>
  <c r="M425" i="8"/>
  <c r="K425" i="8"/>
  <c r="G425" i="8"/>
  <c r="C425" i="8"/>
  <c r="M424" i="8"/>
  <c r="K424" i="8"/>
  <c r="G424" i="8"/>
  <c r="C424" i="8"/>
  <c r="M423" i="8"/>
  <c r="G423" i="8"/>
  <c r="C423" i="8"/>
  <c r="M422" i="8"/>
  <c r="K422" i="8"/>
  <c r="G422" i="8"/>
  <c r="C422" i="8"/>
  <c r="M421" i="8"/>
  <c r="G421" i="8"/>
  <c r="C421" i="8"/>
  <c r="M420" i="8"/>
  <c r="K420" i="8"/>
  <c r="G420" i="8"/>
  <c r="C420" i="8"/>
  <c r="M419" i="8"/>
  <c r="K419" i="8"/>
  <c r="G419" i="8"/>
  <c r="C419" i="8"/>
  <c r="M418" i="8"/>
  <c r="K418" i="8"/>
  <c r="G418" i="8"/>
  <c r="C418" i="8"/>
  <c r="M417" i="8"/>
  <c r="K417" i="8"/>
  <c r="G417" i="8"/>
  <c r="C417" i="8"/>
  <c r="M416" i="8"/>
  <c r="K416" i="8"/>
  <c r="G416" i="8"/>
  <c r="C416" i="8"/>
  <c r="M415" i="8"/>
  <c r="K415" i="8"/>
  <c r="G415" i="8"/>
  <c r="C415" i="8"/>
  <c r="M414" i="8"/>
  <c r="K414" i="8"/>
  <c r="G414" i="8"/>
  <c r="C414" i="8"/>
  <c r="M413" i="8"/>
  <c r="K413" i="8"/>
  <c r="G413" i="8"/>
  <c r="C413" i="8"/>
  <c r="M412" i="8"/>
  <c r="K412" i="8"/>
  <c r="G412" i="8"/>
  <c r="C412" i="8"/>
  <c r="M411" i="8"/>
  <c r="K411" i="8"/>
  <c r="G411" i="8"/>
  <c r="C411" i="8"/>
  <c r="M410" i="8"/>
  <c r="G410" i="8"/>
  <c r="C410" i="8"/>
  <c r="M409" i="8"/>
  <c r="K409" i="8"/>
  <c r="G409" i="8"/>
  <c r="C409" i="8"/>
  <c r="M408" i="8"/>
  <c r="K408" i="8"/>
  <c r="G408" i="8"/>
  <c r="C408" i="8"/>
  <c r="M407" i="8"/>
  <c r="K407" i="8"/>
  <c r="G407" i="8"/>
  <c r="C407" i="8"/>
  <c r="M406" i="8"/>
  <c r="K406" i="8"/>
  <c r="G406" i="8"/>
  <c r="C406" i="8"/>
  <c r="M405" i="8"/>
  <c r="K405" i="8"/>
  <c r="G405" i="8"/>
  <c r="C405" i="8"/>
  <c r="M404" i="8"/>
  <c r="K404" i="8"/>
  <c r="G404" i="8"/>
  <c r="C404" i="8"/>
  <c r="M403" i="8"/>
  <c r="K403" i="8"/>
  <c r="G403" i="8"/>
  <c r="C403" i="8"/>
  <c r="M402" i="8"/>
  <c r="K402" i="8"/>
  <c r="G402" i="8"/>
  <c r="C402" i="8"/>
  <c r="M401" i="8"/>
  <c r="K401" i="8"/>
  <c r="G401" i="8"/>
  <c r="C401" i="8"/>
  <c r="M400" i="8"/>
  <c r="K400" i="8"/>
  <c r="G400" i="8"/>
  <c r="C400" i="8"/>
  <c r="M399" i="8"/>
  <c r="C399" i="8"/>
  <c r="M398" i="8"/>
  <c r="K398" i="8"/>
  <c r="G398" i="8"/>
  <c r="C398" i="8"/>
  <c r="M397" i="8"/>
  <c r="K397" i="8"/>
  <c r="G397" i="8"/>
  <c r="C397" i="8"/>
  <c r="M396" i="8"/>
  <c r="K396" i="8"/>
  <c r="G396" i="8"/>
  <c r="C396" i="8"/>
  <c r="M395" i="8"/>
  <c r="K395" i="8"/>
  <c r="G395" i="8"/>
  <c r="C395" i="8"/>
  <c r="M394" i="8"/>
  <c r="K394" i="8"/>
  <c r="G394" i="8"/>
  <c r="C394" i="8"/>
  <c r="M393" i="8"/>
  <c r="K393" i="8"/>
  <c r="G393" i="8"/>
  <c r="C393" i="8"/>
  <c r="M392" i="8"/>
  <c r="K392" i="8"/>
  <c r="G392" i="8"/>
  <c r="C392" i="8"/>
  <c r="M391" i="8"/>
  <c r="K391" i="8"/>
  <c r="G391" i="8"/>
  <c r="C391" i="8"/>
  <c r="M390" i="8"/>
  <c r="G390" i="8"/>
  <c r="C390" i="8"/>
  <c r="M389" i="8"/>
  <c r="K389" i="8"/>
  <c r="G389" i="8"/>
  <c r="C389" i="8"/>
  <c r="M388" i="8"/>
  <c r="K388" i="8"/>
  <c r="G388" i="8"/>
  <c r="C388" i="8"/>
  <c r="M387" i="8"/>
  <c r="K387" i="8"/>
  <c r="C387" i="8"/>
  <c r="M386" i="8"/>
  <c r="K386" i="8"/>
  <c r="G386" i="8"/>
  <c r="C386" i="8"/>
  <c r="M385" i="8"/>
  <c r="K385" i="8"/>
  <c r="G385" i="8"/>
  <c r="C385" i="8"/>
  <c r="M384" i="8"/>
  <c r="K384" i="8"/>
  <c r="G384" i="8"/>
  <c r="C384" i="8"/>
  <c r="M383" i="8"/>
  <c r="K383" i="8"/>
  <c r="G383" i="8"/>
  <c r="C383" i="8"/>
  <c r="M382" i="8"/>
  <c r="K382" i="8"/>
  <c r="G382" i="8"/>
  <c r="C382" i="8"/>
  <c r="M381" i="8"/>
  <c r="K381" i="8"/>
  <c r="G381" i="8"/>
  <c r="C381" i="8"/>
  <c r="M380" i="8"/>
  <c r="K380" i="8"/>
  <c r="G380" i="8"/>
  <c r="C380" i="8"/>
  <c r="M379" i="8"/>
  <c r="K379" i="8"/>
  <c r="G379" i="8"/>
  <c r="C379" i="8"/>
  <c r="M378" i="8"/>
  <c r="K378" i="8"/>
  <c r="G378" i="8"/>
  <c r="C378" i="8"/>
  <c r="M377" i="8"/>
  <c r="K377" i="8"/>
  <c r="G377" i="8"/>
  <c r="C377" i="8"/>
  <c r="M376" i="8"/>
  <c r="K376" i="8"/>
  <c r="G376" i="8"/>
  <c r="C376" i="8"/>
  <c r="K375" i="8"/>
  <c r="G375" i="8"/>
  <c r="C375" i="8"/>
  <c r="M374" i="8"/>
  <c r="K374" i="8"/>
  <c r="G374" i="8"/>
  <c r="C374" i="8"/>
  <c r="M373" i="8"/>
  <c r="K373" i="8"/>
  <c r="G373" i="8"/>
  <c r="C373" i="8"/>
  <c r="M372" i="8"/>
  <c r="K372" i="8"/>
  <c r="G372" i="8"/>
  <c r="C372" i="8"/>
  <c r="M371" i="8"/>
  <c r="K371" i="8"/>
  <c r="G371" i="8"/>
  <c r="C371" i="8"/>
  <c r="M370" i="8"/>
  <c r="K370" i="8"/>
  <c r="G370" i="8"/>
  <c r="C370" i="8"/>
  <c r="K369" i="8"/>
  <c r="G369" i="8"/>
  <c r="C369" i="8"/>
  <c r="M368" i="8"/>
  <c r="G368" i="8"/>
  <c r="C368" i="8"/>
  <c r="M367" i="8"/>
  <c r="K367" i="8"/>
  <c r="G367" i="8"/>
  <c r="C367" i="8"/>
  <c r="M366" i="8"/>
  <c r="K366" i="8"/>
  <c r="G366" i="8"/>
  <c r="C366" i="8"/>
  <c r="M365" i="8"/>
  <c r="K365" i="8"/>
  <c r="G365" i="8"/>
  <c r="C365" i="8"/>
  <c r="M364" i="8"/>
  <c r="G364" i="8"/>
  <c r="C364" i="8"/>
  <c r="M363" i="8"/>
  <c r="K363" i="8"/>
  <c r="G363" i="8"/>
  <c r="C363" i="8"/>
  <c r="M362" i="8"/>
  <c r="K362" i="8"/>
  <c r="G362" i="8"/>
  <c r="C362" i="8"/>
  <c r="M361" i="8"/>
  <c r="K361" i="8"/>
  <c r="G361" i="8"/>
  <c r="C361" i="8"/>
  <c r="M360" i="8"/>
  <c r="K360" i="8"/>
  <c r="G360" i="8"/>
  <c r="C360" i="8"/>
  <c r="M359" i="8"/>
  <c r="K359" i="8"/>
  <c r="G359" i="8"/>
  <c r="C359" i="8"/>
  <c r="M358" i="8"/>
  <c r="K358" i="8"/>
  <c r="G358" i="8"/>
  <c r="C358" i="8"/>
  <c r="M357" i="8"/>
  <c r="K357" i="8"/>
  <c r="G357" i="8"/>
  <c r="C357" i="8"/>
  <c r="M356" i="8"/>
  <c r="K356" i="8"/>
  <c r="G356" i="8"/>
  <c r="C356" i="8"/>
  <c r="M355" i="8"/>
  <c r="K355" i="8"/>
  <c r="G355" i="8"/>
  <c r="C355" i="8"/>
  <c r="M354" i="8"/>
  <c r="K354" i="8"/>
  <c r="G354" i="8"/>
  <c r="C354" i="8"/>
  <c r="M353" i="8"/>
  <c r="K353" i="8"/>
  <c r="G353" i="8"/>
  <c r="C353" i="8"/>
  <c r="M352" i="8"/>
  <c r="K352" i="8"/>
  <c r="G352" i="8"/>
  <c r="C352" i="8"/>
  <c r="M351" i="8"/>
  <c r="K351" i="8"/>
  <c r="G351" i="8"/>
  <c r="C351" i="8"/>
  <c r="M350" i="8"/>
  <c r="K350" i="8"/>
  <c r="G350" i="8"/>
  <c r="C350" i="8"/>
  <c r="M349" i="8"/>
  <c r="K349" i="8"/>
  <c r="G349" i="8"/>
  <c r="C349" i="8"/>
  <c r="M348" i="8"/>
  <c r="K348" i="8"/>
  <c r="G348" i="8"/>
  <c r="C348" i="8"/>
  <c r="M347" i="8"/>
  <c r="K347" i="8"/>
  <c r="G347" i="8"/>
  <c r="C347" i="8"/>
  <c r="M346" i="8"/>
  <c r="K346" i="8"/>
  <c r="G346" i="8"/>
  <c r="C346" i="8"/>
  <c r="M345" i="8"/>
  <c r="K345" i="8"/>
  <c r="G345" i="8"/>
  <c r="C345" i="8"/>
  <c r="M344" i="8"/>
  <c r="K344" i="8"/>
  <c r="G344" i="8"/>
  <c r="C344" i="8"/>
  <c r="M343" i="8"/>
  <c r="K343" i="8"/>
  <c r="G343" i="8"/>
  <c r="C343" i="8"/>
  <c r="M342" i="8"/>
  <c r="K342" i="8"/>
  <c r="G342" i="8"/>
  <c r="C342" i="8"/>
  <c r="M341" i="8"/>
  <c r="K341" i="8"/>
  <c r="G341" i="8"/>
  <c r="C341" i="8"/>
  <c r="M340" i="8"/>
  <c r="C340" i="8"/>
  <c r="M339" i="8"/>
  <c r="K339" i="8"/>
  <c r="G339" i="8"/>
  <c r="C339" i="8"/>
  <c r="M338" i="8"/>
  <c r="K338" i="8"/>
  <c r="G338" i="8"/>
  <c r="C338" i="8"/>
  <c r="M337" i="8"/>
  <c r="K337" i="8"/>
  <c r="G337" i="8"/>
  <c r="C337" i="8"/>
  <c r="M336" i="8"/>
  <c r="K336" i="8"/>
  <c r="G336" i="8"/>
  <c r="C336" i="8"/>
  <c r="M335" i="8"/>
  <c r="K335" i="8"/>
  <c r="G335" i="8"/>
  <c r="C335" i="8"/>
  <c r="M334" i="8"/>
  <c r="K334" i="8"/>
  <c r="G334" i="8"/>
  <c r="C334" i="8"/>
  <c r="M333" i="8"/>
  <c r="K333" i="8"/>
  <c r="G333" i="8"/>
  <c r="C333" i="8"/>
  <c r="M332" i="8"/>
  <c r="K332" i="8"/>
  <c r="G332" i="8"/>
  <c r="C332" i="8"/>
  <c r="M331" i="8"/>
  <c r="K331" i="8"/>
  <c r="G331" i="8"/>
  <c r="C331" i="8"/>
  <c r="M330" i="8"/>
  <c r="K330" i="8"/>
  <c r="G330" i="8"/>
  <c r="C330" i="8"/>
  <c r="M329" i="8"/>
  <c r="K329" i="8"/>
  <c r="G329" i="8"/>
  <c r="C329" i="8"/>
  <c r="M328" i="8"/>
  <c r="G328" i="8"/>
  <c r="C328" i="8"/>
  <c r="M327" i="8"/>
  <c r="K327" i="8"/>
  <c r="G327" i="8"/>
  <c r="C327" i="8"/>
  <c r="M326" i="8"/>
  <c r="K326" i="8"/>
  <c r="G326" i="8"/>
  <c r="C326" i="8"/>
  <c r="M325" i="8"/>
  <c r="K325" i="8"/>
  <c r="G325" i="8"/>
  <c r="C325" i="8"/>
  <c r="M324" i="8"/>
  <c r="K324" i="8"/>
  <c r="G324" i="8"/>
  <c r="C324" i="8"/>
  <c r="M323" i="8"/>
  <c r="K323" i="8"/>
  <c r="G323" i="8"/>
  <c r="C323" i="8"/>
  <c r="M322" i="8"/>
  <c r="K322" i="8"/>
  <c r="G322" i="8"/>
  <c r="C322" i="8"/>
  <c r="M321" i="8"/>
  <c r="K321" i="8"/>
  <c r="G321" i="8"/>
  <c r="C321" i="8"/>
  <c r="M320" i="8"/>
  <c r="K320" i="8"/>
  <c r="G320" i="8"/>
  <c r="C320" i="8"/>
  <c r="M319" i="8"/>
  <c r="K319" i="8"/>
  <c r="G319" i="8"/>
  <c r="C319" i="8"/>
  <c r="M318" i="8"/>
  <c r="K318" i="8"/>
  <c r="G318" i="8"/>
  <c r="C318" i="8"/>
  <c r="M317" i="8"/>
  <c r="K317" i="8"/>
  <c r="G317" i="8"/>
  <c r="C317" i="8"/>
  <c r="M316" i="8"/>
  <c r="K316" i="8"/>
  <c r="G316" i="8"/>
  <c r="C316" i="8"/>
  <c r="M315" i="8"/>
  <c r="G315" i="8"/>
  <c r="C315" i="8"/>
  <c r="M314" i="8"/>
  <c r="K314" i="8"/>
  <c r="G314" i="8"/>
  <c r="C314" i="8"/>
  <c r="M313" i="8"/>
  <c r="G313" i="8"/>
  <c r="C313" i="8"/>
  <c r="M312" i="8"/>
  <c r="K312" i="8"/>
  <c r="G312" i="8"/>
  <c r="C312" i="8"/>
  <c r="M311" i="8"/>
  <c r="G311" i="8"/>
  <c r="C311" i="8"/>
  <c r="M310" i="8"/>
  <c r="K310" i="8"/>
  <c r="G310" i="8"/>
  <c r="C310" i="8"/>
  <c r="M309" i="8"/>
  <c r="K309" i="8"/>
  <c r="G309" i="8"/>
  <c r="C309" i="8"/>
  <c r="M308" i="8"/>
  <c r="G308" i="8"/>
  <c r="C308" i="8"/>
  <c r="M307" i="8"/>
  <c r="K307" i="8"/>
  <c r="G307" i="8"/>
  <c r="C307" i="8"/>
  <c r="M306" i="8"/>
  <c r="G306" i="8"/>
  <c r="C306" i="8"/>
  <c r="M305" i="8"/>
  <c r="K305" i="8"/>
  <c r="G305" i="8"/>
  <c r="C305" i="8"/>
  <c r="M304" i="8"/>
  <c r="K304" i="8"/>
  <c r="G304" i="8"/>
  <c r="C304" i="8"/>
  <c r="M303" i="8"/>
  <c r="K303" i="8"/>
  <c r="G303" i="8"/>
  <c r="C303" i="8"/>
  <c r="M302" i="8"/>
  <c r="K302" i="8"/>
  <c r="G302" i="8"/>
  <c r="C302" i="8"/>
  <c r="M301" i="8"/>
  <c r="K301" i="8"/>
  <c r="G301" i="8"/>
  <c r="C301" i="8"/>
  <c r="M300" i="8"/>
  <c r="K300" i="8"/>
  <c r="G300" i="8"/>
  <c r="C300" i="8"/>
  <c r="M299" i="8"/>
  <c r="K299" i="8"/>
  <c r="G299" i="8"/>
  <c r="C299" i="8"/>
  <c r="M298" i="8"/>
  <c r="K298" i="8"/>
  <c r="G298" i="8"/>
  <c r="C298" i="8"/>
  <c r="M297" i="8"/>
  <c r="K297" i="8"/>
  <c r="G297" i="8"/>
  <c r="C297" i="8"/>
  <c r="M296" i="8"/>
  <c r="K296" i="8"/>
  <c r="G296" i="8"/>
  <c r="C296" i="8"/>
  <c r="M295" i="8"/>
  <c r="G295" i="8"/>
  <c r="C295" i="8"/>
  <c r="M294" i="8"/>
  <c r="K294" i="8"/>
  <c r="G294" i="8"/>
  <c r="C294" i="8"/>
  <c r="M293" i="8"/>
  <c r="K293" i="8"/>
  <c r="G293" i="8"/>
  <c r="C293" i="8"/>
  <c r="M292" i="8"/>
  <c r="K292" i="8"/>
  <c r="G292" i="8"/>
  <c r="C292" i="8"/>
  <c r="M291" i="8"/>
  <c r="K291" i="8"/>
  <c r="G291" i="8"/>
  <c r="C291" i="8"/>
  <c r="M290" i="8"/>
  <c r="K290" i="8"/>
  <c r="G290" i="8"/>
  <c r="C290" i="8"/>
  <c r="M289" i="8"/>
  <c r="K289" i="8"/>
  <c r="G289" i="8"/>
  <c r="C289" i="8"/>
  <c r="M288" i="8"/>
  <c r="K288" i="8"/>
  <c r="G288" i="8"/>
  <c r="C288" i="8"/>
  <c r="M287" i="8"/>
  <c r="K287" i="8"/>
  <c r="G287" i="8"/>
  <c r="C287" i="8"/>
  <c r="M286" i="8"/>
  <c r="K286" i="8"/>
  <c r="G286" i="8"/>
  <c r="C286" i="8"/>
  <c r="M285" i="8"/>
  <c r="K285" i="8"/>
  <c r="G285" i="8"/>
  <c r="C285" i="8"/>
  <c r="M284" i="8"/>
  <c r="K284" i="8"/>
  <c r="G284" i="8"/>
  <c r="C284" i="8"/>
  <c r="M283" i="8"/>
  <c r="K283" i="8"/>
  <c r="G283" i="8"/>
  <c r="C283" i="8"/>
  <c r="M282" i="8"/>
  <c r="G282" i="8"/>
  <c r="C282" i="8"/>
  <c r="M281" i="8"/>
  <c r="K281" i="8"/>
  <c r="G281" i="8"/>
  <c r="C281" i="8"/>
  <c r="M280" i="8"/>
  <c r="K280" i="8"/>
  <c r="G280" i="8"/>
  <c r="C280" i="8"/>
  <c r="M279" i="8"/>
  <c r="K279" i="8"/>
  <c r="G279" i="8"/>
  <c r="C279" i="8"/>
  <c r="M278" i="8"/>
  <c r="K278" i="8"/>
  <c r="G278" i="8"/>
  <c r="C278" i="8"/>
  <c r="M277" i="8"/>
  <c r="K277" i="8"/>
  <c r="G277" i="8"/>
  <c r="C277" i="8"/>
  <c r="M276" i="8"/>
  <c r="K276" i="8"/>
  <c r="G276" i="8"/>
  <c r="C276" i="8"/>
  <c r="M275" i="8"/>
  <c r="K275" i="8"/>
  <c r="G275" i="8"/>
  <c r="C275" i="8"/>
  <c r="M274" i="8"/>
  <c r="G274" i="8"/>
  <c r="C274" i="8"/>
  <c r="M273" i="8"/>
  <c r="K273" i="8"/>
  <c r="G273" i="8"/>
  <c r="C273" i="8"/>
  <c r="M272" i="8"/>
  <c r="K272" i="8"/>
  <c r="G272" i="8"/>
  <c r="C272" i="8"/>
  <c r="M271" i="8"/>
  <c r="K271" i="8"/>
  <c r="G271" i="8"/>
  <c r="C271" i="8"/>
  <c r="M270" i="8"/>
  <c r="G270" i="8"/>
  <c r="C270" i="8"/>
  <c r="M269" i="8"/>
  <c r="K269" i="8"/>
  <c r="G269" i="8"/>
  <c r="C269" i="8"/>
  <c r="M268" i="8"/>
  <c r="G268" i="8"/>
  <c r="C268" i="8"/>
  <c r="M267" i="8"/>
  <c r="K267" i="8"/>
  <c r="G267" i="8"/>
  <c r="C267" i="8"/>
  <c r="M266" i="8"/>
  <c r="G266" i="8"/>
  <c r="C266" i="8"/>
  <c r="M265" i="8"/>
  <c r="K265" i="8"/>
  <c r="G265" i="8"/>
  <c r="C265" i="8"/>
  <c r="M264" i="8"/>
  <c r="K264" i="8"/>
  <c r="G264" i="8"/>
  <c r="C264" i="8"/>
  <c r="M263" i="8"/>
  <c r="K263" i="8"/>
  <c r="G263" i="8"/>
  <c r="C263" i="8"/>
  <c r="M262" i="8"/>
  <c r="K262" i="8"/>
  <c r="G262" i="8"/>
  <c r="C262" i="8"/>
  <c r="M261" i="8"/>
  <c r="K261" i="8"/>
  <c r="G261" i="8"/>
  <c r="C261" i="8"/>
  <c r="M260" i="8"/>
  <c r="K260" i="8"/>
  <c r="G260" i="8"/>
  <c r="C260" i="8"/>
  <c r="M259" i="8"/>
  <c r="K259" i="8"/>
  <c r="G259" i="8"/>
  <c r="C259" i="8"/>
  <c r="M258" i="8"/>
  <c r="K258" i="8"/>
  <c r="G258" i="8"/>
  <c r="C258" i="8"/>
  <c r="M257" i="8"/>
  <c r="K257" i="8"/>
  <c r="G257" i="8"/>
  <c r="C257" i="8"/>
  <c r="M256" i="8"/>
  <c r="K256" i="8"/>
  <c r="G256" i="8"/>
  <c r="C256" i="8"/>
  <c r="M255" i="8"/>
  <c r="K255" i="8"/>
  <c r="G255" i="8"/>
  <c r="C255" i="8"/>
  <c r="M254" i="8"/>
  <c r="K254" i="8"/>
  <c r="G254" i="8"/>
  <c r="C254" i="8"/>
  <c r="M253" i="8"/>
  <c r="K253" i="8"/>
  <c r="G253" i="8"/>
  <c r="C253" i="8"/>
  <c r="M252" i="8"/>
  <c r="K252" i="8"/>
  <c r="G252" i="8"/>
  <c r="C252" i="8"/>
  <c r="M251" i="8"/>
  <c r="K251" i="8"/>
  <c r="G251" i="8"/>
  <c r="C251" i="8"/>
  <c r="M250" i="8"/>
  <c r="K250" i="8"/>
  <c r="G250" i="8"/>
  <c r="C250" i="8"/>
  <c r="M249" i="8"/>
  <c r="K249" i="8"/>
  <c r="G249" i="8"/>
  <c r="C249" i="8"/>
  <c r="M248" i="8"/>
  <c r="K248" i="8"/>
  <c r="G248" i="8"/>
  <c r="C248" i="8"/>
  <c r="M247" i="8"/>
  <c r="K247" i="8"/>
  <c r="G247" i="8"/>
  <c r="C247" i="8"/>
  <c r="M246" i="8"/>
  <c r="K246" i="8"/>
  <c r="G246" i="8"/>
  <c r="C246" i="8"/>
  <c r="M245" i="8"/>
  <c r="K245" i="8"/>
  <c r="G245" i="8"/>
  <c r="C245" i="8"/>
  <c r="M244" i="8"/>
  <c r="K244" i="8"/>
  <c r="G244" i="8"/>
  <c r="C244" i="8"/>
  <c r="M243" i="8"/>
  <c r="K243" i="8"/>
  <c r="G243" i="8"/>
  <c r="C243" i="8"/>
  <c r="M242" i="8"/>
  <c r="K242" i="8"/>
  <c r="G242" i="8"/>
  <c r="C242" i="8"/>
  <c r="M241" i="8"/>
  <c r="K241" i="8"/>
  <c r="G241" i="8"/>
  <c r="C241" i="8"/>
  <c r="M240" i="8"/>
  <c r="K240" i="8"/>
  <c r="G240" i="8"/>
  <c r="C240" i="8"/>
  <c r="M239" i="8"/>
  <c r="K239" i="8"/>
  <c r="G239" i="8"/>
  <c r="C239" i="8"/>
  <c r="M238" i="8"/>
  <c r="G238" i="8"/>
  <c r="C238" i="8"/>
  <c r="K237" i="8"/>
  <c r="G237" i="8"/>
  <c r="C237" i="8"/>
  <c r="M236" i="8"/>
  <c r="K236" i="8"/>
  <c r="G236" i="8"/>
  <c r="C236" i="8"/>
  <c r="M235" i="8"/>
  <c r="K235" i="8"/>
  <c r="G235" i="8"/>
  <c r="C235" i="8"/>
  <c r="M234" i="8"/>
  <c r="K234" i="8"/>
  <c r="G234" i="8"/>
  <c r="C234" i="8"/>
  <c r="M233" i="8"/>
  <c r="K233" i="8"/>
  <c r="G233" i="8"/>
  <c r="C233" i="8"/>
  <c r="M232" i="8"/>
  <c r="K232" i="8"/>
  <c r="G232" i="8"/>
  <c r="C232" i="8"/>
  <c r="M231" i="8"/>
  <c r="K231" i="8"/>
  <c r="G231" i="8"/>
  <c r="C231" i="8"/>
  <c r="M230" i="8"/>
  <c r="G230" i="8"/>
  <c r="C230" i="8"/>
  <c r="M229" i="8"/>
  <c r="K229" i="8"/>
  <c r="G229" i="8"/>
  <c r="C229" i="8"/>
  <c r="M228" i="8"/>
  <c r="K228" i="8"/>
  <c r="G228" i="8"/>
  <c r="C228" i="8"/>
  <c r="M227" i="8"/>
  <c r="K227" i="8"/>
  <c r="G227" i="8"/>
  <c r="C227" i="8"/>
  <c r="M226" i="8"/>
  <c r="K226" i="8"/>
  <c r="G226" i="8"/>
  <c r="C226" i="8"/>
  <c r="M225" i="8"/>
  <c r="G225" i="8"/>
  <c r="C225" i="8"/>
  <c r="M224" i="8"/>
  <c r="K224" i="8"/>
  <c r="G224" i="8"/>
  <c r="C224" i="8"/>
  <c r="M223" i="8"/>
  <c r="G223" i="8"/>
  <c r="C223" i="8"/>
  <c r="M222" i="8"/>
  <c r="G222" i="8"/>
  <c r="C222" i="8"/>
  <c r="M221" i="8"/>
  <c r="K221" i="8"/>
  <c r="G221" i="8"/>
  <c r="C221" i="8"/>
  <c r="M220" i="8"/>
  <c r="K220" i="8"/>
  <c r="G220" i="8"/>
  <c r="C220" i="8"/>
  <c r="M219" i="8"/>
  <c r="K219" i="8"/>
  <c r="G219" i="8"/>
  <c r="C219" i="8"/>
  <c r="M218" i="8"/>
  <c r="K218" i="8"/>
  <c r="G218" i="8"/>
  <c r="C218" i="8"/>
  <c r="M217" i="8"/>
  <c r="K217" i="8"/>
  <c r="G217" i="8"/>
  <c r="C217" i="8"/>
  <c r="M216" i="8"/>
  <c r="K216" i="8"/>
  <c r="G216" i="8"/>
  <c r="C216" i="8"/>
  <c r="M215" i="8"/>
  <c r="K215" i="8"/>
  <c r="G215" i="8"/>
  <c r="C215" i="8"/>
  <c r="M214" i="8"/>
  <c r="K214" i="8"/>
  <c r="G214" i="8"/>
  <c r="C214" i="8"/>
  <c r="M213" i="8"/>
  <c r="G213" i="8"/>
  <c r="C213" i="8"/>
  <c r="M212" i="8"/>
  <c r="K212" i="8"/>
  <c r="G212" i="8"/>
  <c r="C212" i="8"/>
  <c r="M211" i="8"/>
  <c r="K211" i="8"/>
  <c r="G211" i="8"/>
  <c r="C211" i="8"/>
  <c r="M210" i="8"/>
  <c r="K210" i="8"/>
  <c r="G210" i="8"/>
  <c r="C210" i="8"/>
  <c r="M209" i="8"/>
  <c r="G209" i="8"/>
  <c r="C209" i="8"/>
  <c r="M208" i="8"/>
  <c r="K208" i="8"/>
  <c r="G208" i="8"/>
  <c r="C208" i="8"/>
  <c r="M207" i="8"/>
  <c r="K207" i="8"/>
  <c r="G207" i="8"/>
  <c r="C207" i="8"/>
  <c r="M206" i="8"/>
  <c r="K206" i="8"/>
  <c r="G206" i="8"/>
  <c r="C206" i="8"/>
  <c r="M205" i="8"/>
  <c r="K205" i="8"/>
  <c r="G205" i="8"/>
  <c r="C205" i="8"/>
  <c r="M204" i="8"/>
  <c r="G204" i="8"/>
  <c r="C204" i="8"/>
  <c r="M203" i="8"/>
  <c r="G203" i="8"/>
  <c r="C203" i="8"/>
  <c r="M202" i="8"/>
  <c r="G202" i="8"/>
  <c r="C202" i="8"/>
  <c r="M201" i="8"/>
  <c r="K201" i="8"/>
  <c r="G201" i="8"/>
  <c r="C201" i="8"/>
  <c r="M200" i="8"/>
  <c r="K200" i="8"/>
  <c r="G200" i="8"/>
  <c r="C200" i="8"/>
  <c r="M199" i="8"/>
  <c r="K199" i="8"/>
  <c r="G199" i="8"/>
  <c r="C199" i="8"/>
  <c r="M198" i="8"/>
  <c r="K198" i="8"/>
  <c r="G198" i="8"/>
  <c r="C198" i="8"/>
  <c r="M197" i="8"/>
  <c r="K197" i="8"/>
  <c r="G197" i="8"/>
  <c r="C197" i="8"/>
  <c r="M196" i="8"/>
  <c r="K196" i="8"/>
  <c r="G196" i="8"/>
  <c r="C196" i="8"/>
  <c r="M195" i="8"/>
  <c r="K195" i="8"/>
  <c r="G195" i="8"/>
  <c r="C195" i="8"/>
  <c r="M194" i="8"/>
  <c r="K194" i="8"/>
  <c r="G194" i="8"/>
  <c r="C194" i="8"/>
  <c r="M193" i="8"/>
  <c r="K193" i="8"/>
  <c r="G193" i="8"/>
  <c r="C193" i="8"/>
  <c r="M192" i="8"/>
  <c r="K192" i="8"/>
  <c r="G192" i="8"/>
  <c r="C192" i="8"/>
  <c r="M191" i="8"/>
  <c r="K191" i="8"/>
  <c r="G191" i="8"/>
  <c r="C191" i="8"/>
  <c r="M190" i="8"/>
  <c r="K190" i="8"/>
  <c r="G190" i="8"/>
  <c r="C190" i="8"/>
  <c r="M189" i="8"/>
  <c r="K189" i="8"/>
  <c r="G189" i="8"/>
  <c r="C189" i="8"/>
  <c r="M188" i="8"/>
  <c r="K188" i="8"/>
  <c r="G188" i="8"/>
  <c r="C188" i="8"/>
  <c r="M187" i="8"/>
  <c r="K187" i="8"/>
  <c r="G187" i="8"/>
  <c r="C187" i="8"/>
  <c r="M186" i="8"/>
  <c r="K186" i="8"/>
  <c r="G186" i="8"/>
  <c r="C186" i="8"/>
  <c r="M185" i="8"/>
  <c r="K185" i="8"/>
  <c r="G185" i="8"/>
  <c r="C185" i="8"/>
  <c r="M184" i="8"/>
  <c r="G184" i="8"/>
  <c r="C184" i="8"/>
  <c r="M183" i="8"/>
  <c r="G183" i="8"/>
  <c r="C183" i="8"/>
  <c r="M182" i="8"/>
  <c r="K182" i="8"/>
  <c r="G182" i="8"/>
  <c r="C182" i="8"/>
  <c r="M181" i="8"/>
  <c r="K181" i="8"/>
  <c r="G181" i="8"/>
  <c r="C181" i="8"/>
  <c r="M180" i="8"/>
  <c r="K180" i="8"/>
  <c r="G180" i="8"/>
  <c r="C180" i="8"/>
  <c r="M179" i="8"/>
  <c r="K179" i="8"/>
  <c r="G179" i="8"/>
  <c r="C179" i="8"/>
  <c r="M178" i="8"/>
  <c r="K178" i="8"/>
  <c r="G178" i="8"/>
  <c r="C178" i="8"/>
  <c r="M177" i="8"/>
  <c r="K177" i="8"/>
  <c r="G177" i="8"/>
  <c r="C177" i="8"/>
  <c r="M176" i="8"/>
  <c r="K176" i="8"/>
  <c r="G176" i="8"/>
  <c r="C176" i="8"/>
  <c r="M175" i="8"/>
  <c r="K175" i="8"/>
  <c r="G175" i="8"/>
  <c r="C175" i="8"/>
  <c r="M174" i="8"/>
  <c r="K174" i="8"/>
  <c r="G174" i="8"/>
  <c r="C174" i="8"/>
  <c r="M173" i="8"/>
  <c r="K173" i="8"/>
  <c r="G173" i="8"/>
  <c r="C173" i="8"/>
  <c r="M172" i="8"/>
  <c r="K172" i="8"/>
  <c r="G172" i="8"/>
  <c r="C172" i="8"/>
  <c r="M171" i="8"/>
  <c r="K171" i="8"/>
  <c r="G171" i="8"/>
  <c r="C171" i="8"/>
  <c r="M170" i="8"/>
  <c r="K170" i="8"/>
  <c r="G170" i="8"/>
  <c r="C170" i="8"/>
  <c r="M169" i="8"/>
  <c r="G169" i="8"/>
  <c r="C169" i="8"/>
  <c r="M168" i="8"/>
  <c r="K168" i="8"/>
  <c r="G168" i="8"/>
  <c r="C168" i="8"/>
  <c r="M167" i="8"/>
  <c r="K167" i="8"/>
  <c r="G167" i="8"/>
  <c r="C167" i="8"/>
  <c r="M166" i="8"/>
  <c r="K166" i="8"/>
  <c r="G166" i="8"/>
  <c r="C166" i="8"/>
  <c r="M165" i="8"/>
  <c r="K165" i="8"/>
  <c r="G165" i="8"/>
  <c r="C165" i="8"/>
  <c r="M164" i="8"/>
  <c r="K164" i="8"/>
  <c r="G164" i="8"/>
  <c r="C164" i="8"/>
  <c r="M163" i="8"/>
  <c r="K163" i="8"/>
  <c r="G163" i="8"/>
  <c r="C163" i="8"/>
  <c r="M162" i="8"/>
  <c r="K162" i="8"/>
  <c r="G162" i="8"/>
  <c r="C162" i="8"/>
  <c r="M161" i="8"/>
  <c r="K161" i="8"/>
  <c r="G161" i="8"/>
  <c r="C161" i="8"/>
  <c r="M160" i="8"/>
  <c r="K160" i="8"/>
  <c r="G160" i="8"/>
  <c r="C160" i="8"/>
  <c r="M159" i="8"/>
  <c r="K159" i="8"/>
  <c r="G159" i="8"/>
  <c r="C159" i="8"/>
  <c r="M158" i="8"/>
  <c r="K158" i="8"/>
  <c r="G158" i="8"/>
  <c r="C158" i="8"/>
  <c r="M157" i="8"/>
  <c r="K157" i="8"/>
  <c r="G157" i="8"/>
  <c r="C157" i="8"/>
  <c r="M156" i="8"/>
  <c r="K156" i="8"/>
  <c r="G156" i="8"/>
  <c r="C156" i="8"/>
  <c r="M155" i="8"/>
  <c r="K155" i="8"/>
  <c r="G155" i="8"/>
  <c r="C155" i="8"/>
  <c r="M154" i="8"/>
  <c r="K154" i="8"/>
  <c r="G154" i="8"/>
  <c r="C154" i="8"/>
  <c r="M153" i="8"/>
  <c r="K153" i="8"/>
  <c r="G153" i="8"/>
  <c r="C153" i="8"/>
  <c r="M152" i="8"/>
  <c r="K152" i="8"/>
  <c r="G152" i="8"/>
  <c r="C152" i="8"/>
  <c r="M151" i="8"/>
  <c r="K151" i="8"/>
  <c r="G151" i="8"/>
  <c r="C151" i="8"/>
  <c r="M150" i="8"/>
  <c r="K150" i="8"/>
  <c r="G150" i="8"/>
  <c r="C150" i="8"/>
  <c r="M149" i="8"/>
  <c r="G149" i="8"/>
  <c r="C149" i="8"/>
  <c r="M148" i="8"/>
  <c r="K148" i="8"/>
  <c r="G148" i="8"/>
  <c r="C148" i="8"/>
  <c r="M147" i="8"/>
  <c r="K147" i="8"/>
  <c r="G147" i="8"/>
  <c r="C147" i="8"/>
  <c r="M146" i="8"/>
  <c r="K146" i="8"/>
  <c r="G146" i="8"/>
  <c r="C146" i="8"/>
  <c r="M145" i="8"/>
  <c r="K145" i="8"/>
  <c r="G145" i="8"/>
  <c r="C145" i="8"/>
  <c r="M144" i="8"/>
  <c r="K144" i="8"/>
  <c r="G144" i="8"/>
  <c r="C144" i="8"/>
  <c r="M143" i="8"/>
  <c r="K143" i="8"/>
  <c r="G143" i="8"/>
  <c r="C143" i="8"/>
  <c r="M142" i="8"/>
  <c r="K142" i="8"/>
  <c r="G142" i="8"/>
  <c r="C142" i="8"/>
  <c r="M141" i="8"/>
  <c r="K141" i="8"/>
  <c r="G141" i="8"/>
  <c r="C141" i="8"/>
  <c r="M140" i="8"/>
  <c r="K140" i="8"/>
  <c r="G140" i="8"/>
  <c r="C140" i="8"/>
  <c r="M139" i="8"/>
  <c r="K139" i="8"/>
  <c r="G139" i="8"/>
  <c r="C139" i="8"/>
  <c r="M138" i="8"/>
  <c r="K138" i="8"/>
  <c r="G138" i="8"/>
  <c r="C138" i="8"/>
  <c r="M137" i="8"/>
  <c r="K137" i="8"/>
  <c r="G137" i="8"/>
  <c r="C137" i="8"/>
  <c r="G136" i="8"/>
  <c r="C136" i="8"/>
  <c r="M135" i="8"/>
  <c r="K135" i="8"/>
  <c r="G135" i="8"/>
  <c r="C135" i="8"/>
  <c r="M134" i="8"/>
  <c r="K134" i="8"/>
  <c r="G134" i="8"/>
  <c r="C134" i="8"/>
  <c r="M133" i="8"/>
  <c r="K133" i="8"/>
  <c r="G133" i="8"/>
  <c r="C133" i="8"/>
  <c r="M132" i="8"/>
  <c r="K132" i="8"/>
  <c r="G132" i="8"/>
  <c r="C132" i="8"/>
  <c r="M131" i="8"/>
  <c r="K131" i="8"/>
  <c r="G131" i="8"/>
  <c r="C131" i="8"/>
  <c r="M130" i="8"/>
  <c r="K130" i="8"/>
  <c r="G130" i="8"/>
  <c r="C130" i="8"/>
  <c r="M129" i="8"/>
  <c r="K129" i="8"/>
  <c r="G129" i="8"/>
  <c r="C129" i="8"/>
  <c r="M128" i="8"/>
  <c r="K128" i="8"/>
  <c r="G128" i="8"/>
  <c r="C128" i="8"/>
  <c r="M127" i="8"/>
  <c r="K127" i="8"/>
  <c r="G127" i="8"/>
  <c r="C127" i="8"/>
  <c r="M126" i="8"/>
  <c r="K126" i="8"/>
  <c r="G126" i="8"/>
  <c r="C126" i="8"/>
  <c r="M125" i="8"/>
  <c r="K125" i="8"/>
  <c r="G125" i="8"/>
  <c r="C125" i="8"/>
  <c r="M124" i="8"/>
  <c r="K124" i="8"/>
  <c r="G124" i="8"/>
  <c r="C124" i="8"/>
  <c r="M123" i="8"/>
  <c r="K123" i="8"/>
  <c r="G123" i="8"/>
  <c r="C123" i="8"/>
  <c r="M122" i="8"/>
  <c r="K122" i="8"/>
  <c r="G122" i="8"/>
  <c r="C122" i="8"/>
  <c r="M121" i="8"/>
  <c r="K121" i="8"/>
  <c r="G121" i="8"/>
  <c r="C121" i="8"/>
  <c r="M120" i="8"/>
  <c r="K120" i="8"/>
  <c r="G120" i="8"/>
  <c r="C120" i="8"/>
  <c r="M119" i="8"/>
  <c r="K119" i="8"/>
  <c r="G119" i="8"/>
  <c r="C119" i="8"/>
  <c r="M118" i="8"/>
  <c r="K118" i="8"/>
  <c r="G118" i="8"/>
  <c r="C118" i="8"/>
  <c r="M117" i="8"/>
  <c r="K117" i="8"/>
  <c r="G117" i="8"/>
  <c r="C117" i="8"/>
  <c r="M116" i="8"/>
  <c r="K116" i="8"/>
  <c r="G116" i="8"/>
  <c r="C116" i="8"/>
  <c r="M115" i="8"/>
  <c r="K115" i="8"/>
  <c r="G115" i="8"/>
  <c r="C115" i="8"/>
  <c r="M114" i="8"/>
  <c r="K114" i="8"/>
  <c r="G114" i="8"/>
  <c r="C114" i="8"/>
  <c r="M113" i="8"/>
  <c r="K113" i="8"/>
  <c r="G113" i="8"/>
  <c r="C113" i="8"/>
  <c r="M112" i="8"/>
  <c r="K112" i="8"/>
  <c r="G112" i="8"/>
  <c r="C112" i="8"/>
  <c r="M111" i="8"/>
  <c r="K111" i="8"/>
  <c r="G111" i="8"/>
  <c r="C111" i="8"/>
  <c r="M110" i="8"/>
  <c r="K110" i="8"/>
  <c r="G110" i="8"/>
  <c r="C110" i="8"/>
  <c r="M109" i="8"/>
  <c r="K109" i="8"/>
  <c r="G109" i="8"/>
  <c r="C109" i="8"/>
  <c r="M108" i="8"/>
  <c r="K108" i="8"/>
  <c r="G108" i="8"/>
  <c r="C108" i="8"/>
  <c r="M107" i="8"/>
  <c r="K107" i="8"/>
  <c r="G107" i="8"/>
  <c r="C107" i="8"/>
  <c r="M106" i="8"/>
  <c r="K106" i="8"/>
  <c r="G106" i="8"/>
  <c r="C106" i="8"/>
  <c r="M105" i="8"/>
  <c r="K105" i="8"/>
  <c r="G105" i="8"/>
  <c r="C105" i="8"/>
  <c r="M104" i="8"/>
  <c r="K104" i="8"/>
  <c r="G104" i="8"/>
  <c r="C104" i="8"/>
  <c r="M103" i="8"/>
  <c r="K103" i="8"/>
  <c r="G103" i="8"/>
  <c r="C103" i="8"/>
  <c r="M102" i="8"/>
  <c r="K102" i="8"/>
  <c r="G102" i="8"/>
  <c r="C102" i="8"/>
  <c r="M101" i="8"/>
  <c r="K101" i="8"/>
  <c r="G101" i="8"/>
  <c r="C101" i="8"/>
  <c r="M100" i="8"/>
  <c r="G100" i="8"/>
  <c r="C100" i="8"/>
  <c r="M99" i="8"/>
  <c r="K99" i="8"/>
  <c r="G99" i="8"/>
  <c r="C99" i="8"/>
  <c r="M98" i="8"/>
  <c r="G98" i="8"/>
  <c r="C98" i="8"/>
  <c r="M97" i="8"/>
  <c r="K97" i="8"/>
  <c r="G97" i="8"/>
  <c r="C97" i="8"/>
  <c r="M96" i="8"/>
  <c r="K96" i="8"/>
  <c r="G96" i="8"/>
  <c r="C96" i="8"/>
  <c r="M95" i="8"/>
  <c r="K95" i="8"/>
  <c r="G95" i="8"/>
  <c r="C95" i="8"/>
  <c r="M94" i="8"/>
  <c r="K94" i="8"/>
  <c r="G94" i="8"/>
  <c r="C94" i="8"/>
  <c r="M93" i="8"/>
  <c r="K93" i="8"/>
  <c r="G93" i="8"/>
  <c r="C93" i="8"/>
  <c r="M92" i="8"/>
  <c r="K92" i="8"/>
  <c r="G92" i="8"/>
  <c r="C92" i="8"/>
  <c r="M91" i="8"/>
  <c r="K91" i="8"/>
  <c r="G91" i="8"/>
  <c r="C91" i="8"/>
  <c r="M90" i="8"/>
  <c r="K90" i="8"/>
  <c r="G90" i="8"/>
  <c r="C90" i="8"/>
  <c r="M89" i="8"/>
  <c r="K89" i="8"/>
  <c r="G89" i="8"/>
  <c r="C89" i="8"/>
  <c r="M88" i="8"/>
  <c r="K88" i="8"/>
  <c r="G88" i="8"/>
  <c r="C88" i="8"/>
  <c r="M87" i="8"/>
  <c r="K87" i="8"/>
  <c r="G87" i="8"/>
  <c r="C87" i="8"/>
  <c r="M86" i="8"/>
  <c r="K86" i="8"/>
  <c r="C86" i="8"/>
  <c r="M85" i="8"/>
  <c r="G85" i="8"/>
  <c r="C85" i="8"/>
  <c r="M84" i="8"/>
  <c r="K84" i="8"/>
  <c r="G84" i="8"/>
  <c r="C84" i="8"/>
  <c r="M83" i="8"/>
  <c r="K83" i="8"/>
  <c r="G83" i="8"/>
  <c r="C83" i="8"/>
  <c r="M82" i="8"/>
  <c r="K82" i="8"/>
  <c r="C82" i="8"/>
  <c r="M81" i="8"/>
  <c r="K81" i="8"/>
  <c r="G81" i="8"/>
  <c r="C81" i="8"/>
  <c r="M80" i="8"/>
  <c r="K80" i="8"/>
  <c r="G80" i="8"/>
  <c r="C80" i="8"/>
  <c r="M79" i="8"/>
  <c r="K79" i="8"/>
  <c r="G79" i="8"/>
  <c r="C79" i="8"/>
  <c r="M78" i="8"/>
  <c r="K78" i="8"/>
  <c r="G78" i="8"/>
  <c r="C78" i="8"/>
  <c r="M77" i="8"/>
  <c r="K77" i="8"/>
  <c r="G77" i="8"/>
  <c r="C77" i="8"/>
  <c r="M76" i="8"/>
  <c r="K76" i="8"/>
  <c r="G76" i="8"/>
  <c r="C76" i="8"/>
  <c r="M75" i="8"/>
  <c r="K75" i="8"/>
  <c r="G75" i="8"/>
  <c r="C75" i="8"/>
  <c r="M74" i="8"/>
  <c r="K74" i="8"/>
  <c r="G74" i="8"/>
  <c r="C74" i="8"/>
  <c r="M73" i="8"/>
  <c r="K73" i="8"/>
  <c r="G73" i="8"/>
  <c r="C73" i="8"/>
  <c r="M72" i="8"/>
  <c r="K72" i="8"/>
  <c r="G72" i="8"/>
  <c r="C72" i="8"/>
  <c r="M71" i="8"/>
  <c r="K71" i="8"/>
  <c r="G71" i="8"/>
  <c r="C71" i="8"/>
  <c r="M70" i="8"/>
  <c r="G70" i="8"/>
  <c r="C70" i="8"/>
  <c r="M69" i="8"/>
  <c r="K69" i="8"/>
  <c r="G69" i="8"/>
  <c r="C69" i="8"/>
  <c r="M68" i="8"/>
  <c r="G68" i="8"/>
  <c r="C68" i="8"/>
  <c r="M67" i="8"/>
  <c r="K67" i="8"/>
  <c r="G67" i="8"/>
  <c r="C67" i="8"/>
  <c r="M66" i="8"/>
  <c r="K66" i="8"/>
  <c r="G66" i="8"/>
  <c r="C66" i="8"/>
  <c r="M65" i="8"/>
  <c r="K65" i="8"/>
  <c r="G65" i="8"/>
  <c r="C65" i="8"/>
  <c r="M64" i="8"/>
  <c r="G64" i="8"/>
  <c r="C64" i="8"/>
  <c r="M63" i="8"/>
  <c r="K63" i="8"/>
  <c r="G63" i="8"/>
  <c r="C63" i="8"/>
  <c r="M62" i="8"/>
  <c r="K62" i="8"/>
  <c r="G62" i="8"/>
  <c r="C62" i="8"/>
  <c r="M61" i="8"/>
  <c r="K61" i="8"/>
  <c r="G61" i="8"/>
  <c r="C61" i="8"/>
  <c r="M60" i="8"/>
  <c r="K60" i="8"/>
  <c r="G60" i="8"/>
  <c r="C60" i="8"/>
  <c r="M59" i="8"/>
  <c r="K59" i="8"/>
  <c r="G59" i="8"/>
  <c r="C59" i="8"/>
  <c r="M58" i="8"/>
  <c r="K58" i="8"/>
  <c r="G58" i="8"/>
  <c r="C58" i="8"/>
  <c r="M57" i="8"/>
  <c r="K57" i="8"/>
  <c r="G57" i="8"/>
  <c r="C57" i="8"/>
  <c r="M56" i="8"/>
  <c r="K56" i="8"/>
  <c r="G56" i="8"/>
  <c r="C56" i="8"/>
  <c r="M55" i="8"/>
  <c r="K55" i="8"/>
  <c r="G55" i="8"/>
  <c r="C55" i="8"/>
  <c r="M54" i="8"/>
  <c r="K54" i="8"/>
  <c r="G54" i="8"/>
  <c r="C54" i="8"/>
  <c r="M53" i="8"/>
  <c r="K53" i="8"/>
  <c r="G53" i="8"/>
  <c r="C53" i="8"/>
  <c r="M52" i="8"/>
  <c r="C52" i="8"/>
  <c r="M51" i="8"/>
  <c r="K51" i="8"/>
  <c r="G51" i="8"/>
  <c r="C51" i="8"/>
  <c r="M50" i="8"/>
  <c r="K50" i="8"/>
  <c r="G50" i="8"/>
  <c r="C50" i="8"/>
  <c r="M49" i="8"/>
  <c r="K49" i="8"/>
  <c r="G49" i="8"/>
  <c r="C49" i="8"/>
  <c r="M48" i="8"/>
  <c r="K48" i="8"/>
  <c r="G48" i="8"/>
  <c r="C48" i="8"/>
  <c r="M47" i="8"/>
  <c r="K47" i="8"/>
  <c r="G47" i="8"/>
  <c r="C47" i="8"/>
  <c r="M46" i="8"/>
  <c r="K46" i="8"/>
  <c r="G46" i="8"/>
  <c r="C46" i="8"/>
  <c r="M45" i="8"/>
  <c r="K45" i="8"/>
  <c r="G45" i="8"/>
  <c r="C45" i="8"/>
  <c r="M44" i="8"/>
  <c r="K44" i="8"/>
  <c r="G44" i="8"/>
  <c r="C44" i="8"/>
  <c r="M43" i="8"/>
  <c r="K43" i="8"/>
  <c r="G43" i="8"/>
  <c r="C43" i="8"/>
  <c r="M42" i="8"/>
  <c r="K42" i="8"/>
  <c r="G42" i="8"/>
  <c r="C42" i="8"/>
  <c r="M41" i="8"/>
  <c r="K41" i="8"/>
  <c r="G41" i="8"/>
  <c r="C41" i="8"/>
  <c r="M40" i="8"/>
  <c r="K40" i="8"/>
  <c r="G40" i="8"/>
  <c r="C40" i="8"/>
  <c r="M39" i="8"/>
  <c r="K39" i="8"/>
  <c r="G39" i="8"/>
  <c r="C39" i="8"/>
  <c r="M38" i="8"/>
  <c r="K38" i="8"/>
  <c r="G38" i="8"/>
  <c r="C38" i="8"/>
  <c r="M37" i="8"/>
  <c r="K37" i="8"/>
  <c r="G37" i="8"/>
  <c r="C37" i="8"/>
  <c r="M36" i="8"/>
  <c r="K36" i="8"/>
  <c r="G36" i="8"/>
  <c r="C36" i="8"/>
  <c r="M35" i="8"/>
  <c r="K35" i="8"/>
  <c r="G35" i="8"/>
  <c r="C35" i="8"/>
  <c r="M34" i="8"/>
  <c r="K34" i="8"/>
  <c r="G34" i="8"/>
  <c r="C34" i="8"/>
  <c r="M33" i="8"/>
  <c r="K33" i="8"/>
  <c r="G33" i="8"/>
  <c r="C33" i="8"/>
  <c r="M32" i="8"/>
  <c r="K32" i="8"/>
  <c r="G32" i="8"/>
  <c r="C32" i="8"/>
  <c r="M31" i="8"/>
  <c r="K31" i="8"/>
  <c r="G31" i="8"/>
  <c r="C31" i="8"/>
  <c r="M30" i="8"/>
  <c r="K30" i="8"/>
  <c r="G30" i="8"/>
  <c r="C30" i="8"/>
  <c r="M29" i="8"/>
  <c r="K29" i="8"/>
  <c r="G29" i="8"/>
  <c r="C29" i="8"/>
  <c r="M28" i="8"/>
  <c r="K28" i="8"/>
  <c r="G28" i="8"/>
  <c r="C28" i="8"/>
  <c r="M27" i="8"/>
  <c r="K27" i="8"/>
  <c r="G27" i="8"/>
  <c r="C27" i="8"/>
  <c r="M26" i="8"/>
  <c r="K26" i="8"/>
  <c r="G26" i="8"/>
  <c r="C26" i="8"/>
  <c r="M25" i="8"/>
  <c r="K25" i="8"/>
  <c r="G25" i="8"/>
  <c r="C25" i="8"/>
  <c r="M24" i="8"/>
  <c r="K24" i="8"/>
  <c r="G24" i="8"/>
  <c r="C24" i="8"/>
  <c r="M23" i="8"/>
  <c r="K23" i="8"/>
  <c r="G23" i="8"/>
  <c r="C23" i="8"/>
  <c r="M22" i="8"/>
  <c r="K22" i="8"/>
  <c r="G22" i="8"/>
  <c r="C22" i="8"/>
  <c r="M21" i="8"/>
  <c r="K21" i="8"/>
  <c r="G21" i="8"/>
  <c r="C21" i="8"/>
  <c r="M20" i="8"/>
  <c r="K20" i="8"/>
  <c r="G20" i="8"/>
  <c r="C20" i="8"/>
  <c r="M19" i="8"/>
  <c r="K19" i="8"/>
  <c r="G19" i="8"/>
  <c r="C19" i="8"/>
  <c r="M18" i="8"/>
  <c r="K18" i="8"/>
  <c r="G18" i="8"/>
  <c r="C18" i="8"/>
  <c r="M17" i="8"/>
  <c r="K17" i="8"/>
  <c r="G17" i="8"/>
  <c r="C17" i="8"/>
  <c r="M16" i="8"/>
  <c r="G16" i="8"/>
  <c r="C16" i="8"/>
  <c r="M15" i="8"/>
  <c r="K15" i="8"/>
  <c r="G15" i="8"/>
  <c r="C15" i="8"/>
  <c r="M14" i="8"/>
  <c r="K14" i="8"/>
  <c r="G14" i="8"/>
  <c r="C14" i="8"/>
  <c r="M13" i="8"/>
  <c r="K13" i="8"/>
  <c r="G13" i="8"/>
  <c r="C13" i="8"/>
  <c r="M12" i="8"/>
  <c r="K12" i="8"/>
  <c r="G12" i="8"/>
  <c r="C12" i="8"/>
  <c r="M11" i="8"/>
  <c r="K11" i="8"/>
  <c r="G11" i="8"/>
  <c r="C11" i="8"/>
  <c r="M10" i="8"/>
  <c r="G10" i="8"/>
  <c r="C10" i="8"/>
  <c r="M9" i="8"/>
  <c r="K9" i="8"/>
  <c r="G9" i="8"/>
  <c r="C9" i="8"/>
  <c r="M8" i="8"/>
  <c r="K8" i="8"/>
  <c r="G8" i="8"/>
  <c r="C8" i="8"/>
  <c r="M7" i="8"/>
  <c r="K7" i="8"/>
  <c r="G7" i="8"/>
  <c r="C7" i="8"/>
  <c r="M6" i="8"/>
  <c r="K6" i="8"/>
  <c r="G6" i="8"/>
  <c r="C6" i="8"/>
  <c r="M5" i="8"/>
  <c r="K5" i="8"/>
  <c r="G5" i="8"/>
  <c r="C5" i="8"/>
  <c r="M4" i="8"/>
  <c r="K4" i="8"/>
  <c r="G4" i="8"/>
  <c r="C4" i="8"/>
  <c r="M3" i="8"/>
  <c r="K3" i="8"/>
  <c r="G3" i="8"/>
  <c r="C3" i="8"/>
  <c r="M2" i="8"/>
  <c r="K2" i="8"/>
  <c r="G2" i="8"/>
  <c r="C2" i="8"/>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and from original BNDSS
C = ID has been newly created based on BNDSS naming conventions</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
Providers with no ID are highlighted in gray.</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None/ID Does Not Apply
M = Missing
G = ID is good
D = ID is good but company has dissolved</t>
        </r>
      </text>
    </comment>
    <comment ref="N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P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S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T1" authorId="0" shapeId="0">
      <text>
        <r>
          <rPr>
            <b/>
            <sz val="9"/>
            <color indexed="81"/>
            <rFont val="Tahoma"/>
            <family val="2"/>
          </rPr>
          <t>owf:</t>
        </r>
        <r>
          <rPr>
            <sz val="9"/>
            <color indexed="81"/>
            <rFont val="Tahoma"/>
            <family val="2"/>
          </rPr>
          <t xml:space="preserve">
Number of counties in the water provider's service area.</t>
        </r>
      </text>
    </comment>
    <comment ref="W1" authorId="0" shapeId="0">
      <text>
        <r>
          <rPr>
            <b/>
            <sz val="9"/>
            <color indexed="81"/>
            <rFont val="Tahoma"/>
            <family val="2"/>
          </rPr>
          <t>owf:</t>
        </r>
        <r>
          <rPr>
            <sz val="9"/>
            <color indexed="81"/>
            <rFont val="Tahoma"/>
            <family val="2"/>
          </rPr>
          <t xml:space="preserve">
Indication of data status, particularly as it pertains to missing data.
G = ID is good; coordinates come from the Colorado Information Marketplace (Municipal Boundaries in Colorado and All Special Districts in Colorado maps)
g = ID is an estimated, but good, value.  Coordinates are based on the mailing address of the provider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39" authorId="0" shapeId="0">
      <text>
        <r>
          <rPr>
            <b/>
            <sz val="9"/>
            <color indexed="81"/>
            <rFont val="Tahoma"/>
            <family val="2"/>
          </rPr>
          <t>Kristin Swaim:</t>
        </r>
        <r>
          <rPr>
            <sz val="9"/>
            <color indexed="81"/>
            <rFont val="Tahoma"/>
            <family val="2"/>
          </rPr>
          <t xml:space="preserve">
Original name was Blanca/FtGarlandMD.  Removed the slash to allow for TSTool processing.</t>
        </r>
      </text>
    </comment>
    <comment ref="H70" authorId="0" shapeId="0">
      <text>
        <r>
          <rPr>
            <b/>
            <sz val="9"/>
            <color indexed="81"/>
            <rFont val="Tahoma"/>
            <family val="2"/>
          </rPr>
          <t>Kristin Swaim:</t>
        </r>
        <r>
          <rPr>
            <sz val="9"/>
            <color indexed="81"/>
            <rFont val="Tahoma"/>
            <family val="2"/>
          </rPr>
          <t xml:space="preserve">
Original name was LakeCatamount#1MD.  Removed # to allow for TSTool processing.</t>
        </r>
      </text>
    </comment>
    <comment ref="H433" authorId="0" shapeId="0">
      <text>
        <r>
          <rPr>
            <b/>
            <sz val="9"/>
            <color indexed="81"/>
            <rFont val="Tahoma"/>
            <family val="2"/>
          </rPr>
          <t>Kristin Swaim:</t>
        </r>
        <r>
          <rPr>
            <sz val="9"/>
            <color indexed="81"/>
            <rFont val="Tahoma"/>
            <family val="2"/>
          </rPr>
          <t xml:space="preserve">
Original name was SheridanSD#1.  Removed # to allow for TSTool processing.</t>
        </r>
      </text>
    </comment>
    <comment ref="H469" authorId="0" shapeId="0">
      <text>
        <r>
          <rPr>
            <b/>
            <sz val="9"/>
            <color indexed="81"/>
            <rFont val="Tahoma"/>
            <family val="2"/>
          </rPr>
          <t>Kristin Swaim:</t>
        </r>
        <r>
          <rPr>
            <sz val="9"/>
            <color indexed="81"/>
            <rFont val="Tahoma"/>
            <family val="2"/>
          </rPr>
          <t xml:space="preserve">
Original name was SunsetMD/PPWC.  Removed the slash to allow for TSTool processing.</t>
        </r>
      </text>
    </comment>
  </commentList>
</comments>
</file>

<file path=xl/sharedStrings.xml><?xml version="1.0" encoding="utf-8"?>
<sst xmlns="http://schemas.openxmlformats.org/spreadsheetml/2006/main" count="6202" uniqueCount="1787">
  <si>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</si>
  <si>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</si>
  <si>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</si>
  <si>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</si>
  <si>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</si>
  <si>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</si>
  <si>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</si>
  <si>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</si>
  <si>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</si>
  <si>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</si>
  <si>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</si>
  <si>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</si>
  <si>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</si>
  <si>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</si>
  <si>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</si>
  <si>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</si>
  <si>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</si>
  <si>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</si>
  <si>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</si>
  <si>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</si>
  <si>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</si>
  <si>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</si>
  <si>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</si>
  <si>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</si>
  <si>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</si>
  <si>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</si>
  <si>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</si>
  <si>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</si>
  <si>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</si>
  <si>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</si>
  <si>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</si>
  <si>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</si>
  <si>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</si>
  <si>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</si>
  <si>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</si>
  <si>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</si>
  <si>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</si>
  <si>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</si>
  <si>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</si>
  <si>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</si>
  <si>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</si>
  <si>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</si>
  <si>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</si>
  <si>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</si>
  <si>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</si>
  <si>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</si>
  <si>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</si>
  <si>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</si>
  <si>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</si>
  <si>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</si>
  <si>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</si>
  <si>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</si>
  <si>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</si>
  <si>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</si>
  <si>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</si>
  <si>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</si>
  <si>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</si>
  <si>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</si>
  <si>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</si>
  <si>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</si>
  <si>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</si>
  <si>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</si>
  <si>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</si>
  <si>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</si>
  <si>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</si>
  <si>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</si>
  <si>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</si>
  <si>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</si>
  <si>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</si>
  <si>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</si>
  <si>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</si>
  <si>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</si>
  <si>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</si>
  <si>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</si>
  <si>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</si>
  <si>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</si>
  <si>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</si>
  <si>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</si>
  <si>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</si>
  <si>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</si>
  <si>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</si>
  <si>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</si>
  <si>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</si>
  <si>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</si>
  <si>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</si>
  <si>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</si>
  <si>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</si>
  <si>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</si>
  <si>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</si>
  <si>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</si>
  <si>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</si>
  <si>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</si>
  <si>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</si>
  <si>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</si>
  <si>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</si>
  <si>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</si>
  <si>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</si>
  <si>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</si>
  <si>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</si>
  <si>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</si>
  <si>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</si>
  <si>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</si>
  <si>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</si>
  <si>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</si>
  <si>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</si>
  <si>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</si>
  <si>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</si>
  <si>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</si>
  <si>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</si>
  <si>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</si>
  <si>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</si>
  <si>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</si>
  <si>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</si>
  <si>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</si>
  <si>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</si>
  <si>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</si>
  <si>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</si>
  <si>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</si>
  <si>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</si>
  <si>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</si>
  <si>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</si>
  <si>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</si>
  <si>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</si>
  <si>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</si>
  <si>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</si>
  <si>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</si>
  <si>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</si>
  <si>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</si>
  <si>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</si>
  <si>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</si>
  <si>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</si>
  <si>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</si>
  <si>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</si>
  <si>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</si>
  <si>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</si>
  <si>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</si>
  <si>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</si>
  <si>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</si>
  <si>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</si>
  <si>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</si>
  <si>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</si>
  <si>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</si>
  <si>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</si>
  <si>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</si>
  <si>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</si>
  <si>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</si>
  <si>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</si>
  <si>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</si>
  <si>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</si>
  <si>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</si>
  <si>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</si>
  <si>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</si>
  <si>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</si>
  <si>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</si>
  <si>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</si>
  <si>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</si>
  <si>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</si>
  <si>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</si>
  <si>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BeverlyHillsMWC</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</si>
  <si>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</si>
  <si>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</si>
  <si>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</si>
  <si>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</si>
  <si>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</si>
  <si>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</si>
  <si>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</si>
  <si>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</si>
  <si>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</si>
  <si>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</si>
  <si>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</si>
  <si>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</si>
  <si>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</si>
  <si>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</si>
  <si>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</si>
  <si>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</si>
  <si>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</si>
  <si>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</si>
  <si>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</si>
  <si>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</si>
  <si>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</si>
  <si>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</si>
  <si>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</si>
  <si>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</si>
  <si>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</si>
  <si>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</si>
  <si>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</si>
  <si>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</si>
  <si>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</si>
  <si>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</si>
  <si>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</si>
  <si>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</si>
  <si>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</si>
  <si>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</si>
  <si>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</si>
  <si>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</si>
  <si>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</si>
  <si>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</si>
  <si>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</si>
  <si>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</si>
  <si>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</si>
  <si>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</si>
  <si>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</si>
  <si>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</si>
  <si>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</si>
  <si>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</si>
  <si>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</si>
  <si>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</si>
  <si>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</si>
  <si>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</si>
  <si>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</si>
  <si>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</si>
  <si>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</si>
  <si>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</si>
  <si>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</si>
  <si>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</si>
  <si>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</si>
  <si>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</si>
  <si>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</si>
  <si>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</si>
  <si>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</si>
  <si>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</si>
  <si>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</si>
  <si>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</si>
  <si>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</si>
  <si>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</si>
  <si>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</si>
  <si>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</si>
  <si>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</si>
  <si>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</si>
  <si>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</si>
  <si>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</si>
  <si>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</si>
  <si>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</si>
  <si>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</si>
  <si>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</si>
  <si>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</si>
  <si>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</si>
  <si>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</si>
  <si>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</si>
  <si>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</si>
  <si>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</si>
  <si>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</si>
  <si>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</si>
  <si>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</si>
  <si>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</si>
  <si>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</si>
  <si>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</si>
  <si>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</si>
  <si>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</si>
  <si>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</si>
  <si>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</si>
  <si>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</si>
  <si>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</si>
  <si>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</si>
  <si>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</si>
  <si>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</si>
  <si>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</si>
  <si>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</si>
  <si>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</si>
  <si>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</si>
  <si>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</si>
  <si>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</si>
  <si>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</si>
  <si>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</si>
  <si>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</si>
  <si>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</si>
  <si>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</si>
  <si>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</si>
  <si>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</si>
  <si>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</si>
  <si>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</si>
  <si>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</si>
  <si>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</si>
  <si>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</si>
  <si>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</si>
  <si>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</si>
  <si>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</si>
  <si>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</si>
  <si>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</si>
  <si>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</si>
  <si>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</si>
  <si>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</si>
  <si>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</si>
  <si>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</si>
  <si>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</si>
  <si>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</si>
  <si>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</si>
  <si>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</si>
  <si>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</si>
  <si>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</si>
  <si>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</si>
  <si>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</si>
  <si>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</si>
  <si>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</si>
  <si>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</si>
  <si>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</si>
  <si>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</si>
  <si>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</si>
  <si>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</si>
  <si>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</si>
  <si>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</si>
  <si>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</si>
  <si>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</si>
  <si>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</si>
  <si>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</si>
  <si>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</si>
  <si>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</si>
  <si>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</si>
  <si>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</si>
  <si>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</si>
  <si>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</si>
  <si>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</si>
  <si>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</si>
  <si>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</si>
  <si>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</si>
  <si>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</si>
  <si>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</si>
  <si>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</si>
  <si>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</si>
  <si>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</si>
  <si>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</si>
  <si>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</si>
  <si>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</si>
  <si>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</si>
  <si>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</si>
  <si>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</si>
  <si>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</si>
  <si>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</si>
  <si>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</si>
  <si>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</si>
  <si>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</si>
  <si>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</si>
  <si>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</si>
  <si>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</si>
  <si>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</si>
  <si>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Cheyenne Wells</t>
  </si>
  <si>
    <t>09007</t>
  </si>
  <si>
    <t>CheyenneWells</t>
  </si>
  <si>
    <t>CO0109006</t>
  </si>
  <si>
    <t>Cheyenne</t>
  </si>
  <si>
    <t>Chipeta Water District</t>
  </si>
  <si>
    <t>ChipetaWD</t>
  </si>
  <si>
    <t>CO0143176</t>
  </si>
  <si>
    <t>Montrose</t>
  </si>
  <si>
    <t>Clifton Water District</t>
  </si>
  <si>
    <t>CliftonWD</t>
  </si>
  <si>
    <t>CO0139180</t>
  </si>
  <si>
    <t>Mesa</t>
  </si>
  <si>
    <t>Coal Creek</t>
  </si>
  <si>
    <t>CoalCreek</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</si>
  <si>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</si>
  <si>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</si>
  <si>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</si>
  <si>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</si>
  <si>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</si>
  <si>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</si>
  <si>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</si>
  <si>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</si>
  <si>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</si>
  <si>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</si>
  <si>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</si>
  <si>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</si>
  <si>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</si>
  <si>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</si>
  <si>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</si>
  <si>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</si>
  <si>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</si>
  <si>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</si>
  <si>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</si>
  <si>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</si>
  <si>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</si>
  <si>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</si>
  <si>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Columbine Valley</t>
  </si>
  <si>
    <t>01005</t>
  </si>
  <si>
    <t>ColumbineValley</t>
  </si>
  <si>
    <t>Columbine Water and Sanitation District</t>
  </si>
  <si>
    <t>03030</t>
  </si>
  <si>
    <t>ColumbineWSD</t>
  </si>
  <si>
    <t>CO0103185</t>
  </si>
  <si>
    <t>Commerce City</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</si>
  <si>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</si>
  <si>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</si>
  <si>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</si>
  <si>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</si>
  <si>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</si>
  <si>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</si>
  <si>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</si>
  <si>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</si>
  <si>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</si>
  <si>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</si>
  <si>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</si>
  <si>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</si>
  <si>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</si>
  <si>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</si>
  <si>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</si>
  <si>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</si>
  <si>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</si>
  <si>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</si>
  <si>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</si>
  <si>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</si>
  <si>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</si>
  <si>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</si>
  <si>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</si>
  <si>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</si>
  <si>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</si>
  <si>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</si>
  <si>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</si>
  <si>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</si>
  <si>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</si>
  <si>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</si>
  <si>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</si>
  <si>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</si>
  <si>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</si>
  <si>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</si>
  <si>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</si>
  <si>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</si>
  <si>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</si>
  <si>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</si>
  <si>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</si>
  <si>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</si>
  <si>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</si>
  <si>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</si>
  <si>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</si>
  <si>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</si>
  <si>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</si>
  <si>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</si>
  <si>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</si>
  <si>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</si>
  <si>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</si>
  <si>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</si>
  <si>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</si>
  <si>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</si>
  <si>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</si>
  <si>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</si>
  <si>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</si>
  <si>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</si>
  <si>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</si>
  <si>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</si>
  <si>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</si>
  <si>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</si>
  <si>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</si>
  <si>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</si>
  <si>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</si>
  <si>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</si>
  <si>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</si>
  <si>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</si>
  <si>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</si>
  <si>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Deer Trail</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</si>
  <si>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</si>
  <si>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</si>
  <si>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</si>
  <si>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</si>
  <si>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</si>
  <si>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</si>
  <si>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</si>
  <si>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</si>
  <si>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</si>
  <si>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</si>
  <si>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</si>
  <si>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</si>
  <si>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</si>
  <si>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</si>
  <si>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</si>
  <si>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</si>
  <si>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</si>
  <si>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</si>
  <si>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</si>
  <si>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</si>
  <si>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</si>
  <si>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</si>
  <si>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</si>
  <si>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</si>
  <si>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</si>
  <si>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</si>
  <si>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</si>
  <si>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</si>
  <si>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</si>
  <si>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</si>
  <si>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</si>
  <si>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</si>
  <si>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</si>
  <si>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</si>
  <si>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</si>
  <si>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</si>
  <si>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</si>
  <si>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</si>
  <si>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</si>
  <si>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</si>
  <si>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Dove Creek</t>
  </si>
  <si>
    <t>DoveCreek</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</si>
  <si>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</si>
  <si>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</si>
  <si>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</si>
  <si>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</si>
  <si>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</si>
  <si>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</si>
  <si>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</si>
  <si>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</si>
  <si>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</si>
  <si>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</si>
  <si>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</si>
  <si>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</si>
  <si>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</si>
  <si>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</si>
  <si>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</si>
  <si>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</si>
  <si>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</si>
  <si>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</si>
  <si>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</si>
  <si>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</si>
  <si>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</si>
  <si>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</si>
  <si>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</si>
  <si>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</si>
  <si>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</si>
  <si>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</si>
  <si>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</si>
  <si>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</si>
  <si>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</si>
  <si>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</si>
  <si>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</si>
  <si>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</si>
  <si>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</si>
  <si>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</si>
  <si>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</si>
  <si>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</si>
  <si>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</si>
  <si>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</si>
  <si>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</si>
  <si>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</si>
  <si>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</si>
  <si>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</si>
  <si>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</si>
  <si>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</si>
  <si>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</si>
  <si>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</si>
  <si>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</si>
  <si>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</si>
  <si>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</si>
  <si>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</si>
  <si>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</si>
  <si>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</si>
  <si>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</si>
  <si>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</si>
  <si>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</si>
  <si>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</si>
  <si>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</si>
  <si>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</si>
  <si>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</si>
  <si>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</si>
  <si>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</si>
  <si>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</si>
  <si>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</si>
  <si>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</si>
  <si>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</si>
  <si>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</si>
  <si>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</si>
  <si>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</si>
  <si>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</si>
  <si>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</si>
  <si>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</si>
  <si>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</si>
  <si>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</si>
  <si>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</si>
  <si>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</si>
  <si>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</si>
  <si>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</si>
  <si>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</si>
  <si>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</si>
  <si>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</si>
  <si>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</si>
  <si>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</si>
  <si>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</si>
  <si>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</si>
  <si>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</si>
  <si>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</si>
  <si>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</si>
  <si>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</si>
  <si>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</si>
  <si>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</si>
  <si>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</si>
  <si>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</si>
  <si>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</si>
  <si>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</si>
  <si>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</si>
  <si>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</si>
  <si>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</si>
  <si>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</si>
  <si>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</si>
  <si>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</si>
  <si>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</si>
  <si>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</si>
  <si>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</si>
  <si>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</si>
  <si>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</si>
  <si>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</si>
  <si>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</si>
  <si>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</si>
  <si>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</si>
  <si>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</si>
  <si>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</si>
  <si>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</si>
  <si>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</si>
  <si>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</si>
  <si>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</si>
  <si>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</si>
  <si>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</si>
  <si>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</si>
  <si>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</si>
  <si>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</si>
  <si>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</si>
  <si>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</si>
  <si>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</si>
  <si>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</si>
  <si>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</si>
  <si>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</si>
  <si>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</si>
  <si>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</si>
  <si>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</si>
  <si>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</si>
  <si>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</si>
  <si>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</si>
  <si>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</si>
  <si>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</si>
  <si>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</si>
  <si>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</si>
  <si>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</si>
  <si>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</si>
  <si>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</si>
  <si>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</si>
  <si>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</si>
  <si>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</si>
  <si>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</si>
  <si>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</si>
  <si>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</si>
  <si>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</si>
  <si>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</si>
  <si>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</si>
  <si>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</si>
  <si>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</si>
  <si>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</si>
  <si>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</si>
  <si>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</si>
  <si>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</si>
  <si>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</si>
  <si>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</si>
  <si>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</si>
  <si>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</si>
  <si>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</si>
  <si>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</si>
  <si>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</si>
  <si>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 City</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</si>
  <si>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</si>
  <si>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</si>
  <si>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</si>
  <si>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</si>
  <si>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</si>
  <si>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</si>
  <si>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</si>
  <si>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</si>
  <si>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</si>
  <si>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</si>
  <si>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</si>
  <si>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</si>
  <si>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</si>
  <si>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</si>
  <si>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</si>
  <si>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</si>
  <si>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</si>
  <si>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</si>
  <si>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</si>
  <si>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</si>
  <si>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</si>
  <si>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</si>
  <si>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</si>
  <si>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</si>
  <si>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</si>
  <si>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</si>
  <si>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</si>
  <si>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</si>
  <si>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</si>
  <si>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</si>
  <si>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</si>
  <si>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</si>
  <si>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</si>
  <si>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</si>
  <si>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</si>
  <si>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</si>
  <si>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</si>
  <si>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</si>
  <si>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</si>
  <si>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Formerly known as Powderhorn Metropolitan District</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</si>
  <si>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</si>
  <si>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</si>
  <si>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</si>
  <si>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</si>
  <si>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</si>
  <si>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</si>
  <si>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</si>
  <si>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</si>
  <si>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</si>
  <si>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</si>
  <si>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</si>
  <si>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</si>
  <si>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</si>
  <si>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</si>
  <si>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</si>
  <si>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</si>
  <si>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</si>
  <si>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</si>
  <si>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</si>
  <si>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</si>
  <si>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</si>
  <si>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</si>
  <si>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</si>
  <si>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</si>
  <si>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</si>
  <si>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</si>
  <si>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</si>
  <si>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</si>
  <si>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</si>
  <si>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</si>
  <si>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</si>
  <si>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</si>
  <si>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</si>
  <si>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</si>
  <si>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</si>
  <si>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</si>
  <si>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</si>
  <si>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</si>
  <si>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</si>
  <si>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</si>
  <si>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</si>
  <si>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</si>
  <si>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</si>
  <si>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</si>
  <si>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</si>
  <si>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</si>
  <si>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</si>
  <si>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</si>
  <si>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</si>
  <si>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</si>
  <si>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</si>
  <si>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</si>
  <si>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</si>
  <si>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</si>
  <si>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</si>
  <si>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</si>
  <si>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</si>
  <si>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</si>
  <si>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HeritageHillsMD</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</si>
  <si>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</si>
  <si>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</si>
  <si>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</si>
  <si>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</si>
  <si>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</si>
  <si>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</si>
  <si>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</si>
  <si>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</si>
  <si>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</si>
  <si>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</si>
  <si>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</si>
  <si>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</si>
  <si>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</si>
  <si>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</si>
  <si>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</si>
  <si>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</si>
  <si>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</si>
  <si>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</si>
  <si>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</si>
  <si>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</si>
  <si>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</si>
  <si>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</si>
  <si>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</si>
  <si>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</si>
  <si>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</si>
  <si>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</si>
  <si>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</si>
  <si>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</si>
  <si>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</si>
  <si>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</si>
  <si>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</si>
  <si>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</si>
  <si>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</si>
  <si>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</si>
  <si>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</si>
  <si>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</si>
  <si>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</si>
  <si>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</si>
  <si>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</si>
  <si>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</si>
  <si>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</si>
  <si>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</si>
  <si>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</si>
  <si>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</si>
  <si>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</si>
  <si>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</si>
  <si>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</si>
  <si>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</si>
  <si>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</si>
  <si>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</si>
  <si>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</si>
  <si>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</si>
  <si>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</si>
  <si>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</si>
  <si>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</si>
  <si>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</si>
  <si>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</si>
  <si>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</si>
  <si>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</si>
  <si>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</si>
  <si>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</si>
  <si>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</si>
  <si>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</si>
  <si>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</si>
  <si>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</si>
  <si>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</si>
  <si>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</si>
  <si>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</si>
  <si>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</si>
  <si>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</si>
  <si>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</si>
  <si>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</si>
  <si>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</si>
  <si>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</si>
  <si>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</si>
  <si>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</si>
  <si>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</si>
  <si>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</si>
  <si>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</si>
  <si>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</si>
  <si>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</si>
  <si>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</si>
  <si>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</si>
  <si>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</si>
  <si>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</si>
  <si>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</si>
  <si>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</si>
  <si>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</si>
  <si>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</si>
  <si>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</si>
  <si>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</si>
  <si>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</si>
  <si>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</si>
  <si>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</si>
  <si>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</si>
  <si>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</si>
  <si>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</si>
  <si>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</si>
  <si>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 Jara</t>
  </si>
  <si>
    <t>LaJara</t>
  </si>
  <si>
    <t>CO0111600</t>
  </si>
  <si>
    <t>La Junta, City of</t>
  </si>
  <si>
    <t>LaJunta</t>
  </si>
  <si>
    <t>CO0145420</t>
  </si>
  <si>
    <t>La Plata Archuleta Water District</t>
  </si>
  <si>
    <t>LaPlataArchWD</t>
  </si>
  <si>
    <t>CO0134191</t>
  </si>
  <si>
    <t>La Plata West Water Authority</t>
  </si>
  <si>
    <t>LaPlataWestWA</t>
  </si>
  <si>
    <t>La Salle</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</si>
  <si>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</si>
  <si>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</si>
  <si>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</si>
  <si>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</si>
  <si>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</si>
  <si>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</si>
  <si>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</si>
  <si>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</si>
  <si>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</si>
  <si>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</si>
  <si>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</si>
  <si>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</si>
  <si>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</si>
  <si>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LakeCreekMD</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</si>
  <si>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</si>
  <si>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</si>
  <si>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</si>
  <si>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</si>
  <si>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</si>
  <si>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</si>
  <si>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</si>
  <si>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</si>
  <si>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</si>
  <si>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</si>
  <si>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</si>
  <si>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</si>
  <si>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</si>
  <si>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</si>
  <si>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</si>
  <si>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</si>
  <si>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</si>
  <si>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</si>
  <si>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</si>
  <si>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</si>
  <si>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</si>
  <si>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</si>
  <si>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</si>
  <si>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</si>
  <si>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</si>
  <si>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</si>
  <si>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</si>
  <si>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</si>
  <si>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</si>
  <si>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</si>
  <si>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</si>
  <si>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</si>
  <si>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</si>
  <si>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</si>
  <si>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</si>
  <si>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</si>
  <si>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</si>
  <si>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</si>
  <si>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</si>
  <si>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 Tree</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</si>
  <si>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</si>
  <si>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</si>
  <si>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</si>
  <si>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</si>
  <si>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</si>
  <si>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</si>
  <si>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</si>
  <si>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</si>
  <si>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</si>
  <si>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</si>
  <si>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</si>
  <si>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</si>
  <si>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</si>
  <si>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</si>
  <si>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</si>
  <si>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</si>
  <si>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</si>
  <si>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</si>
  <si>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</si>
  <si>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</si>
  <si>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</si>
  <si>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</si>
  <si>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</si>
  <si>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</si>
  <si>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</si>
  <si>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</si>
  <si>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</si>
  <si>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</si>
  <si>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</si>
  <si>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</si>
  <si>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</si>
  <si>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</si>
  <si>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</si>
  <si>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</si>
  <si>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</si>
  <si>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</si>
  <si>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</si>
  <si>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</si>
  <si>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</si>
  <si>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</si>
  <si>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</si>
  <si>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</si>
  <si>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</si>
  <si>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</si>
  <si>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</si>
  <si>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</si>
  <si>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</si>
  <si>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</si>
  <si>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</si>
  <si>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</si>
  <si>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</si>
  <si>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</si>
  <si>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</si>
  <si>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</si>
  <si>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</si>
  <si>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</si>
  <si>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</si>
  <si>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</si>
  <si>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</si>
  <si>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</si>
  <si>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</si>
  <si>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</si>
  <si>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</si>
  <si>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</si>
  <si>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</si>
  <si>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</si>
  <si>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</si>
  <si>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</si>
  <si>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</si>
  <si>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</si>
  <si>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</si>
  <si>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</si>
  <si>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</si>
  <si>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</si>
  <si>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</si>
  <si>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</si>
  <si>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</si>
  <si>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</si>
  <si>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</si>
  <si>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</si>
  <si>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</si>
  <si>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</si>
  <si>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</si>
  <si>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</si>
  <si>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</si>
  <si>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</si>
  <si>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</si>
  <si>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</si>
  <si>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</si>
  <si>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</si>
  <si>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</si>
  <si>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</si>
  <si>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</si>
  <si>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</si>
  <si>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</si>
  <si>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</si>
  <si>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</si>
  <si>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</si>
  <si>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</si>
  <si>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</si>
  <si>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</si>
  <si>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</si>
  <si>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</si>
  <si>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</si>
  <si>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</si>
  <si>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</si>
  <si>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</si>
  <si>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</si>
  <si>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</si>
  <si>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</si>
  <si>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</si>
  <si>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</si>
  <si>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</si>
  <si>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</si>
  <si>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Mountain Village</t>
  </si>
  <si>
    <t>MtnVillage</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</si>
  <si>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</si>
  <si>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</si>
  <si>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</si>
  <si>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</si>
  <si>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</si>
  <si>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</si>
  <si>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</si>
  <si>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</si>
  <si>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</si>
  <si>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</si>
  <si>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</si>
  <si>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</si>
  <si>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</si>
  <si>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</si>
  <si>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</si>
  <si>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</si>
  <si>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</si>
  <si>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</si>
  <si>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</si>
  <si>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</si>
  <si>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</si>
  <si>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</si>
  <si>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</si>
  <si>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</si>
  <si>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</si>
  <si>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</si>
  <si>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</si>
  <si>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</si>
  <si>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</si>
  <si>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</si>
  <si>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</si>
  <si>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</si>
  <si>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</si>
  <si>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</si>
  <si>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</si>
  <si>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</si>
  <si>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</si>
  <si>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</si>
  <si>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</si>
  <si>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</si>
  <si>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</si>
  <si>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</si>
  <si>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</si>
  <si>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</si>
  <si>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</si>
  <si>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</si>
  <si>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</si>
  <si>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</si>
  <si>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</si>
  <si>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</si>
  <si>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</si>
  <si>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</si>
  <si>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</si>
  <si>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</si>
  <si>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</si>
  <si>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</si>
  <si>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</si>
  <si>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</si>
  <si>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</si>
  <si>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</si>
  <si>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</si>
  <si>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</si>
  <si>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</si>
  <si>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</si>
  <si>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</si>
  <si>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</si>
  <si>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</si>
  <si>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</si>
  <si>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</si>
  <si>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</si>
  <si>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</si>
  <si>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</si>
  <si>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</si>
  <si>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</si>
  <si>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</si>
  <si>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</si>
  <si>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</si>
  <si>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</si>
  <si>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</si>
  <si>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</si>
  <si>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</si>
  <si>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</si>
  <si>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</si>
  <si>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</si>
  <si>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</si>
  <si>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</si>
  <si>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</si>
  <si>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</si>
  <si>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</si>
  <si>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</si>
  <si>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</si>
  <si>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</si>
  <si>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</si>
  <si>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</si>
  <si>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</si>
  <si>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</si>
  <si>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</si>
  <si>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</si>
  <si>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</si>
  <si>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</si>
  <si>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</si>
  <si>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</si>
  <si>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</si>
  <si>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</si>
  <si>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</si>
  <si>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</si>
  <si>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</si>
  <si>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</si>
  <si>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</si>
  <si>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</si>
  <si>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</si>
  <si>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</si>
  <si>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</si>
  <si>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</si>
  <si>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</si>
  <si>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</si>
  <si>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</si>
  <si>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</si>
  <si>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</si>
  <si>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</si>
  <si>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</si>
  <si>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</si>
  <si>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</si>
  <si>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</si>
  <si>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</si>
  <si>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</si>
  <si>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</si>
  <si>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</si>
  <si>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</si>
  <si>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</si>
  <si>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</si>
  <si>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</si>
  <si>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</si>
  <si>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</si>
  <si>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</si>
  <si>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</si>
  <si>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</si>
  <si>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</si>
  <si>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</si>
  <si>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</si>
  <si>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</si>
  <si>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</si>
  <si>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</si>
  <si>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</si>
  <si>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</si>
  <si>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</si>
  <si>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</si>
  <si>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</si>
  <si>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</si>
  <si>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</si>
  <si>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</si>
  <si>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</si>
  <si>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</si>
  <si>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</si>
  <si>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</si>
  <si>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</si>
  <si>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</si>
  <si>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</si>
  <si>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</si>
  <si>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</si>
  <si>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</si>
  <si>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</si>
  <si>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</si>
  <si>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</si>
  <si>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</si>
  <si>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</si>
  <si>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</si>
  <si>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</si>
  <si>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</si>
  <si>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</si>
  <si>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</si>
  <si>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</si>
  <si>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</si>
  <si>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</si>
  <si>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</si>
  <si>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</si>
  <si>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</si>
  <si>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</si>
  <si>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</si>
  <si>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</si>
  <si>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</si>
  <si>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</si>
  <si>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</si>
  <si>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</si>
  <si>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</si>
  <si>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</si>
  <si>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</si>
  <si>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</si>
  <si>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</si>
  <si>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</si>
  <si>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</si>
  <si>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</si>
  <si>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</si>
  <si>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</si>
  <si>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</si>
  <si>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</si>
  <si>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</si>
  <si>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</si>
  <si>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</si>
  <si>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</si>
  <si>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</si>
  <si>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</si>
  <si>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</si>
  <si>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</si>
  <si>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</si>
  <si>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</si>
  <si>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</si>
  <si>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</si>
  <si>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</si>
  <si>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</si>
  <si>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</si>
  <si>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</si>
  <si>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</si>
  <si>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</si>
  <si>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</si>
  <si>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</si>
  <si>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</si>
  <si>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</si>
  <si>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</si>
  <si>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</si>
  <si>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</si>
  <si>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</si>
  <si>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</si>
  <si>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</si>
  <si>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</si>
  <si>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 Cliff</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</si>
  <si>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</si>
  <si>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</si>
  <si>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</si>
  <si>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</si>
  <si>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</si>
  <si>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</si>
  <si>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</si>
  <si>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</si>
  <si>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</si>
  <si>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</si>
  <si>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</si>
  <si>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</si>
  <si>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</si>
  <si>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</si>
  <si>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</si>
  <si>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</si>
  <si>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</si>
  <si>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 Subdivision Homeowner's Association Inc.</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</si>
  <si>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</si>
  <si>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</si>
  <si>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</si>
  <si>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</si>
  <si>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</si>
  <si>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</si>
  <si>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</si>
  <si>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</si>
  <si>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</si>
  <si>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</si>
  <si>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</si>
  <si>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</si>
  <si>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</si>
  <si>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</si>
  <si>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</si>
  <si>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</si>
  <si>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</si>
  <si>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</si>
  <si>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</si>
  <si>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</si>
  <si>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</si>
  <si>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</si>
  <si>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</si>
  <si>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</si>
  <si>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</si>
  <si>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</si>
  <si>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</si>
  <si>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</si>
  <si>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</si>
  <si>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 Luis</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</si>
  <si>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</si>
  <si>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</si>
  <si>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</si>
  <si>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</si>
  <si>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</si>
  <si>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</si>
  <si>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</si>
  <si>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</si>
  <si>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</si>
  <si>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</si>
  <si>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</si>
  <si>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</si>
  <si>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</si>
  <si>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</si>
  <si>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</si>
  <si>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</si>
  <si>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</si>
  <si>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</si>
  <si>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</si>
  <si>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</si>
  <si>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</si>
  <si>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</si>
  <si>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</si>
  <si>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t>
  </si>
  <si>
    <t>SheridanWS</t>
  </si>
  <si>
    <t>CO0103709</t>
  </si>
  <si>
    <t>Sheridan Lake</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</si>
  <si>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</si>
  <si>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</si>
  <si>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</si>
  <si>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</si>
  <si>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</si>
  <si>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</si>
  <si>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</si>
  <si>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</si>
  <si>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</si>
  <si>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</si>
  <si>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</si>
  <si>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</si>
  <si>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</si>
  <si>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</si>
  <si>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 Cliff</t>
  </si>
  <si>
    <t>SilverCliff</t>
  </si>
  <si>
    <t>Silver Heights Water and Sanitation District</t>
  </si>
  <si>
    <t>SilverHtsWSD</t>
  </si>
  <si>
    <t>CO0118075</t>
  </si>
  <si>
    <t>Silver Plume</t>
  </si>
  <si>
    <t>SilverPlume</t>
  </si>
  <si>
    <t>CO0110035</t>
  </si>
  <si>
    <t>Silverthorne</t>
  </si>
  <si>
    <t>SilverthorneWS</t>
  </si>
  <si>
    <t>CO0159095</t>
  </si>
  <si>
    <t>Silverton</t>
  </si>
  <si>
    <t>CO0156600</t>
  </si>
  <si>
    <t>San Juan</t>
  </si>
  <si>
    <t>Simla</t>
  </si>
  <si>
    <t>CO0120025</t>
  </si>
  <si>
    <t>Snake River Water District</t>
  </si>
  <si>
    <t>SnakeRiverWD</t>
  </si>
  <si>
    <t>CO0159105</t>
  </si>
  <si>
    <t>Snowmass Village</t>
  </si>
  <si>
    <t>SnowmassVillage</t>
  </si>
  <si>
    <t>South Adams County Water and Sanitation District</t>
  </si>
  <si>
    <t>01021</t>
  </si>
  <si>
    <t>SAdamsCoWSD</t>
  </si>
  <si>
    <t>CO0101140</t>
  </si>
  <si>
    <t>South Fork</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</si>
  <si>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</si>
  <si>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</si>
  <si>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</si>
  <si>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</si>
  <si>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</si>
  <si>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</si>
  <si>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</si>
  <si>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</si>
  <si>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</si>
  <si>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</si>
  <si>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</si>
  <si>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</si>
  <si>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</si>
  <si>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</si>
  <si>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</si>
  <si>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</si>
  <si>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</si>
  <si>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</si>
  <si>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</si>
  <si>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</si>
  <si>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</si>
  <si>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</si>
  <si>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</si>
  <si>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</si>
  <si>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</si>
  <si>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</si>
  <si>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</si>
  <si>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</si>
  <si>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</si>
  <si>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</si>
  <si>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</si>
  <si>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</si>
  <si>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</si>
  <si>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</si>
  <si>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</si>
  <si>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</si>
  <si>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</si>
  <si>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</si>
  <si>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 Mary's Glacier Water and Sanitation District</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</si>
  <si>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</si>
  <si>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</si>
  <si>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</si>
  <si>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</si>
  <si>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</si>
  <si>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</si>
  <si>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</si>
  <si>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</si>
  <si>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</si>
  <si>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</si>
  <si>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</si>
  <si>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</si>
  <si>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</si>
  <si>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</si>
  <si>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</si>
  <si>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</si>
  <si>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</si>
  <si>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</si>
  <si>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</si>
  <si>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</si>
  <si>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</si>
  <si>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</si>
  <si>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</si>
  <si>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</si>
  <si>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</si>
  <si>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</si>
  <si>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</si>
  <si>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</si>
  <si>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</si>
  <si>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</si>
  <si>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</si>
  <si>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</si>
  <si>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</si>
  <si>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</si>
  <si>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</si>
  <si>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</si>
  <si>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</si>
  <si>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</si>
  <si>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</si>
  <si>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</si>
  <si>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</si>
  <si>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</si>
  <si>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</si>
  <si>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</si>
  <si>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</si>
  <si>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</si>
  <si>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</si>
  <si>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</si>
  <si>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</si>
  <si>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</si>
  <si>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</si>
  <si>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</si>
  <si>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</si>
  <si>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</si>
  <si>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</si>
  <si>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</si>
  <si>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</si>
  <si>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</si>
  <si>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</si>
  <si>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</si>
  <si>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</si>
  <si>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</si>
  <si>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</si>
  <si>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</si>
  <si>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</si>
  <si>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</si>
  <si>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Two Buttes</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</si>
  <si>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</si>
  <si>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</si>
  <si>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</si>
  <si>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</si>
  <si>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</si>
  <si>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</si>
  <si>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</si>
  <si>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</si>
  <si>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</si>
  <si>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</si>
  <si>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</si>
  <si>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</si>
  <si>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</si>
  <si>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</si>
  <si>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</si>
  <si>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</si>
  <si>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</si>
  <si>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</si>
  <si>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</si>
  <si>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</si>
  <si>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</si>
  <si>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</si>
  <si>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</si>
  <si>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</si>
  <si>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</si>
  <si>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</si>
  <si>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</si>
  <si>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</si>
  <si>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</si>
  <si>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</si>
  <si>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</si>
  <si>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</si>
  <si>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</si>
  <si>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</si>
  <si>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</si>
  <si>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</si>
  <si>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</si>
  <si>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</si>
  <si>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</si>
  <si>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</si>
  <si>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</si>
  <si>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</si>
  <si>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</si>
  <si>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</si>
  <si>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</si>
  <si>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</si>
  <si>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</si>
  <si>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</si>
  <si>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</si>
  <si>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</si>
  <si>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</si>
  <si>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</si>
  <si>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</si>
  <si>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</si>
  <si>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</si>
  <si>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</si>
  <si>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</si>
  <si>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</si>
  <si>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</si>
  <si>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</si>
  <si>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</si>
  <si>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</si>
  <si>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</si>
  <si>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</si>
  <si>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</si>
  <si>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</si>
  <si>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</si>
  <si>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</si>
  <si>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</si>
  <si>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</si>
  <si>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</si>
  <si>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</si>
  <si>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</si>
  <si>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</si>
  <si>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</si>
  <si>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</si>
  <si>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</si>
  <si>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</si>
  <si>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</si>
  <si>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</si>
  <si>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</si>
  <si>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</si>
  <si>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</si>
  <si>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</si>
  <si>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</si>
  <si>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</si>
  <si>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</si>
  <si>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</si>
  <si>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</si>
  <si>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</si>
  <si>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</si>
  <si>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</si>
  <si>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</si>
  <si>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</si>
  <si>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</si>
  <si>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</si>
  <si>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</si>
  <si>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</si>
  <si>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</si>
  <si>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</si>
  <si>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</si>
  <si>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</si>
  <si>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</si>
  <si>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</si>
  <si>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</si>
  <si>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</si>
  <si>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</si>
  <si>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</si>
  <si>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</si>
  <si>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</si>
  <si>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</si>
  <si>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</si>
  <si>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</si>
  <si>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 Park</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</si>
  <si>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</si>
  <si>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</si>
  <si>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</si>
  <si>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</si>
  <si>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</si>
  <si>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</si>
  <si>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</si>
  <si>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</si>
  <si>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</si>
  <si>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</si>
  <si>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</si>
  <si>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</si>
  <si>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</si>
  <si>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</si>
  <si>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</si>
  <si>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</si>
  <si>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</si>
  <si>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</si>
  <si>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</si>
  <si>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</si>
  <si>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</si>
  <si>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</si>
  <si>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</si>
  <si>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</si>
  <si>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</si>
  <si>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</si>
  <si>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</si>
  <si>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</si>
  <si>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</si>
  <si>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</si>
  <si>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</si>
  <si>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</si>
  <si>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</si>
  <si>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</si>
  <si>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</si>
  <si>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</si>
  <si>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</si>
  <si>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</si>
  <si>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</si>
  <si>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</si>
  <si>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</si>
  <si>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</si>
  <si>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</si>
  <si>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</si>
  <si>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</si>
  <si>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</si>
  <si>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</si>
  <si>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</si>
  <si>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</si>
  <si>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</si>
  <si>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</si>
  <si>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</si>
  <si>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</si>
  <si>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</si>
  <si>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</si>
  <si>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</si>
  <si>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</si>
  <si>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</si>
  <si>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</si>
  <si>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</si>
  <si>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</si>
  <si>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</si>
  <si>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</si>
  <si>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</si>
  <si>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</si>
  <si>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</si>
  <si>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</si>
  <si>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r>
      <t xml:space="preserve">Naming conventions for </t>
    </r>
    <r>
      <rPr>
        <b/>
        <sz val="11"/>
        <color theme="1"/>
        <rFont val="Calibri"/>
        <family val="2"/>
        <scheme val="minor"/>
      </rPr>
      <t>BNDSS IDs</t>
    </r>
    <r>
      <rPr>
        <sz val="11"/>
        <color theme="1"/>
        <rFont val="Calibri"/>
        <family val="2"/>
        <scheme val="minor"/>
      </rPr>
      <t>:</t>
    </r>
  </si>
  <si>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</si>
  <si>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</si>
  <si>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</si>
  <si>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</si>
  <si>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</si>
  <si>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</si>
  <si>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</si>
  <si>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</si>
  <si>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</si>
  <si>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</si>
  <si>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</si>
  <si>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</si>
  <si>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</si>
  <si>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</si>
  <si>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</si>
  <si>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</si>
  <si>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</si>
  <si>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</si>
  <si>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</si>
  <si>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</si>
  <si>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</si>
  <si>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</si>
  <si>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</si>
  <si>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</si>
  <si>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</si>
  <si>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</si>
  <si>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</si>
  <si>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</si>
  <si>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</si>
  <si>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</si>
  <si>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</si>
  <si>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</si>
  <si>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 Those providers listed in the Covered Entities dataset but not the BNDSS dataset were assigned new BNDSS IDs.  The naming conventions for assigning IDs is described further below.</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</si>
  <si>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as an Excel file, which can be found at:  data-orig/Colorado-FIPS-Places.xlsx.  Only water providers that are listed as municipalities have a FIPS ID.  OWF manually cross-referenced the PLACENAME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</si>
  <si>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data-orig/Colorado-LocalGovernment-IDs.csv.  Data were filtered to only include municipalities, metropolitan districts,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</si>
  <si>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</si>
  <si>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</si>
  <si>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</si>
  <si>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</si>
  <si>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</si>
  <si>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</si>
  <si>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</si>
  <si>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</si>
  <si>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</si>
  <si>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</si>
  <si>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</si>
  <si>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</si>
  <si>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</si>
  <si>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</si>
  <si>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</si>
  <si>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</si>
  <si>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</si>
  <si>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</si>
  <si>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</si>
  <si>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</si>
  <si>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</si>
  <si>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</si>
  <si>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</si>
  <si>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</si>
  <si>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</si>
  <si>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</si>
  <si>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</si>
  <si>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</si>
  <si>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</si>
  <si>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</si>
  <si>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</si>
  <si>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</si>
  <si>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</si>
  <si>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</si>
  <si>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</si>
  <si>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</si>
  <si>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</si>
  <si>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</si>
  <si>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</si>
  <si>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</si>
  <si>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</si>
  <si>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</si>
  <si>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</si>
  <si>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</si>
  <si>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</si>
  <si>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</si>
  <si>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</si>
  <si>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</si>
  <si>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</si>
  <si>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</si>
  <si>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</si>
  <si>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</si>
  <si>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</si>
  <si>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</si>
  <si>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</si>
  <si>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</si>
  <si>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</si>
  <si>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</si>
  <si>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</si>
  <si>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</si>
  <si>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</si>
  <si>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</si>
  <si>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</si>
  <si>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</si>
  <si>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</si>
  <si>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</si>
  <si>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</si>
  <si>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</si>
  <si>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</si>
  <si>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</si>
  <si>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</si>
  <si>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</si>
  <si>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</si>
  <si>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</si>
  <si>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</si>
  <si>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</si>
  <si>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</si>
  <si>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</si>
  <si>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</si>
  <si>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</si>
  <si>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</si>
  <si>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</si>
  <si>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</si>
  <si>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</si>
  <si>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</si>
  <si>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</si>
  <si>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</si>
  <si>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</si>
  <si>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</si>
  <si>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</si>
  <si>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</si>
  <si>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data-orig/Colorado-GNIS-Places.csv.  Only water providers that are listed as municipalities have a GNIS ID.  OWF manually cross-referenced the Feature Name to the water provider name in the BNDSS/Covered Entities list.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</si>
</sst>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sz val="11"/>
      <name val="Calibri"/>
      <family val="2"/>
    </font>
    <font>
      <sz val="10"/>
      <name val="Arial"/>
      <family val="2"/>
    </font>
    <font>
      <b/>
      <sz val="9"/>
      <color indexed="81"/>
      <name val="Tahoma"/>
      <family val="2"/>
    </font>
    <font>
      <sz val="9"/>
      <color indexed="81"/>
      <name val="Tahoma"/>
      <family val="2"/>
    </font>
    <font>
      <u/>
      <sz val="11"/>
      <color theme="10"/>
      <name val="Calibri"/>
      <family val="2"/>
      <scheme val="minor"/>
    </font>
    <font>
      <b/>
      <sz val="11"/>
      <color theme="1"/>
      <name val="Calibri"/>
      <family val="2"/>
      <scheme val="minor"/>
    </font>
    <font>
      <b/>
      <sz val="11"/>
      <name val="Calibri"/>
      <family val="2"/>
      <scheme val="minor"/>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6" fillId="0" borderId="0"/>
    <xf numFmtId="0" fontId="9" fillId="0" borderId="0" applyNumberFormat="0" applyFill="0" applyBorder="0" applyAlignment="0" applyProtection="0"/>
    <xf numFmtId="0" fontId="1" fillId="0" borderId="0"/>
  </cellStyleXfs>
  <cellXfs count="122">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4" fillId="0" borderId="0" xfId="0" applyFont="1" applyFill="1"/>
    <xf numFmtId="0" fontId="0" fillId="0" borderId="0" xfId="0" applyFill="1"/>
    <xf numFmtId="0" fontId="4" fillId="0" borderId="0" xfId="2" applyFont="1" applyFill="1"/>
    <xf numFmtId="0" fontId="0" fillId="0" borderId="0" xfId="0" applyFont="1" applyAlignment="1">
      <alignment horizontal="left"/>
    </xf>
    <xf numFmtId="0" fontId="11" fillId="0" borderId="0" xfId="0" applyFont="1"/>
    <xf numFmtId="164" fontId="0" fillId="0" borderId="0" xfId="0" applyNumberFormat="1"/>
    <xf numFmtId="0" fontId="10" fillId="0" borderId="0" xfId="0" applyFont="1"/>
    <xf numFmtId="0" fontId="10" fillId="0" borderId="0" xfId="0" applyFont="1" applyAlignment="1">
      <alignment horizontal="center"/>
    </xf>
    <xf numFmtId="0" fontId="10"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10"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9" fillId="0" borderId="0" xfId="5" applyFill="1" applyAlignment="1">
      <alignment wrapText="1"/>
    </xf>
    <xf numFmtId="0" fontId="10"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11" fillId="8" borderId="2" xfId="0" applyFont="1" applyFill="1" applyBorder="1" applyAlignment="1">
      <alignment horizontal="center"/>
    </xf>
    <xf numFmtId="0" fontId="12" fillId="8" borderId="1" xfId="0" applyFont="1" applyFill="1" applyBorder="1" applyAlignment="1">
      <alignment horizontal="center"/>
    </xf>
    <xf numFmtId="0" fontId="4" fillId="9" borderId="2" xfId="2" applyFont="1" applyFill="1" applyBorder="1" applyAlignment="1"/>
    <xf numFmtId="0" fontId="0" fillId="9" borderId="1" xfId="0" applyFont="1" applyFill="1" applyBorder="1" applyAlignment="1">
      <alignment horizontal="center"/>
    </xf>
    <xf numFmtId="0" fontId="12" fillId="8" borderId="1" xfId="0" applyFont="1" applyFill="1" applyBorder="1"/>
    <xf numFmtId="0" fontId="0" fillId="9" borderId="1" xfId="0" applyFont="1" applyFill="1" applyBorder="1" applyAlignment="1">
      <alignment horizontal="left"/>
    </xf>
    <xf numFmtId="0" fontId="0" fillId="9" borderId="1" xfId="0" applyFont="1" applyFill="1" applyBorder="1"/>
    <xf numFmtId="0" fontId="4" fillId="9" borderId="1" xfId="2" applyFont="1" applyFill="1" applyBorder="1" applyAlignment="1"/>
    <xf numFmtId="0" fontId="5" fillId="0" borderId="2" xfId="0" applyFont="1" applyBorder="1" applyAlignment="1"/>
    <xf numFmtId="0" fontId="0" fillId="0" borderId="1" xfId="0" applyFont="1" applyBorder="1" applyAlignment="1">
      <alignment horizontal="center"/>
    </xf>
    <xf numFmtId="0" fontId="5" fillId="9" borderId="2" xfId="0" applyFont="1" applyFill="1" applyBorder="1" applyAlignment="1"/>
    <xf numFmtId="0" fontId="4" fillId="9" borderId="2" xfId="2" applyFont="1" applyFill="1" applyBorder="1" applyAlignment="1">
      <alignment horizontal="left"/>
    </xf>
    <xf numFmtId="0" fontId="4" fillId="9" borderId="2" xfId="0" applyFont="1" applyFill="1" applyBorder="1"/>
    <xf numFmtId="0" fontId="5" fillId="0" borderId="2" xfId="0" applyFont="1" applyBorder="1" applyAlignment="1">
      <alignment horizontal="left"/>
    </xf>
    <xf numFmtId="0" fontId="4" fillId="9" borderId="2" xfId="3" applyNumberFormat="1" applyFont="1" applyFill="1" applyBorder="1" applyAlignment="1"/>
    <xf numFmtId="0" fontId="4" fillId="9" borderId="2" xfId="1" applyFont="1" applyFill="1" applyBorder="1" applyAlignment="1"/>
    <xf numFmtId="0" fontId="4" fillId="0" borderId="2" xfId="2" applyFont="1" applyFill="1" applyBorder="1" applyAlignment="1"/>
    <xf numFmtId="0" fontId="5" fillId="9" borderId="2" xfId="0" applyFont="1" applyFill="1" applyBorder="1" applyAlignment="1">
      <alignment horizontal="left"/>
    </xf>
    <xf numFmtId="0" fontId="4" fillId="0" borderId="2" xfId="2" applyFont="1" applyFill="1" applyBorder="1" applyAlignment="1">
      <alignment vertical="center"/>
    </xf>
    <xf numFmtId="0" fontId="4" fillId="0" borderId="2" xfId="2" applyFont="1" applyFill="1" applyBorder="1" applyAlignment="1">
      <alignment horizontal="left"/>
    </xf>
    <xf numFmtId="0" fontId="4" fillId="0" borderId="2" xfId="3" applyNumberFormat="1" applyFont="1" applyBorder="1" applyAlignment="1"/>
    <xf numFmtId="0" fontId="4" fillId="0" borderId="2" xfId="1" applyFont="1" applyFill="1" applyBorder="1" applyAlignment="1"/>
    <xf numFmtId="0" fontId="0" fillId="0" borderId="1" xfId="0" applyFont="1" applyBorder="1" applyAlignment="1">
      <alignment horizontal="left"/>
    </xf>
    <xf numFmtId="0" fontId="0" fillId="0" borderId="1" xfId="0" applyFont="1" applyBorder="1"/>
    <xf numFmtId="0" fontId="5" fillId="0" borderId="1" xfId="0" applyFont="1" applyBorder="1" applyAlignment="1"/>
    <xf numFmtId="0" fontId="5" fillId="9" borderId="1" xfId="0" applyFont="1" applyFill="1" applyBorder="1" applyAlignment="1"/>
    <xf numFmtId="49" fontId="0" fillId="0" borderId="1" xfId="0" applyNumberFormat="1" applyFont="1" applyBorder="1" applyAlignment="1">
      <alignment horizontal="center"/>
    </xf>
    <xf numFmtId="49" fontId="0" fillId="9" borderId="1" xfId="0" applyNumberFormat="1" applyFont="1" applyFill="1" applyBorder="1" applyAlignment="1">
      <alignment horizontal="center"/>
    </xf>
    <xf numFmtId="0" fontId="4" fillId="9" borderId="1" xfId="0" applyFont="1" applyFill="1" applyBorder="1"/>
    <xf numFmtId="0" fontId="5" fillId="0" borderId="1" xfId="0" applyFont="1" applyBorder="1" applyAlignment="1">
      <alignment horizontal="left"/>
    </xf>
    <xf numFmtId="0" fontId="4" fillId="0" borderId="1" xfId="0" applyFont="1" applyBorder="1" applyAlignment="1"/>
    <xf numFmtId="0" fontId="4" fillId="9" borderId="1" xfId="3" applyNumberFormat="1" applyFont="1" applyFill="1" applyBorder="1" applyAlignment="1"/>
    <xf numFmtId="0" fontId="4" fillId="9" borderId="1" xfId="1" applyFont="1" applyFill="1" applyBorder="1" applyAlignment="1"/>
    <xf numFmtId="0" fontId="4" fillId="0" borderId="1" xfId="2" applyFont="1" applyFill="1" applyBorder="1" applyAlignment="1"/>
    <xf numFmtId="0" fontId="5" fillId="9" borderId="1" xfId="0" applyFont="1" applyFill="1" applyBorder="1" applyAlignment="1">
      <alignment horizontal="left"/>
    </xf>
    <xf numFmtId="0" fontId="4" fillId="0" borderId="1" xfId="3" applyNumberFormat="1" applyFont="1" applyBorder="1" applyAlignment="1"/>
    <xf numFmtId="0" fontId="4" fillId="0" borderId="1" xfId="1" applyFont="1" applyFill="1" applyBorder="1" applyAlignment="1"/>
    <xf numFmtId="0" fontId="0" fillId="5" borderId="1" xfId="0" applyFont="1" applyFill="1" applyBorder="1" applyAlignment="1">
      <alignment horizontal="left"/>
    </xf>
    <xf numFmtId="0" fontId="4" fillId="0" borderId="2" xfId="1" applyFont="1" applyFill="1" applyBorder="1" applyAlignment="1">
      <alignment horizontal="left"/>
    </xf>
    <xf numFmtId="0" fontId="5" fillId="0" borderId="2" xfId="0" applyFont="1" applyBorder="1" applyAlignment="1">
      <alignment vertical="center"/>
    </xf>
    <xf numFmtId="0" fontId="4" fillId="0" borderId="2" xfId="0" applyFont="1" applyBorder="1" applyAlignment="1"/>
    <xf numFmtId="0" fontId="4" fillId="0" borderId="1" xfId="0" applyFont="1" applyBorder="1" applyAlignment="1">
      <alignment horizontal="center"/>
    </xf>
    <xf numFmtId="0" fontId="5" fillId="0" borderId="1" xfId="0" applyFont="1" applyBorder="1" applyAlignment="1">
      <alignment vertical="center"/>
    </xf>
    <xf numFmtId="0" fontId="4" fillId="9" borderId="2" xfId="0" applyFont="1" applyFill="1" applyBorder="1" applyAlignment="1"/>
    <xf numFmtId="0" fontId="5" fillId="9" borderId="1" xfId="0" applyNumberFormat="1" applyFont="1" applyFill="1" applyBorder="1" applyAlignment="1"/>
    <xf numFmtId="0" fontId="4" fillId="9" borderId="1" xfId="0" applyFont="1" applyFill="1" applyBorder="1" applyAlignment="1">
      <alignment horizontal="center"/>
    </xf>
    <xf numFmtId="0" fontId="5" fillId="9" borderId="2" xfId="0" applyFont="1" applyFill="1" applyBorder="1" applyAlignment="1">
      <alignment vertical="center"/>
    </xf>
    <xf numFmtId="0" fontId="5" fillId="9" borderId="1" xfId="0" applyFont="1" applyFill="1" applyBorder="1" applyAlignment="1">
      <alignment vertical="center"/>
    </xf>
    <xf numFmtId="49" fontId="0" fillId="6" borderId="1" xfId="0" applyNumberFormat="1" applyFont="1" applyFill="1" applyBorder="1" applyAlignment="1">
      <alignment horizontal="center"/>
    </xf>
    <xf numFmtId="0" fontId="4" fillId="9" borderId="1" xfId="2" applyFont="1" applyFill="1" applyBorder="1"/>
    <xf numFmtId="0" fontId="4" fillId="0" borderId="1" xfId="2" applyFont="1" applyFill="1" applyBorder="1"/>
    <xf numFmtId="0" fontId="4" fillId="9" borderId="2" xfId="1" applyFont="1" applyFill="1" applyBorder="1" applyAlignment="1">
      <alignment horizontal="left"/>
    </xf>
    <xf numFmtId="0" fontId="4" fillId="9" borderId="2" xfId="2" applyFont="1" applyFill="1" applyBorder="1" applyAlignment="1">
      <alignment vertical="center"/>
    </xf>
    <xf numFmtId="0" fontId="0" fillId="9" borderId="1" xfId="0" applyFont="1" applyFill="1" applyBorder="1" applyAlignment="1"/>
    <xf numFmtId="0" fontId="0" fillId="0" borderId="1" xfId="0" applyFont="1" applyBorder="1" applyAlignment="1"/>
    <xf numFmtId="0" fontId="5" fillId="7" borderId="1" xfId="0" applyFont="1" applyFill="1" applyBorder="1" applyAlignment="1">
      <alignment horizontal="right"/>
    </xf>
    <xf numFmtId="165" fontId="0" fillId="0" borderId="1" xfId="0" applyNumberFormat="1" applyFont="1" applyBorder="1"/>
    <xf numFmtId="165" fontId="0" fillId="9" borderId="1" xfId="0" applyNumberFormat="1" applyFont="1" applyFill="1" applyBorder="1"/>
    <xf numFmtId="0" fontId="0" fillId="7" borderId="1" xfId="0" applyFont="1" applyFill="1" applyBorder="1" applyAlignment="1">
      <alignment horizontal="right"/>
    </xf>
    <xf numFmtId="165" fontId="0" fillId="7" borderId="1" xfId="0" applyNumberFormat="1" applyFont="1" applyFill="1" applyBorder="1"/>
    <xf numFmtId="165" fontId="0" fillId="6" borderId="1" xfId="0" applyNumberFormat="1" applyFont="1" applyFill="1" applyBorder="1"/>
    <xf numFmtId="0" fontId="11" fillId="8" borderId="3" xfId="0" applyFont="1" applyFill="1" applyBorder="1" applyAlignment="1">
      <alignment horizontal="center"/>
    </xf>
    <xf numFmtId="0" fontId="4" fillId="9" borderId="3" xfId="2" applyFont="1" applyFill="1" applyBorder="1" applyAlignment="1"/>
    <xf numFmtId="0" fontId="5" fillId="0" borderId="3" xfId="0" applyFont="1" applyBorder="1" applyAlignment="1"/>
    <xf numFmtId="0" fontId="5" fillId="9" borderId="3" xfId="0" applyFont="1" applyFill="1" applyBorder="1" applyAlignment="1"/>
    <xf numFmtId="0" fontId="4" fillId="9" borderId="3" xfId="0" applyFont="1" applyFill="1" applyBorder="1"/>
    <xf numFmtId="0" fontId="5" fillId="0" borderId="3" xfId="0" applyFont="1" applyBorder="1" applyAlignment="1">
      <alignment horizontal="left"/>
    </xf>
    <xf numFmtId="0" fontId="4" fillId="0" borderId="3" xfId="0" applyFont="1" applyBorder="1" applyAlignment="1"/>
    <xf numFmtId="0" fontId="4" fillId="9" borderId="3" xfId="3" applyNumberFormat="1" applyFont="1" applyFill="1" applyBorder="1" applyAlignment="1"/>
    <xf numFmtId="0" fontId="4" fillId="9" borderId="3" xfId="1" applyFont="1" applyFill="1" applyBorder="1" applyAlignment="1"/>
    <xf numFmtId="0" fontId="4" fillId="0" borderId="3" xfId="2" applyFont="1" applyFill="1" applyBorder="1" applyAlignment="1"/>
    <xf numFmtId="0" fontId="5" fillId="9" borderId="3" xfId="0" applyFont="1" applyFill="1" applyBorder="1" applyAlignment="1">
      <alignment horizontal="left"/>
    </xf>
    <xf numFmtId="0" fontId="4" fillId="0" borderId="3" xfId="3" applyNumberFormat="1" applyFont="1" applyBorder="1" applyAlignment="1"/>
    <xf numFmtId="0" fontId="4" fillId="0" borderId="3" xfId="1" applyFont="1" applyFill="1" applyBorder="1" applyAlignment="1"/>
    <xf numFmtId="0" fontId="5" fillId="0" borderId="3" xfId="0" applyFont="1" applyBorder="1" applyAlignment="1">
      <alignment vertical="center"/>
    </xf>
    <xf numFmtId="0" fontId="5" fillId="9" borderId="3" xfId="0" applyNumberFormat="1" applyFont="1" applyFill="1" applyBorder="1" applyAlignment="1"/>
    <xf numFmtId="0" fontId="5" fillId="9" borderId="3" xfId="0" applyFont="1" applyFill="1" applyBorder="1" applyAlignment="1">
      <alignment vertical="center"/>
    </xf>
    <xf numFmtId="0" fontId="0" fillId="6" borderId="1" xfId="0" applyFont="1" applyFill="1" applyBorder="1" applyAlignment="1">
      <alignment horizontal="right"/>
    </xf>
    <xf numFmtId="0" fontId="4" fillId="9" borderId="2" xfId="1" applyFont="1" applyFill="1" applyBorder="1"/>
    <xf numFmtId="0" fontId="5" fillId="9" borderId="2" xfId="0" applyNumberFormat="1" applyFont="1" applyFill="1" applyBorder="1" applyAlignment="1"/>
    <xf numFmtId="165" fontId="0" fillId="4" borderId="1" xfId="0" applyNumberFormat="1" applyFont="1" applyFill="1" applyBorder="1"/>
    <xf numFmtId="0" fontId="5" fillId="0" borderId="1" xfId="0" quotePrefix="1" applyFont="1" applyBorder="1" applyAlignment="1">
      <alignment horizontal="left"/>
    </xf>
    <xf numFmtId="0" fontId="5" fillId="0" borderId="3" xfId="0" quotePrefix="1" applyFont="1" applyBorder="1" applyAlignment="1">
      <alignment horizontal="left"/>
    </xf>
    <xf numFmtId="0" fontId="5" fillId="9" borderId="1" xfId="0" quotePrefix="1" applyNumberFormat="1" applyFont="1" applyFill="1" applyBorder="1" applyAlignment="1"/>
    <xf numFmtId="0" fontId="5" fillId="9" borderId="3" xfId="0" quotePrefix="1" applyNumberFormat="1" applyFont="1" applyFill="1" applyBorder="1" applyAlignment="1"/>
    <xf numFmtId="0" fontId="5" fillId="0" borderId="1" xfId="4" quotePrefix="1" applyNumberFormat="1" applyFont="1" applyBorder="1" applyAlignment="1"/>
    <xf numFmtId="0" fontId="5" fillId="0" borderId="3" xfId="4" quotePrefix="1" applyNumberFormat="1" applyFont="1" applyBorder="1" applyAlignment="1"/>
    <xf numFmtId="0" fontId="5" fillId="9" borderId="1" xfId="0" quotePrefix="1" applyFont="1" applyFill="1" applyBorder="1" applyAlignment="1">
      <alignment horizontal="left"/>
    </xf>
    <xf numFmtId="0" fontId="5" fillId="9" borderId="3" xfId="0" quotePrefix="1" applyFont="1" applyFill="1" applyBorder="1" applyAlignment="1">
      <alignment horizontal="left"/>
    </xf>
    <xf numFmtId="0" fontId="4" fillId="9" borderId="1" xfId="0" applyFont="1" applyFill="1" applyBorder="1" applyAlignment="1">
      <alignment horizontal="center" vertical="top" wrapText="1"/>
    </xf>
    <xf numFmtId="49" fontId="0" fillId="4" borderId="1" xfId="0" applyNumberFormat="1" applyFont="1" applyFill="1" applyBorder="1" applyAlignment="1">
      <alignment horizontal="center"/>
    </xf>
    <xf numFmtId="0" fontId="5" fillId="0" borderId="1" xfId="0" quotePrefix="1" applyNumberFormat="1" applyFont="1" applyBorder="1" applyAlignment="1"/>
    <xf numFmtId="0" fontId="5" fillId="0" borderId="3" xfId="0" quotePrefix="1" applyNumberFormat="1" applyFont="1" applyBorder="1" applyAlignment="1"/>
    <xf numFmtId="0" fontId="10" fillId="0" borderId="0" xfId="0" applyFont="1" applyAlignment="1"/>
    <xf numFmtId="0" fontId="11" fillId="0" borderId="0" xfId="0" applyFont="1" applyFill="1" applyAlignment="1">
      <alignment horizontal="center"/>
    </xf>
  </cellXfs>
  <cellStyles count="7">
    <cellStyle name="Bad" xfId="2" builtinId="27"/>
    <cellStyle name="Good" xfId="1" builtinId="26"/>
    <cellStyle name="Hyperlink" xfId="5" builtinId="8"/>
    <cellStyle name="Normal" xfId="0" builtinId="0"/>
    <cellStyle name="Normal 2 2" xfId="3"/>
    <cellStyle name="Normal 5" xfId="6"/>
    <cellStyle name="Normal_updated B's" xfId="4"/>
  </cellStyles>
  <dxfs count="4">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abSelected="1" topLeftCell="A34" workbookViewId="0">
      <selection activeCell="A67" sqref="A67"/>
    </sheetView>
  </sheetViews>
  <sheetFormatPr defaultRowHeight="15" x14ac:dyDescent="0.25"/>
  <cols>
    <col min="1" max="1" width="183.140625" bestFit="1" customWidth="1"/>
    <col min="2" max="17" width="9.140625" style="6"/>
  </cols>
  <sheetData>
    <row r="1" spans="1:17" x14ac:dyDescent="0.25">
      <c r="A1" s="13" t="s">
        <v>1697</v>
      </c>
    </row>
    <row r="2" spans="1:17" s="21" customFormat="1" ht="75" x14ac:dyDescent="0.25">
      <c r="A2" s="22" t="s">
        <v>1757</v>
      </c>
    </row>
    <row r="3" spans="1:17" s="21" customFormat="1" x14ac:dyDescent="0.25">
      <c r="A3" s="22"/>
    </row>
    <row r="4" spans="1:17" s="21" customFormat="1" ht="75" x14ac:dyDescent="0.25">
      <c r="A4" s="22" t="s">
        <v>1692</v>
      </c>
    </row>
    <row r="5" spans="1:17" s="21" customFormat="1" x14ac:dyDescent="0.25">
      <c r="A5" s="22"/>
    </row>
    <row r="6" spans="1:17" s="14" customFormat="1" ht="45" x14ac:dyDescent="0.25">
      <c r="A6" s="17" t="s">
        <v>1693</v>
      </c>
      <c r="B6" s="21"/>
      <c r="C6" s="21"/>
      <c r="D6" s="21"/>
      <c r="E6" s="21"/>
      <c r="F6" s="21"/>
      <c r="G6" s="21"/>
      <c r="H6" s="21"/>
      <c r="I6" s="21"/>
      <c r="J6" s="21"/>
      <c r="K6" s="23"/>
      <c r="L6" s="21"/>
      <c r="M6" s="21"/>
      <c r="N6" s="21"/>
      <c r="O6" s="21"/>
      <c r="P6" s="21"/>
      <c r="Q6" s="21"/>
    </row>
    <row r="7" spans="1:17" s="14" customFormat="1" x14ac:dyDescent="0.25">
      <c r="A7" s="17"/>
      <c r="B7" s="21"/>
      <c r="C7" s="21"/>
      <c r="D7" s="21"/>
      <c r="E7" s="21"/>
      <c r="F7" s="21"/>
      <c r="G7" s="21"/>
      <c r="H7" s="21"/>
      <c r="I7" s="21"/>
      <c r="J7" s="21"/>
      <c r="K7" s="23"/>
      <c r="L7" s="21"/>
      <c r="M7" s="21"/>
      <c r="N7" s="21"/>
      <c r="O7" s="21"/>
      <c r="P7" s="21"/>
      <c r="Q7" s="21"/>
    </row>
    <row r="8" spans="1:17" s="14" customFormat="1" ht="60" x14ac:dyDescent="0.25">
      <c r="A8" s="17" t="s">
        <v>1786</v>
      </c>
      <c r="B8" s="21"/>
      <c r="C8" s="21"/>
      <c r="D8" s="21"/>
      <c r="E8" s="21"/>
      <c r="F8" s="21"/>
      <c r="G8" s="21"/>
      <c r="H8" s="21"/>
      <c r="I8" s="21"/>
      <c r="J8" s="21"/>
      <c r="K8" s="23"/>
      <c r="L8" s="21"/>
      <c r="M8" s="21"/>
      <c r="N8" s="21"/>
      <c r="O8" s="21"/>
      <c r="P8" s="21"/>
      <c r="Q8" s="21"/>
    </row>
    <row r="9" spans="1:17" s="14" customFormat="1" x14ac:dyDescent="0.25">
      <c r="A9" s="17"/>
      <c r="B9" s="21"/>
      <c r="C9" s="21"/>
      <c r="D9" s="21"/>
      <c r="E9" s="21"/>
      <c r="F9" s="21"/>
      <c r="G9" s="21"/>
      <c r="H9" s="21"/>
      <c r="I9" s="21"/>
      <c r="J9" s="21"/>
      <c r="K9" s="23"/>
      <c r="L9" s="21"/>
      <c r="M9" s="21"/>
      <c r="N9" s="21"/>
      <c r="O9" s="21"/>
      <c r="P9" s="21"/>
      <c r="Q9" s="21"/>
    </row>
    <row r="10" spans="1:17" s="14" customFormat="1" ht="105" x14ac:dyDescent="0.25">
      <c r="A10" s="17" t="s">
        <v>1694</v>
      </c>
      <c r="B10" s="21"/>
      <c r="C10" s="21"/>
      <c r="D10" s="21"/>
      <c r="E10" s="21"/>
      <c r="F10" s="21"/>
      <c r="G10" s="21"/>
      <c r="H10" s="21"/>
      <c r="I10" s="21"/>
      <c r="J10" s="21"/>
      <c r="K10" s="21"/>
      <c r="L10" s="21"/>
      <c r="M10" s="21"/>
      <c r="N10" s="21"/>
      <c r="O10" s="21"/>
      <c r="P10" s="21"/>
      <c r="Q10" s="21"/>
    </row>
    <row r="11" spans="1:17" s="14" customFormat="1" x14ac:dyDescent="0.25">
      <c r="A11" s="17"/>
      <c r="B11" s="21"/>
      <c r="C11" s="21"/>
      <c r="D11" s="21"/>
      <c r="E11" s="21"/>
      <c r="F11" s="21"/>
      <c r="G11" s="21"/>
      <c r="H11" s="21"/>
      <c r="I11" s="21"/>
      <c r="J11" s="21"/>
      <c r="K11" s="21"/>
      <c r="L11" s="21"/>
      <c r="M11" s="21"/>
      <c r="N11" s="21"/>
      <c r="O11" s="21"/>
      <c r="P11" s="21"/>
      <c r="Q11" s="21"/>
    </row>
    <row r="12" spans="1:17" s="14" customFormat="1" ht="90" x14ac:dyDescent="0.25">
      <c r="A12" s="17" t="s">
        <v>1695</v>
      </c>
      <c r="B12" s="21"/>
      <c r="C12" s="21"/>
      <c r="D12" s="21"/>
      <c r="E12" s="21"/>
      <c r="F12" s="21"/>
      <c r="G12" s="21"/>
      <c r="H12" s="21"/>
      <c r="I12" s="21"/>
      <c r="J12" s="21"/>
      <c r="K12" s="21"/>
      <c r="L12" s="21"/>
      <c r="M12" s="21"/>
      <c r="N12" s="21"/>
      <c r="O12" s="21"/>
      <c r="P12" s="21"/>
      <c r="Q12" s="21"/>
    </row>
    <row r="13" spans="1:17" s="14" customFormat="1" x14ac:dyDescent="0.25">
      <c r="A13" s="17"/>
      <c r="B13" s="21"/>
      <c r="C13" s="21"/>
      <c r="D13" s="21"/>
      <c r="E13" s="21"/>
      <c r="F13" s="21"/>
      <c r="G13" s="21"/>
      <c r="H13" s="21"/>
      <c r="I13" s="21"/>
      <c r="J13" s="21"/>
      <c r="K13" s="21"/>
      <c r="L13" s="21"/>
      <c r="M13" s="21"/>
      <c r="N13" s="21"/>
      <c r="O13" s="21"/>
      <c r="P13" s="21"/>
      <c r="Q13" s="21"/>
    </row>
    <row r="14" spans="1:17" s="14" customFormat="1" ht="45" x14ac:dyDescent="0.25">
      <c r="A14" s="17" t="s">
        <v>1696</v>
      </c>
      <c r="B14" s="21"/>
      <c r="C14" s="21"/>
      <c r="D14" s="21"/>
      <c r="E14" s="21"/>
      <c r="F14" s="21"/>
      <c r="G14" s="21"/>
      <c r="H14" s="21"/>
      <c r="I14" s="21"/>
      <c r="J14" s="21"/>
      <c r="K14" s="21"/>
      <c r="L14" s="21"/>
      <c r="M14" s="21"/>
      <c r="N14" s="21"/>
      <c r="O14" s="21"/>
      <c r="P14" s="21"/>
      <c r="Q14" s="21"/>
    </row>
    <row r="15" spans="1:17" x14ac:dyDescent="0.25">
      <c r="A15" s="16"/>
    </row>
    <row r="16" spans="1:17" x14ac:dyDescent="0.25">
      <c r="A16" s="16" t="s">
        <v>1659</v>
      </c>
    </row>
    <row r="17" spans="1:1" x14ac:dyDescent="0.25">
      <c r="A17" s="16" t="s">
        <v>1611</v>
      </c>
    </row>
    <row r="18" spans="1:1" x14ac:dyDescent="0.25">
      <c r="A18" s="16" t="s">
        <v>1612</v>
      </c>
    </row>
    <row r="19" spans="1:1" x14ac:dyDescent="0.25">
      <c r="A19" s="16" t="s">
        <v>1613</v>
      </c>
    </row>
    <row r="20" spans="1:1" x14ac:dyDescent="0.25">
      <c r="A20" s="16" t="s">
        <v>1614</v>
      </c>
    </row>
    <row r="22" spans="1:1" x14ac:dyDescent="0.25">
      <c r="A22" t="s">
        <v>1615</v>
      </c>
    </row>
    <row r="23" spans="1:1" x14ac:dyDescent="0.25">
      <c r="A23" t="s">
        <v>1616</v>
      </c>
    </row>
    <row r="24" spans="1:1" x14ac:dyDescent="0.25">
      <c r="A24" t="s">
        <v>1617</v>
      </c>
    </row>
    <row r="25" spans="1:1" x14ac:dyDescent="0.25">
      <c r="A25" t="s">
        <v>1618</v>
      </c>
    </row>
    <row r="26" spans="1:1" x14ac:dyDescent="0.25">
      <c r="A26" t="s">
        <v>1619</v>
      </c>
    </row>
    <row r="27" spans="1:1" x14ac:dyDescent="0.25">
      <c r="A27" t="s">
        <v>1620</v>
      </c>
    </row>
    <row r="28" spans="1:1" x14ac:dyDescent="0.25">
      <c r="A28" t="s">
        <v>1621</v>
      </c>
    </row>
    <row r="29" spans="1:1" x14ac:dyDescent="0.25">
      <c r="A29" t="s">
        <v>1622</v>
      </c>
    </row>
    <row r="30" spans="1:1" x14ac:dyDescent="0.25">
      <c r="A30" t="s">
        <v>1623</v>
      </c>
    </row>
    <row r="31" spans="1:1" x14ac:dyDescent="0.25">
      <c r="A31" t="s">
        <v>1624</v>
      </c>
    </row>
    <row r="32" spans="1:1" x14ac:dyDescent="0.25">
      <c r="A32" t="s">
        <v>1625</v>
      </c>
    </row>
    <row r="33" spans="1:1" x14ac:dyDescent="0.25">
      <c r="A33" t="s">
        <v>1626</v>
      </c>
    </row>
    <row r="34" spans="1:1" x14ac:dyDescent="0.25">
      <c r="A34" t="s">
        <v>1627</v>
      </c>
    </row>
    <row r="35" spans="1:1" x14ac:dyDescent="0.25">
      <c r="A35" t="s">
        <v>1628</v>
      </c>
    </row>
    <row r="36" spans="1:1" x14ac:dyDescent="0.25">
      <c r="A36" t="s">
        <v>1629</v>
      </c>
    </row>
    <row r="37" spans="1:1" x14ac:dyDescent="0.25">
      <c r="A37" t="s">
        <v>1630</v>
      </c>
    </row>
    <row r="38" spans="1:1" x14ac:dyDescent="0.25">
      <c r="A38" t="s">
        <v>1631</v>
      </c>
    </row>
    <row r="39" spans="1:1" x14ac:dyDescent="0.25">
      <c r="A39" t="s">
        <v>1632</v>
      </c>
    </row>
    <row r="40" spans="1:1" x14ac:dyDescent="0.25">
      <c r="A40" t="s">
        <v>1633</v>
      </c>
    </row>
    <row r="41" spans="1:1" x14ac:dyDescent="0.25">
      <c r="A41" t="s">
        <v>1634</v>
      </c>
    </row>
    <row r="42" spans="1:1" x14ac:dyDescent="0.25">
      <c r="A42" t="s">
        <v>1635</v>
      </c>
    </row>
    <row r="44" spans="1:1" ht="45" x14ac:dyDescent="0.25">
      <c r="A44" s="14" t="s">
        <v>1712</v>
      </c>
    </row>
    <row r="45" spans="1:1" x14ac:dyDescent="0.25">
      <c r="A45" s="14"/>
    </row>
    <row r="46" spans="1:1" ht="75" x14ac:dyDescent="0.25">
      <c r="A46" s="14" t="s">
        <v>1768</v>
      </c>
    </row>
    <row r="48" spans="1:1" x14ac:dyDescent="0.25">
      <c r="A48" s="13" t="s">
        <v>1660</v>
      </c>
    </row>
    <row r="49" spans="1:1" x14ac:dyDescent="0.25">
      <c r="A49" t="s">
        <v>1758</v>
      </c>
    </row>
    <row r="50" spans="1:1" x14ac:dyDescent="0.25">
      <c r="A50" t="s">
        <v>1664</v>
      </c>
    </row>
    <row r="51" spans="1:1" x14ac:dyDescent="0.25">
      <c r="A51" t="s">
        <v>1662</v>
      </c>
    </row>
    <row r="53" spans="1:1" x14ac:dyDescent="0.25">
      <c r="A53" s="13" t="s">
        <v>1663</v>
      </c>
    </row>
    <row r="54" spans="1:1" x14ac:dyDescent="0.25">
      <c r="A54" t="s">
        <v>1665</v>
      </c>
    </row>
    <row r="56" spans="1:1" x14ac:dyDescent="0.25">
      <c r="A56" s="13" t="s">
        <v>1699</v>
      </c>
    </row>
    <row r="57" spans="1:1" x14ac:dyDescent="0.25">
      <c r="A57" t="s">
        <v>1719</v>
      </c>
    </row>
    <row r="59" spans="1:1" x14ac:dyDescent="0.25">
      <c r="A59" s="13" t="s">
        <v>1666</v>
      </c>
    </row>
    <row r="60" spans="1:1" x14ac:dyDescent="0.25">
      <c r="A60" t="s">
        <v>1667</v>
      </c>
    </row>
    <row r="62" spans="1:1" x14ac:dyDescent="0.25">
      <c r="A62" s="13" t="s">
        <v>1698</v>
      </c>
    </row>
    <row r="63" spans="1:1" x14ac:dyDescent="0.25">
      <c r="A63" t="s">
        <v>1720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31"/>
  <sheetViews>
    <sheetView workbookViewId="0">
      <pane xSplit="1" ySplit="1" topLeftCell="G2" activePane="bottomRight" state="frozen"/>
      <selection pane="topRight" activeCell="B1" sqref="B1"/>
      <selection pane="bottomLeft" activeCell="A2" sqref="A2"/>
      <selection pane="bottomRight" activeCell="L6" sqref="L6"/>
    </sheetView>
  </sheetViews>
  <sheetFormatPr defaultRowHeight="15" x14ac:dyDescent="0.25"/>
  <cols>
    <col min="1" max="1" width="62.140625" bestFit="1" customWidth="1"/>
    <col min="2" max="2" width="7.5703125" bestFit="1" customWidth="1"/>
    <col min="3" max="3" width="12.140625" bestFit="1" customWidth="1"/>
    <col min="4" max="4" width="8.28515625" bestFit="1" customWidth="1"/>
    <col min="5" max="5" width="12.85546875" bestFit="1" customWidth="1"/>
    <col min="6" max="6" width="12" bestFit="1" customWidth="1"/>
    <col min="7" max="7" width="16.7109375" bestFit="1" customWidth="1"/>
    <col min="8" max="8" width="26.28515625" bestFit="1" customWidth="1"/>
    <col min="9" max="9" width="14.42578125" bestFit="1" customWidth="1"/>
    <col min="10" max="10" width="10.5703125" bestFit="1" customWidth="1"/>
    <col min="11" max="11" width="12.5703125" bestFit="1" customWidth="1"/>
    <col min="12" max="12" width="16.85546875" bestFit="1" customWidth="1"/>
    <col min="13" max="13" width="21.7109375" bestFit="1" customWidth="1"/>
    <col min="14" max="14" width="26.85546875" bestFit="1" customWidth="1"/>
    <col min="15" max="15" width="14.42578125" bestFit="1" customWidth="1"/>
    <col min="16" max="16" width="19.140625" bestFit="1" customWidth="1"/>
    <col min="17" max="17" width="13.5703125" bestFit="1" customWidth="1"/>
    <col min="18" max="18" width="18.28515625" bestFit="1" customWidth="1"/>
    <col min="19" max="19" width="115.42578125" bestFit="1" customWidth="1"/>
    <col min="20" max="20" width="11.5703125" bestFit="1" customWidth="1"/>
    <col min="21" max="21" width="11" bestFit="1" customWidth="1"/>
    <col min="22" max="22" width="12.7109375" bestFit="1" customWidth="1"/>
    <col min="23" max="23" width="13.42578125" bestFit="1" customWidth="1"/>
    <col min="24" max="24" width="83.28515625" bestFit="1" customWidth="1"/>
  </cols>
  <sheetData>
    <row r="1" spans="1:24" x14ac:dyDescent="0.25">
      <c r="A1" s="27" t="s">
        <v>1643</v>
      </c>
      <c r="B1" s="28" t="s">
        <v>0</v>
      </c>
      <c r="C1" s="28" t="s">
        <v>1678</v>
      </c>
      <c r="D1" s="28" t="s">
        <v>1717</v>
      </c>
      <c r="E1" s="28" t="s">
        <v>1718</v>
      </c>
      <c r="F1" s="28" t="s">
        <v>1642</v>
      </c>
      <c r="G1" s="28" t="s">
        <v>1679</v>
      </c>
      <c r="H1" s="28" t="s">
        <v>1</v>
      </c>
      <c r="I1" s="28" t="s">
        <v>1680</v>
      </c>
      <c r="J1" s="28" t="s">
        <v>2</v>
      </c>
      <c r="K1" s="28" t="s">
        <v>1681</v>
      </c>
      <c r="L1" s="31" t="s">
        <v>1636</v>
      </c>
      <c r="M1" s="28" t="s">
        <v>1682</v>
      </c>
      <c r="N1" s="28" t="s">
        <v>3</v>
      </c>
      <c r="O1" s="28" t="s">
        <v>1700</v>
      </c>
      <c r="P1" s="28" t="s">
        <v>1714</v>
      </c>
      <c r="Q1" s="28" t="s">
        <v>1701</v>
      </c>
      <c r="R1" s="28" t="s">
        <v>1715</v>
      </c>
      <c r="S1" s="31" t="s">
        <v>1725</v>
      </c>
      <c r="T1" s="31" t="s">
        <v>1638</v>
      </c>
      <c r="U1" s="31" t="s">
        <v>1763</v>
      </c>
      <c r="V1" s="31" t="s">
        <v>1764</v>
      </c>
      <c r="W1" s="28" t="s">
        <v>1765</v>
      </c>
      <c r="X1" s="88" t="s">
        <v>4</v>
      </c>
    </row>
    <row r="2" spans="1:24" x14ac:dyDescent="0.25">
      <c r="A2" s="29" t="s">
        <v>5</v>
      </c>
      <c r="B2" s="54"/>
      <c r="C2" s="30" t="str">
        <f t="shared" ref="C2:C65" si="0">IF(B2="","N","G")</f>
        <v>N</v>
      </c>
      <c r="D2" s="32"/>
      <c r="E2" s="30" t="s">
        <v>1721</v>
      </c>
      <c r="F2" s="54"/>
      <c r="G2" s="30" t="str">
        <f t="shared" ref="G2:G51" si="1">IF(F2="","N","G")</f>
        <v>N</v>
      </c>
      <c r="H2" s="33" t="s">
        <v>6</v>
      </c>
      <c r="I2" s="34" t="s">
        <v>1685</v>
      </c>
      <c r="J2" s="30" t="s">
        <v>7</v>
      </c>
      <c r="K2" s="30" t="str">
        <f t="shared" ref="K2:K9" si="2">IF(J2="","N","G")</f>
        <v>G</v>
      </c>
      <c r="L2" s="33">
        <v>19871168504</v>
      </c>
      <c r="M2" s="30" t="str">
        <f t="shared" ref="M2:M65" si="3">IF(L2="","N","G")</f>
        <v>G</v>
      </c>
      <c r="N2" s="32" t="s">
        <v>1709</v>
      </c>
      <c r="O2" s="64"/>
      <c r="P2" s="30" t="s">
        <v>1716</v>
      </c>
      <c r="Q2" s="64"/>
      <c r="R2" s="30" t="s">
        <v>1716</v>
      </c>
      <c r="S2" s="33" t="s">
        <v>8</v>
      </c>
      <c r="T2" s="33">
        <v>1</v>
      </c>
      <c r="U2" s="82">
        <v>38.218060800000003</v>
      </c>
      <c r="V2" s="82">
        <v>-103.7560606</v>
      </c>
      <c r="W2" s="30" t="s">
        <v>1766</v>
      </c>
      <c r="X2" s="89" t="s">
        <v>9</v>
      </c>
    </row>
    <row r="3" spans="1:24" x14ac:dyDescent="0.25">
      <c r="A3" s="35" t="s">
        <v>10</v>
      </c>
      <c r="B3" s="53"/>
      <c r="C3" s="36" t="str">
        <f t="shared" si="0"/>
        <v>N</v>
      </c>
      <c r="D3" s="49"/>
      <c r="E3" s="36" t="s">
        <v>1721</v>
      </c>
      <c r="F3" s="53">
        <v>21001</v>
      </c>
      <c r="G3" s="36" t="str">
        <f t="shared" si="1"/>
        <v>G</v>
      </c>
      <c r="H3" s="50" t="s">
        <v>11</v>
      </c>
      <c r="I3" s="51" t="s">
        <v>1685</v>
      </c>
      <c r="J3" s="36" t="s">
        <v>12</v>
      </c>
      <c r="K3" s="36" t="str">
        <f t="shared" si="2"/>
        <v>G</v>
      </c>
      <c r="L3" s="36"/>
      <c r="M3" s="36" t="str">
        <f t="shared" si="3"/>
        <v>N</v>
      </c>
      <c r="N3" s="49" t="s">
        <v>13</v>
      </c>
      <c r="O3" s="64"/>
      <c r="P3" s="36" t="s">
        <v>1716</v>
      </c>
      <c r="Q3" s="64"/>
      <c r="R3" s="36" t="s">
        <v>1716</v>
      </c>
      <c r="S3" s="50" t="s">
        <v>14</v>
      </c>
      <c r="T3" s="50">
        <v>1</v>
      </c>
      <c r="U3" s="83">
        <v>39.052834789176003</v>
      </c>
      <c r="V3" s="83">
        <v>-104.801109683311</v>
      </c>
      <c r="W3" s="36" t="s">
        <v>1685</v>
      </c>
      <c r="X3" s="90"/>
    </row>
    <row r="4" spans="1:24" x14ac:dyDescent="0.25">
      <c r="A4" s="37" t="s">
        <v>15</v>
      </c>
      <c r="B4" s="54" t="s">
        <v>16</v>
      </c>
      <c r="C4" s="30" t="str">
        <f t="shared" si="0"/>
        <v>G</v>
      </c>
      <c r="D4" s="33">
        <v>2412339</v>
      </c>
      <c r="E4" s="30" t="s">
        <v>1685</v>
      </c>
      <c r="F4" s="54">
        <v>36001</v>
      </c>
      <c r="G4" s="30" t="str">
        <f t="shared" si="1"/>
        <v>G</v>
      </c>
      <c r="H4" s="33" t="s">
        <v>17</v>
      </c>
      <c r="I4" s="52" t="s">
        <v>1685</v>
      </c>
      <c r="J4" s="30" t="s">
        <v>18</v>
      </c>
      <c r="K4" s="30" t="str">
        <f t="shared" si="2"/>
        <v>G</v>
      </c>
      <c r="L4" s="30"/>
      <c r="M4" s="30" t="str">
        <f t="shared" si="3"/>
        <v>N</v>
      </c>
      <c r="N4" s="32" t="s">
        <v>19</v>
      </c>
      <c r="O4" s="64"/>
      <c r="P4" s="30" t="s">
        <v>1716</v>
      </c>
      <c r="Q4" s="64"/>
      <c r="R4" s="30" t="s">
        <v>1716</v>
      </c>
      <c r="S4" s="80" t="s">
        <v>20</v>
      </c>
      <c r="T4" s="33">
        <v>1</v>
      </c>
      <c r="U4" s="84">
        <v>37.403625791377003</v>
      </c>
      <c r="V4" s="84">
        <v>-104.655036191241</v>
      </c>
      <c r="W4" s="30" t="s">
        <v>1685</v>
      </c>
      <c r="X4" s="91"/>
    </row>
    <row r="5" spans="1:24" x14ac:dyDescent="0.25">
      <c r="A5" s="35" t="s">
        <v>21</v>
      </c>
      <c r="B5" s="53" t="s">
        <v>22</v>
      </c>
      <c r="C5" s="36" t="str">
        <f t="shared" si="0"/>
        <v>G</v>
      </c>
      <c r="D5" s="50">
        <v>2412340</v>
      </c>
      <c r="E5" s="36" t="s">
        <v>1685</v>
      </c>
      <c r="F5" s="53">
        <v>61002</v>
      </c>
      <c r="G5" s="36" t="str">
        <f t="shared" si="1"/>
        <v>G</v>
      </c>
      <c r="H5" s="50" t="s">
        <v>23</v>
      </c>
      <c r="I5" s="51" t="s">
        <v>1685</v>
      </c>
      <c r="J5" s="36" t="s">
        <v>24</v>
      </c>
      <c r="K5" s="36" t="str">
        <f t="shared" si="2"/>
        <v>G</v>
      </c>
      <c r="L5" s="36"/>
      <c r="M5" s="36" t="str">
        <f t="shared" si="3"/>
        <v>N</v>
      </c>
      <c r="N5" s="49" t="s">
        <v>19</v>
      </c>
      <c r="O5" s="64"/>
      <c r="P5" s="36" t="s">
        <v>1716</v>
      </c>
      <c r="Q5" s="64"/>
      <c r="R5" s="36" t="s">
        <v>1716</v>
      </c>
      <c r="S5" s="81" t="s">
        <v>25</v>
      </c>
      <c r="T5" s="50">
        <v>1</v>
      </c>
      <c r="U5" s="83">
        <v>40.163373735129703</v>
      </c>
      <c r="V5" s="83">
        <v>-103.220268904227</v>
      </c>
      <c r="W5" s="36" t="s">
        <v>1685</v>
      </c>
      <c r="X5" s="90"/>
    </row>
    <row r="6" spans="1:24" x14ac:dyDescent="0.25">
      <c r="A6" s="38" t="s">
        <v>26</v>
      </c>
      <c r="B6" s="54"/>
      <c r="C6" s="30" t="str">
        <f t="shared" si="0"/>
        <v>N</v>
      </c>
      <c r="D6" s="32"/>
      <c r="E6" s="30" t="s">
        <v>1721</v>
      </c>
      <c r="F6" s="54">
        <v>30001</v>
      </c>
      <c r="G6" s="30" t="str">
        <f t="shared" si="1"/>
        <v>G</v>
      </c>
      <c r="H6" s="33" t="s">
        <v>27</v>
      </c>
      <c r="I6" s="34" t="s">
        <v>1685</v>
      </c>
      <c r="J6" s="30" t="s">
        <v>28</v>
      </c>
      <c r="K6" s="30" t="str">
        <f t="shared" si="2"/>
        <v>G</v>
      </c>
      <c r="L6" s="30"/>
      <c r="M6" s="30" t="str">
        <f t="shared" si="3"/>
        <v>N</v>
      </c>
      <c r="N6" s="32" t="s">
        <v>13</v>
      </c>
      <c r="O6" s="64"/>
      <c r="P6" s="30" t="s">
        <v>1716</v>
      </c>
      <c r="Q6" s="64"/>
      <c r="R6" s="30" t="s">
        <v>1716</v>
      </c>
      <c r="S6" s="33" t="s">
        <v>29</v>
      </c>
      <c r="T6" s="33">
        <v>1</v>
      </c>
      <c r="U6" s="84">
        <v>39.699070883795002</v>
      </c>
      <c r="V6" s="84">
        <v>-105.068354177364</v>
      </c>
      <c r="W6" s="30" t="s">
        <v>1685</v>
      </c>
      <c r="X6" s="89" t="s">
        <v>9</v>
      </c>
    </row>
    <row r="7" spans="1:24" x14ac:dyDescent="0.25">
      <c r="A7" s="35" t="s">
        <v>30</v>
      </c>
      <c r="B7" s="53" t="s">
        <v>31</v>
      </c>
      <c r="C7" s="36" t="str">
        <f t="shared" si="0"/>
        <v>G</v>
      </c>
      <c r="D7" s="50">
        <v>2409673</v>
      </c>
      <c r="E7" s="36" t="s">
        <v>1685</v>
      </c>
      <c r="F7" s="53" t="s">
        <v>32</v>
      </c>
      <c r="G7" s="36" t="str">
        <f t="shared" si="1"/>
        <v>G</v>
      </c>
      <c r="H7" s="50" t="s">
        <v>33</v>
      </c>
      <c r="I7" s="51" t="s">
        <v>1685</v>
      </c>
      <c r="J7" s="36" t="s">
        <v>34</v>
      </c>
      <c r="K7" s="36" t="str">
        <f t="shared" si="2"/>
        <v>G</v>
      </c>
      <c r="L7" s="36"/>
      <c r="M7" s="36" t="str">
        <f t="shared" si="3"/>
        <v>N</v>
      </c>
      <c r="N7" s="49" t="s">
        <v>19</v>
      </c>
      <c r="O7" s="64"/>
      <c r="P7" s="36" t="s">
        <v>1716</v>
      </c>
      <c r="Q7" s="64"/>
      <c r="R7" s="36" t="s">
        <v>1716</v>
      </c>
      <c r="S7" s="81" t="s">
        <v>33</v>
      </c>
      <c r="T7" s="50">
        <v>1</v>
      </c>
      <c r="U7" s="83">
        <v>37.475577495328402</v>
      </c>
      <c r="V7" s="83">
        <v>-105.876944575395</v>
      </c>
      <c r="W7" s="36" t="s">
        <v>1685</v>
      </c>
      <c r="X7" s="90"/>
    </row>
    <row r="8" spans="1:24" x14ac:dyDescent="0.25">
      <c r="A8" s="37" t="s">
        <v>35</v>
      </c>
      <c r="B8" s="54"/>
      <c r="C8" s="30" t="str">
        <f t="shared" si="0"/>
        <v>N</v>
      </c>
      <c r="D8" s="32"/>
      <c r="E8" s="30" t="s">
        <v>1721</v>
      </c>
      <c r="F8" s="54"/>
      <c r="G8" s="30" t="str">
        <f t="shared" si="1"/>
        <v>N</v>
      </c>
      <c r="H8" s="33" t="s">
        <v>36</v>
      </c>
      <c r="I8" s="52" t="s">
        <v>1685</v>
      </c>
      <c r="J8" s="30" t="s">
        <v>37</v>
      </c>
      <c r="K8" s="30" t="str">
        <f t="shared" si="2"/>
        <v>G</v>
      </c>
      <c r="L8" s="30"/>
      <c r="M8" s="30" t="str">
        <f t="shared" si="3"/>
        <v>N</v>
      </c>
      <c r="N8" s="32" t="s">
        <v>1709</v>
      </c>
      <c r="O8" s="64"/>
      <c r="P8" s="30" t="s">
        <v>1716</v>
      </c>
      <c r="Q8" s="64"/>
      <c r="R8" s="30" t="s">
        <v>1716</v>
      </c>
      <c r="S8" s="80" t="s">
        <v>38</v>
      </c>
      <c r="T8" s="33">
        <v>1</v>
      </c>
      <c r="U8" s="85">
        <v>37.9469207</v>
      </c>
      <c r="V8" s="85">
        <v>-107.8818114</v>
      </c>
      <c r="W8" s="30" t="s">
        <v>1766</v>
      </c>
      <c r="X8" s="91"/>
    </row>
    <row r="9" spans="1:24" x14ac:dyDescent="0.25">
      <c r="A9" s="35" t="s">
        <v>39</v>
      </c>
      <c r="B9" s="53" t="s">
        <v>40</v>
      </c>
      <c r="C9" s="36" t="str">
        <f t="shared" si="0"/>
        <v>G</v>
      </c>
      <c r="D9" s="50">
        <v>2412350</v>
      </c>
      <c r="E9" s="36" t="s">
        <v>1685</v>
      </c>
      <c r="F9" s="53">
        <v>47001</v>
      </c>
      <c r="G9" s="36" t="str">
        <f t="shared" si="1"/>
        <v>G</v>
      </c>
      <c r="H9" s="50" t="s">
        <v>41</v>
      </c>
      <c r="I9" s="51" t="s">
        <v>1685</v>
      </c>
      <c r="J9" s="36" t="s">
        <v>42</v>
      </c>
      <c r="K9" s="36" t="str">
        <f t="shared" si="2"/>
        <v>G</v>
      </c>
      <c r="L9" s="36"/>
      <c r="M9" s="36" t="str">
        <f t="shared" si="3"/>
        <v>N</v>
      </c>
      <c r="N9" s="49" t="s">
        <v>19</v>
      </c>
      <c r="O9" s="64"/>
      <c r="P9" s="36" t="s">
        <v>1716</v>
      </c>
      <c r="Q9" s="64"/>
      <c r="R9" s="36" t="s">
        <v>1716</v>
      </c>
      <c r="S9" s="81" t="s">
        <v>43</v>
      </c>
      <c r="T9" s="50">
        <v>1</v>
      </c>
      <c r="U9" s="83">
        <v>39.285944743189503</v>
      </c>
      <c r="V9" s="83">
        <v>-106.067034409302</v>
      </c>
      <c r="W9" s="36" t="s">
        <v>1685</v>
      </c>
      <c r="X9" s="90"/>
    </row>
    <row r="10" spans="1:24" x14ac:dyDescent="0.25">
      <c r="A10" s="39" t="s">
        <v>44</v>
      </c>
      <c r="B10" s="54"/>
      <c r="C10" s="30" t="str">
        <f t="shared" si="0"/>
        <v>N</v>
      </c>
      <c r="D10" s="32"/>
      <c r="E10" s="30" t="s">
        <v>1721</v>
      </c>
      <c r="F10" s="54" t="s">
        <v>45</v>
      </c>
      <c r="G10" s="30" t="str">
        <f t="shared" si="1"/>
        <v>G</v>
      </c>
      <c r="H10" s="33" t="s">
        <v>46</v>
      </c>
      <c r="I10" s="55" t="s">
        <v>1685</v>
      </c>
      <c r="J10" s="30"/>
      <c r="K10" s="30" t="s">
        <v>1686</v>
      </c>
      <c r="L10" s="30"/>
      <c r="M10" s="30" t="str">
        <f t="shared" si="3"/>
        <v>N</v>
      </c>
      <c r="N10" s="32" t="s">
        <v>47</v>
      </c>
      <c r="O10" s="64"/>
      <c r="P10" s="30" t="s">
        <v>1716</v>
      </c>
      <c r="Q10" s="64"/>
      <c r="R10" s="30" t="s">
        <v>1716</v>
      </c>
      <c r="S10" s="33" t="s">
        <v>48</v>
      </c>
      <c r="T10" s="33">
        <v>1</v>
      </c>
      <c r="U10" s="85">
        <v>37.259686299999998</v>
      </c>
      <c r="V10" s="85">
        <v>-107.06432</v>
      </c>
      <c r="W10" s="30" t="s">
        <v>1766</v>
      </c>
      <c r="X10" s="92"/>
    </row>
    <row r="11" spans="1:24" x14ac:dyDescent="0.25">
      <c r="A11" s="35" t="s">
        <v>49</v>
      </c>
      <c r="B11" s="53" t="s">
        <v>50</v>
      </c>
      <c r="C11" s="36" t="str">
        <f t="shared" si="0"/>
        <v>G</v>
      </c>
      <c r="D11" s="50">
        <v>2412370</v>
      </c>
      <c r="E11" s="36" t="s">
        <v>1685</v>
      </c>
      <c r="F11" s="53">
        <v>11001</v>
      </c>
      <c r="G11" s="36" t="str">
        <f t="shared" si="1"/>
        <v>G</v>
      </c>
      <c r="H11" s="50" t="s">
        <v>51</v>
      </c>
      <c r="I11" s="51" t="s">
        <v>1685</v>
      </c>
      <c r="J11" s="36" t="s">
        <v>52</v>
      </c>
      <c r="K11" s="36" t="str">
        <f>IF(J11="","N","G")</f>
        <v>G</v>
      </c>
      <c r="L11" s="36"/>
      <c r="M11" s="36" t="str">
        <f t="shared" si="3"/>
        <v>N</v>
      </c>
      <c r="N11" s="49" t="s">
        <v>19</v>
      </c>
      <c r="O11" s="64"/>
      <c r="P11" s="36" t="s">
        <v>1716</v>
      </c>
      <c r="Q11" s="64"/>
      <c r="R11" s="36" t="s">
        <v>1716</v>
      </c>
      <c r="S11" s="81" t="s">
        <v>53</v>
      </c>
      <c r="T11" s="50">
        <v>1</v>
      </c>
      <c r="U11" s="83">
        <v>37.077231820034797</v>
      </c>
      <c r="V11" s="83">
        <v>-106.010320545537</v>
      </c>
      <c r="W11" s="36" t="s">
        <v>1685</v>
      </c>
      <c r="X11" s="90"/>
    </row>
    <row r="12" spans="1:24" x14ac:dyDescent="0.25">
      <c r="A12" s="37" t="s">
        <v>54</v>
      </c>
      <c r="B12" s="54"/>
      <c r="C12" s="30" t="str">
        <f t="shared" si="0"/>
        <v>N</v>
      </c>
      <c r="D12" s="32"/>
      <c r="E12" s="30" t="s">
        <v>1721</v>
      </c>
      <c r="F12" s="54">
        <v>64247</v>
      </c>
      <c r="G12" s="30" t="str">
        <f t="shared" si="1"/>
        <v>G</v>
      </c>
      <c r="H12" s="33" t="s">
        <v>55</v>
      </c>
      <c r="I12" s="52" t="s">
        <v>1685</v>
      </c>
      <c r="J12" s="30" t="s">
        <v>56</v>
      </c>
      <c r="K12" s="30" t="str">
        <f>IF(J12="","N","G")</f>
        <v>G</v>
      </c>
      <c r="L12" s="30"/>
      <c r="M12" s="30" t="str">
        <f t="shared" si="3"/>
        <v>N</v>
      </c>
      <c r="N12" s="32" t="s">
        <v>57</v>
      </c>
      <c r="O12" s="64"/>
      <c r="P12" s="30" t="s">
        <v>1716</v>
      </c>
      <c r="Q12" s="64"/>
      <c r="R12" s="30" t="s">
        <v>1716</v>
      </c>
      <c r="S12" s="33" t="s">
        <v>1722</v>
      </c>
      <c r="T12" s="33">
        <v>2</v>
      </c>
      <c r="U12" s="85">
        <v>39.601742100000003</v>
      </c>
      <c r="V12" s="85">
        <v>-104.8382325</v>
      </c>
      <c r="W12" s="30" t="s">
        <v>1766</v>
      </c>
      <c r="X12" s="91"/>
    </row>
    <row r="13" spans="1:24" x14ac:dyDescent="0.25">
      <c r="A13" s="40" t="s">
        <v>60</v>
      </c>
      <c r="B13" s="53"/>
      <c r="C13" s="36" t="str">
        <f t="shared" si="0"/>
        <v>N</v>
      </c>
      <c r="D13" s="49"/>
      <c r="E13" s="36" t="s">
        <v>1721</v>
      </c>
      <c r="F13" s="53" t="s">
        <v>61</v>
      </c>
      <c r="G13" s="36" t="str">
        <f t="shared" si="1"/>
        <v>G</v>
      </c>
      <c r="H13" s="50" t="s">
        <v>62</v>
      </c>
      <c r="I13" s="56" t="s">
        <v>1685</v>
      </c>
      <c r="J13" s="36" t="s">
        <v>63</v>
      </c>
      <c r="K13" s="36" t="str">
        <f>IF(J13="","N","G")</f>
        <v>G</v>
      </c>
      <c r="L13" s="36"/>
      <c r="M13" s="36" t="str">
        <f t="shared" si="3"/>
        <v>N</v>
      </c>
      <c r="N13" s="49" t="s">
        <v>64</v>
      </c>
      <c r="O13" s="64"/>
      <c r="P13" s="36" t="s">
        <v>1716</v>
      </c>
      <c r="Q13" s="64"/>
      <c r="R13" s="36" t="s">
        <v>1716</v>
      </c>
      <c r="S13" s="50" t="s">
        <v>58</v>
      </c>
      <c r="T13" s="50">
        <v>1</v>
      </c>
      <c r="U13" s="83">
        <v>39.597582338300697</v>
      </c>
      <c r="V13" s="83">
        <v>-104.94584541142299</v>
      </c>
      <c r="W13" s="36" t="s">
        <v>1685</v>
      </c>
      <c r="X13" s="93"/>
    </row>
    <row r="14" spans="1:24" x14ac:dyDescent="0.25">
      <c r="A14" s="39" t="s">
        <v>65</v>
      </c>
      <c r="B14" s="54" t="s">
        <v>66</v>
      </c>
      <c r="C14" s="30" t="str">
        <f t="shared" si="0"/>
        <v>G</v>
      </c>
      <c r="D14" s="33">
        <v>2411647</v>
      </c>
      <c r="E14" s="30" t="s">
        <v>1685</v>
      </c>
      <c r="F14" s="54">
        <v>37002</v>
      </c>
      <c r="G14" s="30" t="str">
        <f t="shared" si="1"/>
        <v>G</v>
      </c>
      <c r="H14" s="33" t="s">
        <v>67</v>
      </c>
      <c r="I14" s="55" t="s">
        <v>1685</v>
      </c>
      <c r="J14" s="30" t="s">
        <v>68</v>
      </c>
      <c r="K14" s="30" t="str">
        <f>IF(J14="","N","G")</f>
        <v>G</v>
      </c>
      <c r="L14" s="30"/>
      <c r="M14" s="30" t="str">
        <f t="shared" si="3"/>
        <v>N</v>
      </c>
      <c r="N14" s="32" t="s">
        <v>19</v>
      </c>
      <c r="O14" s="64"/>
      <c r="P14" s="30" t="s">
        <v>1716</v>
      </c>
      <c r="Q14" s="64"/>
      <c r="R14" s="30" t="s">
        <v>1716</v>
      </c>
      <c r="S14" s="80" t="s">
        <v>69</v>
      </c>
      <c r="T14" s="33">
        <v>1</v>
      </c>
      <c r="U14" s="84">
        <v>39.284337648509599</v>
      </c>
      <c r="V14" s="84">
        <v>-103.274050777657</v>
      </c>
      <c r="W14" s="30" t="s">
        <v>1685</v>
      </c>
      <c r="X14" s="92"/>
    </row>
    <row r="15" spans="1:24" x14ac:dyDescent="0.25">
      <c r="A15" s="35" t="s">
        <v>70</v>
      </c>
      <c r="B15" s="53" t="s">
        <v>71</v>
      </c>
      <c r="C15" s="36" t="str">
        <f t="shared" si="0"/>
        <v>G</v>
      </c>
      <c r="D15" s="50">
        <v>2409737</v>
      </c>
      <c r="E15" s="36" t="s">
        <v>1685</v>
      </c>
      <c r="F15" s="53">
        <v>64009</v>
      </c>
      <c r="G15" s="36" t="str">
        <f t="shared" si="1"/>
        <v>G</v>
      </c>
      <c r="H15" s="50" t="s">
        <v>72</v>
      </c>
      <c r="I15" s="57" t="s">
        <v>1685</v>
      </c>
      <c r="J15" s="36" t="s">
        <v>73</v>
      </c>
      <c r="K15" s="36" t="str">
        <f>IF(J15="","N","G")</f>
        <v>G</v>
      </c>
      <c r="L15" s="36"/>
      <c r="M15" s="36" t="str">
        <f t="shared" si="3"/>
        <v>N</v>
      </c>
      <c r="N15" s="49" t="s">
        <v>19</v>
      </c>
      <c r="O15" s="64"/>
      <c r="P15" s="36" t="s">
        <v>1716</v>
      </c>
      <c r="Q15" s="64"/>
      <c r="R15" s="36" t="s">
        <v>1716</v>
      </c>
      <c r="S15" s="50" t="s">
        <v>1723</v>
      </c>
      <c r="T15" s="50">
        <v>2</v>
      </c>
      <c r="U15" s="83">
        <v>39.832067217564699</v>
      </c>
      <c r="V15" s="83">
        <v>-105.151036572194</v>
      </c>
      <c r="W15" s="36" t="s">
        <v>1685</v>
      </c>
      <c r="X15" s="94"/>
    </row>
    <row r="16" spans="1:24" x14ac:dyDescent="0.25">
      <c r="A16" s="41" t="s">
        <v>75</v>
      </c>
      <c r="B16" s="54"/>
      <c r="C16" s="30" t="str">
        <f t="shared" si="0"/>
        <v>N</v>
      </c>
      <c r="D16" s="32"/>
      <c r="E16" s="30" t="s">
        <v>1721</v>
      </c>
      <c r="F16" s="54">
        <v>65099</v>
      </c>
      <c r="G16" s="30" t="str">
        <f t="shared" si="1"/>
        <v>G</v>
      </c>
      <c r="H16" s="33" t="s">
        <v>76</v>
      </c>
      <c r="I16" s="58" t="s">
        <v>1685</v>
      </c>
      <c r="J16" s="30"/>
      <c r="K16" s="30" t="s">
        <v>1686</v>
      </c>
      <c r="L16" s="30"/>
      <c r="M16" s="30" t="str">
        <f t="shared" si="3"/>
        <v>N</v>
      </c>
      <c r="N16" s="32" t="s">
        <v>47</v>
      </c>
      <c r="O16" s="64"/>
      <c r="P16" s="30" t="s">
        <v>1716</v>
      </c>
      <c r="Q16" s="64"/>
      <c r="R16" s="30" t="s">
        <v>1716</v>
      </c>
      <c r="S16" s="80" t="s">
        <v>29</v>
      </c>
      <c r="T16" s="33">
        <v>1</v>
      </c>
      <c r="U16" s="84">
        <v>39.544131809301398</v>
      </c>
      <c r="V16" s="84">
        <v>-105.288684378215</v>
      </c>
      <c r="W16" s="30" t="s">
        <v>1685</v>
      </c>
      <c r="X16" s="95"/>
    </row>
    <row r="17" spans="1:24" x14ac:dyDescent="0.25">
      <c r="A17" s="35" t="s">
        <v>77</v>
      </c>
      <c r="B17" s="53" t="s">
        <v>78</v>
      </c>
      <c r="C17" s="36" t="str">
        <f t="shared" si="0"/>
        <v>G</v>
      </c>
      <c r="D17" s="50">
        <v>2409743</v>
      </c>
      <c r="E17" s="36" t="s">
        <v>1685</v>
      </c>
      <c r="F17" s="53">
        <v>49006</v>
      </c>
      <c r="G17" s="36" t="str">
        <f t="shared" si="1"/>
        <v>G</v>
      </c>
      <c r="H17" s="50" t="s">
        <v>79</v>
      </c>
      <c r="I17" s="51" t="s">
        <v>1685</v>
      </c>
      <c r="J17" s="36" t="s">
        <v>80</v>
      </c>
      <c r="K17" s="36" t="str">
        <f t="shared" ref="K17:K51" si="4">IF(J17="","N","G")</f>
        <v>G</v>
      </c>
      <c r="L17" s="36"/>
      <c r="M17" s="36" t="str">
        <f t="shared" si="3"/>
        <v>N</v>
      </c>
      <c r="N17" s="49" t="s">
        <v>19</v>
      </c>
      <c r="O17" s="64"/>
      <c r="P17" s="36" t="s">
        <v>1716</v>
      </c>
      <c r="Q17" s="64"/>
      <c r="R17" s="36" t="s">
        <v>1716</v>
      </c>
      <c r="S17" s="81" t="s">
        <v>81</v>
      </c>
      <c r="T17" s="50">
        <v>1</v>
      </c>
      <c r="U17" s="83">
        <v>39.1951083957414</v>
      </c>
      <c r="V17" s="83">
        <v>-106.836707076081</v>
      </c>
      <c r="W17" s="36" t="s">
        <v>1685</v>
      </c>
      <c r="X17" s="90"/>
    </row>
    <row r="18" spans="1:24" x14ac:dyDescent="0.25">
      <c r="A18" s="42" t="s">
        <v>82</v>
      </c>
      <c r="B18" s="54" t="s">
        <v>83</v>
      </c>
      <c r="C18" s="30" t="str">
        <f t="shared" si="0"/>
        <v>G</v>
      </c>
      <c r="D18" s="33">
        <v>2411653</v>
      </c>
      <c r="E18" s="30" t="s">
        <v>1685</v>
      </c>
      <c r="F18" s="54">
        <v>62003</v>
      </c>
      <c r="G18" s="30" t="str">
        <f t="shared" si="1"/>
        <v>G</v>
      </c>
      <c r="H18" s="33" t="s">
        <v>84</v>
      </c>
      <c r="I18" s="59" t="s">
        <v>1684</v>
      </c>
      <c r="J18" s="30" t="s">
        <v>85</v>
      </c>
      <c r="K18" s="30" t="str">
        <f t="shared" si="4"/>
        <v>G</v>
      </c>
      <c r="L18" s="30"/>
      <c r="M18" s="30" t="str">
        <f t="shared" si="3"/>
        <v>N</v>
      </c>
      <c r="N18" s="32" t="s">
        <v>19</v>
      </c>
      <c r="O18" s="64"/>
      <c r="P18" s="30" t="s">
        <v>1716</v>
      </c>
      <c r="Q18" s="64"/>
      <c r="R18" s="30" t="s">
        <v>1716</v>
      </c>
      <c r="S18" s="33" t="s">
        <v>86</v>
      </c>
      <c r="T18" s="33">
        <v>1</v>
      </c>
      <c r="U18" s="84">
        <v>40.589343046747601</v>
      </c>
      <c r="V18" s="84">
        <v>-104.740422790172</v>
      </c>
      <c r="W18" s="30" t="s">
        <v>1685</v>
      </c>
      <c r="X18" s="96" t="s">
        <v>87</v>
      </c>
    </row>
    <row r="19" spans="1:24" x14ac:dyDescent="0.25">
      <c r="A19" s="35" t="s">
        <v>88</v>
      </c>
      <c r="B19" s="53" t="s">
        <v>89</v>
      </c>
      <c r="C19" s="36" t="str">
        <f t="shared" si="0"/>
        <v>G</v>
      </c>
      <c r="D19" s="50">
        <v>2409757</v>
      </c>
      <c r="E19" s="36" t="s">
        <v>1685</v>
      </c>
      <c r="F19" s="53">
        <v>64010</v>
      </c>
      <c r="G19" s="36" t="str">
        <f t="shared" si="1"/>
        <v>G</v>
      </c>
      <c r="H19" s="50" t="s">
        <v>90</v>
      </c>
      <c r="I19" s="51" t="s">
        <v>1685</v>
      </c>
      <c r="J19" s="36" t="s">
        <v>91</v>
      </c>
      <c r="K19" s="36" t="str">
        <f t="shared" si="4"/>
        <v>G</v>
      </c>
      <c r="L19" s="36"/>
      <c r="M19" s="36" t="str">
        <f t="shared" si="3"/>
        <v>N</v>
      </c>
      <c r="N19" s="49" t="s">
        <v>19</v>
      </c>
      <c r="O19" s="64"/>
      <c r="P19" s="36" t="s">
        <v>1716</v>
      </c>
      <c r="Q19" s="64"/>
      <c r="R19" s="36" t="s">
        <v>1716</v>
      </c>
      <c r="S19" s="81" t="s">
        <v>1726</v>
      </c>
      <c r="T19" s="50">
        <v>3</v>
      </c>
      <c r="U19" s="83">
        <v>39.708369842577099</v>
      </c>
      <c r="V19" s="83">
        <v>-104.727500667131</v>
      </c>
      <c r="W19" s="36" t="s">
        <v>1685</v>
      </c>
      <c r="X19" s="90"/>
    </row>
    <row r="20" spans="1:24" x14ac:dyDescent="0.25">
      <c r="A20" s="37" t="s">
        <v>92</v>
      </c>
      <c r="B20" s="54" t="s">
        <v>93</v>
      </c>
      <c r="C20" s="30" t="str">
        <f t="shared" si="0"/>
        <v>G</v>
      </c>
      <c r="D20" s="33">
        <v>2411658</v>
      </c>
      <c r="E20" s="30" t="s">
        <v>1685</v>
      </c>
      <c r="F20" s="54">
        <v>19003</v>
      </c>
      <c r="G20" s="30" t="str">
        <f t="shared" si="1"/>
        <v>G</v>
      </c>
      <c r="H20" s="33" t="s">
        <v>94</v>
      </c>
      <c r="I20" s="52" t="s">
        <v>1685</v>
      </c>
      <c r="J20" s="30" t="s">
        <v>95</v>
      </c>
      <c r="K20" s="30" t="str">
        <f t="shared" si="4"/>
        <v>G</v>
      </c>
      <c r="L20" s="30"/>
      <c r="M20" s="30" t="str">
        <f t="shared" si="3"/>
        <v>N</v>
      </c>
      <c r="N20" s="32" t="s">
        <v>19</v>
      </c>
      <c r="O20" s="64"/>
      <c r="P20" s="30" t="s">
        <v>1716</v>
      </c>
      <c r="Q20" s="64"/>
      <c r="R20" s="30" t="s">
        <v>1716</v>
      </c>
      <c r="S20" s="80" t="s">
        <v>96</v>
      </c>
      <c r="T20" s="33">
        <v>1</v>
      </c>
      <c r="U20" s="84">
        <v>39.644744051220997</v>
      </c>
      <c r="V20" s="84">
        <v>-106.513575867974</v>
      </c>
      <c r="W20" s="30" t="s">
        <v>1685</v>
      </c>
      <c r="X20" s="91"/>
    </row>
    <row r="21" spans="1:24" x14ac:dyDescent="0.25">
      <c r="A21" s="35" t="s">
        <v>97</v>
      </c>
      <c r="B21" s="53"/>
      <c r="C21" s="36" t="str">
        <f t="shared" si="0"/>
        <v>N</v>
      </c>
      <c r="D21" s="49"/>
      <c r="E21" s="36" t="s">
        <v>1721</v>
      </c>
      <c r="F21" s="53">
        <v>51001</v>
      </c>
      <c r="G21" s="36" t="str">
        <f t="shared" si="1"/>
        <v>G</v>
      </c>
      <c r="H21" s="50" t="s">
        <v>98</v>
      </c>
      <c r="I21" s="51" t="s">
        <v>1685</v>
      </c>
      <c r="J21" s="36" t="s">
        <v>99</v>
      </c>
      <c r="K21" s="36" t="str">
        <f t="shared" si="4"/>
        <v>G</v>
      </c>
      <c r="L21" s="36"/>
      <c r="M21" s="36" t="str">
        <f t="shared" si="3"/>
        <v>N</v>
      </c>
      <c r="N21" s="49" t="s">
        <v>13</v>
      </c>
      <c r="O21" s="64"/>
      <c r="P21" s="36" t="s">
        <v>1716</v>
      </c>
      <c r="Q21" s="64"/>
      <c r="R21" s="36" t="s">
        <v>1716</v>
      </c>
      <c r="S21" s="50" t="s">
        <v>100</v>
      </c>
      <c r="T21" s="50">
        <v>1</v>
      </c>
      <c r="U21" s="83">
        <v>38.217766938606403</v>
      </c>
      <c r="V21" s="83">
        <v>-104.331924799909</v>
      </c>
      <c r="W21" s="36" t="s">
        <v>1685</v>
      </c>
      <c r="X21" s="90"/>
    </row>
    <row r="22" spans="1:24" x14ac:dyDescent="0.25">
      <c r="A22" s="42" t="s">
        <v>101</v>
      </c>
      <c r="B22" s="54"/>
      <c r="C22" s="30" t="str">
        <f t="shared" si="0"/>
        <v>N</v>
      </c>
      <c r="D22" s="32"/>
      <c r="E22" s="30" t="s">
        <v>1721</v>
      </c>
      <c r="F22" s="54">
        <v>55001</v>
      </c>
      <c r="G22" s="30" t="str">
        <f t="shared" si="1"/>
        <v>G</v>
      </c>
      <c r="H22" s="33" t="s">
        <v>102</v>
      </c>
      <c r="I22" s="59" t="s">
        <v>1684</v>
      </c>
      <c r="J22" s="30" t="s">
        <v>103</v>
      </c>
      <c r="K22" s="30" t="str">
        <f t="shared" si="4"/>
        <v>G</v>
      </c>
      <c r="L22" s="30"/>
      <c r="M22" s="30" t="str">
        <f t="shared" si="3"/>
        <v>N</v>
      </c>
      <c r="N22" s="32" t="s">
        <v>13</v>
      </c>
      <c r="O22" s="64"/>
      <c r="P22" s="30" t="s">
        <v>1716</v>
      </c>
      <c r="Q22" s="64"/>
      <c r="R22" s="30" t="s">
        <v>1716</v>
      </c>
      <c r="S22" s="33" t="s">
        <v>104</v>
      </c>
      <c r="T22" s="33">
        <v>1</v>
      </c>
      <c r="U22" s="84">
        <v>37.944531512942497</v>
      </c>
      <c r="V22" s="84">
        <v>-105.66656181218301</v>
      </c>
      <c r="W22" s="30" t="s">
        <v>1685</v>
      </c>
      <c r="X22" s="96" t="s">
        <v>87</v>
      </c>
    </row>
    <row r="23" spans="1:24" x14ac:dyDescent="0.25">
      <c r="A23" s="43" t="s">
        <v>105</v>
      </c>
      <c r="B23" s="53"/>
      <c r="C23" s="36" t="str">
        <f t="shared" si="0"/>
        <v>N</v>
      </c>
      <c r="D23" s="49"/>
      <c r="E23" s="36" t="s">
        <v>1721</v>
      </c>
      <c r="F23" s="53">
        <v>47002</v>
      </c>
      <c r="G23" s="36" t="str">
        <f t="shared" si="1"/>
        <v>G</v>
      </c>
      <c r="H23" s="50" t="s">
        <v>106</v>
      </c>
      <c r="I23" s="60" t="s">
        <v>1685</v>
      </c>
      <c r="J23" s="36" t="s">
        <v>107</v>
      </c>
      <c r="K23" s="36" t="str">
        <f t="shared" si="4"/>
        <v>G</v>
      </c>
      <c r="L23" s="36"/>
      <c r="M23" s="36" t="str">
        <f t="shared" si="3"/>
        <v>N</v>
      </c>
      <c r="N23" s="49" t="s">
        <v>13</v>
      </c>
      <c r="O23" s="64"/>
      <c r="P23" s="36" t="s">
        <v>1716</v>
      </c>
      <c r="Q23" s="64"/>
      <c r="R23" s="36" t="s">
        <v>1716</v>
      </c>
      <c r="S23" s="50" t="s">
        <v>43</v>
      </c>
      <c r="T23" s="50">
        <v>1</v>
      </c>
      <c r="U23" s="83">
        <v>39.406667119099197</v>
      </c>
      <c r="V23" s="83">
        <v>-105.48035876991</v>
      </c>
      <c r="W23" s="36" t="s">
        <v>1685</v>
      </c>
      <c r="X23" s="97" t="s">
        <v>9</v>
      </c>
    </row>
    <row r="24" spans="1:24" x14ac:dyDescent="0.25">
      <c r="A24" s="44" t="s">
        <v>108</v>
      </c>
      <c r="B24" s="54"/>
      <c r="C24" s="30" t="str">
        <f t="shared" si="0"/>
        <v>N</v>
      </c>
      <c r="D24" s="32"/>
      <c r="E24" s="30" t="s">
        <v>1721</v>
      </c>
      <c r="F24" s="54">
        <v>30004</v>
      </c>
      <c r="G24" s="30" t="str">
        <f t="shared" si="1"/>
        <v>G</v>
      </c>
      <c r="H24" s="33" t="s">
        <v>109</v>
      </c>
      <c r="I24" s="61" t="s">
        <v>1685</v>
      </c>
      <c r="J24" s="30" t="s">
        <v>110</v>
      </c>
      <c r="K24" s="30" t="str">
        <f t="shared" si="4"/>
        <v>G</v>
      </c>
      <c r="L24" s="30"/>
      <c r="M24" s="30" t="str">
        <f t="shared" si="3"/>
        <v>N</v>
      </c>
      <c r="N24" s="32" t="s">
        <v>13</v>
      </c>
      <c r="O24" s="64"/>
      <c r="P24" s="30" t="s">
        <v>1716</v>
      </c>
      <c r="Q24" s="64"/>
      <c r="R24" s="30" t="s">
        <v>1716</v>
      </c>
      <c r="S24" s="33" t="s">
        <v>29</v>
      </c>
      <c r="T24" s="33">
        <v>1</v>
      </c>
      <c r="U24" s="84">
        <v>39.6904183250806</v>
      </c>
      <c r="V24" s="84">
        <v>-105.090752981373</v>
      </c>
      <c r="W24" s="30" t="s">
        <v>1685</v>
      </c>
      <c r="X24" s="98"/>
    </row>
    <row r="25" spans="1:24" x14ac:dyDescent="0.25">
      <c r="A25" s="35" t="s">
        <v>111</v>
      </c>
      <c r="B25" s="53" t="s">
        <v>112</v>
      </c>
      <c r="C25" s="36" t="str">
        <f t="shared" si="0"/>
        <v>G</v>
      </c>
      <c r="D25" s="50">
        <v>2411665</v>
      </c>
      <c r="E25" s="36" t="s">
        <v>1685</v>
      </c>
      <c r="F25" s="53">
        <v>64017</v>
      </c>
      <c r="G25" s="36" t="str">
        <f t="shared" si="1"/>
        <v>G</v>
      </c>
      <c r="H25" s="50" t="s">
        <v>113</v>
      </c>
      <c r="I25" s="51" t="s">
        <v>1685</v>
      </c>
      <c r="J25" s="36" t="s">
        <v>114</v>
      </c>
      <c r="K25" s="36" t="str">
        <f t="shared" si="4"/>
        <v>G</v>
      </c>
      <c r="L25" s="36"/>
      <c r="M25" s="36" t="str">
        <f t="shared" si="3"/>
        <v>N</v>
      </c>
      <c r="N25" s="49" t="s">
        <v>19</v>
      </c>
      <c r="O25" s="64"/>
      <c r="P25" s="36" t="s">
        <v>1716</v>
      </c>
      <c r="Q25" s="64"/>
      <c r="R25" s="36" t="s">
        <v>1716</v>
      </c>
      <c r="S25" s="50" t="s">
        <v>1724</v>
      </c>
      <c r="T25" s="50">
        <v>2</v>
      </c>
      <c r="U25" s="83">
        <v>39.366534965209702</v>
      </c>
      <c r="V25" s="83">
        <v>-107.041715378086</v>
      </c>
      <c r="W25" s="36" t="s">
        <v>1685</v>
      </c>
      <c r="X25" s="90"/>
    </row>
    <row r="26" spans="1:24" x14ac:dyDescent="0.25">
      <c r="A26" s="41" t="s">
        <v>115</v>
      </c>
      <c r="B26" s="54"/>
      <c r="C26" s="30" t="str">
        <f t="shared" si="0"/>
        <v>N</v>
      </c>
      <c r="D26" s="32"/>
      <c r="E26" s="30" t="s">
        <v>1721</v>
      </c>
      <c r="F26" s="54">
        <v>23032</v>
      </c>
      <c r="G26" s="30" t="str">
        <f t="shared" si="1"/>
        <v>G</v>
      </c>
      <c r="H26" s="33" t="s">
        <v>116</v>
      </c>
      <c r="I26" s="58" t="s">
        <v>1685</v>
      </c>
      <c r="J26" s="30" t="s">
        <v>117</v>
      </c>
      <c r="K26" s="30" t="str">
        <f t="shared" si="4"/>
        <v>G</v>
      </c>
      <c r="L26" s="30"/>
      <c r="M26" s="30" t="str">
        <f t="shared" si="3"/>
        <v>N</v>
      </c>
      <c r="N26" s="32" t="s">
        <v>47</v>
      </c>
      <c r="O26" s="64"/>
      <c r="P26" s="30" t="s">
        <v>1716</v>
      </c>
      <c r="Q26" s="64"/>
      <c r="R26" s="30" t="s">
        <v>1716</v>
      </c>
      <c r="S26" s="33" t="s">
        <v>118</v>
      </c>
      <c r="T26" s="33">
        <v>1</v>
      </c>
      <c r="U26" s="84">
        <v>39.444372178543802</v>
      </c>
      <c r="V26" s="84">
        <v>-108.02716162396899</v>
      </c>
      <c r="W26" s="30" t="s">
        <v>1685</v>
      </c>
      <c r="X26" s="95"/>
    </row>
    <row r="27" spans="1:24" x14ac:dyDescent="0.25">
      <c r="A27" s="35" t="s">
        <v>119</v>
      </c>
      <c r="B27" s="53" t="s">
        <v>120</v>
      </c>
      <c r="C27" s="36" t="str">
        <f t="shared" si="0"/>
        <v>G</v>
      </c>
      <c r="D27" s="50">
        <v>2411667</v>
      </c>
      <c r="E27" s="36" t="s">
        <v>1685</v>
      </c>
      <c r="F27" s="53">
        <v>34005</v>
      </c>
      <c r="G27" s="36" t="str">
        <f t="shared" si="1"/>
        <v>G</v>
      </c>
      <c r="H27" s="50" t="s">
        <v>121</v>
      </c>
      <c r="I27" s="51" t="s">
        <v>1685</v>
      </c>
      <c r="J27" s="36" t="s">
        <v>122</v>
      </c>
      <c r="K27" s="36" t="str">
        <f t="shared" si="4"/>
        <v>G</v>
      </c>
      <c r="L27" s="36"/>
      <c r="M27" s="36" t="str">
        <f t="shared" si="3"/>
        <v>N</v>
      </c>
      <c r="N27" s="49" t="s">
        <v>19</v>
      </c>
      <c r="O27" s="64"/>
      <c r="P27" s="36" t="s">
        <v>1716</v>
      </c>
      <c r="Q27" s="64"/>
      <c r="R27" s="36" t="s">
        <v>1716</v>
      </c>
      <c r="S27" s="81" t="s">
        <v>123</v>
      </c>
      <c r="T27" s="50">
        <v>1</v>
      </c>
      <c r="U27" s="83">
        <v>37.234260987348001</v>
      </c>
      <c r="V27" s="83">
        <v>-107.595123774643</v>
      </c>
      <c r="W27" s="36" t="s">
        <v>1685</v>
      </c>
      <c r="X27" s="90"/>
    </row>
    <row r="28" spans="1:24" x14ac:dyDescent="0.25">
      <c r="A28" s="44" t="s">
        <v>124</v>
      </c>
      <c r="B28" s="54"/>
      <c r="C28" s="30" t="str">
        <f t="shared" si="0"/>
        <v>N</v>
      </c>
      <c r="D28" s="32"/>
      <c r="E28" s="30" t="s">
        <v>1721</v>
      </c>
      <c r="F28" s="54">
        <v>30005</v>
      </c>
      <c r="G28" s="30" t="str">
        <f t="shared" si="1"/>
        <v>G</v>
      </c>
      <c r="H28" s="33" t="s">
        <v>125</v>
      </c>
      <c r="I28" s="61" t="s">
        <v>1685</v>
      </c>
      <c r="J28" s="30" t="s">
        <v>126</v>
      </c>
      <c r="K28" s="30" t="str">
        <f t="shared" si="4"/>
        <v>G</v>
      </c>
      <c r="L28" s="30"/>
      <c r="M28" s="30" t="str">
        <f t="shared" si="3"/>
        <v>N</v>
      </c>
      <c r="N28" s="32" t="s">
        <v>13</v>
      </c>
      <c r="O28" s="64"/>
      <c r="P28" s="30" t="s">
        <v>1716</v>
      </c>
      <c r="Q28" s="64"/>
      <c r="R28" s="30" t="s">
        <v>1716</v>
      </c>
      <c r="S28" s="33" t="s">
        <v>29</v>
      </c>
      <c r="T28" s="33">
        <v>1</v>
      </c>
      <c r="U28" s="84">
        <v>39.663768090583801</v>
      </c>
      <c r="V28" s="84">
        <v>-105.105752531736</v>
      </c>
      <c r="W28" s="30" t="s">
        <v>1685</v>
      </c>
      <c r="X28" s="98"/>
    </row>
    <row r="29" spans="1:24" x14ac:dyDescent="0.25">
      <c r="A29" s="45" t="s">
        <v>127</v>
      </c>
      <c r="B29" s="53"/>
      <c r="C29" s="36" t="str">
        <f t="shared" si="0"/>
        <v>N</v>
      </c>
      <c r="D29" s="49"/>
      <c r="E29" s="36" t="s">
        <v>1721</v>
      </c>
      <c r="F29" s="53"/>
      <c r="G29" s="36" t="str">
        <f t="shared" si="1"/>
        <v>N</v>
      </c>
      <c r="H29" s="50" t="s">
        <v>128</v>
      </c>
      <c r="I29" s="60" t="s">
        <v>1685</v>
      </c>
      <c r="J29" s="36" t="s">
        <v>129</v>
      </c>
      <c r="K29" s="36" t="str">
        <f t="shared" si="4"/>
        <v>G</v>
      </c>
      <c r="L29" s="50">
        <v>19871130969</v>
      </c>
      <c r="M29" s="36" t="str">
        <f t="shared" si="3"/>
        <v>G</v>
      </c>
      <c r="N29" s="49" t="s">
        <v>1709</v>
      </c>
      <c r="O29" s="64"/>
      <c r="P29" s="36" t="s">
        <v>1716</v>
      </c>
      <c r="Q29" s="64"/>
      <c r="R29" s="36" t="s">
        <v>1716</v>
      </c>
      <c r="S29" s="50" t="s">
        <v>130</v>
      </c>
      <c r="T29" s="50">
        <v>1</v>
      </c>
      <c r="U29" s="85">
        <v>38.1067879</v>
      </c>
      <c r="V29" s="85">
        <v>-103.51079780000001</v>
      </c>
      <c r="W29" s="36" t="s">
        <v>1766</v>
      </c>
      <c r="X29" s="97" t="s">
        <v>9</v>
      </c>
    </row>
    <row r="30" spans="1:24" x14ac:dyDescent="0.25">
      <c r="A30" s="41" t="s">
        <v>131</v>
      </c>
      <c r="B30" s="54"/>
      <c r="C30" s="30" t="str">
        <f t="shared" si="0"/>
        <v>N</v>
      </c>
      <c r="D30" s="32"/>
      <c r="E30" s="30" t="s">
        <v>1721</v>
      </c>
      <c r="F30" s="54">
        <v>18064</v>
      </c>
      <c r="G30" s="30" t="str">
        <f t="shared" si="1"/>
        <v>G</v>
      </c>
      <c r="H30" s="33" t="s">
        <v>132</v>
      </c>
      <c r="I30" s="58" t="s">
        <v>1685</v>
      </c>
      <c r="J30" s="30" t="s">
        <v>133</v>
      </c>
      <c r="K30" s="30" t="str">
        <f t="shared" si="4"/>
        <v>G</v>
      </c>
      <c r="L30" s="30"/>
      <c r="M30" s="30" t="str">
        <f t="shared" si="3"/>
        <v>N</v>
      </c>
      <c r="N30" s="32" t="s">
        <v>47</v>
      </c>
      <c r="O30" s="64"/>
      <c r="P30" s="30" t="s">
        <v>1716</v>
      </c>
      <c r="Q30" s="64"/>
      <c r="R30" s="30" t="s">
        <v>1716</v>
      </c>
      <c r="S30" s="33" t="s">
        <v>59</v>
      </c>
      <c r="T30" s="33">
        <v>1</v>
      </c>
      <c r="U30" s="84">
        <v>39.303424806223099</v>
      </c>
      <c r="V30" s="84">
        <v>-104.864284532569</v>
      </c>
      <c r="W30" s="30" t="s">
        <v>1685</v>
      </c>
      <c r="X30" s="95"/>
    </row>
    <row r="31" spans="1:24" x14ac:dyDescent="0.25">
      <c r="A31" s="35" t="s">
        <v>134</v>
      </c>
      <c r="B31" s="53" t="s">
        <v>135</v>
      </c>
      <c r="C31" s="36" t="str">
        <f t="shared" si="0"/>
        <v>G</v>
      </c>
      <c r="D31" s="50">
        <v>2411676</v>
      </c>
      <c r="E31" s="36" t="s">
        <v>1685</v>
      </c>
      <c r="F31" s="53">
        <v>64258</v>
      </c>
      <c r="G31" s="36" t="str">
        <f t="shared" si="1"/>
        <v>G</v>
      </c>
      <c r="H31" s="50" t="s">
        <v>136</v>
      </c>
      <c r="I31" s="51" t="s">
        <v>1685</v>
      </c>
      <c r="J31" s="36" t="s">
        <v>137</v>
      </c>
      <c r="K31" s="36" t="str">
        <f t="shared" si="4"/>
        <v>G</v>
      </c>
      <c r="L31" s="36"/>
      <c r="M31" s="36" t="str">
        <f t="shared" si="3"/>
        <v>N</v>
      </c>
      <c r="N31" s="49" t="s">
        <v>19</v>
      </c>
      <c r="O31" s="64"/>
      <c r="P31" s="36" t="s">
        <v>1716</v>
      </c>
      <c r="Q31" s="64"/>
      <c r="R31" s="36" t="s">
        <v>1716</v>
      </c>
      <c r="S31" s="50" t="s">
        <v>1727</v>
      </c>
      <c r="T31" s="50">
        <v>2</v>
      </c>
      <c r="U31" s="83">
        <v>39.7363578652689</v>
      </c>
      <c r="V31" s="83">
        <v>-104.42852742112601</v>
      </c>
      <c r="W31" s="36" t="s">
        <v>1685</v>
      </c>
      <c r="X31" s="90"/>
    </row>
    <row r="32" spans="1:24" x14ac:dyDescent="0.25">
      <c r="A32" s="29" t="s">
        <v>138</v>
      </c>
      <c r="B32" s="54"/>
      <c r="C32" s="30" t="str">
        <f t="shared" si="0"/>
        <v>N</v>
      </c>
      <c r="D32" s="32"/>
      <c r="E32" s="30" t="s">
        <v>1721</v>
      </c>
      <c r="F32" s="54"/>
      <c r="G32" s="30" t="str">
        <f t="shared" si="1"/>
        <v>N</v>
      </c>
      <c r="H32" s="33" t="s">
        <v>139</v>
      </c>
      <c r="I32" s="34" t="s">
        <v>1685</v>
      </c>
      <c r="J32" s="30" t="s">
        <v>140</v>
      </c>
      <c r="K32" s="30" t="str">
        <f t="shared" si="4"/>
        <v>G</v>
      </c>
      <c r="L32" s="33">
        <v>19871150010</v>
      </c>
      <c r="M32" s="30" t="str">
        <f t="shared" si="3"/>
        <v>G</v>
      </c>
      <c r="N32" s="32" t="s">
        <v>1709</v>
      </c>
      <c r="O32" s="64"/>
      <c r="P32" s="30" t="s">
        <v>1716</v>
      </c>
      <c r="Q32" s="64"/>
      <c r="R32" s="30" t="s">
        <v>1716</v>
      </c>
      <c r="S32" s="33" t="s">
        <v>130</v>
      </c>
      <c r="T32" s="33">
        <v>1</v>
      </c>
      <c r="U32" s="85">
        <v>37.984670999999999</v>
      </c>
      <c r="V32" s="85">
        <v>-103.5426866</v>
      </c>
      <c r="W32" s="30" t="s">
        <v>1766</v>
      </c>
      <c r="X32" s="89" t="s">
        <v>9</v>
      </c>
    </row>
    <row r="33" spans="1:24" x14ac:dyDescent="0.25">
      <c r="A33" s="46" t="s">
        <v>141</v>
      </c>
      <c r="B33" s="53"/>
      <c r="C33" s="36" t="str">
        <f t="shared" si="0"/>
        <v>N</v>
      </c>
      <c r="D33" s="49"/>
      <c r="E33" s="36" t="s">
        <v>1721</v>
      </c>
      <c r="F33" s="53">
        <v>64020</v>
      </c>
      <c r="G33" s="36" t="str">
        <f t="shared" si="1"/>
        <v>G</v>
      </c>
      <c r="H33" s="50" t="s">
        <v>142</v>
      </c>
      <c r="I33" s="60" t="s">
        <v>1685</v>
      </c>
      <c r="J33" s="36" t="s">
        <v>143</v>
      </c>
      <c r="K33" s="36" t="str">
        <f t="shared" si="4"/>
        <v>G</v>
      </c>
      <c r="L33" s="36"/>
      <c r="M33" s="36" t="str">
        <f t="shared" si="3"/>
        <v>N</v>
      </c>
      <c r="N33" s="49" t="s">
        <v>13</v>
      </c>
      <c r="O33" s="64"/>
      <c r="P33" s="36" t="s">
        <v>1716</v>
      </c>
      <c r="Q33" s="64"/>
      <c r="R33" s="36" t="s">
        <v>1716</v>
      </c>
      <c r="S33" s="50" t="s">
        <v>1723</v>
      </c>
      <c r="T33" s="50">
        <v>2</v>
      </c>
      <c r="U33" s="83">
        <v>39.798418280097103</v>
      </c>
      <c r="V33" s="83">
        <v>-105.030672056952</v>
      </c>
      <c r="W33" s="36" t="s">
        <v>1685</v>
      </c>
      <c r="X33" s="97" t="s">
        <v>9</v>
      </c>
    </row>
    <row r="34" spans="1:24" x14ac:dyDescent="0.25">
      <c r="A34" s="37" t="s">
        <v>144</v>
      </c>
      <c r="B34" s="54" t="s">
        <v>145</v>
      </c>
      <c r="C34" s="30" t="str">
        <f t="shared" si="0"/>
        <v>G</v>
      </c>
      <c r="D34" s="33">
        <v>2411681</v>
      </c>
      <c r="E34" s="30" t="s">
        <v>1685</v>
      </c>
      <c r="F34" s="54">
        <v>64237</v>
      </c>
      <c r="G34" s="30" t="str">
        <f t="shared" si="1"/>
        <v>G</v>
      </c>
      <c r="H34" s="33" t="s">
        <v>146</v>
      </c>
      <c r="I34" s="52" t="s">
        <v>1685</v>
      </c>
      <c r="J34" s="30" t="s">
        <v>147</v>
      </c>
      <c r="K34" s="30" t="str">
        <f t="shared" si="4"/>
        <v>G</v>
      </c>
      <c r="L34" s="30"/>
      <c r="M34" s="30" t="str">
        <f t="shared" si="3"/>
        <v>N</v>
      </c>
      <c r="N34" s="32" t="s">
        <v>19</v>
      </c>
      <c r="O34" s="64"/>
      <c r="P34" s="30" t="s">
        <v>1716</v>
      </c>
      <c r="Q34" s="64"/>
      <c r="R34" s="30" t="s">
        <v>1716</v>
      </c>
      <c r="S34" s="33" t="s">
        <v>1728</v>
      </c>
      <c r="T34" s="33">
        <v>2</v>
      </c>
      <c r="U34" s="84">
        <v>40.307016505185302</v>
      </c>
      <c r="V34" s="84">
        <v>-105.041522675914</v>
      </c>
      <c r="W34" s="30" t="s">
        <v>1685</v>
      </c>
      <c r="X34" s="91"/>
    </row>
    <row r="35" spans="1:24" x14ac:dyDescent="0.25">
      <c r="A35" s="47" t="s">
        <v>149</v>
      </c>
      <c r="B35" s="53" t="s">
        <v>150</v>
      </c>
      <c r="C35" s="36" t="str">
        <f t="shared" si="0"/>
        <v>G</v>
      </c>
      <c r="D35" s="50">
        <v>2411684</v>
      </c>
      <c r="E35" s="36" t="s">
        <v>1685</v>
      </c>
      <c r="F35" s="53">
        <v>32001</v>
      </c>
      <c r="G35" s="36" t="str">
        <f t="shared" si="1"/>
        <v>G</v>
      </c>
      <c r="H35" s="50" t="s">
        <v>151</v>
      </c>
      <c r="I35" s="62" t="s">
        <v>1685</v>
      </c>
      <c r="J35" s="36" t="s">
        <v>152</v>
      </c>
      <c r="K35" s="36" t="str">
        <f t="shared" si="4"/>
        <v>G</v>
      </c>
      <c r="L35" s="36"/>
      <c r="M35" s="36" t="str">
        <f t="shared" si="3"/>
        <v>N</v>
      </c>
      <c r="N35" s="49" t="s">
        <v>19</v>
      </c>
      <c r="O35" s="64"/>
      <c r="P35" s="36" t="s">
        <v>1716</v>
      </c>
      <c r="Q35" s="64"/>
      <c r="R35" s="36" t="s">
        <v>1716</v>
      </c>
      <c r="S35" s="81" t="s">
        <v>153</v>
      </c>
      <c r="T35" s="50">
        <v>1</v>
      </c>
      <c r="U35" s="83">
        <v>39.3038223445282</v>
      </c>
      <c r="V35" s="83">
        <v>-102.423414402647</v>
      </c>
      <c r="W35" s="36" t="s">
        <v>1685</v>
      </c>
      <c r="X35" s="99"/>
    </row>
    <row r="36" spans="1:24" x14ac:dyDescent="0.25">
      <c r="A36" s="37" t="s">
        <v>154</v>
      </c>
      <c r="B36" s="54"/>
      <c r="C36" s="30" t="str">
        <f t="shared" si="0"/>
        <v>N</v>
      </c>
      <c r="D36" s="32"/>
      <c r="E36" s="30" t="s">
        <v>1721</v>
      </c>
      <c r="F36" s="54">
        <v>51002</v>
      </c>
      <c r="G36" s="30" t="str">
        <f t="shared" si="1"/>
        <v>G</v>
      </c>
      <c r="H36" s="33" t="s">
        <v>155</v>
      </c>
      <c r="I36" s="52" t="s">
        <v>1685</v>
      </c>
      <c r="J36" s="30" t="s">
        <v>156</v>
      </c>
      <c r="K36" s="30" t="str">
        <f t="shared" si="4"/>
        <v>G</v>
      </c>
      <c r="L36" s="30"/>
      <c r="M36" s="30" t="str">
        <f t="shared" si="3"/>
        <v>N</v>
      </c>
      <c r="N36" s="32" t="s">
        <v>64</v>
      </c>
      <c r="O36" s="64"/>
      <c r="P36" s="30" t="s">
        <v>1716</v>
      </c>
      <c r="Q36" s="64"/>
      <c r="R36" s="30" t="s">
        <v>1716</v>
      </c>
      <c r="S36" s="33" t="s">
        <v>100</v>
      </c>
      <c r="T36" s="33">
        <v>1</v>
      </c>
      <c r="U36" s="84">
        <v>38.074279706011801</v>
      </c>
      <c r="V36" s="84">
        <v>-104.98874201093</v>
      </c>
      <c r="W36" s="30" t="s">
        <v>1685</v>
      </c>
      <c r="X36" s="91"/>
    </row>
    <row r="37" spans="1:24" x14ac:dyDescent="0.25">
      <c r="A37" s="48" t="s">
        <v>157</v>
      </c>
      <c r="B37" s="53"/>
      <c r="C37" s="36" t="str">
        <f t="shared" si="0"/>
        <v>N</v>
      </c>
      <c r="D37" s="49"/>
      <c r="E37" s="36" t="s">
        <v>1721</v>
      </c>
      <c r="F37" s="53"/>
      <c r="G37" s="36" t="str">
        <f t="shared" si="1"/>
        <v>N</v>
      </c>
      <c r="H37" s="50" t="s">
        <v>158</v>
      </c>
      <c r="I37" s="63" t="s">
        <v>1684</v>
      </c>
      <c r="J37" s="36" t="s">
        <v>159</v>
      </c>
      <c r="K37" s="36" t="str">
        <f t="shared" si="4"/>
        <v>G</v>
      </c>
      <c r="L37" s="50">
        <v>19871136472</v>
      </c>
      <c r="M37" s="36" t="str">
        <f t="shared" si="3"/>
        <v>G</v>
      </c>
      <c r="N37" s="49" t="s">
        <v>1709</v>
      </c>
      <c r="O37" s="64"/>
      <c r="P37" s="36" t="s">
        <v>1716</v>
      </c>
      <c r="Q37" s="64"/>
      <c r="R37" s="36" t="s">
        <v>1716</v>
      </c>
      <c r="S37" s="81" t="s">
        <v>59</v>
      </c>
      <c r="T37" s="50">
        <v>1</v>
      </c>
      <c r="U37" s="86">
        <v>39.575277999999997</v>
      </c>
      <c r="V37" s="86">
        <v>-105.003755</v>
      </c>
      <c r="W37" s="36" t="s">
        <v>1766</v>
      </c>
      <c r="X37" s="100" t="s">
        <v>87</v>
      </c>
    </row>
    <row r="38" spans="1:24" x14ac:dyDescent="0.25">
      <c r="A38" s="37" t="s">
        <v>160</v>
      </c>
      <c r="B38" s="54" t="s">
        <v>161</v>
      </c>
      <c r="C38" s="30" t="str">
        <f t="shared" si="0"/>
        <v>G</v>
      </c>
      <c r="D38" s="33">
        <v>2409856</v>
      </c>
      <c r="E38" s="30" t="s">
        <v>1685</v>
      </c>
      <c r="F38" s="54">
        <v>24001</v>
      </c>
      <c r="G38" s="30" t="str">
        <f t="shared" si="1"/>
        <v>G</v>
      </c>
      <c r="H38" s="33" t="s">
        <v>162</v>
      </c>
      <c r="I38" s="52" t="s">
        <v>1685</v>
      </c>
      <c r="J38" s="30" t="s">
        <v>163</v>
      </c>
      <c r="K38" s="30" t="str">
        <f t="shared" si="4"/>
        <v>G</v>
      </c>
      <c r="L38" s="30"/>
      <c r="M38" s="30" t="str">
        <f t="shared" si="3"/>
        <v>N</v>
      </c>
      <c r="N38" s="32" t="s">
        <v>19</v>
      </c>
      <c r="O38" s="64"/>
      <c r="P38" s="30" t="s">
        <v>1716</v>
      </c>
      <c r="Q38" s="64"/>
      <c r="R38" s="30" t="s">
        <v>1716</v>
      </c>
      <c r="S38" s="80" t="s">
        <v>164</v>
      </c>
      <c r="T38" s="33">
        <v>1</v>
      </c>
      <c r="U38" s="84">
        <v>39.804294539905598</v>
      </c>
      <c r="V38" s="84">
        <v>-105.49454415967401</v>
      </c>
      <c r="W38" s="30" t="s">
        <v>1685</v>
      </c>
      <c r="X38" s="91"/>
    </row>
    <row r="39" spans="1:24" x14ac:dyDescent="0.25">
      <c r="A39" s="47" t="s">
        <v>165</v>
      </c>
      <c r="B39" s="53"/>
      <c r="C39" s="36" t="str">
        <f t="shared" si="0"/>
        <v>N</v>
      </c>
      <c r="D39" s="49"/>
      <c r="E39" s="36" t="s">
        <v>1721</v>
      </c>
      <c r="F39" s="53">
        <v>12002</v>
      </c>
      <c r="G39" s="36" t="str">
        <f t="shared" si="1"/>
        <v>G</v>
      </c>
      <c r="H39" s="50" t="s">
        <v>166</v>
      </c>
      <c r="I39" s="62" t="s">
        <v>1685</v>
      </c>
      <c r="J39" s="36" t="s">
        <v>167</v>
      </c>
      <c r="K39" s="36" t="str">
        <f t="shared" si="4"/>
        <v>G</v>
      </c>
      <c r="L39" s="36"/>
      <c r="M39" s="36" t="str">
        <f t="shared" si="3"/>
        <v>N</v>
      </c>
      <c r="N39" s="49" t="s">
        <v>47</v>
      </c>
      <c r="O39" s="64"/>
      <c r="P39" s="36" t="s">
        <v>1716</v>
      </c>
      <c r="Q39" s="64"/>
      <c r="R39" s="36" t="s">
        <v>1716</v>
      </c>
      <c r="S39" s="50" t="s">
        <v>168</v>
      </c>
      <c r="T39" s="50">
        <v>1</v>
      </c>
      <c r="U39" s="83">
        <v>37.449398997271302</v>
      </c>
      <c r="V39" s="83">
        <v>-105.399039870366</v>
      </c>
      <c r="W39" s="36" t="s">
        <v>1685</v>
      </c>
      <c r="X39" s="99"/>
    </row>
    <row r="40" spans="1:24" x14ac:dyDescent="0.25">
      <c r="A40" s="29" t="s">
        <v>169</v>
      </c>
      <c r="B40" s="54"/>
      <c r="C40" s="30" t="str">
        <f t="shared" si="0"/>
        <v>N</v>
      </c>
      <c r="D40" s="32"/>
      <c r="E40" s="30" t="s">
        <v>1721</v>
      </c>
      <c r="F40" s="54">
        <v>30010</v>
      </c>
      <c r="G40" s="30" t="str">
        <f t="shared" si="1"/>
        <v>G</v>
      </c>
      <c r="H40" s="33" t="s">
        <v>170</v>
      </c>
      <c r="I40" s="34" t="s">
        <v>1685</v>
      </c>
      <c r="J40" s="30" t="s">
        <v>171</v>
      </c>
      <c r="K40" s="30" t="str">
        <f t="shared" si="4"/>
        <v>G</v>
      </c>
      <c r="L40" s="30"/>
      <c r="M40" s="30" t="str">
        <f t="shared" si="3"/>
        <v>N</v>
      </c>
      <c r="N40" s="32" t="s">
        <v>64</v>
      </c>
      <c r="O40" s="64"/>
      <c r="P40" s="30" t="s">
        <v>1716</v>
      </c>
      <c r="Q40" s="64"/>
      <c r="R40" s="30" t="s">
        <v>1716</v>
      </c>
      <c r="S40" s="33" t="s">
        <v>29</v>
      </c>
      <c r="T40" s="33">
        <v>1</v>
      </c>
      <c r="U40" s="84">
        <v>39.861951572566099</v>
      </c>
      <c r="V40" s="84">
        <v>-105.27716794512899</v>
      </c>
      <c r="W40" s="30" t="s">
        <v>1685</v>
      </c>
      <c r="X40" s="89" t="s">
        <v>9</v>
      </c>
    </row>
    <row r="41" spans="1:24" x14ac:dyDescent="0.25">
      <c r="A41" s="35" t="s">
        <v>172</v>
      </c>
      <c r="B41" s="53"/>
      <c r="C41" s="36" t="str">
        <f t="shared" si="0"/>
        <v>N</v>
      </c>
      <c r="D41" s="49"/>
      <c r="E41" s="36" t="s">
        <v>1721</v>
      </c>
      <c r="F41" s="53">
        <v>25001</v>
      </c>
      <c r="G41" s="36" t="str">
        <f t="shared" si="1"/>
        <v>G</v>
      </c>
      <c r="H41" s="50" t="s">
        <v>173</v>
      </c>
      <c r="I41" s="51" t="s">
        <v>1685</v>
      </c>
      <c r="J41" s="36" t="s">
        <v>174</v>
      </c>
      <c r="K41" s="36" t="str">
        <f t="shared" si="4"/>
        <v>G</v>
      </c>
      <c r="L41" s="36"/>
      <c r="M41" s="36" t="str">
        <f t="shared" si="3"/>
        <v>N</v>
      </c>
      <c r="N41" s="49" t="s">
        <v>47</v>
      </c>
      <c r="O41" s="64"/>
      <c r="P41" s="36" t="s">
        <v>1716</v>
      </c>
      <c r="Q41" s="64"/>
      <c r="R41" s="36" t="s">
        <v>1716</v>
      </c>
      <c r="S41" s="50" t="s">
        <v>175</v>
      </c>
      <c r="T41" s="50">
        <v>1</v>
      </c>
      <c r="U41" s="85">
        <v>39.925860299999997</v>
      </c>
      <c r="V41" s="85">
        <v>-106.3391822</v>
      </c>
      <c r="W41" s="36" t="s">
        <v>1766</v>
      </c>
      <c r="X41" s="90"/>
    </row>
    <row r="42" spans="1:24" x14ac:dyDescent="0.25">
      <c r="A42" s="37" t="s">
        <v>176</v>
      </c>
      <c r="B42" s="54">
        <v>62000</v>
      </c>
      <c r="C42" s="30" t="str">
        <f t="shared" si="0"/>
        <v>G</v>
      </c>
      <c r="D42" s="33">
        <v>2411501</v>
      </c>
      <c r="E42" s="30" t="s">
        <v>1685</v>
      </c>
      <c r="F42" s="54">
        <v>51016</v>
      </c>
      <c r="G42" s="30" t="str">
        <f t="shared" si="1"/>
        <v>G</v>
      </c>
      <c r="H42" s="33" t="s">
        <v>177</v>
      </c>
      <c r="I42" s="52" t="s">
        <v>1685</v>
      </c>
      <c r="J42" s="30" t="s">
        <v>178</v>
      </c>
      <c r="K42" s="30" t="str">
        <f t="shared" si="4"/>
        <v>G</v>
      </c>
      <c r="L42" s="30"/>
      <c r="M42" s="30" t="str">
        <f t="shared" si="3"/>
        <v>N</v>
      </c>
      <c r="N42" s="32" t="s">
        <v>19</v>
      </c>
      <c r="O42" s="64"/>
      <c r="P42" s="30" t="s">
        <v>1716</v>
      </c>
      <c r="Q42" s="64"/>
      <c r="R42" s="30" t="s">
        <v>1716</v>
      </c>
      <c r="S42" s="80" t="s">
        <v>100</v>
      </c>
      <c r="T42" s="33">
        <v>1</v>
      </c>
      <c r="U42" s="84">
        <v>38.270629455584199</v>
      </c>
      <c r="V42" s="84">
        <v>-104.613053998175</v>
      </c>
      <c r="W42" s="30" t="s">
        <v>1685</v>
      </c>
      <c r="X42" s="91"/>
    </row>
    <row r="43" spans="1:24" x14ac:dyDescent="0.25">
      <c r="A43" s="65" t="s">
        <v>179</v>
      </c>
      <c r="B43" s="53" t="s">
        <v>180</v>
      </c>
      <c r="C43" s="36" t="str">
        <f t="shared" si="0"/>
        <v>G</v>
      </c>
      <c r="D43" s="50">
        <v>2411706</v>
      </c>
      <c r="E43" s="36" t="s">
        <v>1685</v>
      </c>
      <c r="F43" s="53">
        <v>55002</v>
      </c>
      <c r="G43" s="36" t="str">
        <f t="shared" si="1"/>
        <v>G</v>
      </c>
      <c r="H43" s="50" t="s">
        <v>181</v>
      </c>
      <c r="I43" s="63" t="s">
        <v>1684</v>
      </c>
      <c r="J43" s="68" t="s">
        <v>182</v>
      </c>
      <c r="K43" s="36" t="str">
        <f t="shared" si="4"/>
        <v>G</v>
      </c>
      <c r="L43" s="36"/>
      <c r="M43" s="36" t="str">
        <f t="shared" si="3"/>
        <v>N</v>
      </c>
      <c r="N43" s="49" t="s">
        <v>19</v>
      </c>
      <c r="O43" s="64"/>
      <c r="P43" s="36" t="s">
        <v>1716</v>
      </c>
      <c r="Q43" s="64"/>
      <c r="R43" s="36" t="s">
        <v>1716</v>
      </c>
      <c r="S43" s="50" t="s">
        <v>104</v>
      </c>
      <c r="T43" s="50">
        <v>1</v>
      </c>
      <c r="U43" s="83">
        <v>38.296618543805501</v>
      </c>
      <c r="V43" s="83">
        <v>-106.14186904168101</v>
      </c>
      <c r="W43" s="36" t="s">
        <v>1685</v>
      </c>
      <c r="X43" s="100" t="s">
        <v>87</v>
      </c>
    </row>
    <row r="44" spans="1:24" x14ac:dyDescent="0.25">
      <c r="A44" s="38" t="s">
        <v>183</v>
      </c>
      <c r="B44" s="54"/>
      <c r="C44" s="30" t="str">
        <f t="shared" si="0"/>
        <v>N</v>
      </c>
      <c r="D44" s="32"/>
      <c r="E44" s="30" t="s">
        <v>1721</v>
      </c>
      <c r="F44" s="54">
        <v>30011</v>
      </c>
      <c r="G44" s="30" t="str">
        <f t="shared" si="1"/>
        <v>G</v>
      </c>
      <c r="H44" s="33" t="s">
        <v>184</v>
      </c>
      <c r="I44" s="34" t="s">
        <v>1685</v>
      </c>
      <c r="J44" s="30" t="s">
        <v>185</v>
      </c>
      <c r="K44" s="30" t="str">
        <f t="shared" si="4"/>
        <v>G</v>
      </c>
      <c r="L44" s="30"/>
      <c r="M44" s="30" t="str">
        <f t="shared" si="3"/>
        <v>N</v>
      </c>
      <c r="N44" s="32" t="s">
        <v>13</v>
      </c>
      <c r="O44" s="64"/>
      <c r="P44" s="30" t="s">
        <v>1716</v>
      </c>
      <c r="Q44" s="64"/>
      <c r="R44" s="30" t="s">
        <v>1716</v>
      </c>
      <c r="S44" s="33" t="s">
        <v>29</v>
      </c>
      <c r="T44" s="33">
        <v>1</v>
      </c>
      <c r="U44" s="84">
        <v>39.716255409154698</v>
      </c>
      <c r="V44" s="84">
        <v>-105.10258200749099</v>
      </c>
      <c r="W44" s="30" t="s">
        <v>1685</v>
      </c>
      <c r="X44" s="89" t="s">
        <v>9</v>
      </c>
    </row>
    <row r="45" spans="1:24" x14ac:dyDescent="0.25">
      <c r="A45" s="66" t="s">
        <v>186</v>
      </c>
      <c r="B45" s="53" t="s">
        <v>187</v>
      </c>
      <c r="C45" s="36" t="str">
        <f t="shared" si="0"/>
        <v>G</v>
      </c>
      <c r="D45" s="50">
        <v>2411709</v>
      </c>
      <c r="E45" s="36" t="s">
        <v>1685</v>
      </c>
      <c r="F45" s="53">
        <v>51005</v>
      </c>
      <c r="G45" s="36" t="str">
        <f t="shared" si="1"/>
        <v>G</v>
      </c>
      <c r="H45" s="50" t="s">
        <v>188</v>
      </c>
      <c r="I45" s="69" t="s">
        <v>1685</v>
      </c>
      <c r="J45" s="36" t="s">
        <v>189</v>
      </c>
      <c r="K45" s="36" t="str">
        <f t="shared" si="4"/>
        <v>G</v>
      </c>
      <c r="L45" s="36"/>
      <c r="M45" s="36" t="str">
        <f t="shared" si="3"/>
        <v>N</v>
      </c>
      <c r="N45" s="49" t="s">
        <v>19</v>
      </c>
      <c r="O45" s="64"/>
      <c r="P45" s="36" t="s">
        <v>1716</v>
      </c>
      <c r="Q45" s="64"/>
      <c r="R45" s="36" t="s">
        <v>1716</v>
      </c>
      <c r="S45" s="81" t="s">
        <v>100</v>
      </c>
      <c r="T45" s="50">
        <v>1</v>
      </c>
      <c r="U45" s="83">
        <v>38.249454011877198</v>
      </c>
      <c r="V45" s="83">
        <v>-104.258091637131</v>
      </c>
      <c r="W45" s="36" t="s">
        <v>1685</v>
      </c>
      <c r="X45" s="101"/>
    </row>
    <row r="46" spans="1:24" x14ac:dyDescent="0.25">
      <c r="A46" s="37" t="s">
        <v>190</v>
      </c>
      <c r="B46" s="54" t="s">
        <v>191</v>
      </c>
      <c r="C46" s="30" t="str">
        <f t="shared" si="0"/>
        <v>G</v>
      </c>
      <c r="D46" s="33">
        <v>2409883</v>
      </c>
      <c r="E46" s="30" t="s">
        <v>1685</v>
      </c>
      <c r="F46" s="54" t="s">
        <v>192</v>
      </c>
      <c r="G46" s="30" t="str">
        <f t="shared" si="1"/>
        <v>G</v>
      </c>
      <c r="H46" s="33" t="s">
        <v>193</v>
      </c>
      <c r="I46" s="52" t="s">
        <v>1685</v>
      </c>
      <c r="J46" s="30" t="s">
        <v>194</v>
      </c>
      <c r="K46" s="30" t="str">
        <f t="shared" si="4"/>
        <v>G</v>
      </c>
      <c r="L46" s="30"/>
      <c r="M46" s="30" t="str">
        <f t="shared" si="3"/>
        <v>N</v>
      </c>
      <c r="N46" s="32" t="s">
        <v>19</v>
      </c>
      <c r="O46" s="64"/>
      <c r="P46" s="30" t="s">
        <v>1716</v>
      </c>
      <c r="Q46" s="64"/>
      <c r="R46" s="30" t="s">
        <v>1716</v>
      </c>
      <c r="S46" s="80" t="s">
        <v>193</v>
      </c>
      <c r="T46" s="33">
        <v>1</v>
      </c>
      <c r="U46" s="84">
        <v>40.027293262288502</v>
      </c>
      <c r="V46" s="84">
        <v>-105.251550614425</v>
      </c>
      <c r="W46" s="30" t="s">
        <v>1685</v>
      </c>
      <c r="X46" s="91"/>
    </row>
    <row r="47" spans="1:24" x14ac:dyDescent="0.25">
      <c r="A47" s="67" t="s">
        <v>195</v>
      </c>
      <c r="B47" s="53"/>
      <c r="C47" s="36" t="str">
        <f t="shared" si="0"/>
        <v>N</v>
      </c>
      <c r="D47" s="49"/>
      <c r="E47" s="36" t="s">
        <v>1721</v>
      </c>
      <c r="F47" s="53">
        <v>64027</v>
      </c>
      <c r="G47" s="36" t="str">
        <f t="shared" si="1"/>
        <v>G</v>
      </c>
      <c r="H47" s="50" t="s">
        <v>196</v>
      </c>
      <c r="I47" s="108" t="s">
        <v>1685</v>
      </c>
      <c r="J47" s="36" t="s">
        <v>197</v>
      </c>
      <c r="K47" s="36" t="str">
        <f t="shared" si="4"/>
        <v>G</v>
      </c>
      <c r="L47" s="36"/>
      <c r="M47" s="36" t="str">
        <f t="shared" si="3"/>
        <v>N</v>
      </c>
      <c r="N47" s="49" t="s">
        <v>13</v>
      </c>
      <c r="O47" s="64"/>
      <c r="P47" s="36" t="s">
        <v>1716</v>
      </c>
      <c r="Q47" s="64"/>
      <c r="R47" s="36" t="s">
        <v>1716</v>
      </c>
      <c r="S47" s="50" t="s">
        <v>1729</v>
      </c>
      <c r="T47" s="50">
        <v>2</v>
      </c>
      <c r="U47" s="83">
        <v>39.627800565447998</v>
      </c>
      <c r="V47" s="83">
        <v>-105.05111208157101</v>
      </c>
      <c r="W47" s="36" t="s">
        <v>1685</v>
      </c>
      <c r="X47" s="109"/>
    </row>
    <row r="48" spans="1:24" x14ac:dyDescent="0.25">
      <c r="A48" s="42" t="s">
        <v>198</v>
      </c>
      <c r="B48" s="54" t="s">
        <v>199</v>
      </c>
      <c r="C48" s="30" t="str">
        <f t="shared" si="0"/>
        <v>G</v>
      </c>
      <c r="D48" s="33">
        <v>2411720</v>
      </c>
      <c r="E48" s="30" t="s">
        <v>1685</v>
      </c>
      <c r="F48" s="54">
        <v>36002</v>
      </c>
      <c r="G48" s="30" t="str">
        <f t="shared" si="1"/>
        <v>G</v>
      </c>
      <c r="H48" s="33" t="s">
        <v>200</v>
      </c>
      <c r="I48" s="59" t="s">
        <v>1684</v>
      </c>
      <c r="J48" s="30" t="s">
        <v>201</v>
      </c>
      <c r="K48" s="30" t="str">
        <f t="shared" si="4"/>
        <v>G</v>
      </c>
      <c r="L48" s="30"/>
      <c r="M48" s="30" t="str">
        <f t="shared" si="3"/>
        <v>N</v>
      </c>
      <c r="N48" s="32" t="s">
        <v>19</v>
      </c>
      <c r="O48" s="64"/>
      <c r="P48" s="30" t="s">
        <v>1716</v>
      </c>
      <c r="Q48" s="64"/>
      <c r="R48" s="30" t="s">
        <v>1716</v>
      </c>
      <c r="S48" s="33" t="s">
        <v>202</v>
      </c>
      <c r="T48" s="33">
        <v>1</v>
      </c>
      <c r="U48" s="84">
        <v>37.015492646690298</v>
      </c>
      <c r="V48" s="84">
        <v>-103.883777110842</v>
      </c>
      <c r="W48" s="30" t="s">
        <v>1685</v>
      </c>
      <c r="X48" s="96" t="s">
        <v>87</v>
      </c>
    </row>
    <row r="49" spans="1:24" x14ac:dyDescent="0.25">
      <c r="A49" s="35" t="s">
        <v>203</v>
      </c>
      <c r="B49" s="53" t="s">
        <v>204</v>
      </c>
      <c r="C49" s="36" t="str">
        <f t="shared" si="0"/>
        <v>G</v>
      </c>
      <c r="D49" s="50">
        <v>2411722</v>
      </c>
      <c r="E49" s="36" t="s">
        <v>1685</v>
      </c>
      <c r="F49" s="53">
        <v>59004</v>
      </c>
      <c r="G49" s="36" t="str">
        <f t="shared" si="1"/>
        <v>G</v>
      </c>
      <c r="H49" s="50" t="s">
        <v>205</v>
      </c>
      <c r="I49" s="51" t="s">
        <v>1685</v>
      </c>
      <c r="J49" s="36" t="s">
        <v>206</v>
      </c>
      <c r="K49" s="36" t="str">
        <f t="shared" si="4"/>
        <v>G</v>
      </c>
      <c r="L49" s="36"/>
      <c r="M49" s="36" t="str">
        <f t="shared" si="3"/>
        <v>N</v>
      </c>
      <c r="N49" s="49" t="s">
        <v>19</v>
      </c>
      <c r="O49" s="64"/>
      <c r="P49" s="36" t="s">
        <v>1716</v>
      </c>
      <c r="Q49" s="64"/>
      <c r="R49" s="36" t="s">
        <v>1716</v>
      </c>
      <c r="S49" s="81" t="s">
        <v>207</v>
      </c>
      <c r="T49" s="50">
        <v>1</v>
      </c>
      <c r="U49" s="83">
        <v>39.499495241222803</v>
      </c>
      <c r="V49" s="83">
        <v>-106.043226305056</v>
      </c>
      <c r="W49" s="36" t="s">
        <v>1685</v>
      </c>
      <c r="X49" s="90"/>
    </row>
    <row r="50" spans="1:24" x14ac:dyDescent="0.25">
      <c r="A50" s="37" t="s">
        <v>208</v>
      </c>
      <c r="B50" s="54" t="s">
        <v>209</v>
      </c>
      <c r="C50" s="30" t="str">
        <f t="shared" si="0"/>
        <v>G</v>
      </c>
      <c r="D50" s="33">
        <v>2409911</v>
      </c>
      <c r="E50" s="30" t="s">
        <v>1685</v>
      </c>
      <c r="F50" s="54">
        <v>64029</v>
      </c>
      <c r="G50" s="30" t="str">
        <f t="shared" si="1"/>
        <v>G</v>
      </c>
      <c r="H50" s="33" t="s">
        <v>210</v>
      </c>
      <c r="I50" s="52" t="s">
        <v>1685</v>
      </c>
      <c r="J50" s="30" t="s">
        <v>211</v>
      </c>
      <c r="K50" s="30" t="str">
        <f t="shared" si="4"/>
        <v>G</v>
      </c>
      <c r="L50" s="30"/>
      <c r="M50" s="30" t="str">
        <f t="shared" si="3"/>
        <v>N</v>
      </c>
      <c r="N50" s="32" t="s">
        <v>19</v>
      </c>
      <c r="O50" s="64"/>
      <c r="P50" s="30" t="s">
        <v>1716</v>
      </c>
      <c r="Q50" s="64"/>
      <c r="R50" s="30" t="s">
        <v>1716</v>
      </c>
      <c r="S50" s="33" t="s">
        <v>1730</v>
      </c>
      <c r="T50" s="33">
        <v>2</v>
      </c>
      <c r="U50" s="84">
        <v>39.971611562757701</v>
      </c>
      <c r="V50" s="84">
        <v>-104.796088718275</v>
      </c>
      <c r="W50" s="30" t="s">
        <v>1685</v>
      </c>
      <c r="X50" s="91"/>
    </row>
    <row r="51" spans="1:24" x14ac:dyDescent="0.25">
      <c r="A51" s="43" t="s">
        <v>212</v>
      </c>
      <c r="B51" s="53"/>
      <c r="C51" s="36" t="str">
        <f t="shared" si="0"/>
        <v>N</v>
      </c>
      <c r="D51" s="49"/>
      <c r="E51" s="36" t="s">
        <v>1721</v>
      </c>
      <c r="F51" s="53">
        <v>30012</v>
      </c>
      <c r="G51" s="36" t="str">
        <f t="shared" si="1"/>
        <v>G</v>
      </c>
      <c r="H51" s="50" t="s">
        <v>213</v>
      </c>
      <c r="I51" s="60" t="s">
        <v>1685</v>
      </c>
      <c r="J51" s="36" t="s">
        <v>214</v>
      </c>
      <c r="K51" s="36" t="str">
        <f t="shared" si="4"/>
        <v>G</v>
      </c>
      <c r="L51" s="36"/>
      <c r="M51" s="36" t="str">
        <f t="shared" si="3"/>
        <v>N</v>
      </c>
      <c r="N51" s="49" t="s">
        <v>64</v>
      </c>
      <c r="O51" s="64"/>
      <c r="P51" s="36" t="s">
        <v>1716</v>
      </c>
      <c r="Q51" s="64"/>
      <c r="R51" s="36" t="s">
        <v>1716</v>
      </c>
      <c r="S51" s="50" t="s">
        <v>29</v>
      </c>
      <c r="T51" s="50">
        <v>1</v>
      </c>
      <c r="U51" s="83">
        <v>39.578495926713401</v>
      </c>
      <c r="V51" s="83">
        <v>-105.38204209301</v>
      </c>
      <c r="W51" s="36" t="s">
        <v>1685</v>
      </c>
      <c r="X51" s="97" t="s">
        <v>9</v>
      </c>
    </row>
    <row r="52" spans="1:24" x14ac:dyDescent="0.25">
      <c r="A52" s="38" t="s">
        <v>215</v>
      </c>
      <c r="B52" s="54"/>
      <c r="C52" s="30" t="str">
        <f t="shared" si="0"/>
        <v>N</v>
      </c>
      <c r="D52" s="32"/>
      <c r="E52" s="30" t="s">
        <v>1721</v>
      </c>
      <c r="F52" s="75"/>
      <c r="G52" s="30" t="s">
        <v>1702</v>
      </c>
      <c r="H52" s="33" t="s">
        <v>216</v>
      </c>
      <c r="I52" s="34" t="s">
        <v>1685</v>
      </c>
      <c r="J52" s="30"/>
      <c r="K52" s="30" t="s">
        <v>1686</v>
      </c>
      <c r="L52" s="30"/>
      <c r="M52" s="30" t="str">
        <f t="shared" si="3"/>
        <v>N</v>
      </c>
      <c r="N52" s="32"/>
      <c r="O52" s="64"/>
      <c r="P52" s="30" t="s">
        <v>1716</v>
      </c>
      <c r="Q52" s="64"/>
      <c r="R52" s="30" t="s">
        <v>1716</v>
      </c>
      <c r="S52" s="33"/>
      <c r="T52" s="33">
        <v>1</v>
      </c>
      <c r="U52" s="87"/>
      <c r="V52" s="87"/>
      <c r="W52" s="30" t="s">
        <v>1702</v>
      </c>
      <c r="X52" s="89" t="s">
        <v>217</v>
      </c>
    </row>
    <row r="53" spans="1:24" x14ac:dyDescent="0.25">
      <c r="A53" s="35" t="s">
        <v>218</v>
      </c>
      <c r="B53" s="53" t="s">
        <v>219</v>
      </c>
      <c r="C53" s="36" t="str">
        <f t="shared" si="0"/>
        <v>G</v>
      </c>
      <c r="D53" s="50">
        <v>2411733</v>
      </c>
      <c r="E53" s="36" t="s">
        <v>1685</v>
      </c>
      <c r="F53" s="53">
        <v>22001</v>
      </c>
      <c r="G53" s="36" t="str">
        <f t="shared" ref="G53:G81" si="5">IF(F53="","N","G")</f>
        <v>G</v>
      </c>
      <c r="H53" s="50" t="s">
        <v>220</v>
      </c>
      <c r="I53" s="51" t="s">
        <v>1685</v>
      </c>
      <c r="J53" s="36" t="s">
        <v>221</v>
      </c>
      <c r="K53" s="36" t="str">
        <f t="shared" ref="K53:K63" si="6">IF(J53="","N","G")</f>
        <v>G</v>
      </c>
      <c r="L53" s="36"/>
      <c r="M53" s="36" t="str">
        <f t="shared" si="3"/>
        <v>N</v>
      </c>
      <c r="N53" s="49" t="s">
        <v>19</v>
      </c>
      <c r="O53" s="64"/>
      <c r="P53" s="36" t="s">
        <v>1716</v>
      </c>
      <c r="Q53" s="64"/>
      <c r="R53" s="36" t="s">
        <v>1716</v>
      </c>
      <c r="S53" s="81" t="s">
        <v>222</v>
      </c>
      <c r="T53" s="50">
        <v>1</v>
      </c>
      <c r="U53" s="83">
        <v>38.413583962034899</v>
      </c>
      <c r="V53" s="83">
        <v>-105.191027194291</v>
      </c>
      <c r="W53" s="36" t="s">
        <v>1685</v>
      </c>
      <c r="X53" s="90"/>
    </row>
    <row r="54" spans="1:24" x14ac:dyDescent="0.25">
      <c r="A54" s="37" t="s">
        <v>223</v>
      </c>
      <c r="B54" s="54" t="s">
        <v>224</v>
      </c>
      <c r="C54" s="30" t="str">
        <f t="shared" si="0"/>
        <v>G</v>
      </c>
      <c r="D54" s="33">
        <v>2409919</v>
      </c>
      <c r="E54" s="30" t="s">
        <v>1685</v>
      </c>
      <c r="F54" s="54">
        <v>64030</v>
      </c>
      <c r="G54" s="30" t="str">
        <f t="shared" si="5"/>
        <v>G</v>
      </c>
      <c r="H54" s="33" t="s">
        <v>225</v>
      </c>
      <c r="I54" s="52" t="s">
        <v>1685</v>
      </c>
      <c r="J54" s="30" t="s">
        <v>226</v>
      </c>
      <c r="K54" s="30" t="str">
        <f t="shared" si="6"/>
        <v>G</v>
      </c>
      <c r="L54" s="30"/>
      <c r="M54" s="30" t="str">
        <f t="shared" si="3"/>
        <v>N</v>
      </c>
      <c r="N54" s="32" t="s">
        <v>19</v>
      </c>
      <c r="O54" s="64"/>
      <c r="P54" s="30" t="s">
        <v>1716</v>
      </c>
      <c r="Q54" s="64"/>
      <c r="R54" s="30" t="s">
        <v>1716</v>
      </c>
      <c r="S54" s="80" t="s">
        <v>225</v>
      </c>
      <c r="T54" s="33">
        <v>1</v>
      </c>
      <c r="U54" s="84">
        <v>39.954161155218799</v>
      </c>
      <c r="V54" s="84">
        <v>-105.052588697338</v>
      </c>
      <c r="W54" s="30" t="s">
        <v>1685</v>
      </c>
      <c r="X54" s="91"/>
    </row>
    <row r="55" spans="1:24" x14ac:dyDescent="0.25">
      <c r="A55" s="35" t="s">
        <v>227</v>
      </c>
      <c r="B55" s="53" t="s">
        <v>228</v>
      </c>
      <c r="C55" s="36" t="str">
        <f t="shared" si="0"/>
        <v>G</v>
      </c>
      <c r="D55" s="50">
        <v>2409926</v>
      </c>
      <c r="E55" s="36" t="s">
        <v>1685</v>
      </c>
      <c r="F55" s="53">
        <v>44001</v>
      </c>
      <c r="G55" s="36" t="str">
        <f t="shared" si="5"/>
        <v>G</v>
      </c>
      <c r="H55" s="50" t="s">
        <v>229</v>
      </c>
      <c r="I55" s="51" t="s">
        <v>1685</v>
      </c>
      <c r="J55" s="36" t="s">
        <v>230</v>
      </c>
      <c r="K55" s="36" t="str">
        <f t="shared" si="6"/>
        <v>G</v>
      </c>
      <c r="L55" s="36"/>
      <c r="M55" s="36" t="str">
        <f t="shared" si="3"/>
        <v>N</v>
      </c>
      <c r="N55" s="49" t="s">
        <v>19</v>
      </c>
      <c r="O55" s="64"/>
      <c r="P55" s="36" t="s">
        <v>1716</v>
      </c>
      <c r="Q55" s="64"/>
      <c r="R55" s="36" t="s">
        <v>1716</v>
      </c>
      <c r="S55" s="81" t="s">
        <v>231</v>
      </c>
      <c r="T55" s="50">
        <v>1</v>
      </c>
      <c r="U55" s="83">
        <v>40.258147259662202</v>
      </c>
      <c r="V55" s="83">
        <v>-103.63202191585199</v>
      </c>
      <c r="W55" s="36" t="s">
        <v>1685</v>
      </c>
      <c r="X55" s="90"/>
    </row>
    <row r="56" spans="1:24" x14ac:dyDescent="0.25">
      <c r="A56" s="70" t="s">
        <v>232</v>
      </c>
      <c r="B56" s="54">
        <v>10105</v>
      </c>
      <c r="C56" s="30" t="str">
        <f t="shared" si="0"/>
        <v>G</v>
      </c>
      <c r="D56" s="33">
        <v>2411739</v>
      </c>
      <c r="E56" s="30" t="s">
        <v>1685</v>
      </c>
      <c r="F56" s="54" t="s">
        <v>233</v>
      </c>
      <c r="G56" s="30" t="str">
        <f t="shared" si="5"/>
        <v>G</v>
      </c>
      <c r="H56" s="33" t="s">
        <v>234</v>
      </c>
      <c r="I56" s="110" t="s">
        <v>1685</v>
      </c>
      <c r="J56" s="30" t="s">
        <v>235</v>
      </c>
      <c r="K56" s="30" t="str">
        <f t="shared" si="6"/>
        <v>G</v>
      </c>
      <c r="L56" s="30"/>
      <c r="M56" s="30" t="str">
        <f t="shared" si="3"/>
        <v>N</v>
      </c>
      <c r="N56" s="32" t="s">
        <v>19</v>
      </c>
      <c r="O56" s="64"/>
      <c r="P56" s="30" t="s">
        <v>1716</v>
      </c>
      <c r="Q56" s="64"/>
      <c r="R56" s="30" t="s">
        <v>1716</v>
      </c>
      <c r="S56" s="80" t="s">
        <v>236</v>
      </c>
      <c r="T56" s="33">
        <v>1</v>
      </c>
      <c r="U56" s="84">
        <v>38.831774727267799</v>
      </c>
      <c r="V56" s="84">
        <v>-106.13901287439</v>
      </c>
      <c r="W56" s="30" t="s">
        <v>1685</v>
      </c>
      <c r="X56" s="111"/>
    </row>
    <row r="57" spans="1:24" x14ac:dyDescent="0.25">
      <c r="A57" s="35" t="s">
        <v>237</v>
      </c>
      <c r="B57" s="53"/>
      <c r="C57" s="36" t="str">
        <f t="shared" si="0"/>
        <v>N</v>
      </c>
      <c r="D57" s="49"/>
      <c r="E57" s="36" t="s">
        <v>1721</v>
      </c>
      <c r="F57" s="53">
        <v>30146</v>
      </c>
      <c r="G57" s="36" t="str">
        <f t="shared" si="5"/>
        <v>G</v>
      </c>
      <c r="H57" s="50" t="s">
        <v>238</v>
      </c>
      <c r="I57" s="51" t="s">
        <v>1685</v>
      </c>
      <c r="J57" s="36" t="s">
        <v>239</v>
      </c>
      <c r="K57" s="36" t="str">
        <f t="shared" si="6"/>
        <v>G</v>
      </c>
      <c r="L57" s="36"/>
      <c r="M57" s="36" t="str">
        <f t="shared" si="3"/>
        <v>N</v>
      </c>
      <c r="N57" s="49" t="s">
        <v>64</v>
      </c>
      <c r="O57" s="64"/>
      <c r="P57" s="36" t="s">
        <v>1716</v>
      </c>
      <c r="Q57" s="64"/>
      <c r="R57" s="36" t="s">
        <v>1716</v>
      </c>
      <c r="S57" s="50" t="s">
        <v>29</v>
      </c>
      <c r="T57" s="50">
        <v>1</v>
      </c>
      <c r="U57" s="83">
        <v>39.384750110741301</v>
      </c>
      <c r="V57" s="83">
        <v>-105.269526453898</v>
      </c>
      <c r="W57" s="36" t="s">
        <v>1685</v>
      </c>
      <c r="X57" s="90"/>
    </row>
    <row r="58" spans="1:24" x14ac:dyDescent="0.25">
      <c r="A58" s="37" t="s">
        <v>240</v>
      </c>
      <c r="B58" s="54">
        <v>10600</v>
      </c>
      <c r="C58" s="30" t="str">
        <f t="shared" si="0"/>
        <v>G</v>
      </c>
      <c r="D58" s="33">
        <v>2409946</v>
      </c>
      <c r="E58" s="30" t="s">
        <v>1685</v>
      </c>
      <c r="F58" s="54">
        <v>32004</v>
      </c>
      <c r="G58" s="30" t="str">
        <f t="shared" si="5"/>
        <v>G</v>
      </c>
      <c r="H58" s="33" t="s">
        <v>241</v>
      </c>
      <c r="I58" s="52" t="s">
        <v>1685</v>
      </c>
      <c r="J58" s="30" t="s">
        <v>242</v>
      </c>
      <c r="K58" s="30" t="str">
        <f t="shared" si="6"/>
        <v>G</v>
      </c>
      <c r="L58" s="30"/>
      <c r="M58" s="30" t="str">
        <f t="shared" si="3"/>
        <v>N</v>
      </c>
      <c r="N58" s="32" t="s">
        <v>19</v>
      </c>
      <c r="O58" s="64"/>
      <c r="P58" s="30" t="s">
        <v>1716</v>
      </c>
      <c r="Q58" s="64"/>
      <c r="R58" s="30" t="s">
        <v>1716</v>
      </c>
      <c r="S58" s="80" t="s">
        <v>153</v>
      </c>
      <c r="T58" s="33">
        <v>1</v>
      </c>
      <c r="U58" s="84">
        <v>39.304205185691501</v>
      </c>
      <c r="V58" s="84">
        <v>-102.271482967916</v>
      </c>
      <c r="W58" s="30" t="s">
        <v>1685</v>
      </c>
      <c r="X58" s="91"/>
    </row>
    <row r="59" spans="1:24" x14ac:dyDescent="0.25">
      <c r="A59" s="48" t="s">
        <v>243</v>
      </c>
      <c r="B59" s="53">
        <v>11260</v>
      </c>
      <c r="C59" s="36" t="str">
        <f t="shared" si="0"/>
        <v>G</v>
      </c>
      <c r="D59" s="50">
        <v>2413149</v>
      </c>
      <c r="E59" s="36" t="s">
        <v>1685</v>
      </c>
      <c r="F59" s="53">
        <v>21006</v>
      </c>
      <c r="G59" s="36" t="str">
        <f t="shared" si="5"/>
        <v>G</v>
      </c>
      <c r="H59" s="50" t="s">
        <v>243</v>
      </c>
      <c r="I59" s="63" t="s">
        <v>1684</v>
      </c>
      <c r="J59" s="36" t="s">
        <v>244</v>
      </c>
      <c r="K59" s="36" t="str">
        <f t="shared" si="6"/>
        <v>G</v>
      </c>
      <c r="L59" s="36"/>
      <c r="M59" s="36" t="str">
        <f t="shared" si="3"/>
        <v>N</v>
      </c>
      <c r="N59" s="49" t="s">
        <v>19</v>
      </c>
      <c r="O59" s="64"/>
      <c r="P59" s="36" t="s">
        <v>1716</v>
      </c>
      <c r="Q59" s="64"/>
      <c r="R59" s="36" t="s">
        <v>1716</v>
      </c>
      <c r="S59" s="81" t="s">
        <v>14</v>
      </c>
      <c r="T59" s="50">
        <v>1</v>
      </c>
      <c r="U59" s="83">
        <v>39.034656505615501</v>
      </c>
      <c r="V59" s="83">
        <v>-104.300009778857</v>
      </c>
      <c r="W59" s="36" t="s">
        <v>1685</v>
      </c>
      <c r="X59" s="100" t="s">
        <v>87</v>
      </c>
    </row>
    <row r="60" spans="1:24" x14ac:dyDescent="0.25">
      <c r="A60" s="37" t="s">
        <v>245</v>
      </c>
      <c r="B60" s="54">
        <v>11645</v>
      </c>
      <c r="C60" s="30" t="str">
        <f t="shared" si="0"/>
        <v>G</v>
      </c>
      <c r="D60" s="33">
        <v>2413155</v>
      </c>
      <c r="E60" s="30" t="s">
        <v>1685</v>
      </c>
      <c r="F60" s="54" t="s">
        <v>246</v>
      </c>
      <c r="G60" s="30" t="str">
        <f t="shared" si="5"/>
        <v>G</v>
      </c>
      <c r="H60" s="33" t="s">
        <v>247</v>
      </c>
      <c r="I60" s="52" t="s">
        <v>1685</v>
      </c>
      <c r="J60" s="30" t="s">
        <v>248</v>
      </c>
      <c r="K60" s="30" t="str">
        <f t="shared" si="6"/>
        <v>G</v>
      </c>
      <c r="L60" s="30"/>
      <c r="M60" s="30" t="str">
        <f t="shared" si="3"/>
        <v>N</v>
      </c>
      <c r="N60" s="32" t="s">
        <v>19</v>
      </c>
      <c r="O60" s="64"/>
      <c r="P60" s="30" t="s">
        <v>1716</v>
      </c>
      <c r="Q60" s="64"/>
      <c r="R60" s="30" t="s">
        <v>1716</v>
      </c>
      <c r="S60" s="80" t="s">
        <v>249</v>
      </c>
      <c r="T60" s="33">
        <v>1</v>
      </c>
      <c r="U60" s="84">
        <v>37.104711530982897</v>
      </c>
      <c r="V60" s="84">
        <v>-102.57879837952299</v>
      </c>
      <c r="W60" s="30" t="s">
        <v>1685</v>
      </c>
      <c r="X60" s="91"/>
    </row>
    <row r="61" spans="1:24" x14ac:dyDescent="0.25">
      <c r="A61" s="67" t="s">
        <v>250</v>
      </c>
      <c r="B61" s="53">
        <v>11810</v>
      </c>
      <c r="C61" s="36" t="str">
        <f t="shared" si="0"/>
        <v>G</v>
      </c>
      <c r="D61" s="50">
        <v>2409976</v>
      </c>
      <c r="E61" s="36" t="s">
        <v>1685</v>
      </c>
      <c r="F61" s="53">
        <v>22002</v>
      </c>
      <c r="G61" s="36" t="str">
        <f t="shared" si="5"/>
        <v>G</v>
      </c>
      <c r="H61" s="50" t="s">
        <v>251</v>
      </c>
      <c r="I61" s="112" t="s">
        <v>1685</v>
      </c>
      <c r="J61" s="36" t="s">
        <v>252</v>
      </c>
      <c r="K61" s="36" t="str">
        <f t="shared" si="6"/>
        <v>G</v>
      </c>
      <c r="L61" s="36"/>
      <c r="M61" s="36" t="str">
        <f t="shared" si="3"/>
        <v>N</v>
      </c>
      <c r="N61" s="49" t="s">
        <v>19</v>
      </c>
      <c r="O61" s="64"/>
      <c r="P61" s="36" t="s">
        <v>1716</v>
      </c>
      <c r="Q61" s="64"/>
      <c r="R61" s="36" t="s">
        <v>1716</v>
      </c>
      <c r="S61" s="81" t="s">
        <v>222</v>
      </c>
      <c r="T61" s="50">
        <v>1</v>
      </c>
      <c r="U61" s="83">
        <v>38.443058055066103</v>
      </c>
      <c r="V61" s="83">
        <v>-105.22021507220801</v>
      </c>
      <c r="W61" s="36" t="s">
        <v>1685</v>
      </c>
      <c r="X61" s="113"/>
    </row>
    <row r="62" spans="1:24" x14ac:dyDescent="0.25">
      <c r="A62" s="37" t="s">
        <v>253</v>
      </c>
      <c r="B62" s="54">
        <v>12045</v>
      </c>
      <c r="C62" s="30" t="str">
        <f t="shared" si="0"/>
        <v>G</v>
      </c>
      <c r="D62" s="33">
        <v>2413166</v>
      </c>
      <c r="E62" s="30" t="s">
        <v>1685</v>
      </c>
      <c r="F62" s="54">
        <v>23004</v>
      </c>
      <c r="G62" s="30" t="str">
        <f t="shared" si="5"/>
        <v>G</v>
      </c>
      <c r="H62" s="33" t="s">
        <v>254</v>
      </c>
      <c r="I62" s="52" t="s">
        <v>1685</v>
      </c>
      <c r="J62" s="30" t="s">
        <v>255</v>
      </c>
      <c r="K62" s="30" t="str">
        <f t="shared" si="6"/>
        <v>G</v>
      </c>
      <c r="L62" s="30"/>
      <c r="M62" s="30" t="str">
        <f t="shared" si="3"/>
        <v>N</v>
      </c>
      <c r="N62" s="32" t="s">
        <v>19</v>
      </c>
      <c r="O62" s="64"/>
      <c r="P62" s="30" t="s">
        <v>1716</v>
      </c>
      <c r="Q62" s="64"/>
      <c r="R62" s="30" t="s">
        <v>1716</v>
      </c>
      <c r="S62" s="80" t="s">
        <v>118</v>
      </c>
      <c r="T62" s="33">
        <v>1</v>
      </c>
      <c r="U62" s="84">
        <v>39.3948977999965</v>
      </c>
      <c r="V62" s="84">
        <v>-107.214687423794</v>
      </c>
      <c r="W62" s="30" t="s">
        <v>1685</v>
      </c>
      <c r="X62" s="91"/>
    </row>
    <row r="63" spans="1:24" x14ac:dyDescent="0.25">
      <c r="A63" s="43" t="s">
        <v>256</v>
      </c>
      <c r="B63" s="53"/>
      <c r="C63" s="36" t="str">
        <f t="shared" si="0"/>
        <v>N</v>
      </c>
      <c r="D63" s="49"/>
      <c r="E63" s="36" t="s">
        <v>1721</v>
      </c>
      <c r="F63" s="53">
        <v>65308</v>
      </c>
      <c r="G63" s="36" t="str">
        <f t="shared" si="5"/>
        <v>G</v>
      </c>
      <c r="H63" s="50" t="s">
        <v>257</v>
      </c>
      <c r="I63" s="60" t="s">
        <v>1685</v>
      </c>
      <c r="J63" s="36" t="s">
        <v>258</v>
      </c>
      <c r="K63" s="36" t="str">
        <f t="shared" si="6"/>
        <v>G</v>
      </c>
      <c r="L63" s="36"/>
      <c r="M63" s="36" t="str">
        <f t="shared" si="3"/>
        <v>N</v>
      </c>
      <c r="N63" s="49" t="s">
        <v>47</v>
      </c>
      <c r="O63" s="64"/>
      <c r="P63" s="36" t="s">
        <v>1716</v>
      </c>
      <c r="Q63" s="64"/>
      <c r="R63" s="36" t="s">
        <v>1716</v>
      </c>
      <c r="S63" s="50" t="s">
        <v>14</v>
      </c>
      <c r="T63" s="50">
        <v>1</v>
      </c>
      <c r="U63" s="83">
        <v>38.892485824021797</v>
      </c>
      <c r="V63" s="83">
        <v>-104.976573086987</v>
      </c>
      <c r="W63" s="36" t="s">
        <v>1685</v>
      </c>
      <c r="X63" s="97" t="s">
        <v>9</v>
      </c>
    </row>
    <row r="64" spans="1:24" x14ac:dyDescent="0.25">
      <c r="A64" s="29" t="s">
        <v>259</v>
      </c>
      <c r="B64" s="54"/>
      <c r="C64" s="30" t="str">
        <f t="shared" si="0"/>
        <v>N</v>
      </c>
      <c r="D64" s="32"/>
      <c r="E64" s="30" t="s">
        <v>1721</v>
      </c>
      <c r="F64" s="54">
        <v>65309</v>
      </c>
      <c r="G64" s="30" t="str">
        <f t="shared" si="5"/>
        <v>G</v>
      </c>
      <c r="H64" s="33" t="s">
        <v>260</v>
      </c>
      <c r="I64" s="34" t="s">
        <v>1685</v>
      </c>
      <c r="J64" s="30"/>
      <c r="K64" s="30" t="s">
        <v>1686</v>
      </c>
      <c r="L64" s="30"/>
      <c r="M64" s="30" t="str">
        <f t="shared" si="3"/>
        <v>N</v>
      </c>
      <c r="N64" s="32" t="s">
        <v>47</v>
      </c>
      <c r="O64" s="64"/>
      <c r="P64" s="30" t="s">
        <v>1716</v>
      </c>
      <c r="Q64" s="64"/>
      <c r="R64" s="30" t="s">
        <v>1716</v>
      </c>
      <c r="S64" s="33" t="s">
        <v>14</v>
      </c>
      <c r="T64" s="33">
        <v>1</v>
      </c>
      <c r="U64" s="84">
        <v>38.905256443594503</v>
      </c>
      <c r="V64" s="84">
        <v>-104.961964656551</v>
      </c>
      <c r="W64" s="30" t="s">
        <v>1685</v>
      </c>
      <c r="X64" s="89" t="s">
        <v>9</v>
      </c>
    </row>
    <row r="65" spans="1:24" x14ac:dyDescent="0.25">
      <c r="A65" s="35" t="s">
        <v>261</v>
      </c>
      <c r="B65" s="53"/>
      <c r="C65" s="36" t="str">
        <f t="shared" si="0"/>
        <v>N</v>
      </c>
      <c r="D65" s="49"/>
      <c r="E65" s="36" t="s">
        <v>1721</v>
      </c>
      <c r="F65" s="53">
        <v>18001</v>
      </c>
      <c r="G65" s="36" t="str">
        <f t="shared" si="5"/>
        <v>G</v>
      </c>
      <c r="H65" s="50" t="s">
        <v>262</v>
      </c>
      <c r="I65" s="51" t="s">
        <v>1685</v>
      </c>
      <c r="J65" s="36" t="s">
        <v>263</v>
      </c>
      <c r="K65" s="36" t="str">
        <f>IF(J65="","N","G")</f>
        <v>G</v>
      </c>
      <c r="L65" s="36"/>
      <c r="M65" s="36" t="str">
        <f t="shared" si="3"/>
        <v>N</v>
      </c>
      <c r="N65" s="49" t="s">
        <v>47</v>
      </c>
      <c r="O65" s="64"/>
      <c r="P65" s="36" t="s">
        <v>1716</v>
      </c>
      <c r="Q65" s="64"/>
      <c r="R65" s="36" t="s">
        <v>1716</v>
      </c>
      <c r="S65" s="50" t="s">
        <v>59</v>
      </c>
      <c r="T65" s="50">
        <v>1</v>
      </c>
      <c r="U65" s="83">
        <v>39.441473753967301</v>
      </c>
      <c r="V65" s="83">
        <v>-104.89804161747399</v>
      </c>
      <c r="W65" s="36" t="s">
        <v>1685</v>
      </c>
      <c r="X65" s="90"/>
    </row>
    <row r="66" spans="1:24" x14ac:dyDescent="0.25">
      <c r="A66" s="41" t="s">
        <v>264</v>
      </c>
      <c r="B66" s="54"/>
      <c r="C66" s="30" t="str">
        <f t="shared" ref="C66:C129" si="7">IF(B66="","N","G")</f>
        <v>N</v>
      </c>
      <c r="D66" s="32"/>
      <c r="E66" s="30" t="s">
        <v>1721</v>
      </c>
      <c r="F66" s="54">
        <v>18044</v>
      </c>
      <c r="G66" s="30" t="str">
        <f t="shared" si="5"/>
        <v>G</v>
      </c>
      <c r="H66" s="33" t="s">
        <v>265</v>
      </c>
      <c r="I66" s="58" t="s">
        <v>1685</v>
      </c>
      <c r="J66" s="30" t="s">
        <v>266</v>
      </c>
      <c r="K66" s="30" t="str">
        <f>IF(J66="","N","G")</f>
        <v>G</v>
      </c>
      <c r="L66" s="30"/>
      <c r="M66" s="30" t="str">
        <f t="shared" ref="M66:M129" si="8">IF(L66="","N","G")</f>
        <v>N</v>
      </c>
      <c r="N66" s="32" t="s">
        <v>47</v>
      </c>
      <c r="O66" s="64"/>
      <c r="P66" s="30" t="s">
        <v>1716</v>
      </c>
      <c r="Q66" s="64"/>
      <c r="R66" s="30" t="s">
        <v>1716</v>
      </c>
      <c r="S66" s="33" t="s">
        <v>59</v>
      </c>
      <c r="T66" s="33">
        <v>1</v>
      </c>
      <c r="U66" s="84">
        <v>39.473849242139302</v>
      </c>
      <c r="V66" s="84">
        <v>-104.898499666855</v>
      </c>
      <c r="W66" s="30" t="s">
        <v>1685</v>
      </c>
      <c r="X66" s="95"/>
    </row>
    <row r="67" spans="1:24" x14ac:dyDescent="0.25">
      <c r="A67" s="35" t="s">
        <v>267</v>
      </c>
      <c r="B67" s="53">
        <v>12415</v>
      </c>
      <c r="C67" s="36" t="str">
        <f t="shared" si="7"/>
        <v>G</v>
      </c>
      <c r="D67" s="50">
        <v>2413179</v>
      </c>
      <c r="E67" s="36" t="s">
        <v>1685</v>
      </c>
      <c r="F67" s="53">
        <v>18003</v>
      </c>
      <c r="G67" s="36" t="str">
        <f t="shared" si="5"/>
        <v>G</v>
      </c>
      <c r="H67" s="50" t="s">
        <v>268</v>
      </c>
      <c r="I67" s="51" t="s">
        <v>1685</v>
      </c>
      <c r="J67" s="36" t="s">
        <v>269</v>
      </c>
      <c r="K67" s="36" t="str">
        <f>IF(J67="","N","G")</f>
        <v>G</v>
      </c>
      <c r="L67" s="36"/>
      <c r="M67" s="36" t="str">
        <f t="shared" si="8"/>
        <v>N</v>
      </c>
      <c r="N67" s="49" t="s">
        <v>19</v>
      </c>
      <c r="O67" s="64"/>
      <c r="P67" s="36" t="s">
        <v>1716</v>
      </c>
      <c r="Q67" s="64"/>
      <c r="R67" s="36" t="s">
        <v>1716</v>
      </c>
      <c r="S67" s="81" t="s">
        <v>59</v>
      </c>
      <c r="T67" s="50">
        <v>1</v>
      </c>
      <c r="U67" s="83">
        <v>39.376152014516201</v>
      </c>
      <c r="V67" s="83">
        <v>-104.853344172543</v>
      </c>
      <c r="W67" s="36" t="s">
        <v>1685</v>
      </c>
      <c r="X67" s="90"/>
    </row>
    <row r="68" spans="1:24" x14ac:dyDescent="0.25">
      <c r="A68" s="41" t="s">
        <v>270</v>
      </c>
      <c r="B68" s="54"/>
      <c r="C68" s="30" t="str">
        <f t="shared" si="7"/>
        <v>N</v>
      </c>
      <c r="D68" s="32"/>
      <c r="E68" s="30" t="s">
        <v>1721</v>
      </c>
      <c r="F68" s="54">
        <v>18004</v>
      </c>
      <c r="G68" s="30" t="str">
        <f t="shared" si="5"/>
        <v>G</v>
      </c>
      <c r="H68" s="33" t="s">
        <v>271</v>
      </c>
      <c r="I68" s="58" t="s">
        <v>1685</v>
      </c>
      <c r="J68" s="30"/>
      <c r="K68" s="30" t="s">
        <v>1686</v>
      </c>
      <c r="L68" s="30"/>
      <c r="M68" s="30" t="str">
        <f t="shared" si="8"/>
        <v>N</v>
      </c>
      <c r="N68" s="32" t="s">
        <v>13</v>
      </c>
      <c r="O68" s="64"/>
      <c r="P68" s="30" t="s">
        <v>1716</v>
      </c>
      <c r="Q68" s="64"/>
      <c r="R68" s="30" t="s">
        <v>1716</v>
      </c>
      <c r="S68" s="33" t="s">
        <v>59</v>
      </c>
      <c r="T68" s="33">
        <v>1</v>
      </c>
      <c r="U68" s="84">
        <v>39.408378503883299</v>
      </c>
      <c r="V68" s="84">
        <v>-104.870993521803</v>
      </c>
      <c r="W68" s="30" t="s">
        <v>1685</v>
      </c>
      <c r="X68" s="95"/>
    </row>
    <row r="69" spans="1:24" x14ac:dyDescent="0.25">
      <c r="A69" s="40" t="s">
        <v>272</v>
      </c>
      <c r="B69" s="53"/>
      <c r="C69" s="36" t="str">
        <f t="shared" si="7"/>
        <v>N</v>
      </c>
      <c r="D69" s="49"/>
      <c r="E69" s="36" t="s">
        <v>1721</v>
      </c>
      <c r="F69" s="53">
        <v>65156</v>
      </c>
      <c r="G69" s="36" t="str">
        <f t="shared" si="5"/>
        <v>G</v>
      </c>
      <c r="H69" s="50" t="s">
        <v>273</v>
      </c>
      <c r="I69" s="56" t="s">
        <v>1685</v>
      </c>
      <c r="J69" s="36" t="s">
        <v>274</v>
      </c>
      <c r="K69" s="36" t="str">
        <f>IF(J69="","N","G")</f>
        <v>G</v>
      </c>
      <c r="L69" s="36"/>
      <c r="M69" s="36" t="str">
        <f t="shared" si="8"/>
        <v>N</v>
      </c>
      <c r="N69" s="49" t="s">
        <v>13</v>
      </c>
      <c r="O69" s="64"/>
      <c r="P69" s="36" t="s">
        <v>1716</v>
      </c>
      <c r="Q69" s="64"/>
      <c r="R69" s="36" t="s">
        <v>1716</v>
      </c>
      <c r="S69" s="50" t="s">
        <v>58</v>
      </c>
      <c r="T69" s="50">
        <v>1</v>
      </c>
      <c r="U69" s="83">
        <v>39.6056549321804</v>
      </c>
      <c r="V69" s="83">
        <v>-104.877790920488</v>
      </c>
      <c r="W69" s="36" t="s">
        <v>1685</v>
      </c>
      <c r="X69" s="93"/>
    </row>
    <row r="70" spans="1:24" x14ac:dyDescent="0.25">
      <c r="A70" s="41" t="s">
        <v>275</v>
      </c>
      <c r="B70" s="54"/>
      <c r="C70" s="30" t="str">
        <f t="shared" si="7"/>
        <v>N</v>
      </c>
      <c r="D70" s="32"/>
      <c r="E70" s="30" t="s">
        <v>1721</v>
      </c>
      <c r="F70" s="54">
        <v>54033</v>
      </c>
      <c r="G70" s="30" t="str">
        <f t="shared" si="5"/>
        <v>G</v>
      </c>
      <c r="H70" s="33" t="s">
        <v>276</v>
      </c>
      <c r="I70" s="58" t="s">
        <v>1685</v>
      </c>
      <c r="J70" s="30"/>
      <c r="K70" s="30" t="s">
        <v>1686</v>
      </c>
      <c r="L70" s="30"/>
      <c r="M70" s="30" t="str">
        <f t="shared" si="8"/>
        <v>N</v>
      </c>
      <c r="N70" s="32" t="s">
        <v>47</v>
      </c>
      <c r="O70" s="64"/>
      <c r="P70" s="30" t="s">
        <v>1716</v>
      </c>
      <c r="Q70" s="64"/>
      <c r="R70" s="30" t="s">
        <v>1716</v>
      </c>
      <c r="S70" s="80" t="s">
        <v>277</v>
      </c>
      <c r="T70" s="33">
        <v>1</v>
      </c>
      <c r="U70" s="84">
        <v>40.363711865954301</v>
      </c>
      <c r="V70" s="84">
        <v>-106.809543270573</v>
      </c>
      <c r="W70" s="30" t="s">
        <v>1685</v>
      </c>
      <c r="X70" s="95"/>
    </row>
    <row r="71" spans="1:24" x14ac:dyDescent="0.25">
      <c r="A71" s="35" t="s">
        <v>278</v>
      </c>
      <c r="B71" s="53">
        <v>12635</v>
      </c>
      <c r="C71" s="36" t="str">
        <f t="shared" si="7"/>
        <v>G</v>
      </c>
      <c r="D71" s="50">
        <v>2413184</v>
      </c>
      <c r="E71" s="36" t="s">
        <v>1685</v>
      </c>
      <c r="F71" s="53">
        <v>15003</v>
      </c>
      <c r="G71" s="36" t="str">
        <f t="shared" si="5"/>
        <v>G</v>
      </c>
      <c r="H71" s="50" t="s">
        <v>279</v>
      </c>
      <c r="I71" s="51" t="s">
        <v>1685</v>
      </c>
      <c r="J71" s="36" t="s">
        <v>280</v>
      </c>
      <c r="K71" s="36" t="str">
        <f t="shared" ref="K71:K84" si="9">IF(J71="","N","G")</f>
        <v>G</v>
      </c>
      <c r="L71" s="36"/>
      <c r="M71" s="36" t="str">
        <f t="shared" si="8"/>
        <v>N</v>
      </c>
      <c r="N71" s="49" t="s">
        <v>19</v>
      </c>
      <c r="O71" s="64"/>
      <c r="P71" s="36" t="s">
        <v>1716</v>
      </c>
      <c r="Q71" s="64"/>
      <c r="R71" s="36" t="s">
        <v>1716</v>
      </c>
      <c r="S71" s="81" t="s">
        <v>281</v>
      </c>
      <c r="T71" s="50">
        <v>1</v>
      </c>
      <c r="U71" s="83">
        <v>38.894113440723302</v>
      </c>
      <c r="V71" s="83">
        <v>-107.92546016515</v>
      </c>
      <c r="W71" s="36" t="s">
        <v>1685</v>
      </c>
      <c r="X71" s="90"/>
    </row>
    <row r="72" spans="1:24" x14ac:dyDescent="0.25">
      <c r="A72" s="37" t="s">
        <v>282</v>
      </c>
      <c r="B72" s="54"/>
      <c r="C72" s="30" t="str">
        <f t="shared" si="7"/>
        <v>N</v>
      </c>
      <c r="D72" s="32"/>
      <c r="E72" s="30" t="s">
        <v>1721</v>
      </c>
      <c r="F72" s="54">
        <v>18025</v>
      </c>
      <c r="G72" s="30" t="str">
        <f t="shared" si="5"/>
        <v>G</v>
      </c>
      <c r="H72" s="33" t="s">
        <v>283</v>
      </c>
      <c r="I72" s="52" t="s">
        <v>1685</v>
      </c>
      <c r="J72" s="30" t="s">
        <v>284</v>
      </c>
      <c r="K72" s="30" t="str">
        <f t="shared" si="9"/>
        <v>G</v>
      </c>
      <c r="L72" s="30"/>
      <c r="M72" s="30" t="str">
        <f t="shared" si="8"/>
        <v>N</v>
      </c>
      <c r="N72" s="32" t="s">
        <v>13</v>
      </c>
      <c r="O72" s="64"/>
      <c r="P72" s="30" t="s">
        <v>1716</v>
      </c>
      <c r="Q72" s="64"/>
      <c r="R72" s="30" t="s">
        <v>1716</v>
      </c>
      <c r="S72" s="33" t="s">
        <v>59</v>
      </c>
      <c r="T72" s="33">
        <v>1</v>
      </c>
      <c r="U72" s="84">
        <v>39.557399530463599</v>
      </c>
      <c r="V72" s="84">
        <v>-105.024754027743</v>
      </c>
      <c r="W72" s="30" t="s">
        <v>1685</v>
      </c>
      <c r="X72" s="91"/>
    </row>
    <row r="73" spans="1:24" x14ac:dyDescent="0.25">
      <c r="A73" s="35" t="s">
        <v>285</v>
      </c>
      <c r="B73" s="53">
        <v>12855</v>
      </c>
      <c r="C73" s="36" t="str">
        <f t="shared" si="7"/>
        <v>G</v>
      </c>
      <c r="D73" s="50">
        <v>2413186</v>
      </c>
      <c r="E73" s="36" t="s">
        <v>1685</v>
      </c>
      <c r="F73" s="53">
        <v>64039</v>
      </c>
      <c r="G73" s="36" t="str">
        <f t="shared" si="5"/>
        <v>G</v>
      </c>
      <c r="H73" s="50" t="s">
        <v>286</v>
      </c>
      <c r="I73" s="51" t="s">
        <v>1685</v>
      </c>
      <c r="J73" s="36" t="s">
        <v>287</v>
      </c>
      <c r="K73" s="36" t="str">
        <f t="shared" si="9"/>
        <v>G</v>
      </c>
      <c r="L73" s="36"/>
      <c r="M73" s="36" t="str">
        <f t="shared" si="8"/>
        <v>N</v>
      </c>
      <c r="N73" s="49" t="s">
        <v>19</v>
      </c>
      <c r="O73" s="64"/>
      <c r="P73" s="36" t="s">
        <v>1716</v>
      </c>
      <c r="Q73" s="64"/>
      <c r="R73" s="36" t="s">
        <v>1716</v>
      </c>
      <c r="S73" s="50" t="s">
        <v>1731</v>
      </c>
      <c r="T73" s="50">
        <v>2</v>
      </c>
      <c r="U73" s="83">
        <v>37.751340264964398</v>
      </c>
      <c r="V73" s="83">
        <v>-106.110832662017</v>
      </c>
      <c r="W73" s="36" t="s">
        <v>1685</v>
      </c>
      <c r="X73" s="90"/>
    </row>
    <row r="74" spans="1:24" x14ac:dyDescent="0.25">
      <c r="A74" s="37" t="s">
        <v>289</v>
      </c>
      <c r="B74" s="54">
        <v>12910</v>
      </c>
      <c r="C74" s="30" t="str">
        <f t="shared" si="7"/>
        <v>G</v>
      </c>
      <c r="D74" s="33">
        <v>2409427</v>
      </c>
      <c r="E74" s="30" t="s">
        <v>1685</v>
      </c>
      <c r="F74" s="54">
        <v>64263</v>
      </c>
      <c r="G74" s="30" t="str">
        <f t="shared" si="5"/>
        <v>G</v>
      </c>
      <c r="H74" s="33" t="s">
        <v>290</v>
      </c>
      <c r="I74" s="52" t="s">
        <v>1685</v>
      </c>
      <c r="J74" s="30" t="s">
        <v>291</v>
      </c>
      <c r="K74" s="30" t="str">
        <f t="shared" si="9"/>
        <v>G</v>
      </c>
      <c r="L74" s="30"/>
      <c r="M74" s="30" t="str">
        <f t="shared" si="8"/>
        <v>N</v>
      </c>
      <c r="N74" s="32" t="s">
        <v>19</v>
      </c>
      <c r="O74" s="64"/>
      <c r="P74" s="30" t="s">
        <v>1716</v>
      </c>
      <c r="Q74" s="64"/>
      <c r="R74" s="30" t="s">
        <v>1716</v>
      </c>
      <c r="S74" s="33" t="s">
        <v>1732</v>
      </c>
      <c r="T74" s="33">
        <v>2</v>
      </c>
      <c r="U74" s="84">
        <v>39.797461630036203</v>
      </c>
      <c r="V74" s="84">
        <v>-105.51689221218101</v>
      </c>
      <c r="W74" s="30" t="s">
        <v>1685</v>
      </c>
      <c r="X74" s="91"/>
    </row>
    <row r="75" spans="1:24" x14ac:dyDescent="0.25">
      <c r="A75" s="35" t="s">
        <v>293</v>
      </c>
      <c r="B75" s="53"/>
      <c r="C75" s="36" t="str">
        <f t="shared" si="7"/>
        <v>N</v>
      </c>
      <c r="D75" s="49"/>
      <c r="E75" s="36" t="s">
        <v>1721</v>
      </c>
      <c r="F75" s="53">
        <v>62005</v>
      </c>
      <c r="G75" s="36" t="str">
        <f t="shared" si="5"/>
        <v>G</v>
      </c>
      <c r="H75" s="50" t="s">
        <v>294</v>
      </c>
      <c r="I75" s="51" t="s">
        <v>1685</v>
      </c>
      <c r="J75" s="36" t="s">
        <v>295</v>
      </c>
      <c r="K75" s="36" t="str">
        <f t="shared" si="9"/>
        <v>G</v>
      </c>
      <c r="L75" s="36"/>
      <c r="M75" s="36" t="str">
        <f t="shared" si="8"/>
        <v>N</v>
      </c>
      <c r="N75" s="49" t="s">
        <v>64</v>
      </c>
      <c r="O75" s="64"/>
      <c r="P75" s="36" t="s">
        <v>1716</v>
      </c>
      <c r="Q75" s="64"/>
      <c r="R75" s="36" t="s">
        <v>1716</v>
      </c>
      <c r="S75" s="50" t="s">
        <v>86</v>
      </c>
      <c r="T75" s="50">
        <v>1</v>
      </c>
      <c r="U75" s="83">
        <v>40.274416684689797</v>
      </c>
      <c r="V75" s="83">
        <v>-104.715642021769</v>
      </c>
      <c r="W75" s="36" t="s">
        <v>1685</v>
      </c>
      <c r="X75" s="90"/>
    </row>
    <row r="76" spans="1:24" x14ac:dyDescent="0.25">
      <c r="A76" s="38" t="s">
        <v>296</v>
      </c>
      <c r="B76" s="54"/>
      <c r="C76" s="30" t="str">
        <f t="shared" si="7"/>
        <v>N</v>
      </c>
      <c r="D76" s="32"/>
      <c r="E76" s="30" t="s">
        <v>1721</v>
      </c>
      <c r="F76" s="54" t="s">
        <v>297</v>
      </c>
      <c r="G76" s="30" t="str">
        <f t="shared" si="5"/>
        <v>G</v>
      </c>
      <c r="H76" s="33" t="s">
        <v>298</v>
      </c>
      <c r="I76" s="34" t="s">
        <v>1685</v>
      </c>
      <c r="J76" s="72" t="s">
        <v>299</v>
      </c>
      <c r="K76" s="30" t="str">
        <f t="shared" si="9"/>
        <v>G</v>
      </c>
      <c r="L76" s="30"/>
      <c r="M76" s="30" t="str">
        <f t="shared" si="8"/>
        <v>N</v>
      </c>
      <c r="N76" s="32" t="s">
        <v>64</v>
      </c>
      <c r="O76" s="64"/>
      <c r="P76" s="30" t="s">
        <v>1716</v>
      </c>
      <c r="Q76" s="64"/>
      <c r="R76" s="30" t="s">
        <v>1716</v>
      </c>
      <c r="S76" s="80" t="s">
        <v>58</v>
      </c>
      <c r="T76" s="33">
        <v>1</v>
      </c>
      <c r="U76" s="84">
        <v>39.634071152406896</v>
      </c>
      <c r="V76" s="84">
        <v>-104.920326324271</v>
      </c>
      <c r="W76" s="30" t="s">
        <v>1685</v>
      </c>
      <c r="X76" s="89" t="s">
        <v>9</v>
      </c>
    </row>
    <row r="77" spans="1:24" x14ac:dyDescent="0.25">
      <c r="A77" s="46" t="s">
        <v>300</v>
      </c>
      <c r="B77" s="53"/>
      <c r="C77" s="36" t="str">
        <f t="shared" si="7"/>
        <v>N</v>
      </c>
      <c r="D77" s="49"/>
      <c r="E77" s="36" t="s">
        <v>1721</v>
      </c>
      <c r="F77" s="53">
        <v>18108</v>
      </c>
      <c r="G77" s="36" t="str">
        <f t="shared" si="5"/>
        <v>G</v>
      </c>
      <c r="H77" s="50" t="s">
        <v>301</v>
      </c>
      <c r="I77" s="63" t="s">
        <v>1684</v>
      </c>
      <c r="J77" s="36" t="s">
        <v>302</v>
      </c>
      <c r="K77" s="36" t="str">
        <f t="shared" si="9"/>
        <v>G</v>
      </c>
      <c r="L77" s="36"/>
      <c r="M77" s="36" t="str">
        <f t="shared" si="8"/>
        <v>N</v>
      </c>
      <c r="N77" s="49" t="s">
        <v>64</v>
      </c>
      <c r="O77" s="64"/>
      <c r="P77" s="36" t="s">
        <v>1716</v>
      </c>
      <c r="Q77" s="64"/>
      <c r="R77" s="36" t="s">
        <v>1716</v>
      </c>
      <c r="S77" s="81" t="s">
        <v>59</v>
      </c>
      <c r="T77" s="50">
        <v>1</v>
      </c>
      <c r="U77" s="83">
        <v>39.516211767802098</v>
      </c>
      <c r="V77" s="83">
        <v>-105.05530057419099</v>
      </c>
      <c r="W77" s="36" t="s">
        <v>1685</v>
      </c>
      <c r="X77" s="100" t="s">
        <v>87</v>
      </c>
    </row>
    <row r="78" spans="1:24" x14ac:dyDescent="0.25">
      <c r="A78" s="73" t="s">
        <v>303</v>
      </c>
      <c r="B78" s="54">
        <v>13460</v>
      </c>
      <c r="C78" s="30" t="str">
        <f t="shared" si="7"/>
        <v>G</v>
      </c>
      <c r="D78" s="33">
        <v>2413193</v>
      </c>
      <c r="E78" s="30" t="s">
        <v>1685</v>
      </c>
      <c r="F78" s="54">
        <v>45001</v>
      </c>
      <c r="G78" s="30" t="str">
        <f t="shared" si="5"/>
        <v>G</v>
      </c>
      <c r="H78" s="33" t="s">
        <v>304</v>
      </c>
      <c r="I78" s="74" t="s">
        <v>1685</v>
      </c>
      <c r="J78" s="30" t="s">
        <v>305</v>
      </c>
      <c r="K78" s="30" t="str">
        <f t="shared" si="9"/>
        <v>G</v>
      </c>
      <c r="L78" s="30"/>
      <c r="M78" s="30" t="str">
        <f t="shared" si="8"/>
        <v>N</v>
      </c>
      <c r="N78" s="32" t="s">
        <v>19</v>
      </c>
      <c r="O78" s="64"/>
      <c r="P78" s="30" t="s">
        <v>1716</v>
      </c>
      <c r="Q78" s="64"/>
      <c r="R78" s="30" t="s">
        <v>1716</v>
      </c>
      <c r="S78" s="80" t="s">
        <v>130</v>
      </c>
      <c r="T78" s="33">
        <v>1</v>
      </c>
      <c r="U78" s="84">
        <v>38.1075727743359</v>
      </c>
      <c r="V78" s="84">
        <v>-103.511051639059</v>
      </c>
      <c r="W78" s="30" t="s">
        <v>1685</v>
      </c>
      <c r="X78" s="103"/>
    </row>
    <row r="79" spans="1:24" x14ac:dyDescent="0.25">
      <c r="A79" s="35" t="s">
        <v>306</v>
      </c>
      <c r="B79" s="53"/>
      <c r="C79" s="36" t="str">
        <f t="shared" si="7"/>
        <v>N</v>
      </c>
      <c r="D79" s="49"/>
      <c r="E79" s="36" t="s">
        <v>1721</v>
      </c>
      <c r="F79" s="53">
        <v>21010</v>
      </c>
      <c r="G79" s="36" t="str">
        <f t="shared" si="5"/>
        <v>G</v>
      </c>
      <c r="H79" s="50" t="s">
        <v>307</v>
      </c>
      <c r="I79" s="51" t="s">
        <v>1685</v>
      </c>
      <c r="J79" s="36" t="s">
        <v>308</v>
      </c>
      <c r="K79" s="36" t="str">
        <f t="shared" si="9"/>
        <v>G</v>
      </c>
      <c r="L79" s="36"/>
      <c r="M79" s="36" t="str">
        <f t="shared" si="8"/>
        <v>N</v>
      </c>
      <c r="N79" s="49" t="s">
        <v>47</v>
      </c>
      <c r="O79" s="64"/>
      <c r="P79" s="36" t="s">
        <v>1716</v>
      </c>
      <c r="Q79" s="64"/>
      <c r="R79" s="36" t="s">
        <v>1716</v>
      </c>
      <c r="S79" s="50" t="s">
        <v>14</v>
      </c>
      <c r="T79" s="50">
        <v>1</v>
      </c>
      <c r="U79" s="83">
        <v>38.844101483256402</v>
      </c>
      <c r="V79" s="83">
        <v>-104.650436786103</v>
      </c>
      <c r="W79" s="36" t="s">
        <v>1685</v>
      </c>
      <c r="X79" s="90"/>
    </row>
    <row r="80" spans="1:24" x14ac:dyDescent="0.25">
      <c r="A80" s="44" t="s">
        <v>309</v>
      </c>
      <c r="B80" s="54"/>
      <c r="C80" s="30" t="str">
        <f t="shared" si="7"/>
        <v>N</v>
      </c>
      <c r="D80" s="32"/>
      <c r="E80" s="30" t="s">
        <v>1721</v>
      </c>
      <c r="F80" s="54" t="s">
        <v>310</v>
      </c>
      <c r="G80" s="30" t="str">
        <f t="shared" si="5"/>
        <v>G</v>
      </c>
      <c r="H80" s="33" t="s">
        <v>311</v>
      </c>
      <c r="I80" s="61" t="s">
        <v>1685</v>
      </c>
      <c r="J80" s="30" t="s">
        <v>312</v>
      </c>
      <c r="K80" s="30" t="str">
        <f t="shared" si="9"/>
        <v>G</v>
      </c>
      <c r="L80" s="30"/>
      <c r="M80" s="30" t="str">
        <f t="shared" si="8"/>
        <v>N</v>
      </c>
      <c r="N80" s="32" t="s">
        <v>13</v>
      </c>
      <c r="O80" s="64"/>
      <c r="P80" s="30" t="s">
        <v>1716</v>
      </c>
      <c r="Q80" s="64"/>
      <c r="R80" s="30" t="s">
        <v>1716</v>
      </c>
      <c r="S80" s="33" t="s">
        <v>58</v>
      </c>
      <c r="T80" s="33">
        <v>1</v>
      </c>
      <c r="U80" s="84">
        <v>39.6803731963114</v>
      </c>
      <c r="V80" s="84">
        <v>-104.887357936943</v>
      </c>
      <c r="W80" s="30" t="s">
        <v>1685</v>
      </c>
      <c r="X80" s="98"/>
    </row>
    <row r="81" spans="1:24" x14ac:dyDescent="0.25">
      <c r="A81" s="40" t="s">
        <v>313</v>
      </c>
      <c r="B81" s="53"/>
      <c r="C81" s="36" t="str">
        <f t="shared" si="7"/>
        <v>N</v>
      </c>
      <c r="D81" s="49"/>
      <c r="E81" s="36" t="s">
        <v>1721</v>
      </c>
      <c r="F81" s="53" t="s">
        <v>314</v>
      </c>
      <c r="G81" s="36" t="str">
        <f t="shared" si="5"/>
        <v>G</v>
      </c>
      <c r="H81" s="50" t="s">
        <v>315</v>
      </c>
      <c r="I81" s="56" t="s">
        <v>1685</v>
      </c>
      <c r="J81" s="36" t="s">
        <v>316</v>
      </c>
      <c r="K81" s="36" t="str">
        <f t="shared" si="9"/>
        <v>G</v>
      </c>
      <c r="L81" s="36"/>
      <c r="M81" s="36" t="str">
        <f t="shared" si="8"/>
        <v>N</v>
      </c>
      <c r="N81" s="49" t="s">
        <v>64</v>
      </c>
      <c r="O81" s="64"/>
      <c r="P81" s="36" t="s">
        <v>1716</v>
      </c>
      <c r="Q81" s="64"/>
      <c r="R81" s="36" t="s">
        <v>1716</v>
      </c>
      <c r="S81" s="50" t="s">
        <v>58</v>
      </c>
      <c r="T81" s="50">
        <v>1</v>
      </c>
      <c r="U81" s="83">
        <v>39.630543496088997</v>
      </c>
      <c r="V81" s="83">
        <v>-104.880157485138</v>
      </c>
      <c r="W81" s="36" t="s">
        <v>1685</v>
      </c>
      <c r="X81" s="93"/>
    </row>
    <row r="82" spans="1:24" x14ac:dyDescent="0.25">
      <c r="A82" s="38" t="s">
        <v>317</v>
      </c>
      <c r="B82" s="54"/>
      <c r="C82" s="30" t="str">
        <f t="shared" si="7"/>
        <v>N</v>
      </c>
      <c r="D82" s="32"/>
      <c r="E82" s="30" t="s">
        <v>1721</v>
      </c>
      <c r="F82" s="75"/>
      <c r="G82" s="30" t="s">
        <v>1702</v>
      </c>
      <c r="H82" s="76" t="s">
        <v>318</v>
      </c>
      <c r="I82" s="34" t="s">
        <v>1685</v>
      </c>
      <c r="J82" s="30" t="s">
        <v>319</v>
      </c>
      <c r="K82" s="30" t="str">
        <f t="shared" si="9"/>
        <v>G</v>
      </c>
      <c r="L82" s="30"/>
      <c r="M82" s="30" t="str">
        <f t="shared" si="8"/>
        <v>N</v>
      </c>
      <c r="N82" s="32" t="s">
        <v>47</v>
      </c>
      <c r="O82" s="64"/>
      <c r="P82" s="30" t="s">
        <v>1716</v>
      </c>
      <c r="Q82" s="64"/>
      <c r="R82" s="30" t="s">
        <v>1716</v>
      </c>
      <c r="S82" s="33" t="s">
        <v>58</v>
      </c>
      <c r="T82" s="33">
        <v>1</v>
      </c>
      <c r="U82" s="85">
        <v>39.6416544</v>
      </c>
      <c r="V82" s="85">
        <v>-104.95942530000001</v>
      </c>
      <c r="W82" s="30" t="s">
        <v>1766</v>
      </c>
      <c r="X82" s="89" t="s">
        <v>9</v>
      </c>
    </row>
    <row r="83" spans="1:24" x14ac:dyDescent="0.25">
      <c r="A83" s="46" t="s">
        <v>320</v>
      </c>
      <c r="B83" s="53"/>
      <c r="C83" s="36" t="str">
        <f t="shared" si="7"/>
        <v>N</v>
      </c>
      <c r="D83" s="49"/>
      <c r="E83" s="36" t="s">
        <v>1721</v>
      </c>
      <c r="F83" s="53" t="s">
        <v>321</v>
      </c>
      <c r="G83" s="36" t="str">
        <f>IF(F83="","N","G")</f>
        <v>G</v>
      </c>
      <c r="H83" s="50" t="s">
        <v>322</v>
      </c>
      <c r="I83" s="60" t="s">
        <v>1685</v>
      </c>
      <c r="J83" s="36" t="s">
        <v>323</v>
      </c>
      <c r="K83" s="36" t="str">
        <f t="shared" si="9"/>
        <v>G</v>
      </c>
      <c r="L83" s="36"/>
      <c r="M83" s="36" t="str">
        <f t="shared" si="8"/>
        <v>N</v>
      </c>
      <c r="N83" s="49" t="s">
        <v>13</v>
      </c>
      <c r="O83" s="64"/>
      <c r="P83" s="36" t="s">
        <v>1716</v>
      </c>
      <c r="Q83" s="64"/>
      <c r="R83" s="36" t="s">
        <v>1716</v>
      </c>
      <c r="S83" s="50" t="s">
        <v>58</v>
      </c>
      <c r="T83" s="50">
        <v>1</v>
      </c>
      <c r="U83" s="83">
        <v>39.655028718382802</v>
      </c>
      <c r="V83" s="83">
        <v>-104.956895040156</v>
      </c>
      <c r="W83" s="36" t="s">
        <v>1685</v>
      </c>
      <c r="X83" s="97" t="s">
        <v>9</v>
      </c>
    </row>
    <row r="84" spans="1:24" x14ac:dyDescent="0.25">
      <c r="A84" s="38" t="s">
        <v>324</v>
      </c>
      <c r="B84" s="54"/>
      <c r="C84" s="30" t="str">
        <f t="shared" si="7"/>
        <v>N</v>
      </c>
      <c r="D84" s="32"/>
      <c r="E84" s="30" t="s">
        <v>1721</v>
      </c>
      <c r="F84" s="54" t="s">
        <v>325</v>
      </c>
      <c r="G84" s="30" t="str">
        <f>IF(F84="","N","G")</f>
        <v>G</v>
      </c>
      <c r="H84" s="33" t="s">
        <v>326</v>
      </c>
      <c r="I84" s="34" t="s">
        <v>1685</v>
      </c>
      <c r="J84" s="30" t="s">
        <v>327</v>
      </c>
      <c r="K84" s="30" t="str">
        <f t="shared" si="9"/>
        <v>G</v>
      </c>
      <c r="L84" s="30"/>
      <c r="M84" s="30" t="str">
        <f t="shared" si="8"/>
        <v>N</v>
      </c>
      <c r="N84" s="32" t="s">
        <v>47</v>
      </c>
      <c r="O84" s="64"/>
      <c r="P84" s="30" t="s">
        <v>1716</v>
      </c>
      <c r="Q84" s="64"/>
      <c r="R84" s="30" t="s">
        <v>1716</v>
      </c>
      <c r="S84" s="33" t="s">
        <v>58</v>
      </c>
      <c r="T84" s="33">
        <v>1</v>
      </c>
      <c r="U84" s="84">
        <v>39.644041166919003</v>
      </c>
      <c r="V84" s="84">
        <v>-104.927228795792</v>
      </c>
      <c r="W84" s="30" t="s">
        <v>1685</v>
      </c>
      <c r="X84" s="89" t="s">
        <v>9</v>
      </c>
    </row>
    <row r="85" spans="1:24" x14ac:dyDescent="0.25">
      <c r="A85" s="35" t="s">
        <v>328</v>
      </c>
      <c r="B85" s="53">
        <v>13845</v>
      </c>
      <c r="C85" s="36" t="str">
        <f t="shared" si="7"/>
        <v>G</v>
      </c>
      <c r="D85" s="50">
        <v>2409443</v>
      </c>
      <c r="E85" s="36" t="s">
        <v>1685</v>
      </c>
      <c r="F85" s="53" t="s">
        <v>329</v>
      </c>
      <c r="G85" s="36" t="str">
        <f>IF(F85="","N","G")</f>
        <v>G</v>
      </c>
      <c r="H85" s="50" t="s">
        <v>330</v>
      </c>
      <c r="I85" s="56" t="s">
        <v>1685</v>
      </c>
      <c r="J85" s="36"/>
      <c r="K85" s="36" t="s">
        <v>1686</v>
      </c>
      <c r="L85" s="36"/>
      <c r="M85" s="36" t="str">
        <f t="shared" si="8"/>
        <v>N</v>
      </c>
      <c r="N85" s="49" t="s">
        <v>19</v>
      </c>
      <c r="O85" s="64"/>
      <c r="P85" s="36" t="s">
        <v>1716</v>
      </c>
      <c r="Q85" s="64"/>
      <c r="R85" s="36" t="s">
        <v>1716</v>
      </c>
      <c r="S85" s="81" t="s">
        <v>58</v>
      </c>
      <c r="T85" s="50">
        <v>1</v>
      </c>
      <c r="U85" s="83">
        <v>39.637546867290197</v>
      </c>
      <c r="V85" s="83">
        <v>-104.948027748618</v>
      </c>
      <c r="W85" s="36" t="s">
        <v>1685</v>
      </c>
      <c r="X85" s="93"/>
    </row>
    <row r="86" spans="1:24" x14ac:dyDescent="0.25">
      <c r="A86" s="38" t="s">
        <v>331</v>
      </c>
      <c r="B86" s="54"/>
      <c r="C86" s="30" t="str">
        <f t="shared" si="7"/>
        <v>N</v>
      </c>
      <c r="D86" s="32"/>
      <c r="E86" s="30" t="s">
        <v>1721</v>
      </c>
      <c r="F86" s="75"/>
      <c r="G86" s="30" t="s">
        <v>1702</v>
      </c>
      <c r="H86" s="33" t="s">
        <v>332</v>
      </c>
      <c r="I86" s="34" t="s">
        <v>1685</v>
      </c>
      <c r="J86" s="30" t="s">
        <v>333</v>
      </c>
      <c r="K86" s="30" t="str">
        <f t="shared" ref="K86:K97" si="10">IF(J86="","N","G")</f>
        <v>G</v>
      </c>
      <c r="L86" s="30"/>
      <c r="M86" s="30" t="str">
        <f t="shared" si="8"/>
        <v>N</v>
      </c>
      <c r="N86" s="32" t="s">
        <v>64</v>
      </c>
      <c r="O86" s="64"/>
      <c r="P86" s="30" t="s">
        <v>1716</v>
      </c>
      <c r="Q86" s="64"/>
      <c r="R86" s="30" t="s">
        <v>1716</v>
      </c>
      <c r="S86" s="80" t="s">
        <v>334</v>
      </c>
      <c r="T86" s="33">
        <v>1</v>
      </c>
      <c r="U86" s="85">
        <v>39.625995000000003</v>
      </c>
      <c r="V86" s="85">
        <v>-104.971847</v>
      </c>
      <c r="W86" s="30" t="s">
        <v>1766</v>
      </c>
      <c r="X86" s="89" t="s">
        <v>9</v>
      </c>
    </row>
    <row r="87" spans="1:24" x14ac:dyDescent="0.25">
      <c r="A87" s="65" t="s">
        <v>335</v>
      </c>
      <c r="B87" s="53">
        <v>14175</v>
      </c>
      <c r="C87" s="36" t="str">
        <f t="shared" si="7"/>
        <v>G</v>
      </c>
      <c r="D87" s="50">
        <v>2413197</v>
      </c>
      <c r="E87" s="36" t="s">
        <v>1685</v>
      </c>
      <c r="F87" s="53" t="s">
        <v>336</v>
      </c>
      <c r="G87" s="36" t="str">
        <f t="shared" ref="G87:G150" si="11">IF(F87="","N","G")</f>
        <v>G</v>
      </c>
      <c r="H87" s="50" t="s">
        <v>337</v>
      </c>
      <c r="I87" s="63" t="s">
        <v>1684</v>
      </c>
      <c r="J87" s="36" t="s">
        <v>338</v>
      </c>
      <c r="K87" s="36" t="str">
        <f t="shared" si="10"/>
        <v>G</v>
      </c>
      <c r="L87" s="36"/>
      <c r="M87" s="36" t="str">
        <f t="shared" si="8"/>
        <v>N</v>
      </c>
      <c r="N87" s="49" t="s">
        <v>19</v>
      </c>
      <c r="O87" s="64"/>
      <c r="P87" s="36" t="s">
        <v>1716</v>
      </c>
      <c r="Q87" s="64"/>
      <c r="R87" s="36" t="s">
        <v>1716</v>
      </c>
      <c r="S87" s="81" t="s">
        <v>339</v>
      </c>
      <c r="T87" s="50">
        <v>1</v>
      </c>
      <c r="U87" s="83">
        <v>38.819201562123403</v>
      </c>
      <c r="V87" s="83">
        <v>-102.35202998261499</v>
      </c>
      <c r="W87" s="36" t="s">
        <v>1685</v>
      </c>
      <c r="X87" s="100" t="s">
        <v>87</v>
      </c>
    </row>
    <row r="88" spans="1:24" x14ac:dyDescent="0.25">
      <c r="A88" s="37" t="s">
        <v>340</v>
      </c>
      <c r="B88" s="54"/>
      <c r="C88" s="30" t="str">
        <f t="shared" si="7"/>
        <v>N</v>
      </c>
      <c r="D88" s="32"/>
      <c r="E88" s="30" t="s">
        <v>1721</v>
      </c>
      <c r="F88" s="54">
        <v>43025</v>
      </c>
      <c r="G88" s="30" t="str">
        <f t="shared" si="11"/>
        <v>G</v>
      </c>
      <c r="H88" s="33" t="s">
        <v>341</v>
      </c>
      <c r="I88" s="52" t="s">
        <v>1685</v>
      </c>
      <c r="J88" s="30" t="s">
        <v>342</v>
      </c>
      <c r="K88" s="30" t="str">
        <f t="shared" si="10"/>
        <v>G</v>
      </c>
      <c r="L88" s="30"/>
      <c r="M88" s="30" t="str">
        <f t="shared" si="8"/>
        <v>N</v>
      </c>
      <c r="N88" s="32" t="s">
        <v>64</v>
      </c>
      <c r="O88" s="64"/>
      <c r="P88" s="30" t="s">
        <v>1716</v>
      </c>
      <c r="Q88" s="64"/>
      <c r="R88" s="30" t="s">
        <v>1716</v>
      </c>
      <c r="S88" s="33" t="s">
        <v>343</v>
      </c>
      <c r="T88" s="33">
        <v>1</v>
      </c>
      <c r="U88" s="84">
        <v>38.459717011303198</v>
      </c>
      <c r="V88" s="84">
        <v>-107.946107806803</v>
      </c>
      <c r="W88" s="30" t="s">
        <v>1685</v>
      </c>
      <c r="X88" s="91"/>
    </row>
    <row r="89" spans="1:24" x14ac:dyDescent="0.25">
      <c r="A89" s="35" t="s">
        <v>344</v>
      </c>
      <c r="B89" s="53"/>
      <c r="C89" s="36" t="str">
        <f t="shared" si="7"/>
        <v>N</v>
      </c>
      <c r="D89" s="49"/>
      <c r="E89" s="36" t="s">
        <v>1721</v>
      </c>
      <c r="F89" s="53">
        <v>39008</v>
      </c>
      <c r="G89" s="36" t="str">
        <f t="shared" si="11"/>
        <v>G</v>
      </c>
      <c r="H89" s="50" t="s">
        <v>345</v>
      </c>
      <c r="I89" s="51" t="s">
        <v>1685</v>
      </c>
      <c r="J89" s="36" t="s">
        <v>346</v>
      </c>
      <c r="K89" s="36" t="str">
        <f t="shared" si="10"/>
        <v>G</v>
      </c>
      <c r="L89" s="36"/>
      <c r="M89" s="36" t="str">
        <f t="shared" si="8"/>
        <v>N</v>
      </c>
      <c r="N89" s="49" t="s">
        <v>64</v>
      </c>
      <c r="O89" s="64"/>
      <c r="P89" s="36" t="s">
        <v>1716</v>
      </c>
      <c r="Q89" s="64"/>
      <c r="R89" s="36" t="s">
        <v>1716</v>
      </c>
      <c r="S89" s="50" t="s">
        <v>347</v>
      </c>
      <c r="T89" s="50">
        <v>1</v>
      </c>
      <c r="U89" s="83">
        <v>39.065046751672703</v>
      </c>
      <c r="V89" s="83">
        <v>-108.45411963108801</v>
      </c>
      <c r="W89" s="36" t="s">
        <v>1685</v>
      </c>
      <c r="X89" s="90"/>
    </row>
    <row r="90" spans="1:24" x14ac:dyDescent="0.25">
      <c r="A90" s="42" t="s">
        <v>348</v>
      </c>
      <c r="B90" s="54">
        <v>15330</v>
      </c>
      <c r="C90" s="30" t="str">
        <f t="shared" si="7"/>
        <v>G</v>
      </c>
      <c r="D90" s="33">
        <v>2413219</v>
      </c>
      <c r="E90" s="30" t="s">
        <v>1685</v>
      </c>
      <c r="F90" s="54">
        <v>36004</v>
      </c>
      <c r="G90" s="30" t="str">
        <f t="shared" si="11"/>
        <v>G</v>
      </c>
      <c r="H90" s="33" t="s">
        <v>349</v>
      </c>
      <c r="I90" s="59" t="s">
        <v>1684</v>
      </c>
      <c r="J90" s="30" t="s">
        <v>350</v>
      </c>
      <c r="K90" s="30" t="str">
        <f t="shared" si="10"/>
        <v>G</v>
      </c>
      <c r="L90" s="30"/>
      <c r="M90" s="30" t="str">
        <f t="shared" si="8"/>
        <v>N</v>
      </c>
      <c r="N90" s="32" t="s">
        <v>19</v>
      </c>
      <c r="O90" s="64"/>
      <c r="P90" s="30" t="s">
        <v>1716</v>
      </c>
      <c r="Q90" s="64"/>
      <c r="R90" s="30" t="s">
        <v>1716</v>
      </c>
      <c r="S90" s="33" t="s">
        <v>222</v>
      </c>
      <c r="T90" s="33">
        <v>1</v>
      </c>
      <c r="U90" s="84">
        <v>38.362117287587701</v>
      </c>
      <c r="V90" s="84">
        <v>-105.14217558375999</v>
      </c>
      <c r="W90" s="30" t="s">
        <v>1685</v>
      </c>
      <c r="X90" s="96" t="s">
        <v>87</v>
      </c>
    </row>
    <row r="91" spans="1:24" x14ac:dyDescent="0.25">
      <c r="A91" s="43" t="s">
        <v>351</v>
      </c>
      <c r="B91" s="53"/>
      <c r="C91" s="36" t="str">
        <f t="shared" si="7"/>
        <v>N</v>
      </c>
      <c r="D91" s="49"/>
      <c r="E91" s="36" t="s">
        <v>1721</v>
      </c>
      <c r="F91" s="53"/>
      <c r="G91" s="36" t="str">
        <f t="shared" si="11"/>
        <v>N</v>
      </c>
      <c r="H91" s="50" t="s">
        <v>352</v>
      </c>
      <c r="I91" s="60" t="s">
        <v>1685</v>
      </c>
      <c r="J91" s="36" t="s">
        <v>353</v>
      </c>
      <c r="K91" s="36" t="str">
        <f t="shared" si="10"/>
        <v>G</v>
      </c>
      <c r="L91" s="50">
        <v>19871253860</v>
      </c>
      <c r="M91" s="36" t="str">
        <f t="shared" si="8"/>
        <v>G</v>
      </c>
      <c r="N91" s="49" t="s">
        <v>1709</v>
      </c>
      <c r="O91" s="64"/>
      <c r="P91" s="36" t="s">
        <v>1716</v>
      </c>
      <c r="Q91" s="64"/>
      <c r="R91" s="36" t="s">
        <v>1716</v>
      </c>
      <c r="S91" s="50" t="s">
        <v>81</v>
      </c>
      <c r="T91" s="50">
        <v>1</v>
      </c>
      <c r="U91" s="85">
        <v>38.901648700000003</v>
      </c>
      <c r="V91" s="85">
        <v>-107.92645400000001</v>
      </c>
      <c r="W91" s="36" t="s">
        <v>1766</v>
      </c>
      <c r="X91" s="97" t="s">
        <v>9</v>
      </c>
    </row>
    <row r="92" spans="1:24" x14ac:dyDescent="0.25">
      <c r="A92" s="42" t="s">
        <v>354</v>
      </c>
      <c r="B92" s="54">
        <v>15550</v>
      </c>
      <c r="C92" s="30" t="str">
        <f t="shared" si="7"/>
        <v>G</v>
      </c>
      <c r="D92" s="33">
        <v>2413221</v>
      </c>
      <c r="E92" s="30" t="s">
        <v>1685</v>
      </c>
      <c r="F92" s="54">
        <v>39011</v>
      </c>
      <c r="G92" s="30" t="str">
        <f t="shared" si="11"/>
        <v>G</v>
      </c>
      <c r="H92" s="33" t="s">
        <v>354</v>
      </c>
      <c r="I92" s="59" t="s">
        <v>1684</v>
      </c>
      <c r="J92" s="30" t="s">
        <v>355</v>
      </c>
      <c r="K92" s="30" t="str">
        <f t="shared" si="10"/>
        <v>G</v>
      </c>
      <c r="L92" s="30"/>
      <c r="M92" s="30" t="str">
        <f t="shared" si="8"/>
        <v>N</v>
      </c>
      <c r="N92" s="32" t="s">
        <v>19</v>
      </c>
      <c r="O92" s="64"/>
      <c r="P92" s="30" t="s">
        <v>1716</v>
      </c>
      <c r="Q92" s="64"/>
      <c r="R92" s="30" t="s">
        <v>1716</v>
      </c>
      <c r="S92" s="33" t="s">
        <v>20</v>
      </c>
      <c r="T92" s="33">
        <v>1</v>
      </c>
      <c r="U92" s="84">
        <v>37.144222665806303</v>
      </c>
      <c r="V92" s="84">
        <v>-104.621589641646</v>
      </c>
      <c r="W92" s="30" t="s">
        <v>1685</v>
      </c>
      <c r="X92" s="96" t="s">
        <v>87</v>
      </c>
    </row>
    <row r="93" spans="1:24" x14ac:dyDescent="0.25">
      <c r="A93" s="35" t="s">
        <v>356</v>
      </c>
      <c r="B93" s="53">
        <v>15605</v>
      </c>
      <c r="C93" s="36" t="str">
        <f t="shared" si="7"/>
        <v>G</v>
      </c>
      <c r="D93" s="50">
        <v>2413226</v>
      </c>
      <c r="E93" s="36" t="s">
        <v>1685</v>
      </c>
      <c r="F93" s="53">
        <v>21015</v>
      </c>
      <c r="G93" s="36" t="str">
        <f t="shared" si="11"/>
        <v>G</v>
      </c>
      <c r="H93" s="50" t="s">
        <v>357</v>
      </c>
      <c r="I93" s="51" t="s">
        <v>1685</v>
      </c>
      <c r="J93" s="36" t="s">
        <v>358</v>
      </c>
      <c r="K93" s="36" t="str">
        <f t="shared" si="10"/>
        <v>G</v>
      </c>
      <c r="L93" s="36"/>
      <c r="M93" s="36" t="str">
        <f t="shared" si="8"/>
        <v>N</v>
      </c>
      <c r="N93" s="49" t="s">
        <v>19</v>
      </c>
      <c r="O93" s="64"/>
      <c r="P93" s="36" t="s">
        <v>1716</v>
      </c>
      <c r="Q93" s="64"/>
      <c r="R93" s="36" t="s">
        <v>1716</v>
      </c>
      <c r="S93" s="81" t="s">
        <v>347</v>
      </c>
      <c r="T93" s="50">
        <v>1</v>
      </c>
      <c r="U93" s="83">
        <v>39.239677976055802</v>
      </c>
      <c r="V93" s="83">
        <v>-107.96451641806</v>
      </c>
      <c r="W93" s="36" t="s">
        <v>1685</v>
      </c>
      <c r="X93" s="90"/>
    </row>
    <row r="94" spans="1:24" x14ac:dyDescent="0.25">
      <c r="A94" s="29" t="s">
        <v>359</v>
      </c>
      <c r="B94" s="54"/>
      <c r="C94" s="30" t="str">
        <f t="shared" si="7"/>
        <v>N</v>
      </c>
      <c r="D94" s="32"/>
      <c r="E94" s="30" t="s">
        <v>1721</v>
      </c>
      <c r="F94" s="54">
        <v>21057</v>
      </c>
      <c r="G94" s="30" t="str">
        <f t="shared" si="11"/>
        <v>G</v>
      </c>
      <c r="H94" s="33" t="s">
        <v>360</v>
      </c>
      <c r="I94" s="34" t="s">
        <v>1685</v>
      </c>
      <c r="J94" s="30" t="s">
        <v>361</v>
      </c>
      <c r="K94" s="30" t="str">
        <f t="shared" si="10"/>
        <v>G</v>
      </c>
      <c r="L94" s="30"/>
      <c r="M94" s="30" t="str">
        <f t="shared" si="8"/>
        <v>N</v>
      </c>
      <c r="N94" s="32" t="s">
        <v>47</v>
      </c>
      <c r="O94" s="64"/>
      <c r="P94" s="30" t="s">
        <v>1716</v>
      </c>
      <c r="Q94" s="64"/>
      <c r="R94" s="30" t="s">
        <v>1716</v>
      </c>
      <c r="S94" s="33" t="s">
        <v>14</v>
      </c>
      <c r="T94" s="33">
        <v>1</v>
      </c>
      <c r="U94" s="84">
        <v>38.760450853243697</v>
      </c>
      <c r="V94" s="84">
        <v>-104.651521845339</v>
      </c>
      <c r="W94" s="30" t="s">
        <v>1685</v>
      </c>
      <c r="X94" s="89" t="s">
        <v>9</v>
      </c>
    </row>
    <row r="95" spans="1:24" x14ac:dyDescent="0.25">
      <c r="A95" s="47" t="s">
        <v>362</v>
      </c>
      <c r="B95" s="53"/>
      <c r="C95" s="36" t="str">
        <f t="shared" si="7"/>
        <v>N</v>
      </c>
      <c r="D95" s="49"/>
      <c r="E95" s="36" t="s">
        <v>1721</v>
      </c>
      <c r="F95" s="53">
        <v>51007</v>
      </c>
      <c r="G95" s="36" t="str">
        <f t="shared" si="11"/>
        <v>G</v>
      </c>
      <c r="H95" s="50" t="s">
        <v>363</v>
      </c>
      <c r="I95" s="62" t="s">
        <v>1685</v>
      </c>
      <c r="J95" s="36" t="s">
        <v>364</v>
      </c>
      <c r="K95" s="36" t="str">
        <f t="shared" si="10"/>
        <v>G</v>
      </c>
      <c r="L95" s="36"/>
      <c r="M95" s="36" t="str">
        <f t="shared" si="8"/>
        <v>N</v>
      </c>
      <c r="N95" s="49" t="s">
        <v>47</v>
      </c>
      <c r="O95" s="64"/>
      <c r="P95" s="36" t="s">
        <v>1716</v>
      </c>
      <c r="Q95" s="64"/>
      <c r="R95" s="36" t="s">
        <v>1716</v>
      </c>
      <c r="S95" s="50" t="s">
        <v>100</v>
      </c>
      <c r="T95" s="50">
        <v>1</v>
      </c>
      <c r="U95" s="83">
        <v>37.937742936730103</v>
      </c>
      <c r="V95" s="83">
        <v>-104.845927491802</v>
      </c>
      <c r="W95" s="36" t="s">
        <v>1685</v>
      </c>
      <c r="X95" s="99"/>
    </row>
    <row r="96" spans="1:24" x14ac:dyDescent="0.25">
      <c r="A96" s="29" t="s">
        <v>365</v>
      </c>
      <c r="B96" s="54"/>
      <c r="C96" s="30" t="str">
        <f t="shared" si="7"/>
        <v>N</v>
      </c>
      <c r="D96" s="32"/>
      <c r="E96" s="30" t="s">
        <v>1721</v>
      </c>
      <c r="F96" s="54">
        <v>64046</v>
      </c>
      <c r="G96" s="30" t="str">
        <f t="shared" si="11"/>
        <v>G</v>
      </c>
      <c r="H96" s="33" t="s">
        <v>366</v>
      </c>
      <c r="I96" s="34" t="s">
        <v>1685</v>
      </c>
      <c r="J96" s="30"/>
      <c r="K96" s="30" t="str">
        <f t="shared" si="10"/>
        <v>N</v>
      </c>
      <c r="L96" s="30"/>
      <c r="M96" s="30" t="str">
        <f t="shared" si="8"/>
        <v>N</v>
      </c>
      <c r="N96" s="32" t="s">
        <v>367</v>
      </c>
      <c r="O96" s="64"/>
      <c r="P96" s="30" t="s">
        <v>1716</v>
      </c>
      <c r="Q96" s="64"/>
      <c r="R96" s="30" t="s">
        <v>1716</v>
      </c>
      <c r="S96" s="33" t="s">
        <v>1756</v>
      </c>
      <c r="T96" s="33">
        <v>15</v>
      </c>
      <c r="U96" s="84">
        <v>39.578287111436097</v>
      </c>
      <c r="V96" s="84">
        <v>-107.58106771596</v>
      </c>
      <c r="W96" s="30" t="s">
        <v>1685</v>
      </c>
      <c r="X96" s="89" t="s">
        <v>9</v>
      </c>
    </row>
    <row r="97" spans="1:24" x14ac:dyDescent="0.25">
      <c r="A97" s="35" t="s">
        <v>368</v>
      </c>
      <c r="B97" s="53">
        <v>16000</v>
      </c>
      <c r="C97" s="36" t="str">
        <f t="shared" si="7"/>
        <v>G</v>
      </c>
      <c r="D97" s="50">
        <v>2410198</v>
      </c>
      <c r="E97" s="36" t="s">
        <v>1685</v>
      </c>
      <c r="F97" s="53" t="s">
        <v>369</v>
      </c>
      <c r="G97" s="36" t="str">
        <f t="shared" si="11"/>
        <v>G</v>
      </c>
      <c r="H97" s="50" t="s">
        <v>370</v>
      </c>
      <c r="I97" s="51" t="s">
        <v>1685</v>
      </c>
      <c r="J97" s="36" t="s">
        <v>371</v>
      </c>
      <c r="K97" s="36" t="str">
        <f t="shared" si="10"/>
        <v>G</v>
      </c>
      <c r="L97" s="36"/>
      <c r="M97" s="36" t="str">
        <f t="shared" si="8"/>
        <v>N</v>
      </c>
      <c r="N97" s="49" t="s">
        <v>19</v>
      </c>
      <c r="O97" s="64"/>
      <c r="P97" s="36" t="s">
        <v>1716</v>
      </c>
      <c r="Q97" s="64"/>
      <c r="R97" s="36" t="s">
        <v>1716</v>
      </c>
      <c r="S97" s="81" t="s">
        <v>14</v>
      </c>
      <c r="T97" s="50">
        <v>1</v>
      </c>
      <c r="U97" s="83">
        <v>38.867373551057298</v>
      </c>
      <c r="V97" s="83">
        <v>-104.76056540563199</v>
      </c>
      <c r="W97" s="36" t="s">
        <v>1685</v>
      </c>
      <c r="X97" s="90"/>
    </row>
    <row r="98" spans="1:24" x14ac:dyDescent="0.25">
      <c r="A98" s="78" t="s">
        <v>372</v>
      </c>
      <c r="B98" s="54">
        <v>16385</v>
      </c>
      <c r="C98" s="30" t="str">
        <f t="shared" si="7"/>
        <v>G</v>
      </c>
      <c r="D98" s="33">
        <v>2413232</v>
      </c>
      <c r="E98" s="30" t="s">
        <v>1685</v>
      </c>
      <c r="F98" s="54" t="s">
        <v>373</v>
      </c>
      <c r="G98" s="30" t="str">
        <f t="shared" si="11"/>
        <v>G</v>
      </c>
      <c r="H98" s="33" t="s">
        <v>374</v>
      </c>
      <c r="I98" s="59" t="s">
        <v>1684</v>
      </c>
      <c r="J98" s="30"/>
      <c r="K98" s="30" t="s">
        <v>1686</v>
      </c>
      <c r="L98" s="30"/>
      <c r="M98" s="30" t="str">
        <f t="shared" si="8"/>
        <v>N</v>
      </c>
      <c r="N98" s="32" t="s">
        <v>19</v>
      </c>
      <c r="O98" s="64"/>
      <c r="P98" s="30" t="s">
        <v>1716</v>
      </c>
      <c r="Q98" s="64"/>
      <c r="R98" s="30" t="s">
        <v>1716</v>
      </c>
      <c r="S98" s="33" t="s">
        <v>58</v>
      </c>
      <c r="T98" s="33">
        <v>1</v>
      </c>
      <c r="U98" s="84">
        <v>39.599294143950601</v>
      </c>
      <c r="V98" s="84">
        <v>-105.035295138194</v>
      </c>
      <c r="W98" s="30" t="s">
        <v>1685</v>
      </c>
      <c r="X98" s="96" t="s">
        <v>87</v>
      </c>
    </row>
    <row r="99" spans="1:24" x14ac:dyDescent="0.25">
      <c r="A99" s="46" t="s">
        <v>375</v>
      </c>
      <c r="B99" s="53"/>
      <c r="C99" s="36" t="str">
        <f t="shared" si="7"/>
        <v>N</v>
      </c>
      <c r="D99" s="49"/>
      <c r="E99" s="36" t="s">
        <v>1721</v>
      </c>
      <c r="F99" s="53" t="s">
        <v>376</v>
      </c>
      <c r="G99" s="36" t="str">
        <f t="shared" si="11"/>
        <v>G</v>
      </c>
      <c r="H99" s="50" t="s">
        <v>377</v>
      </c>
      <c r="I99" s="60" t="s">
        <v>1685</v>
      </c>
      <c r="J99" s="36" t="s">
        <v>378</v>
      </c>
      <c r="K99" s="36" t="str">
        <f>IF(J99="","N","G")</f>
        <v>G</v>
      </c>
      <c r="L99" s="36"/>
      <c r="M99" s="36" t="str">
        <f t="shared" si="8"/>
        <v>N</v>
      </c>
      <c r="N99" s="49" t="s">
        <v>13</v>
      </c>
      <c r="O99" s="64"/>
      <c r="P99" s="36" t="s">
        <v>1716</v>
      </c>
      <c r="Q99" s="64"/>
      <c r="R99" s="36" t="s">
        <v>1716</v>
      </c>
      <c r="S99" s="50" t="s">
        <v>58</v>
      </c>
      <c r="T99" s="50">
        <v>1</v>
      </c>
      <c r="U99" s="83">
        <v>39.602823919800301</v>
      </c>
      <c r="V99" s="83">
        <v>-105.03857541371001</v>
      </c>
      <c r="W99" s="36" t="s">
        <v>1685</v>
      </c>
      <c r="X99" s="97" t="s">
        <v>9</v>
      </c>
    </row>
    <row r="100" spans="1:24" x14ac:dyDescent="0.25">
      <c r="A100" s="78" t="s">
        <v>379</v>
      </c>
      <c r="B100" s="54">
        <v>16495</v>
      </c>
      <c r="C100" s="30" t="str">
        <f t="shared" si="7"/>
        <v>G</v>
      </c>
      <c r="D100" s="33">
        <v>2410212</v>
      </c>
      <c r="E100" s="30" t="s">
        <v>1685</v>
      </c>
      <c r="F100" s="54">
        <v>42004</v>
      </c>
      <c r="G100" s="30" t="str">
        <f t="shared" si="11"/>
        <v>G</v>
      </c>
      <c r="H100" s="33" t="s">
        <v>380</v>
      </c>
      <c r="I100" s="59" t="s">
        <v>1684</v>
      </c>
      <c r="J100" s="30"/>
      <c r="K100" s="30" t="s">
        <v>1686</v>
      </c>
      <c r="L100" s="30"/>
      <c r="M100" s="30" t="str">
        <f t="shared" si="8"/>
        <v>N</v>
      </c>
      <c r="N100" s="32" t="s">
        <v>19</v>
      </c>
      <c r="O100" s="64"/>
      <c r="P100" s="30" t="s">
        <v>1716</v>
      </c>
      <c r="Q100" s="64"/>
      <c r="R100" s="30" t="s">
        <v>1716</v>
      </c>
      <c r="S100" s="33" t="s">
        <v>74</v>
      </c>
      <c r="T100" s="33">
        <v>1</v>
      </c>
      <c r="U100" s="84">
        <v>39.863975054262703</v>
      </c>
      <c r="V100" s="84">
        <v>-104.843440604707</v>
      </c>
      <c r="W100" s="30" t="s">
        <v>1685</v>
      </c>
      <c r="X100" s="96" t="s">
        <v>87</v>
      </c>
    </row>
    <row r="101" spans="1:24" x14ac:dyDescent="0.25">
      <c r="A101" s="40" t="s">
        <v>381</v>
      </c>
      <c r="B101" s="53"/>
      <c r="C101" s="36" t="str">
        <f t="shared" si="7"/>
        <v>N</v>
      </c>
      <c r="D101" s="49"/>
      <c r="E101" s="36" t="s">
        <v>1721</v>
      </c>
      <c r="F101" s="53"/>
      <c r="G101" s="36" t="str">
        <f t="shared" si="11"/>
        <v>N</v>
      </c>
      <c r="H101" s="50" t="s">
        <v>382</v>
      </c>
      <c r="I101" s="56" t="s">
        <v>1685</v>
      </c>
      <c r="J101" s="36" t="s">
        <v>383</v>
      </c>
      <c r="K101" s="36" t="str">
        <f t="shared" ref="K101:K135" si="12">IF(J101="","N","G")</f>
        <v>G</v>
      </c>
      <c r="L101" s="50"/>
      <c r="M101" s="36" t="str">
        <f t="shared" si="8"/>
        <v>N</v>
      </c>
      <c r="N101" s="49" t="s">
        <v>1709</v>
      </c>
      <c r="O101" s="64"/>
      <c r="P101" s="36" t="s">
        <v>1716</v>
      </c>
      <c r="Q101" s="64"/>
      <c r="R101" s="36" t="s">
        <v>1716</v>
      </c>
      <c r="S101" s="50" t="s">
        <v>29</v>
      </c>
      <c r="T101" s="50">
        <v>1</v>
      </c>
      <c r="U101" s="85">
        <v>39.754825099999998</v>
      </c>
      <c r="V101" s="85">
        <v>-105.14102339999999</v>
      </c>
      <c r="W101" s="36" t="s">
        <v>1766</v>
      </c>
      <c r="X101" s="93"/>
    </row>
    <row r="102" spans="1:24" x14ac:dyDescent="0.25">
      <c r="A102" s="37" t="s">
        <v>384</v>
      </c>
      <c r="B102" s="54"/>
      <c r="C102" s="30" t="str">
        <f t="shared" si="7"/>
        <v>N</v>
      </c>
      <c r="D102" s="32"/>
      <c r="E102" s="30" t="s">
        <v>1721</v>
      </c>
      <c r="F102" s="54">
        <v>59039</v>
      </c>
      <c r="G102" s="30" t="str">
        <f t="shared" si="11"/>
        <v>G</v>
      </c>
      <c r="H102" s="33" t="s">
        <v>385</v>
      </c>
      <c r="I102" s="52" t="s">
        <v>1685</v>
      </c>
      <c r="J102" s="30" t="s">
        <v>386</v>
      </c>
      <c r="K102" s="30" t="str">
        <f t="shared" si="12"/>
        <v>G</v>
      </c>
      <c r="L102" s="30"/>
      <c r="M102" s="30" t="str">
        <f t="shared" si="8"/>
        <v>N</v>
      </c>
      <c r="N102" s="32" t="s">
        <v>47</v>
      </c>
      <c r="O102" s="64"/>
      <c r="P102" s="30" t="s">
        <v>1716</v>
      </c>
      <c r="Q102" s="64"/>
      <c r="R102" s="30" t="s">
        <v>1716</v>
      </c>
      <c r="S102" s="33" t="s">
        <v>207</v>
      </c>
      <c r="T102" s="33">
        <v>1</v>
      </c>
      <c r="U102" s="84">
        <v>39.500036070862201</v>
      </c>
      <c r="V102" s="84">
        <v>-106.15405607333901</v>
      </c>
      <c r="W102" s="30" t="s">
        <v>1685</v>
      </c>
      <c r="X102" s="91"/>
    </row>
    <row r="103" spans="1:24" x14ac:dyDescent="0.25">
      <c r="A103" s="43" t="s">
        <v>387</v>
      </c>
      <c r="B103" s="53"/>
      <c r="C103" s="36" t="str">
        <f t="shared" si="7"/>
        <v>N</v>
      </c>
      <c r="D103" s="49"/>
      <c r="E103" s="36" t="s">
        <v>1721</v>
      </c>
      <c r="F103" s="53">
        <v>65210</v>
      </c>
      <c r="G103" s="36" t="str">
        <f t="shared" si="11"/>
        <v>G</v>
      </c>
      <c r="H103" s="50" t="s">
        <v>388</v>
      </c>
      <c r="I103" s="60" t="s">
        <v>1685</v>
      </c>
      <c r="J103" s="36" t="s">
        <v>389</v>
      </c>
      <c r="K103" s="36" t="str">
        <f t="shared" si="12"/>
        <v>G</v>
      </c>
      <c r="L103" s="36"/>
      <c r="M103" s="36" t="str">
        <f t="shared" si="8"/>
        <v>N</v>
      </c>
      <c r="N103" s="49" t="s">
        <v>47</v>
      </c>
      <c r="O103" s="64"/>
      <c r="P103" s="36" t="s">
        <v>1716</v>
      </c>
      <c r="Q103" s="64"/>
      <c r="R103" s="36" t="s">
        <v>1716</v>
      </c>
      <c r="S103" s="50" t="s">
        <v>96</v>
      </c>
      <c r="T103" s="50">
        <v>1</v>
      </c>
      <c r="U103" s="83">
        <v>39.625325857156902</v>
      </c>
      <c r="V103" s="83">
        <v>-106.671168254262</v>
      </c>
      <c r="W103" s="36" t="s">
        <v>1685</v>
      </c>
      <c r="X103" s="97" t="s">
        <v>9</v>
      </c>
    </row>
    <row r="104" spans="1:24" x14ac:dyDescent="0.25">
      <c r="A104" s="37" t="s">
        <v>390</v>
      </c>
      <c r="B104" s="54">
        <v>17375</v>
      </c>
      <c r="C104" s="30" t="str">
        <f t="shared" si="7"/>
        <v>G</v>
      </c>
      <c r="D104" s="33">
        <v>2410236</v>
      </c>
      <c r="E104" s="30" t="s">
        <v>1685</v>
      </c>
      <c r="F104" s="54">
        <v>41004</v>
      </c>
      <c r="G104" s="30" t="str">
        <f t="shared" si="11"/>
        <v>G</v>
      </c>
      <c r="H104" s="33" t="s">
        <v>391</v>
      </c>
      <c r="I104" s="52" t="s">
        <v>1685</v>
      </c>
      <c r="J104" s="30" t="s">
        <v>392</v>
      </c>
      <c r="K104" s="30" t="str">
        <f t="shared" si="12"/>
        <v>G</v>
      </c>
      <c r="L104" s="30"/>
      <c r="M104" s="30" t="str">
        <f t="shared" si="8"/>
        <v>N</v>
      </c>
      <c r="N104" s="32" t="s">
        <v>19</v>
      </c>
      <c r="O104" s="64"/>
      <c r="P104" s="30" t="s">
        <v>1716</v>
      </c>
      <c r="Q104" s="64"/>
      <c r="R104" s="30" t="s">
        <v>1716</v>
      </c>
      <c r="S104" s="80" t="s">
        <v>393</v>
      </c>
      <c r="T104" s="33">
        <v>1</v>
      </c>
      <c r="U104" s="84">
        <v>37.350367208217598</v>
      </c>
      <c r="V104" s="84">
        <v>-108.576640007138</v>
      </c>
      <c r="W104" s="30" t="s">
        <v>1685</v>
      </c>
      <c r="X104" s="91"/>
    </row>
    <row r="105" spans="1:24" x14ac:dyDescent="0.25">
      <c r="A105" s="47" t="s">
        <v>394</v>
      </c>
      <c r="B105" s="53"/>
      <c r="C105" s="36" t="str">
        <f t="shared" si="7"/>
        <v>N</v>
      </c>
      <c r="D105" s="49"/>
      <c r="E105" s="36" t="s">
        <v>1721</v>
      </c>
      <c r="F105" s="53">
        <v>18006</v>
      </c>
      <c r="G105" s="36" t="str">
        <f t="shared" si="11"/>
        <v>G</v>
      </c>
      <c r="H105" s="50" t="s">
        <v>395</v>
      </c>
      <c r="I105" s="62" t="s">
        <v>1685</v>
      </c>
      <c r="J105" s="36" t="s">
        <v>396</v>
      </c>
      <c r="K105" s="36" t="str">
        <f t="shared" si="12"/>
        <v>G</v>
      </c>
      <c r="L105" s="36"/>
      <c r="M105" s="36" t="str">
        <f t="shared" si="8"/>
        <v>N</v>
      </c>
      <c r="N105" s="49" t="s">
        <v>13</v>
      </c>
      <c r="O105" s="64"/>
      <c r="P105" s="36" t="s">
        <v>1716</v>
      </c>
      <c r="Q105" s="64"/>
      <c r="R105" s="36" t="s">
        <v>1716</v>
      </c>
      <c r="S105" s="50" t="s">
        <v>59</v>
      </c>
      <c r="T105" s="50">
        <v>1</v>
      </c>
      <c r="U105" s="83">
        <v>39.555636421460001</v>
      </c>
      <c r="V105" s="83">
        <v>-104.788810135714</v>
      </c>
      <c r="W105" s="36" t="s">
        <v>1685</v>
      </c>
      <c r="X105" s="99"/>
    </row>
    <row r="106" spans="1:24" x14ac:dyDescent="0.25">
      <c r="A106" s="37" t="s">
        <v>397</v>
      </c>
      <c r="B106" s="54">
        <v>17760</v>
      </c>
      <c r="C106" s="30" t="str">
        <f t="shared" si="7"/>
        <v>G</v>
      </c>
      <c r="D106" s="33">
        <v>2410255</v>
      </c>
      <c r="E106" s="30" t="s">
        <v>1685</v>
      </c>
      <c r="F106" s="54">
        <v>15005</v>
      </c>
      <c r="G106" s="30" t="str">
        <f t="shared" si="11"/>
        <v>G</v>
      </c>
      <c r="H106" s="33" t="s">
        <v>398</v>
      </c>
      <c r="I106" s="52" t="s">
        <v>1685</v>
      </c>
      <c r="J106" s="30" t="s">
        <v>399</v>
      </c>
      <c r="K106" s="30" t="str">
        <f t="shared" si="12"/>
        <v>G</v>
      </c>
      <c r="L106" s="30"/>
      <c r="M106" s="30" t="str">
        <f t="shared" si="8"/>
        <v>N</v>
      </c>
      <c r="N106" s="32" t="s">
        <v>19</v>
      </c>
      <c r="O106" s="64"/>
      <c r="P106" s="30" t="s">
        <v>1716</v>
      </c>
      <c r="Q106" s="64"/>
      <c r="R106" s="30" t="s">
        <v>1716</v>
      </c>
      <c r="S106" s="80" t="s">
        <v>400</v>
      </c>
      <c r="T106" s="33">
        <v>1</v>
      </c>
      <c r="U106" s="84">
        <v>40.5169876973793</v>
      </c>
      <c r="V106" s="84">
        <v>-107.555660307419</v>
      </c>
      <c r="W106" s="30" t="s">
        <v>1685</v>
      </c>
      <c r="X106" s="91"/>
    </row>
    <row r="107" spans="1:24" x14ac:dyDescent="0.25">
      <c r="A107" s="35" t="s">
        <v>401</v>
      </c>
      <c r="B107" s="53">
        <v>17925</v>
      </c>
      <c r="C107" s="36" t="str">
        <f t="shared" si="7"/>
        <v>G</v>
      </c>
      <c r="D107" s="50">
        <v>2412382</v>
      </c>
      <c r="E107" s="36" t="s">
        <v>1685</v>
      </c>
      <c r="F107" s="53">
        <v>40001</v>
      </c>
      <c r="G107" s="36" t="str">
        <f t="shared" si="11"/>
        <v>G</v>
      </c>
      <c r="H107" s="50" t="s">
        <v>402</v>
      </c>
      <c r="I107" s="51" t="s">
        <v>1685</v>
      </c>
      <c r="J107" s="36" t="s">
        <v>403</v>
      </c>
      <c r="K107" s="36" t="str">
        <f t="shared" si="12"/>
        <v>G</v>
      </c>
      <c r="L107" s="36"/>
      <c r="M107" s="36" t="str">
        <f t="shared" si="8"/>
        <v>N</v>
      </c>
      <c r="N107" s="49" t="s">
        <v>19</v>
      </c>
      <c r="O107" s="64"/>
      <c r="P107" s="36" t="s">
        <v>1716</v>
      </c>
      <c r="Q107" s="64"/>
      <c r="R107" s="36" t="s">
        <v>1716</v>
      </c>
      <c r="S107" s="81" t="s">
        <v>281</v>
      </c>
      <c r="T107" s="50">
        <v>1</v>
      </c>
      <c r="U107" s="83">
        <v>38.705057080493802</v>
      </c>
      <c r="V107" s="83">
        <v>-107.609676449188</v>
      </c>
      <c r="W107" s="36" t="s">
        <v>1685</v>
      </c>
      <c r="X107" s="90"/>
    </row>
    <row r="108" spans="1:24" x14ac:dyDescent="0.25">
      <c r="A108" s="37" t="s">
        <v>404</v>
      </c>
      <c r="B108" s="54">
        <v>14765</v>
      </c>
      <c r="C108" s="30" t="str">
        <f t="shared" si="7"/>
        <v>G</v>
      </c>
      <c r="D108" s="33">
        <v>2412384</v>
      </c>
      <c r="E108" s="30" t="s">
        <v>1685</v>
      </c>
      <c r="F108" s="54">
        <v>22006</v>
      </c>
      <c r="G108" s="30" t="str">
        <f t="shared" si="11"/>
        <v>G</v>
      </c>
      <c r="H108" s="33" t="s">
        <v>405</v>
      </c>
      <c r="I108" s="52" t="s">
        <v>1685</v>
      </c>
      <c r="J108" s="30" t="s">
        <v>406</v>
      </c>
      <c r="K108" s="30" t="str">
        <f t="shared" si="12"/>
        <v>G</v>
      </c>
      <c r="L108" s="30"/>
      <c r="M108" s="30" t="str">
        <f t="shared" si="8"/>
        <v>N</v>
      </c>
      <c r="N108" s="32" t="s">
        <v>19</v>
      </c>
      <c r="O108" s="64"/>
      <c r="P108" s="30" t="s">
        <v>1716</v>
      </c>
      <c r="Q108" s="64"/>
      <c r="R108" s="30" t="s">
        <v>1716</v>
      </c>
      <c r="S108" s="80" t="s">
        <v>407</v>
      </c>
      <c r="T108" s="33">
        <v>1</v>
      </c>
      <c r="U108" s="84">
        <v>37.845032361453697</v>
      </c>
      <c r="V108" s="84">
        <v>-106.924121878908</v>
      </c>
      <c r="W108" s="30" t="s">
        <v>1685</v>
      </c>
      <c r="X108" s="91"/>
    </row>
    <row r="109" spans="1:24" x14ac:dyDescent="0.25">
      <c r="A109" s="35" t="s">
        <v>408</v>
      </c>
      <c r="B109" s="53"/>
      <c r="C109" s="36" t="str">
        <f t="shared" si="7"/>
        <v>N</v>
      </c>
      <c r="D109" s="49"/>
      <c r="E109" s="36" t="s">
        <v>1721</v>
      </c>
      <c r="F109" s="53">
        <v>26002</v>
      </c>
      <c r="G109" s="36" t="str">
        <f t="shared" si="11"/>
        <v>G</v>
      </c>
      <c r="H109" s="50" t="s">
        <v>409</v>
      </c>
      <c r="I109" s="51" t="s">
        <v>1685</v>
      </c>
      <c r="J109" s="36" t="s">
        <v>410</v>
      </c>
      <c r="K109" s="36" t="str">
        <f t="shared" si="12"/>
        <v>G</v>
      </c>
      <c r="L109" s="36"/>
      <c r="M109" s="36" t="str">
        <f t="shared" si="8"/>
        <v>N</v>
      </c>
      <c r="N109" s="49" t="s">
        <v>47</v>
      </c>
      <c r="O109" s="64"/>
      <c r="P109" s="36" t="s">
        <v>1716</v>
      </c>
      <c r="Q109" s="64"/>
      <c r="R109" s="36" t="s">
        <v>1716</v>
      </c>
      <c r="S109" s="50" t="s">
        <v>411</v>
      </c>
      <c r="T109" s="50">
        <v>1</v>
      </c>
      <c r="U109" s="83">
        <v>38.815212850066402</v>
      </c>
      <c r="V109" s="83">
        <v>-106.884845382633</v>
      </c>
      <c r="W109" s="36" t="s">
        <v>1685</v>
      </c>
      <c r="X109" s="90"/>
    </row>
    <row r="110" spans="1:24" x14ac:dyDescent="0.25">
      <c r="A110" s="37" t="s">
        <v>412</v>
      </c>
      <c r="B110" s="54">
        <v>18310</v>
      </c>
      <c r="C110" s="30" t="str">
        <f t="shared" si="7"/>
        <v>G</v>
      </c>
      <c r="D110" s="33">
        <v>2412385</v>
      </c>
      <c r="E110" s="30" t="s">
        <v>1685</v>
      </c>
      <c r="F110" s="54">
        <v>26004</v>
      </c>
      <c r="G110" s="30" t="str">
        <f t="shared" si="11"/>
        <v>G</v>
      </c>
      <c r="H110" s="33" t="s">
        <v>413</v>
      </c>
      <c r="I110" s="52" t="s">
        <v>1685</v>
      </c>
      <c r="J110" s="30" t="s">
        <v>414</v>
      </c>
      <c r="K110" s="30" t="str">
        <f t="shared" si="12"/>
        <v>G</v>
      </c>
      <c r="L110" s="30"/>
      <c r="M110" s="30" t="str">
        <f t="shared" si="8"/>
        <v>N</v>
      </c>
      <c r="N110" s="32" t="s">
        <v>19</v>
      </c>
      <c r="O110" s="64"/>
      <c r="P110" s="30" t="s">
        <v>1716</v>
      </c>
      <c r="Q110" s="64"/>
      <c r="R110" s="30" t="s">
        <v>1716</v>
      </c>
      <c r="S110" s="80" t="s">
        <v>411</v>
      </c>
      <c r="T110" s="33">
        <v>1</v>
      </c>
      <c r="U110" s="84">
        <v>38.8676411995677</v>
      </c>
      <c r="V110" s="84">
        <v>-106.977269482436</v>
      </c>
      <c r="W110" s="30" t="s">
        <v>1685</v>
      </c>
      <c r="X110" s="91"/>
    </row>
    <row r="111" spans="1:24" x14ac:dyDescent="0.25">
      <c r="A111" s="47" t="s">
        <v>415</v>
      </c>
      <c r="B111" s="53">
        <v>18420</v>
      </c>
      <c r="C111" s="36" t="str">
        <f t="shared" si="7"/>
        <v>G</v>
      </c>
      <c r="D111" s="50">
        <v>2412387</v>
      </c>
      <c r="E111" s="36" t="s">
        <v>1685</v>
      </c>
      <c r="F111" s="53">
        <v>55004</v>
      </c>
      <c r="G111" s="36" t="str">
        <f t="shared" si="11"/>
        <v>G</v>
      </c>
      <c r="H111" s="50" t="s">
        <v>416</v>
      </c>
      <c r="I111" s="62" t="s">
        <v>1685</v>
      </c>
      <c r="J111" s="36" t="s">
        <v>417</v>
      </c>
      <c r="K111" s="36" t="str">
        <f t="shared" si="12"/>
        <v>G</v>
      </c>
      <c r="L111" s="36"/>
      <c r="M111" s="36" t="str">
        <f t="shared" si="8"/>
        <v>N</v>
      </c>
      <c r="N111" s="49" t="s">
        <v>19</v>
      </c>
      <c r="O111" s="64"/>
      <c r="P111" s="36" t="s">
        <v>1716</v>
      </c>
      <c r="Q111" s="64"/>
      <c r="R111" s="36" t="s">
        <v>1716</v>
      </c>
      <c r="S111" s="81" t="s">
        <v>104</v>
      </c>
      <c r="T111" s="50">
        <v>1</v>
      </c>
      <c r="U111" s="83">
        <v>37.994536710657101</v>
      </c>
      <c r="V111" s="83">
        <v>-105.696220849</v>
      </c>
      <c r="W111" s="36" t="s">
        <v>1685</v>
      </c>
      <c r="X111" s="99"/>
    </row>
    <row r="112" spans="1:24" x14ac:dyDescent="0.25">
      <c r="A112" s="44" t="s">
        <v>418</v>
      </c>
      <c r="B112" s="54"/>
      <c r="C112" s="30" t="str">
        <f t="shared" si="7"/>
        <v>N</v>
      </c>
      <c r="D112" s="32"/>
      <c r="E112" s="30" t="s">
        <v>1721</v>
      </c>
      <c r="F112" s="54" t="s">
        <v>419</v>
      </c>
      <c r="G112" s="30" t="str">
        <f t="shared" si="11"/>
        <v>G</v>
      </c>
      <c r="H112" s="33" t="s">
        <v>420</v>
      </c>
      <c r="I112" s="61" t="s">
        <v>1685</v>
      </c>
      <c r="J112" s="30" t="s">
        <v>421</v>
      </c>
      <c r="K112" s="30" t="str">
        <f t="shared" si="12"/>
        <v>G</v>
      </c>
      <c r="L112" s="30"/>
      <c r="M112" s="30" t="str">
        <f t="shared" si="8"/>
        <v>N</v>
      </c>
      <c r="N112" s="32" t="s">
        <v>13</v>
      </c>
      <c r="O112" s="64"/>
      <c r="P112" s="30" t="s">
        <v>1716</v>
      </c>
      <c r="Q112" s="64"/>
      <c r="R112" s="30" t="s">
        <v>1716</v>
      </c>
      <c r="S112" s="33" t="s">
        <v>74</v>
      </c>
      <c r="T112" s="33">
        <v>1</v>
      </c>
      <c r="U112" s="84">
        <v>39.822272080536798</v>
      </c>
      <c r="V112" s="84">
        <v>-105.020394443884</v>
      </c>
      <c r="W112" s="30" t="s">
        <v>1685</v>
      </c>
      <c r="X112" s="98"/>
    </row>
    <row r="113" spans="1:24" x14ac:dyDescent="0.25">
      <c r="A113" s="35" t="s">
        <v>422</v>
      </c>
      <c r="B113" s="53">
        <v>18530</v>
      </c>
      <c r="C113" s="36" t="str">
        <f t="shared" si="7"/>
        <v>G</v>
      </c>
      <c r="D113" s="50">
        <v>2410265</v>
      </c>
      <c r="E113" s="36" t="s">
        <v>1685</v>
      </c>
      <c r="F113" s="53">
        <v>60001</v>
      </c>
      <c r="G113" s="36" t="str">
        <f t="shared" si="11"/>
        <v>G</v>
      </c>
      <c r="H113" s="50" t="s">
        <v>423</v>
      </c>
      <c r="I113" s="51" t="s">
        <v>1685</v>
      </c>
      <c r="J113" s="36" t="s">
        <v>424</v>
      </c>
      <c r="K113" s="36" t="str">
        <f t="shared" si="12"/>
        <v>G</v>
      </c>
      <c r="L113" s="36"/>
      <c r="M113" s="36" t="str">
        <f t="shared" si="8"/>
        <v>N</v>
      </c>
      <c r="N113" s="49" t="s">
        <v>19</v>
      </c>
      <c r="O113" s="64"/>
      <c r="P113" s="36" t="s">
        <v>1716</v>
      </c>
      <c r="Q113" s="64"/>
      <c r="R113" s="36" t="s">
        <v>1716</v>
      </c>
      <c r="S113" s="81" t="s">
        <v>425</v>
      </c>
      <c r="T113" s="50">
        <v>1</v>
      </c>
      <c r="U113" s="83">
        <v>38.746656811619303</v>
      </c>
      <c r="V113" s="83">
        <v>-105.185073060543</v>
      </c>
      <c r="W113" s="36" t="s">
        <v>1685</v>
      </c>
      <c r="X113" s="90"/>
    </row>
    <row r="114" spans="1:24" x14ac:dyDescent="0.25">
      <c r="A114" s="42" t="s">
        <v>426</v>
      </c>
      <c r="B114" s="54">
        <v>18640</v>
      </c>
      <c r="C114" s="30" t="str">
        <f t="shared" si="7"/>
        <v>G</v>
      </c>
      <c r="D114" s="33">
        <v>2412389</v>
      </c>
      <c r="E114" s="30" t="s">
        <v>1685</v>
      </c>
      <c r="F114" s="54">
        <v>38002</v>
      </c>
      <c r="G114" s="30" t="str">
        <f t="shared" si="11"/>
        <v>G</v>
      </c>
      <c r="H114" s="33" t="s">
        <v>426</v>
      </c>
      <c r="I114" s="59" t="s">
        <v>1684</v>
      </c>
      <c r="J114" s="30" t="s">
        <v>427</v>
      </c>
      <c r="K114" s="30" t="str">
        <f t="shared" si="12"/>
        <v>G</v>
      </c>
      <c r="L114" s="30"/>
      <c r="M114" s="30" t="str">
        <f t="shared" si="8"/>
        <v>N</v>
      </c>
      <c r="N114" s="32" t="s">
        <v>19</v>
      </c>
      <c r="O114" s="64"/>
      <c r="P114" s="30" t="s">
        <v>1716</v>
      </c>
      <c r="Q114" s="64"/>
      <c r="R114" s="30" t="s">
        <v>1716</v>
      </c>
      <c r="S114" s="80" t="s">
        <v>428</v>
      </c>
      <c r="T114" s="33">
        <v>1</v>
      </c>
      <c r="U114" s="84">
        <v>40.8591646354174</v>
      </c>
      <c r="V114" s="84">
        <v>-102.80136642426601</v>
      </c>
      <c r="W114" s="30" t="s">
        <v>1685</v>
      </c>
      <c r="X114" s="96" t="s">
        <v>87</v>
      </c>
    </row>
    <row r="115" spans="1:24" x14ac:dyDescent="0.25">
      <c r="A115" s="43" t="s">
        <v>429</v>
      </c>
      <c r="B115" s="53"/>
      <c r="C115" s="36" t="str">
        <f t="shared" si="7"/>
        <v>N</v>
      </c>
      <c r="D115" s="49"/>
      <c r="E115" s="36" t="s">
        <v>1721</v>
      </c>
      <c r="F115" s="53"/>
      <c r="G115" s="36" t="str">
        <f t="shared" si="11"/>
        <v>N</v>
      </c>
      <c r="H115" s="50" t="s">
        <v>430</v>
      </c>
      <c r="I115" s="60" t="s">
        <v>1685</v>
      </c>
      <c r="J115" s="36" t="s">
        <v>431</v>
      </c>
      <c r="K115" s="36" t="str">
        <f t="shared" si="12"/>
        <v>G</v>
      </c>
      <c r="L115" s="50">
        <v>19871146560</v>
      </c>
      <c r="M115" s="36" t="str">
        <f t="shared" si="8"/>
        <v>G</v>
      </c>
      <c r="N115" s="49" t="s">
        <v>432</v>
      </c>
      <c r="O115" s="64"/>
      <c r="P115" s="36" t="s">
        <v>1716</v>
      </c>
      <c r="Q115" s="64"/>
      <c r="R115" s="36" t="s">
        <v>1716</v>
      </c>
      <c r="S115" s="81" t="s">
        <v>8</v>
      </c>
      <c r="T115" s="50">
        <v>1</v>
      </c>
      <c r="U115" s="85">
        <v>38.218060800000003</v>
      </c>
      <c r="V115" s="85">
        <v>-103.7560606</v>
      </c>
      <c r="W115" s="36" t="s">
        <v>1766</v>
      </c>
      <c r="X115" s="97" t="s">
        <v>9</v>
      </c>
    </row>
    <row r="116" spans="1:24" x14ac:dyDescent="0.25">
      <c r="A116" s="29" t="s">
        <v>433</v>
      </c>
      <c r="B116" s="54"/>
      <c r="C116" s="30" t="str">
        <f t="shared" si="7"/>
        <v>N</v>
      </c>
      <c r="D116" s="32"/>
      <c r="E116" s="30" t="s">
        <v>1721</v>
      </c>
      <c r="F116" s="54"/>
      <c r="G116" s="30" t="str">
        <f t="shared" si="11"/>
        <v>N</v>
      </c>
      <c r="H116" s="33" t="s">
        <v>434</v>
      </c>
      <c r="I116" s="34" t="s">
        <v>1685</v>
      </c>
      <c r="J116" s="30" t="s">
        <v>435</v>
      </c>
      <c r="K116" s="30" t="str">
        <f t="shared" si="12"/>
        <v>G</v>
      </c>
      <c r="L116" s="30"/>
      <c r="M116" s="30" t="str">
        <f t="shared" si="8"/>
        <v>N</v>
      </c>
      <c r="N116" s="32" t="s">
        <v>432</v>
      </c>
      <c r="O116" s="64"/>
      <c r="P116" s="30" t="s">
        <v>1716</v>
      </c>
      <c r="Q116" s="64"/>
      <c r="R116" s="30" t="s">
        <v>1716</v>
      </c>
      <c r="S116" s="80" t="s">
        <v>8</v>
      </c>
      <c r="T116" s="33">
        <v>1</v>
      </c>
      <c r="U116" s="85">
        <v>38.218060800000003</v>
      </c>
      <c r="V116" s="85">
        <v>-103.7560606</v>
      </c>
      <c r="W116" s="30" t="s">
        <v>1766</v>
      </c>
      <c r="X116" s="89" t="s">
        <v>9</v>
      </c>
    </row>
    <row r="117" spans="1:24" x14ac:dyDescent="0.25">
      <c r="A117" s="35" t="s">
        <v>436</v>
      </c>
      <c r="B117" s="53">
        <v>18750</v>
      </c>
      <c r="C117" s="36" t="str">
        <f t="shared" si="7"/>
        <v>G</v>
      </c>
      <c r="D117" s="50">
        <v>2412394</v>
      </c>
      <c r="E117" s="36" t="s">
        <v>1685</v>
      </c>
      <c r="F117" s="53">
        <v>13002</v>
      </c>
      <c r="G117" s="36" t="str">
        <f t="shared" si="11"/>
        <v>G</v>
      </c>
      <c r="H117" s="50" t="s">
        <v>8</v>
      </c>
      <c r="I117" s="51" t="s">
        <v>1685</v>
      </c>
      <c r="J117" s="36" t="s">
        <v>437</v>
      </c>
      <c r="K117" s="36" t="str">
        <f t="shared" si="12"/>
        <v>G</v>
      </c>
      <c r="L117" s="36"/>
      <c r="M117" s="36" t="str">
        <f t="shared" si="8"/>
        <v>N</v>
      </c>
      <c r="N117" s="49" t="s">
        <v>19</v>
      </c>
      <c r="O117" s="64"/>
      <c r="P117" s="36" t="s">
        <v>1716</v>
      </c>
      <c r="Q117" s="64"/>
      <c r="R117" s="36" t="s">
        <v>1716</v>
      </c>
      <c r="S117" s="81" t="s">
        <v>8</v>
      </c>
      <c r="T117" s="50">
        <v>1</v>
      </c>
      <c r="U117" s="83">
        <v>38.193505979469798</v>
      </c>
      <c r="V117" s="83">
        <v>-103.859743489918</v>
      </c>
      <c r="W117" s="36" t="s">
        <v>1685</v>
      </c>
      <c r="X117" s="90"/>
    </row>
    <row r="118" spans="1:24" x14ac:dyDescent="0.25">
      <c r="A118" s="37" t="s">
        <v>438</v>
      </c>
      <c r="B118" s="54"/>
      <c r="C118" s="30" t="str">
        <f t="shared" si="7"/>
        <v>N</v>
      </c>
      <c r="D118" s="32"/>
      <c r="E118" s="30" t="s">
        <v>1721</v>
      </c>
      <c r="F118" s="54">
        <v>28001</v>
      </c>
      <c r="G118" s="30" t="str">
        <f t="shared" si="11"/>
        <v>G</v>
      </c>
      <c r="H118" s="33" t="s">
        <v>439</v>
      </c>
      <c r="I118" s="52" t="s">
        <v>1685</v>
      </c>
      <c r="J118" s="30" t="s">
        <v>440</v>
      </c>
      <c r="K118" s="30" t="str">
        <f t="shared" si="12"/>
        <v>G</v>
      </c>
      <c r="L118" s="30"/>
      <c r="M118" s="30" t="str">
        <f t="shared" si="8"/>
        <v>N</v>
      </c>
      <c r="N118" s="32" t="s">
        <v>13</v>
      </c>
      <c r="O118" s="64"/>
      <c r="P118" s="30" t="s">
        <v>1716</v>
      </c>
      <c r="Q118" s="64"/>
      <c r="R118" s="30" t="s">
        <v>1716</v>
      </c>
      <c r="S118" s="33" t="s">
        <v>441</v>
      </c>
      <c r="T118" s="33">
        <v>1</v>
      </c>
      <c r="U118" s="84">
        <v>37.362173348197899</v>
      </c>
      <c r="V118" s="84">
        <v>-105.103429676033</v>
      </c>
      <c r="W118" s="30" t="s">
        <v>1685</v>
      </c>
      <c r="X118" s="91"/>
    </row>
    <row r="119" spans="1:24" x14ac:dyDescent="0.25">
      <c r="A119" s="35" t="s">
        <v>442</v>
      </c>
      <c r="B119" s="53">
        <v>19080</v>
      </c>
      <c r="C119" s="36" t="str">
        <f t="shared" si="7"/>
        <v>G</v>
      </c>
      <c r="D119" s="50">
        <v>2410283</v>
      </c>
      <c r="E119" s="36" t="s">
        <v>1685</v>
      </c>
      <c r="F119" s="53">
        <v>62007</v>
      </c>
      <c r="G119" s="36" t="str">
        <f t="shared" si="11"/>
        <v>G</v>
      </c>
      <c r="H119" s="50" t="s">
        <v>443</v>
      </c>
      <c r="I119" s="51" t="s">
        <v>1685</v>
      </c>
      <c r="J119" s="36" t="s">
        <v>444</v>
      </c>
      <c r="K119" s="36" t="str">
        <f t="shared" si="12"/>
        <v>G</v>
      </c>
      <c r="L119" s="36"/>
      <c r="M119" s="36" t="str">
        <f t="shared" si="8"/>
        <v>N</v>
      </c>
      <c r="N119" s="49" t="s">
        <v>19</v>
      </c>
      <c r="O119" s="64"/>
      <c r="P119" s="36" t="s">
        <v>1716</v>
      </c>
      <c r="Q119" s="64"/>
      <c r="R119" s="36" t="s">
        <v>1716</v>
      </c>
      <c r="S119" s="81" t="s">
        <v>86</v>
      </c>
      <c r="T119" s="50">
        <v>1</v>
      </c>
      <c r="U119" s="83">
        <v>40.062016963406599</v>
      </c>
      <c r="V119" s="83">
        <v>-104.948282188112</v>
      </c>
      <c r="W119" s="36" t="s">
        <v>1685</v>
      </c>
      <c r="X119" s="90"/>
    </row>
    <row r="120" spans="1:24" x14ac:dyDescent="0.25">
      <c r="A120" s="42" t="s">
        <v>445</v>
      </c>
      <c r="B120" s="54">
        <v>19355</v>
      </c>
      <c r="C120" s="30" t="str">
        <f t="shared" si="7"/>
        <v>G</v>
      </c>
      <c r="D120" s="33">
        <v>2412412</v>
      </c>
      <c r="E120" s="30" t="s">
        <v>1685</v>
      </c>
      <c r="F120" s="54">
        <v>39012</v>
      </c>
      <c r="G120" s="30" t="str">
        <f t="shared" si="11"/>
        <v>G</v>
      </c>
      <c r="H120" s="33" t="s">
        <v>445</v>
      </c>
      <c r="I120" s="59" t="s">
        <v>1684</v>
      </c>
      <c r="J120" s="30" t="s">
        <v>446</v>
      </c>
      <c r="K120" s="30" t="str">
        <f t="shared" si="12"/>
        <v>G</v>
      </c>
      <c r="L120" s="30"/>
      <c r="M120" s="30" t="str">
        <f t="shared" si="8"/>
        <v>N</v>
      </c>
      <c r="N120" s="32" t="s">
        <v>19</v>
      </c>
      <c r="O120" s="64"/>
      <c r="P120" s="30" t="s">
        <v>1716</v>
      </c>
      <c r="Q120" s="64"/>
      <c r="R120" s="30" t="s">
        <v>1716</v>
      </c>
      <c r="S120" s="33" t="s">
        <v>347</v>
      </c>
      <c r="T120" s="33">
        <v>1</v>
      </c>
      <c r="U120" s="84">
        <v>39.310184346615898</v>
      </c>
      <c r="V120" s="84">
        <v>-108.204868501522</v>
      </c>
      <c r="W120" s="30" t="s">
        <v>1685</v>
      </c>
      <c r="X120" s="96" t="s">
        <v>87</v>
      </c>
    </row>
    <row r="121" spans="1:24" x14ac:dyDescent="0.25">
      <c r="A121" s="48" t="s">
        <v>447</v>
      </c>
      <c r="B121" s="53">
        <v>19630</v>
      </c>
      <c r="C121" s="36" t="str">
        <f t="shared" si="7"/>
        <v>G</v>
      </c>
      <c r="D121" s="50">
        <v>2412415</v>
      </c>
      <c r="E121" s="36" t="s">
        <v>1685</v>
      </c>
      <c r="F121" s="53" t="s">
        <v>448</v>
      </c>
      <c r="G121" s="36" t="str">
        <f t="shared" si="11"/>
        <v>G</v>
      </c>
      <c r="H121" s="50" t="s">
        <v>449</v>
      </c>
      <c r="I121" s="63" t="s">
        <v>1684</v>
      </c>
      <c r="J121" s="36" t="s">
        <v>450</v>
      </c>
      <c r="K121" s="36" t="str">
        <f t="shared" si="12"/>
        <v>G</v>
      </c>
      <c r="L121" s="36"/>
      <c r="M121" s="36" t="str">
        <f t="shared" si="8"/>
        <v>N</v>
      </c>
      <c r="N121" s="49" t="s">
        <v>19</v>
      </c>
      <c r="O121" s="64"/>
      <c r="P121" s="36" t="s">
        <v>1716</v>
      </c>
      <c r="Q121" s="64"/>
      <c r="R121" s="36" t="s">
        <v>1716</v>
      </c>
      <c r="S121" s="50" t="s">
        <v>58</v>
      </c>
      <c r="T121" s="50">
        <v>1</v>
      </c>
      <c r="U121" s="83">
        <v>39.615362913526099</v>
      </c>
      <c r="V121" s="83">
        <v>-104.043303175126</v>
      </c>
      <c r="W121" s="36" t="s">
        <v>1685</v>
      </c>
      <c r="X121" s="100" t="s">
        <v>87</v>
      </c>
    </row>
    <row r="122" spans="1:24" x14ac:dyDescent="0.25">
      <c r="A122" s="37" t="s">
        <v>451</v>
      </c>
      <c r="B122" s="54">
        <v>19795</v>
      </c>
      <c r="C122" s="30" t="str">
        <f t="shared" si="7"/>
        <v>G</v>
      </c>
      <c r="D122" s="33">
        <v>2412416</v>
      </c>
      <c r="E122" s="30" t="s">
        <v>1685</v>
      </c>
      <c r="F122" s="54">
        <v>53002</v>
      </c>
      <c r="G122" s="30" t="str">
        <f t="shared" si="11"/>
        <v>G</v>
      </c>
      <c r="H122" s="33" t="s">
        <v>452</v>
      </c>
      <c r="I122" s="52" t="s">
        <v>1685</v>
      </c>
      <c r="J122" s="30" t="s">
        <v>453</v>
      </c>
      <c r="K122" s="30" t="str">
        <f t="shared" si="12"/>
        <v>G</v>
      </c>
      <c r="L122" s="30"/>
      <c r="M122" s="30" t="str">
        <f t="shared" si="8"/>
        <v>N</v>
      </c>
      <c r="N122" s="32" t="s">
        <v>19</v>
      </c>
      <c r="O122" s="64"/>
      <c r="P122" s="30" t="s">
        <v>1716</v>
      </c>
      <c r="Q122" s="64"/>
      <c r="R122" s="30" t="s">
        <v>1716</v>
      </c>
      <c r="S122" s="80" t="s">
        <v>288</v>
      </c>
      <c r="T122" s="33">
        <v>1</v>
      </c>
      <c r="U122" s="84">
        <v>37.678096928379702</v>
      </c>
      <c r="V122" s="84">
        <v>-106.354468142944</v>
      </c>
      <c r="W122" s="30" t="s">
        <v>1685</v>
      </c>
      <c r="X122" s="91"/>
    </row>
    <row r="123" spans="1:24" x14ac:dyDescent="0.25">
      <c r="A123" s="35" t="s">
        <v>454</v>
      </c>
      <c r="B123" s="53">
        <v>19850</v>
      </c>
      <c r="C123" s="36" t="str">
        <f t="shared" si="7"/>
        <v>G</v>
      </c>
      <c r="D123" s="50">
        <v>2410319</v>
      </c>
      <c r="E123" s="36" t="s">
        <v>1685</v>
      </c>
      <c r="F123" s="53">
        <v>15015</v>
      </c>
      <c r="G123" s="36" t="str">
        <f t="shared" si="11"/>
        <v>G</v>
      </c>
      <c r="H123" s="50" t="s">
        <v>281</v>
      </c>
      <c r="I123" s="56" t="s">
        <v>1685</v>
      </c>
      <c r="J123" s="36" t="s">
        <v>455</v>
      </c>
      <c r="K123" s="36" t="str">
        <f t="shared" si="12"/>
        <v>G</v>
      </c>
      <c r="L123" s="36"/>
      <c r="M123" s="36" t="str">
        <f t="shared" si="8"/>
        <v>N</v>
      </c>
      <c r="N123" s="49" t="s">
        <v>19</v>
      </c>
      <c r="O123" s="64"/>
      <c r="P123" s="36" t="s">
        <v>1716</v>
      </c>
      <c r="Q123" s="64"/>
      <c r="R123" s="36" t="s">
        <v>1716</v>
      </c>
      <c r="S123" s="81" t="s">
        <v>281</v>
      </c>
      <c r="T123" s="50">
        <v>1</v>
      </c>
      <c r="U123" s="83">
        <v>38.756112979480697</v>
      </c>
      <c r="V123" s="83">
        <v>-108.077281819099</v>
      </c>
      <c r="W123" s="36" t="s">
        <v>1685</v>
      </c>
      <c r="X123" s="93"/>
    </row>
    <row r="124" spans="1:24" x14ac:dyDescent="0.25">
      <c r="A124" s="37" t="s">
        <v>456</v>
      </c>
      <c r="B124" s="54">
        <v>20000</v>
      </c>
      <c r="C124" s="30" t="str">
        <f t="shared" si="7"/>
        <v>G</v>
      </c>
      <c r="D124" s="33">
        <v>2410324</v>
      </c>
      <c r="E124" s="30" t="s">
        <v>1685</v>
      </c>
      <c r="F124" s="54">
        <v>16002</v>
      </c>
      <c r="G124" s="30" t="str">
        <f t="shared" si="11"/>
        <v>G</v>
      </c>
      <c r="H124" s="33" t="s">
        <v>457</v>
      </c>
      <c r="I124" s="52" t="s">
        <v>1685</v>
      </c>
      <c r="J124" s="30" t="s">
        <v>458</v>
      </c>
      <c r="K124" s="30" t="str">
        <f t="shared" si="12"/>
        <v>G</v>
      </c>
      <c r="L124" s="30"/>
      <c r="M124" s="30" t="str">
        <f t="shared" si="8"/>
        <v>N</v>
      </c>
      <c r="N124" s="32" t="s">
        <v>19</v>
      </c>
      <c r="O124" s="64"/>
      <c r="P124" s="30" t="s">
        <v>1716</v>
      </c>
      <c r="Q124" s="64"/>
      <c r="R124" s="30" t="s">
        <v>1716</v>
      </c>
      <c r="S124" s="80" t="s">
        <v>334</v>
      </c>
      <c r="T124" s="33">
        <v>1</v>
      </c>
      <c r="U124" s="84">
        <v>39.7619758867353</v>
      </c>
      <c r="V124" s="84">
        <v>-104.87576551343599</v>
      </c>
      <c r="W124" s="30" t="s">
        <v>1685</v>
      </c>
      <c r="X124" s="91"/>
    </row>
    <row r="125" spans="1:24" x14ac:dyDescent="0.25">
      <c r="A125" s="46" t="s">
        <v>459</v>
      </c>
      <c r="B125" s="53"/>
      <c r="C125" s="36" t="str">
        <f t="shared" si="7"/>
        <v>N</v>
      </c>
      <c r="D125" s="49"/>
      <c r="E125" s="36" t="s">
        <v>1721</v>
      </c>
      <c r="F125" s="53" t="s">
        <v>460</v>
      </c>
      <c r="G125" s="36" t="str">
        <f t="shared" si="11"/>
        <v>G</v>
      </c>
      <c r="H125" s="50" t="s">
        <v>461</v>
      </c>
      <c r="I125" s="60" t="s">
        <v>1685</v>
      </c>
      <c r="J125" s="36" t="s">
        <v>462</v>
      </c>
      <c r="K125" s="36" t="str">
        <f t="shared" si="12"/>
        <v>G</v>
      </c>
      <c r="L125" s="36"/>
      <c r="M125" s="36" t="str">
        <f t="shared" si="8"/>
        <v>N</v>
      </c>
      <c r="N125" s="49" t="s">
        <v>13</v>
      </c>
      <c r="O125" s="64"/>
      <c r="P125" s="36" t="s">
        <v>1716</v>
      </c>
      <c r="Q125" s="64"/>
      <c r="R125" s="36" t="s">
        <v>1716</v>
      </c>
      <c r="S125" s="50" t="s">
        <v>58</v>
      </c>
      <c r="T125" s="50">
        <v>1</v>
      </c>
      <c r="U125" s="83">
        <v>39.648846031995198</v>
      </c>
      <c r="V125" s="83">
        <v>-104.947752648445</v>
      </c>
      <c r="W125" s="36" t="s">
        <v>1685</v>
      </c>
      <c r="X125" s="97" t="s">
        <v>9</v>
      </c>
    </row>
    <row r="126" spans="1:24" x14ac:dyDescent="0.25">
      <c r="A126" s="37" t="s">
        <v>463</v>
      </c>
      <c r="B126" s="54">
        <v>20440</v>
      </c>
      <c r="C126" s="30" t="str">
        <f t="shared" si="7"/>
        <v>G</v>
      </c>
      <c r="D126" s="33">
        <v>2412431</v>
      </c>
      <c r="E126" s="30" t="s">
        <v>1685</v>
      </c>
      <c r="F126" s="54">
        <v>59009</v>
      </c>
      <c r="G126" s="30" t="str">
        <f t="shared" si="11"/>
        <v>G</v>
      </c>
      <c r="H126" s="33" t="s">
        <v>464</v>
      </c>
      <c r="I126" s="52" t="s">
        <v>1685</v>
      </c>
      <c r="J126" s="30" t="s">
        <v>465</v>
      </c>
      <c r="K126" s="30" t="str">
        <f t="shared" si="12"/>
        <v>G</v>
      </c>
      <c r="L126" s="30"/>
      <c r="M126" s="30" t="str">
        <f t="shared" si="8"/>
        <v>N</v>
      </c>
      <c r="N126" s="32" t="s">
        <v>19</v>
      </c>
      <c r="O126" s="64"/>
      <c r="P126" s="30" t="s">
        <v>1716</v>
      </c>
      <c r="Q126" s="64"/>
      <c r="R126" s="30" t="s">
        <v>1716</v>
      </c>
      <c r="S126" s="80" t="s">
        <v>207</v>
      </c>
      <c r="T126" s="33">
        <v>1</v>
      </c>
      <c r="U126" s="84">
        <v>39.621293668729599</v>
      </c>
      <c r="V126" s="84">
        <v>-106.039240628</v>
      </c>
      <c r="W126" s="30" t="s">
        <v>1685</v>
      </c>
      <c r="X126" s="91"/>
    </row>
    <row r="127" spans="1:24" x14ac:dyDescent="0.25">
      <c r="A127" s="35" t="s">
        <v>466</v>
      </c>
      <c r="B127" s="53"/>
      <c r="C127" s="36" t="str">
        <f t="shared" si="7"/>
        <v>N</v>
      </c>
      <c r="D127" s="49"/>
      <c r="E127" s="36" t="s">
        <v>1721</v>
      </c>
      <c r="F127" s="53">
        <v>59010</v>
      </c>
      <c r="G127" s="36" t="str">
        <f t="shared" si="11"/>
        <v>G</v>
      </c>
      <c r="H127" s="77" t="s">
        <v>467</v>
      </c>
      <c r="I127" s="51" t="s">
        <v>1685</v>
      </c>
      <c r="J127" s="36" t="s">
        <v>468</v>
      </c>
      <c r="K127" s="36" t="str">
        <f t="shared" si="12"/>
        <v>G</v>
      </c>
      <c r="L127" s="36"/>
      <c r="M127" s="36" t="str">
        <f t="shared" si="8"/>
        <v>N</v>
      </c>
      <c r="N127" s="49" t="s">
        <v>47</v>
      </c>
      <c r="O127" s="64"/>
      <c r="P127" s="36" t="s">
        <v>1716</v>
      </c>
      <c r="Q127" s="64"/>
      <c r="R127" s="36" t="s">
        <v>1716</v>
      </c>
      <c r="S127" s="50" t="s">
        <v>207</v>
      </c>
      <c r="T127" s="50">
        <v>1</v>
      </c>
      <c r="U127" s="85">
        <v>39.638174499999998</v>
      </c>
      <c r="V127" s="85">
        <v>-106.0455197</v>
      </c>
      <c r="W127" s="36" t="s">
        <v>1766</v>
      </c>
      <c r="X127" s="90"/>
    </row>
    <row r="128" spans="1:24" x14ac:dyDescent="0.25">
      <c r="A128" s="37" t="s">
        <v>469</v>
      </c>
      <c r="B128" s="54">
        <v>20495</v>
      </c>
      <c r="C128" s="30" t="str">
        <f t="shared" si="7"/>
        <v>G</v>
      </c>
      <c r="D128" s="33">
        <v>2412432</v>
      </c>
      <c r="E128" s="30" t="s">
        <v>1685</v>
      </c>
      <c r="F128" s="54">
        <v>41005</v>
      </c>
      <c r="G128" s="30" t="str">
        <f t="shared" si="11"/>
        <v>G</v>
      </c>
      <c r="H128" s="33" t="s">
        <v>470</v>
      </c>
      <c r="I128" s="52" t="s">
        <v>1685</v>
      </c>
      <c r="J128" s="30" t="s">
        <v>471</v>
      </c>
      <c r="K128" s="30" t="str">
        <f t="shared" si="12"/>
        <v>G</v>
      </c>
      <c r="L128" s="30"/>
      <c r="M128" s="30" t="str">
        <f t="shared" si="8"/>
        <v>N</v>
      </c>
      <c r="N128" s="32" t="s">
        <v>19</v>
      </c>
      <c r="O128" s="64"/>
      <c r="P128" s="30" t="s">
        <v>1716</v>
      </c>
      <c r="Q128" s="64"/>
      <c r="R128" s="30" t="s">
        <v>1716</v>
      </c>
      <c r="S128" s="80" t="s">
        <v>400</v>
      </c>
      <c r="T128" s="33">
        <v>1</v>
      </c>
      <c r="U128" s="84">
        <v>40.240259866258803</v>
      </c>
      <c r="V128" s="84">
        <v>-109.00751175484</v>
      </c>
      <c r="W128" s="30" t="s">
        <v>1685</v>
      </c>
      <c r="X128" s="91"/>
    </row>
    <row r="129" spans="1:24" x14ac:dyDescent="0.25">
      <c r="A129" s="43" t="s">
        <v>472</v>
      </c>
      <c r="B129" s="53"/>
      <c r="C129" s="36" t="str">
        <f t="shared" si="7"/>
        <v>N</v>
      </c>
      <c r="D129" s="49"/>
      <c r="E129" s="36" t="s">
        <v>1721</v>
      </c>
      <c r="F129" s="53">
        <v>64054</v>
      </c>
      <c r="G129" s="36" t="str">
        <f t="shared" si="11"/>
        <v>G</v>
      </c>
      <c r="H129" s="50" t="s">
        <v>473</v>
      </c>
      <c r="I129" s="60" t="s">
        <v>1685</v>
      </c>
      <c r="J129" s="36"/>
      <c r="K129" s="36" t="str">
        <f t="shared" si="12"/>
        <v>N</v>
      </c>
      <c r="L129" s="36"/>
      <c r="M129" s="36" t="str">
        <f t="shared" si="8"/>
        <v>N</v>
      </c>
      <c r="N129" s="49" t="s">
        <v>474</v>
      </c>
      <c r="O129" s="64"/>
      <c r="P129" s="36" t="s">
        <v>1716</v>
      </c>
      <c r="Q129" s="64"/>
      <c r="R129" s="36" t="s">
        <v>1716</v>
      </c>
      <c r="S129" s="50" t="s">
        <v>1733</v>
      </c>
      <c r="T129" s="50">
        <v>2</v>
      </c>
      <c r="U129" s="83">
        <v>37.501611467018598</v>
      </c>
      <c r="V129" s="83">
        <v>-108.717245315274</v>
      </c>
      <c r="W129" s="36" t="s">
        <v>1685</v>
      </c>
      <c r="X129" s="97" t="s">
        <v>9</v>
      </c>
    </row>
    <row r="130" spans="1:24" x14ac:dyDescent="0.25">
      <c r="A130" s="37" t="s">
        <v>476</v>
      </c>
      <c r="B130" s="54">
        <v>20770</v>
      </c>
      <c r="C130" s="30" t="str">
        <f t="shared" ref="C130:C193" si="13">IF(B130="","N","G")</f>
        <v>G</v>
      </c>
      <c r="D130" s="33">
        <v>2412439</v>
      </c>
      <c r="E130" s="30" t="s">
        <v>1685</v>
      </c>
      <c r="F130" s="54">
        <v>42008</v>
      </c>
      <c r="G130" s="30" t="str">
        <f t="shared" si="11"/>
        <v>G</v>
      </c>
      <c r="H130" s="33" t="s">
        <v>475</v>
      </c>
      <c r="I130" s="52" t="s">
        <v>1685</v>
      </c>
      <c r="J130" s="30" t="s">
        <v>477</v>
      </c>
      <c r="K130" s="30" t="str">
        <f t="shared" si="12"/>
        <v>G</v>
      </c>
      <c r="L130" s="30"/>
      <c r="M130" s="30" t="str">
        <f t="shared" ref="M130:M135" si="14">IF(L130="","N","G")</f>
        <v>N</v>
      </c>
      <c r="N130" s="32" t="s">
        <v>19</v>
      </c>
      <c r="O130" s="64"/>
      <c r="P130" s="30" t="s">
        <v>1716</v>
      </c>
      <c r="Q130" s="64"/>
      <c r="R130" s="30" t="s">
        <v>1716</v>
      </c>
      <c r="S130" s="80" t="s">
        <v>393</v>
      </c>
      <c r="T130" s="33">
        <v>1</v>
      </c>
      <c r="U130" s="84">
        <v>37.473970272549799</v>
      </c>
      <c r="V130" s="84">
        <v>-108.500022620964</v>
      </c>
      <c r="W130" s="30" t="s">
        <v>1685</v>
      </c>
      <c r="X130" s="91"/>
    </row>
    <row r="131" spans="1:24" x14ac:dyDescent="0.25">
      <c r="A131" s="48" t="s">
        <v>478</v>
      </c>
      <c r="B131" s="53"/>
      <c r="C131" s="36" t="str">
        <f t="shared" si="13"/>
        <v>N</v>
      </c>
      <c r="D131" s="49"/>
      <c r="E131" s="36" t="s">
        <v>1721</v>
      </c>
      <c r="F131" s="53">
        <v>65359</v>
      </c>
      <c r="G131" s="36" t="str">
        <f t="shared" si="11"/>
        <v>G</v>
      </c>
      <c r="H131" s="50" t="s">
        <v>479</v>
      </c>
      <c r="I131" s="63" t="s">
        <v>1684</v>
      </c>
      <c r="J131" s="36" t="s">
        <v>480</v>
      </c>
      <c r="K131" s="36" t="str">
        <f t="shared" si="12"/>
        <v>G</v>
      </c>
      <c r="L131" s="36"/>
      <c r="M131" s="36" t="str">
        <f t="shared" si="14"/>
        <v>N</v>
      </c>
      <c r="N131" s="49" t="s">
        <v>13</v>
      </c>
      <c r="O131" s="64"/>
      <c r="P131" s="36" t="s">
        <v>1716</v>
      </c>
      <c r="Q131" s="64"/>
      <c r="R131" s="36" t="s">
        <v>1716</v>
      </c>
      <c r="S131" s="81" t="s">
        <v>59</v>
      </c>
      <c r="T131" s="50">
        <v>1</v>
      </c>
      <c r="U131" s="83">
        <v>39.499737029277298</v>
      </c>
      <c r="V131" s="83">
        <v>-105.063471012355</v>
      </c>
      <c r="W131" s="36" t="s">
        <v>1685</v>
      </c>
      <c r="X131" s="100" t="s">
        <v>87</v>
      </c>
    </row>
    <row r="132" spans="1:24" x14ac:dyDescent="0.25">
      <c r="A132" s="37" t="s">
        <v>481</v>
      </c>
      <c r="B132" s="54"/>
      <c r="C132" s="30" t="str">
        <f t="shared" si="13"/>
        <v>N</v>
      </c>
      <c r="D132" s="32"/>
      <c r="E132" s="30" t="s">
        <v>1721</v>
      </c>
      <c r="F132" s="54">
        <v>21016</v>
      </c>
      <c r="G132" s="30" t="str">
        <f t="shared" si="11"/>
        <v>G</v>
      </c>
      <c r="H132" s="33" t="s">
        <v>482</v>
      </c>
      <c r="I132" s="52" t="s">
        <v>1685</v>
      </c>
      <c r="J132" s="30" t="s">
        <v>483</v>
      </c>
      <c r="K132" s="30" t="str">
        <f t="shared" si="12"/>
        <v>G</v>
      </c>
      <c r="L132" s="30"/>
      <c r="M132" s="30" t="str">
        <f t="shared" si="14"/>
        <v>N</v>
      </c>
      <c r="N132" s="32" t="s">
        <v>13</v>
      </c>
      <c r="O132" s="64"/>
      <c r="P132" s="30" t="s">
        <v>1716</v>
      </c>
      <c r="Q132" s="64"/>
      <c r="R132" s="30" t="s">
        <v>1716</v>
      </c>
      <c r="S132" s="33" t="s">
        <v>14</v>
      </c>
      <c r="T132" s="33">
        <v>1</v>
      </c>
      <c r="U132" s="84">
        <v>39.046754229638999</v>
      </c>
      <c r="V132" s="84">
        <v>-104.823048229471</v>
      </c>
      <c r="W132" s="30" t="s">
        <v>1685</v>
      </c>
      <c r="X132" s="91"/>
    </row>
    <row r="133" spans="1:24" x14ac:dyDescent="0.25">
      <c r="A133" s="43" t="s">
        <v>484</v>
      </c>
      <c r="B133" s="53"/>
      <c r="C133" s="36" t="str">
        <f t="shared" si="13"/>
        <v>N</v>
      </c>
      <c r="D133" s="49"/>
      <c r="E133" s="36" t="s">
        <v>1721</v>
      </c>
      <c r="F133" s="53"/>
      <c r="G133" s="36" t="str">
        <f t="shared" si="11"/>
        <v>N</v>
      </c>
      <c r="H133" s="50" t="s">
        <v>485</v>
      </c>
      <c r="I133" s="60" t="s">
        <v>1685</v>
      </c>
      <c r="J133" s="36"/>
      <c r="K133" s="36" t="str">
        <f t="shared" si="12"/>
        <v>N</v>
      </c>
      <c r="L133" s="36"/>
      <c r="M133" s="36" t="str">
        <f t="shared" si="14"/>
        <v>N</v>
      </c>
      <c r="N133" s="49" t="s">
        <v>432</v>
      </c>
      <c r="O133" s="64"/>
      <c r="P133" s="36" t="s">
        <v>1716</v>
      </c>
      <c r="Q133" s="64"/>
      <c r="R133" s="36" t="s">
        <v>1716</v>
      </c>
      <c r="S133" s="50" t="s">
        <v>59</v>
      </c>
      <c r="T133" s="50">
        <v>1</v>
      </c>
      <c r="U133" s="85">
        <v>39.371996799999998</v>
      </c>
      <c r="V133" s="85">
        <v>-104.8625035</v>
      </c>
      <c r="W133" s="36" t="s">
        <v>1766</v>
      </c>
      <c r="X133" s="97" t="s">
        <v>9</v>
      </c>
    </row>
    <row r="134" spans="1:24" x14ac:dyDescent="0.25">
      <c r="A134" s="29" t="s">
        <v>486</v>
      </c>
      <c r="B134" s="54"/>
      <c r="C134" s="30" t="str">
        <f t="shared" si="13"/>
        <v>N</v>
      </c>
      <c r="D134" s="32"/>
      <c r="E134" s="30" t="s">
        <v>1721</v>
      </c>
      <c r="F134" s="54">
        <v>66300</v>
      </c>
      <c r="G134" s="30" t="str">
        <f t="shared" si="11"/>
        <v>G</v>
      </c>
      <c r="H134" s="33" t="s">
        <v>487</v>
      </c>
      <c r="I134" s="34" t="s">
        <v>1685</v>
      </c>
      <c r="J134" s="30"/>
      <c r="K134" s="30" t="str">
        <f t="shared" si="12"/>
        <v>N</v>
      </c>
      <c r="L134" s="30"/>
      <c r="M134" s="30" t="str">
        <f t="shared" si="14"/>
        <v>N</v>
      </c>
      <c r="N134" s="32" t="s">
        <v>57</v>
      </c>
      <c r="O134" s="64"/>
      <c r="P134" s="30" t="s">
        <v>1716</v>
      </c>
      <c r="Q134" s="64"/>
      <c r="R134" s="30" t="s">
        <v>1716</v>
      </c>
      <c r="S134" s="33" t="s">
        <v>59</v>
      </c>
      <c r="T134" s="33">
        <v>1</v>
      </c>
      <c r="U134" s="85">
        <v>39.371996799999998</v>
      </c>
      <c r="V134" s="85">
        <v>-104.8625035</v>
      </c>
      <c r="W134" s="30" t="s">
        <v>1766</v>
      </c>
      <c r="X134" s="89" t="s">
        <v>9</v>
      </c>
    </row>
    <row r="135" spans="1:24" x14ac:dyDescent="0.25">
      <c r="A135" s="48" t="s">
        <v>488</v>
      </c>
      <c r="B135" s="53">
        <v>21265</v>
      </c>
      <c r="C135" s="36" t="str">
        <f t="shared" si="13"/>
        <v>G</v>
      </c>
      <c r="D135" s="50">
        <v>2412446</v>
      </c>
      <c r="E135" s="36" t="s">
        <v>1685</v>
      </c>
      <c r="F135" s="53">
        <v>17003</v>
      </c>
      <c r="G135" s="36" t="str">
        <f t="shared" si="11"/>
        <v>G</v>
      </c>
      <c r="H135" s="50" t="s">
        <v>489</v>
      </c>
      <c r="I135" s="63" t="s">
        <v>1684</v>
      </c>
      <c r="J135" s="36" t="s">
        <v>490</v>
      </c>
      <c r="K135" s="36" t="str">
        <f t="shared" si="12"/>
        <v>G</v>
      </c>
      <c r="L135" s="36"/>
      <c r="M135" s="36" t="str">
        <f t="shared" si="14"/>
        <v>N</v>
      </c>
      <c r="N135" s="49" t="s">
        <v>19</v>
      </c>
      <c r="O135" s="64"/>
      <c r="P135" s="36" t="s">
        <v>1716</v>
      </c>
      <c r="Q135" s="64"/>
      <c r="R135" s="36" t="s">
        <v>1716</v>
      </c>
      <c r="S135" s="50" t="s">
        <v>475</v>
      </c>
      <c r="T135" s="50">
        <v>1</v>
      </c>
      <c r="U135" s="83">
        <v>37.7668666817465</v>
      </c>
      <c r="V135" s="83">
        <v>-108.907179604409</v>
      </c>
      <c r="W135" s="36" t="s">
        <v>1685</v>
      </c>
      <c r="X135" s="100" t="s">
        <v>87</v>
      </c>
    </row>
    <row r="136" spans="1:24" x14ac:dyDescent="0.25">
      <c r="A136" s="29" t="s">
        <v>491</v>
      </c>
      <c r="B136" s="54"/>
      <c r="C136" s="30" t="str">
        <f t="shared" si="13"/>
        <v>N</v>
      </c>
      <c r="D136" s="32"/>
      <c r="E136" s="30" t="s">
        <v>1721</v>
      </c>
      <c r="F136" s="54"/>
      <c r="G136" s="30" t="str">
        <f t="shared" si="11"/>
        <v>N</v>
      </c>
      <c r="H136" s="33" t="s">
        <v>492</v>
      </c>
      <c r="I136" s="34" t="s">
        <v>1685</v>
      </c>
      <c r="J136" s="30"/>
      <c r="K136" s="30" t="s">
        <v>1686</v>
      </c>
      <c r="L136" s="33">
        <v>19991083115</v>
      </c>
      <c r="M136" s="30" t="s">
        <v>1683</v>
      </c>
      <c r="N136" s="32" t="s">
        <v>1709</v>
      </c>
      <c r="O136" s="64"/>
      <c r="P136" s="30" t="s">
        <v>1716</v>
      </c>
      <c r="Q136" s="64"/>
      <c r="R136" s="30" t="s">
        <v>1716</v>
      </c>
      <c r="S136" s="33" t="s">
        <v>29</v>
      </c>
      <c r="T136" s="33">
        <v>1</v>
      </c>
      <c r="U136" s="85">
        <v>39.795335199999997</v>
      </c>
      <c r="V136" s="85">
        <v>-105.0618174</v>
      </c>
      <c r="W136" s="30" t="s">
        <v>1766</v>
      </c>
      <c r="X136" s="89" t="s">
        <v>493</v>
      </c>
    </row>
    <row r="137" spans="1:24" x14ac:dyDescent="0.25">
      <c r="A137" s="35" t="s">
        <v>494</v>
      </c>
      <c r="B137" s="53"/>
      <c r="C137" s="36" t="str">
        <f t="shared" si="13"/>
        <v>N</v>
      </c>
      <c r="D137" s="49"/>
      <c r="E137" s="36" t="s">
        <v>1721</v>
      </c>
      <c r="F137" s="53">
        <v>34006</v>
      </c>
      <c r="G137" s="36" t="str">
        <f t="shared" si="11"/>
        <v>G</v>
      </c>
      <c r="H137" s="50" t="s">
        <v>495</v>
      </c>
      <c r="I137" s="51" t="s">
        <v>1685</v>
      </c>
      <c r="J137" s="36" t="s">
        <v>496</v>
      </c>
      <c r="K137" s="36" t="str">
        <f t="shared" ref="K137:K148" si="15">IF(J137="","N","G")</f>
        <v>G</v>
      </c>
      <c r="L137" s="36"/>
      <c r="M137" s="36" t="str">
        <f t="shared" ref="M137:M200" si="16">IF(L137="","N","G")</f>
        <v>N</v>
      </c>
      <c r="N137" s="49" t="s">
        <v>47</v>
      </c>
      <c r="O137" s="64"/>
      <c r="P137" s="36" t="s">
        <v>1716</v>
      </c>
      <c r="Q137" s="64"/>
      <c r="R137" s="36" t="s">
        <v>1716</v>
      </c>
      <c r="S137" s="50" t="s">
        <v>123</v>
      </c>
      <c r="T137" s="50">
        <v>1</v>
      </c>
      <c r="U137" s="83">
        <v>37.264885452058003</v>
      </c>
      <c r="V137" s="83">
        <v>-107.99745266063201</v>
      </c>
      <c r="W137" s="36" t="s">
        <v>1685</v>
      </c>
      <c r="X137" s="90"/>
    </row>
    <row r="138" spans="1:24" x14ac:dyDescent="0.25">
      <c r="A138" s="37" t="s">
        <v>497</v>
      </c>
      <c r="B138" s="54"/>
      <c r="C138" s="30" t="str">
        <f t="shared" si="13"/>
        <v>N</v>
      </c>
      <c r="D138" s="32"/>
      <c r="E138" s="30" t="s">
        <v>1721</v>
      </c>
      <c r="F138" s="54">
        <v>34007</v>
      </c>
      <c r="G138" s="30" t="str">
        <f t="shared" si="11"/>
        <v>G</v>
      </c>
      <c r="H138" s="33" t="s">
        <v>498</v>
      </c>
      <c r="I138" s="52" t="s">
        <v>1685</v>
      </c>
      <c r="J138" s="30" t="s">
        <v>499</v>
      </c>
      <c r="K138" s="30" t="str">
        <f t="shared" si="15"/>
        <v>G</v>
      </c>
      <c r="L138" s="30"/>
      <c r="M138" s="30" t="str">
        <f t="shared" si="16"/>
        <v>N</v>
      </c>
      <c r="N138" s="32" t="s">
        <v>47</v>
      </c>
      <c r="O138" s="64"/>
      <c r="P138" s="30" t="s">
        <v>1716</v>
      </c>
      <c r="Q138" s="64"/>
      <c r="R138" s="30" t="s">
        <v>1716</v>
      </c>
      <c r="S138" s="33" t="s">
        <v>123</v>
      </c>
      <c r="T138" s="33">
        <v>1</v>
      </c>
      <c r="U138" s="84">
        <v>37.268708113285399</v>
      </c>
      <c r="V138" s="84">
        <v>-107.97879820892</v>
      </c>
      <c r="W138" s="30" t="s">
        <v>1685</v>
      </c>
      <c r="X138" s="91"/>
    </row>
    <row r="139" spans="1:24" x14ac:dyDescent="0.25">
      <c r="A139" s="35" t="s">
        <v>500</v>
      </c>
      <c r="B139" s="53">
        <v>22035</v>
      </c>
      <c r="C139" s="36" t="str">
        <f t="shared" si="13"/>
        <v>G</v>
      </c>
      <c r="D139" s="50">
        <v>2410374</v>
      </c>
      <c r="E139" s="36" t="s">
        <v>1685</v>
      </c>
      <c r="F139" s="53">
        <v>34008</v>
      </c>
      <c r="G139" s="36" t="str">
        <f t="shared" si="11"/>
        <v>G</v>
      </c>
      <c r="H139" s="50" t="s">
        <v>501</v>
      </c>
      <c r="I139" s="51" t="s">
        <v>1685</v>
      </c>
      <c r="J139" s="36" t="s">
        <v>502</v>
      </c>
      <c r="K139" s="36" t="str">
        <f t="shared" si="15"/>
        <v>G</v>
      </c>
      <c r="L139" s="36"/>
      <c r="M139" s="36" t="str">
        <f t="shared" si="16"/>
        <v>N</v>
      </c>
      <c r="N139" s="49" t="s">
        <v>19</v>
      </c>
      <c r="O139" s="64"/>
      <c r="P139" s="36" t="s">
        <v>1716</v>
      </c>
      <c r="Q139" s="64"/>
      <c r="R139" s="36" t="s">
        <v>1716</v>
      </c>
      <c r="S139" s="81" t="s">
        <v>123</v>
      </c>
      <c r="T139" s="50">
        <v>1</v>
      </c>
      <c r="U139" s="83">
        <v>37.275012381439602</v>
      </c>
      <c r="V139" s="83">
        <v>-107.87033641199601</v>
      </c>
      <c r="W139" s="36" t="s">
        <v>1685</v>
      </c>
      <c r="X139" s="90"/>
    </row>
    <row r="140" spans="1:24" x14ac:dyDescent="0.25">
      <c r="A140" s="37" t="s">
        <v>503</v>
      </c>
      <c r="B140" s="54">
        <v>22145</v>
      </c>
      <c r="C140" s="30" t="str">
        <f t="shared" si="13"/>
        <v>G</v>
      </c>
      <c r="D140" s="33">
        <v>2412454</v>
      </c>
      <c r="E140" s="30" t="s">
        <v>1685</v>
      </c>
      <c r="F140" s="54">
        <v>31002</v>
      </c>
      <c r="G140" s="30" t="str">
        <f t="shared" si="11"/>
        <v>G</v>
      </c>
      <c r="H140" s="33" t="s">
        <v>504</v>
      </c>
      <c r="I140" s="52" t="s">
        <v>1685</v>
      </c>
      <c r="J140" s="30" t="s">
        <v>505</v>
      </c>
      <c r="K140" s="30" t="str">
        <f t="shared" si="15"/>
        <v>G</v>
      </c>
      <c r="L140" s="30"/>
      <c r="M140" s="30" t="str">
        <f t="shared" si="16"/>
        <v>N</v>
      </c>
      <c r="N140" s="32" t="s">
        <v>19</v>
      </c>
      <c r="O140" s="64"/>
      <c r="P140" s="30" t="s">
        <v>1716</v>
      </c>
      <c r="Q140" s="64"/>
      <c r="R140" s="30" t="s">
        <v>1716</v>
      </c>
      <c r="S140" s="80" t="s">
        <v>506</v>
      </c>
      <c r="T140" s="33">
        <v>1</v>
      </c>
      <c r="U140" s="84">
        <v>38.481546974767298</v>
      </c>
      <c r="V140" s="84">
        <v>-102.779829426733</v>
      </c>
      <c r="W140" s="30" t="s">
        <v>1685</v>
      </c>
      <c r="X140" s="91"/>
    </row>
    <row r="141" spans="1:24" x14ac:dyDescent="0.25">
      <c r="A141" s="35" t="s">
        <v>507</v>
      </c>
      <c r="B141" s="53"/>
      <c r="C141" s="36" t="str">
        <f t="shared" si="13"/>
        <v>N</v>
      </c>
      <c r="D141" s="49"/>
      <c r="E141" s="36" t="s">
        <v>1721</v>
      </c>
      <c r="F141" s="53">
        <v>19057</v>
      </c>
      <c r="G141" s="36" t="str">
        <f t="shared" si="11"/>
        <v>G</v>
      </c>
      <c r="H141" s="50" t="s">
        <v>508</v>
      </c>
      <c r="I141" s="51" t="s">
        <v>1685</v>
      </c>
      <c r="J141" s="36" t="s">
        <v>509</v>
      </c>
      <c r="K141" s="36" t="str">
        <f t="shared" si="15"/>
        <v>G</v>
      </c>
      <c r="L141" s="36"/>
      <c r="M141" s="36" t="str">
        <f t="shared" si="16"/>
        <v>N</v>
      </c>
      <c r="N141" s="49" t="s">
        <v>13</v>
      </c>
      <c r="O141" s="64"/>
      <c r="P141" s="36" t="s">
        <v>1716</v>
      </c>
      <c r="Q141" s="64"/>
      <c r="R141" s="36" t="s">
        <v>1716</v>
      </c>
      <c r="S141" s="50" t="s">
        <v>96</v>
      </c>
      <c r="T141" s="50">
        <v>1</v>
      </c>
      <c r="U141" s="83">
        <v>39.622393059469097</v>
      </c>
      <c r="V141" s="83">
        <v>-106.50484804974</v>
      </c>
      <c r="W141" s="36" t="s">
        <v>1685</v>
      </c>
      <c r="X141" s="90"/>
    </row>
    <row r="142" spans="1:24" x14ac:dyDescent="0.25">
      <c r="A142" s="29" t="s">
        <v>510</v>
      </c>
      <c r="B142" s="54">
        <v>22200</v>
      </c>
      <c r="C142" s="30" t="str">
        <f t="shared" si="13"/>
        <v>G</v>
      </c>
      <c r="D142" s="33">
        <v>2412456</v>
      </c>
      <c r="E142" s="30" t="s">
        <v>1685</v>
      </c>
      <c r="F142" s="54">
        <v>19009</v>
      </c>
      <c r="G142" s="30" t="str">
        <f t="shared" si="11"/>
        <v>G</v>
      </c>
      <c r="H142" s="33" t="s">
        <v>96</v>
      </c>
      <c r="I142" s="34" t="s">
        <v>1685</v>
      </c>
      <c r="J142" s="30" t="s">
        <v>511</v>
      </c>
      <c r="K142" s="30" t="str">
        <f t="shared" si="15"/>
        <v>G</v>
      </c>
      <c r="L142" s="30"/>
      <c r="M142" s="30" t="str">
        <f t="shared" si="16"/>
        <v>N</v>
      </c>
      <c r="N142" s="32" t="s">
        <v>19</v>
      </c>
      <c r="O142" s="64"/>
      <c r="P142" s="30" t="s">
        <v>1716</v>
      </c>
      <c r="Q142" s="64"/>
      <c r="R142" s="30" t="s">
        <v>1716</v>
      </c>
      <c r="S142" s="80" t="s">
        <v>96</v>
      </c>
      <c r="T142" s="33">
        <v>1</v>
      </c>
      <c r="U142" s="84">
        <v>39.636465055940597</v>
      </c>
      <c r="V142" s="84">
        <v>-106.812082276247</v>
      </c>
      <c r="W142" s="30" t="s">
        <v>1685</v>
      </c>
      <c r="X142" s="89" t="s">
        <v>9</v>
      </c>
    </row>
    <row r="143" spans="1:24" x14ac:dyDescent="0.25">
      <c r="A143" s="35" t="s">
        <v>512</v>
      </c>
      <c r="B143" s="53"/>
      <c r="C143" s="36" t="str">
        <f t="shared" si="13"/>
        <v>N</v>
      </c>
      <c r="D143" s="49"/>
      <c r="E143" s="36" t="s">
        <v>1721</v>
      </c>
      <c r="F143" s="53" t="s">
        <v>513</v>
      </c>
      <c r="G143" s="36" t="str">
        <f t="shared" si="11"/>
        <v>G</v>
      </c>
      <c r="H143" s="50" t="s">
        <v>514</v>
      </c>
      <c r="I143" s="51" t="s">
        <v>1685</v>
      </c>
      <c r="J143" s="36" t="s">
        <v>515</v>
      </c>
      <c r="K143" s="36" t="str">
        <f t="shared" si="15"/>
        <v>G</v>
      </c>
      <c r="L143" s="36"/>
      <c r="M143" s="36" t="str">
        <f t="shared" si="16"/>
        <v>N</v>
      </c>
      <c r="N143" s="49" t="s">
        <v>13</v>
      </c>
      <c r="O143" s="64"/>
      <c r="P143" s="36" t="s">
        <v>1716</v>
      </c>
      <c r="Q143" s="64"/>
      <c r="R143" s="36" t="s">
        <v>1716</v>
      </c>
      <c r="S143" s="50" t="s">
        <v>33</v>
      </c>
      <c r="T143" s="50">
        <v>1</v>
      </c>
      <c r="U143" s="83">
        <v>37.474962269153401</v>
      </c>
      <c r="V143" s="83">
        <v>-105.84816877374401</v>
      </c>
      <c r="W143" s="36" t="s">
        <v>1685</v>
      </c>
      <c r="X143" s="90"/>
    </row>
    <row r="144" spans="1:24" x14ac:dyDescent="0.25">
      <c r="A144" s="37" t="s">
        <v>516</v>
      </c>
      <c r="B144" s="54"/>
      <c r="C144" s="30" t="str">
        <f t="shared" si="13"/>
        <v>N</v>
      </c>
      <c r="D144" s="32"/>
      <c r="E144" s="30" t="s">
        <v>1721</v>
      </c>
      <c r="F144" s="54" t="s">
        <v>517</v>
      </c>
      <c r="G144" s="30" t="str">
        <f t="shared" si="11"/>
        <v>G</v>
      </c>
      <c r="H144" s="33" t="s">
        <v>518</v>
      </c>
      <c r="I144" s="52" t="s">
        <v>1685</v>
      </c>
      <c r="J144" s="30" t="s">
        <v>519</v>
      </c>
      <c r="K144" s="30" t="str">
        <f t="shared" si="15"/>
        <v>G</v>
      </c>
      <c r="L144" s="30"/>
      <c r="M144" s="30" t="str">
        <f t="shared" si="16"/>
        <v>N</v>
      </c>
      <c r="N144" s="32" t="s">
        <v>64</v>
      </c>
      <c r="O144" s="64"/>
      <c r="P144" s="30" t="s">
        <v>1716</v>
      </c>
      <c r="Q144" s="64"/>
      <c r="R144" s="30" t="s">
        <v>1716</v>
      </c>
      <c r="S144" s="33" t="s">
        <v>193</v>
      </c>
      <c r="T144" s="33">
        <v>1</v>
      </c>
      <c r="U144" s="84">
        <v>39.977260173852201</v>
      </c>
      <c r="V144" s="84">
        <v>-105.177987611673</v>
      </c>
      <c r="W144" s="30" t="s">
        <v>1685</v>
      </c>
      <c r="X144" s="91"/>
    </row>
    <row r="145" spans="1:24" x14ac:dyDescent="0.25">
      <c r="A145" s="35" t="s">
        <v>520</v>
      </c>
      <c r="B145" s="53"/>
      <c r="C145" s="36" t="str">
        <f t="shared" si="13"/>
        <v>N</v>
      </c>
      <c r="D145" s="49"/>
      <c r="E145" s="36" t="s">
        <v>1721</v>
      </c>
      <c r="F145" s="53" t="s">
        <v>521</v>
      </c>
      <c r="G145" s="36" t="str">
        <f t="shared" si="11"/>
        <v>G</v>
      </c>
      <c r="H145" s="50" t="s">
        <v>522</v>
      </c>
      <c r="I145" s="51" t="s">
        <v>1685</v>
      </c>
      <c r="J145" s="36" t="s">
        <v>523</v>
      </c>
      <c r="K145" s="36" t="str">
        <f t="shared" si="15"/>
        <v>G</v>
      </c>
      <c r="L145" s="36"/>
      <c r="M145" s="36" t="str">
        <f t="shared" si="16"/>
        <v>N</v>
      </c>
      <c r="N145" s="49" t="s">
        <v>13</v>
      </c>
      <c r="O145" s="64"/>
      <c r="P145" s="36" t="s">
        <v>1716</v>
      </c>
      <c r="Q145" s="64"/>
      <c r="R145" s="36" t="s">
        <v>1716</v>
      </c>
      <c r="S145" s="50" t="s">
        <v>58</v>
      </c>
      <c r="T145" s="50">
        <v>1</v>
      </c>
      <c r="U145" s="83">
        <v>39.619318799578501</v>
      </c>
      <c r="V145" s="83">
        <v>-104.752336189841</v>
      </c>
      <c r="W145" s="36" t="s">
        <v>1685</v>
      </c>
      <c r="X145" s="90"/>
    </row>
    <row r="146" spans="1:24" x14ac:dyDescent="0.25">
      <c r="A146" s="37" t="s">
        <v>524</v>
      </c>
      <c r="B146" s="54"/>
      <c r="C146" s="30" t="str">
        <f t="shared" si="13"/>
        <v>N</v>
      </c>
      <c r="D146" s="32"/>
      <c r="E146" s="30" t="s">
        <v>1721</v>
      </c>
      <c r="F146" s="54">
        <v>59012</v>
      </c>
      <c r="G146" s="30" t="str">
        <f t="shared" si="11"/>
        <v>G</v>
      </c>
      <c r="H146" s="33" t="s">
        <v>525</v>
      </c>
      <c r="I146" s="52" t="s">
        <v>1685</v>
      </c>
      <c r="J146" s="30" t="s">
        <v>526</v>
      </c>
      <c r="K146" s="30" t="str">
        <f t="shared" si="15"/>
        <v>G</v>
      </c>
      <c r="L146" s="30"/>
      <c r="M146" s="30" t="str">
        <f t="shared" si="16"/>
        <v>N</v>
      </c>
      <c r="N146" s="32" t="s">
        <v>64</v>
      </c>
      <c r="O146" s="64"/>
      <c r="P146" s="30" t="s">
        <v>1716</v>
      </c>
      <c r="Q146" s="64"/>
      <c r="R146" s="30" t="s">
        <v>1716</v>
      </c>
      <c r="S146" s="33" t="s">
        <v>207</v>
      </c>
      <c r="T146" s="33">
        <v>1</v>
      </c>
      <c r="U146" s="84">
        <v>39.592769560339498</v>
      </c>
      <c r="V146" s="84">
        <v>-106.010561916472</v>
      </c>
      <c r="W146" s="30" t="s">
        <v>1685</v>
      </c>
      <c r="X146" s="91"/>
    </row>
    <row r="147" spans="1:24" x14ac:dyDescent="0.25">
      <c r="A147" s="45" t="s">
        <v>527</v>
      </c>
      <c r="B147" s="53"/>
      <c r="C147" s="36" t="str">
        <f t="shared" si="13"/>
        <v>N</v>
      </c>
      <c r="D147" s="49"/>
      <c r="E147" s="36" t="s">
        <v>1721</v>
      </c>
      <c r="F147" s="53"/>
      <c r="G147" s="36" t="str">
        <f t="shared" si="11"/>
        <v>N</v>
      </c>
      <c r="H147" s="50" t="s">
        <v>528</v>
      </c>
      <c r="I147" s="60" t="s">
        <v>1685</v>
      </c>
      <c r="J147" s="36" t="s">
        <v>529</v>
      </c>
      <c r="K147" s="36" t="str">
        <f t="shared" si="15"/>
        <v>G</v>
      </c>
      <c r="L147" s="50">
        <v>19871132355</v>
      </c>
      <c r="M147" s="36" t="str">
        <f t="shared" si="16"/>
        <v>G</v>
      </c>
      <c r="N147" s="49" t="s">
        <v>1709</v>
      </c>
      <c r="O147" s="64"/>
      <c r="P147" s="36" t="s">
        <v>1716</v>
      </c>
      <c r="Q147" s="64"/>
      <c r="R147" s="36" t="s">
        <v>1716</v>
      </c>
      <c r="S147" s="50" t="s">
        <v>130</v>
      </c>
      <c r="T147" s="50">
        <v>1</v>
      </c>
      <c r="U147" s="85">
        <v>38.114275200000002</v>
      </c>
      <c r="V147" s="85">
        <v>-103.4456857</v>
      </c>
      <c r="W147" s="36" t="s">
        <v>1766</v>
      </c>
      <c r="X147" s="97" t="s">
        <v>9</v>
      </c>
    </row>
    <row r="148" spans="1:24" x14ac:dyDescent="0.25">
      <c r="A148" s="37" t="s">
        <v>530</v>
      </c>
      <c r="B148" s="54"/>
      <c r="C148" s="30" t="str">
        <f t="shared" si="13"/>
        <v>N</v>
      </c>
      <c r="D148" s="32"/>
      <c r="E148" s="30" t="s">
        <v>1721</v>
      </c>
      <c r="F148" s="54">
        <v>64056</v>
      </c>
      <c r="G148" s="30" t="str">
        <f t="shared" si="11"/>
        <v>G</v>
      </c>
      <c r="H148" s="33" t="s">
        <v>531</v>
      </c>
      <c r="I148" s="52" t="s">
        <v>1685</v>
      </c>
      <c r="J148" s="30" t="s">
        <v>532</v>
      </c>
      <c r="K148" s="30" t="str">
        <f t="shared" si="15"/>
        <v>G</v>
      </c>
      <c r="L148" s="30"/>
      <c r="M148" s="30" t="str">
        <f t="shared" si="16"/>
        <v>N</v>
      </c>
      <c r="N148" s="32" t="s">
        <v>64</v>
      </c>
      <c r="O148" s="64"/>
      <c r="P148" s="30" t="s">
        <v>1716</v>
      </c>
      <c r="Q148" s="64"/>
      <c r="R148" s="30" t="s">
        <v>1716</v>
      </c>
      <c r="S148" s="33" t="s">
        <v>1728</v>
      </c>
      <c r="T148" s="33">
        <v>2</v>
      </c>
      <c r="U148" s="84">
        <v>40.616101595154497</v>
      </c>
      <c r="V148" s="84">
        <v>-105.015071627409</v>
      </c>
      <c r="W148" s="30" t="s">
        <v>1685</v>
      </c>
      <c r="X148" s="91"/>
    </row>
    <row r="149" spans="1:24" x14ac:dyDescent="0.25">
      <c r="A149" s="43" t="s">
        <v>533</v>
      </c>
      <c r="B149" s="53"/>
      <c r="C149" s="36" t="str">
        <f t="shared" si="13"/>
        <v>N</v>
      </c>
      <c r="D149" s="49"/>
      <c r="E149" s="36" t="s">
        <v>1721</v>
      </c>
      <c r="F149" s="53"/>
      <c r="G149" s="36" t="str">
        <f t="shared" si="11"/>
        <v>N</v>
      </c>
      <c r="H149" s="50" t="s">
        <v>534</v>
      </c>
      <c r="I149" s="60" t="s">
        <v>1685</v>
      </c>
      <c r="J149" s="36"/>
      <c r="K149" s="36" t="s">
        <v>1686</v>
      </c>
      <c r="L149" s="50">
        <v>19991010001</v>
      </c>
      <c r="M149" s="36" t="str">
        <f t="shared" si="16"/>
        <v>G</v>
      </c>
      <c r="N149" s="49" t="s">
        <v>1709</v>
      </c>
      <c r="O149" s="64"/>
      <c r="P149" s="36" t="s">
        <v>1716</v>
      </c>
      <c r="Q149" s="64"/>
      <c r="R149" s="36" t="s">
        <v>1716</v>
      </c>
      <c r="S149" s="81" t="s">
        <v>535</v>
      </c>
      <c r="T149" s="50">
        <v>1</v>
      </c>
      <c r="U149" s="85">
        <v>39.096127600000003</v>
      </c>
      <c r="V149" s="85">
        <v>-106.2757514</v>
      </c>
      <c r="W149" s="36" t="s">
        <v>1766</v>
      </c>
      <c r="X149" s="97" t="s">
        <v>9</v>
      </c>
    </row>
    <row r="150" spans="1:24" x14ac:dyDescent="0.25">
      <c r="A150" s="37" t="s">
        <v>536</v>
      </c>
      <c r="B150" s="54"/>
      <c r="C150" s="30" t="str">
        <f t="shared" si="13"/>
        <v>N</v>
      </c>
      <c r="D150" s="32"/>
      <c r="E150" s="30" t="s">
        <v>1721</v>
      </c>
      <c r="F150" s="54" t="s">
        <v>537</v>
      </c>
      <c r="G150" s="30" t="str">
        <f t="shared" si="11"/>
        <v>G</v>
      </c>
      <c r="H150" s="33" t="s">
        <v>538</v>
      </c>
      <c r="I150" s="52" t="s">
        <v>1685</v>
      </c>
      <c r="J150" s="30" t="s">
        <v>539</v>
      </c>
      <c r="K150" s="30" t="str">
        <f t="shared" ref="K150:K168" si="17">IF(J150="","N","G")</f>
        <v>G</v>
      </c>
      <c r="L150" s="30"/>
      <c r="M150" s="30" t="str">
        <f t="shared" si="16"/>
        <v>N</v>
      </c>
      <c r="N150" s="32" t="s">
        <v>47</v>
      </c>
      <c r="O150" s="64"/>
      <c r="P150" s="30" t="s">
        <v>1716</v>
      </c>
      <c r="Q150" s="64"/>
      <c r="R150" s="30" t="s">
        <v>1716</v>
      </c>
      <c r="S150" s="33" t="s">
        <v>58</v>
      </c>
      <c r="T150" s="33">
        <v>1</v>
      </c>
      <c r="U150" s="84">
        <v>39.598434573073099</v>
      </c>
      <c r="V150" s="84">
        <v>-104.826633011556</v>
      </c>
      <c r="W150" s="30" t="s">
        <v>1685</v>
      </c>
      <c r="X150" s="91"/>
    </row>
    <row r="151" spans="1:24" x14ac:dyDescent="0.25">
      <c r="A151" s="35" t="s">
        <v>540</v>
      </c>
      <c r="B151" s="53">
        <v>22860</v>
      </c>
      <c r="C151" s="36" t="str">
        <f t="shared" si="13"/>
        <v>G</v>
      </c>
      <c r="D151" s="50">
        <v>2412462</v>
      </c>
      <c r="E151" s="36" t="s">
        <v>1685</v>
      </c>
      <c r="F151" s="53">
        <v>62008</v>
      </c>
      <c r="G151" s="36" t="str">
        <f t="shared" ref="G151:G214" si="18">IF(F151="","N","G")</f>
        <v>G</v>
      </c>
      <c r="H151" s="50" t="s">
        <v>541</v>
      </c>
      <c r="I151" s="51" t="s">
        <v>1685</v>
      </c>
      <c r="J151" s="36" t="s">
        <v>542</v>
      </c>
      <c r="K151" s="36" t="str">
        <f t="shared" si="17"/>
        <v>G</v>
      </c>
      <c r="L151" s="36"/>
      <c r="M151" s="36" t="str">
        <f t="shared" si="16"/>
        <v>N</v>
      </c>
      <c r="N151" s="49" t="s">
        <v>19</v>
      </c>
      <c r="O151" s="64"/>
      <c r="P151" s="36" t="s">
        <v>1716</v>
      </c>
      <c r="Q151" s="64"/>
      <c r="R151" s="36" t="s">
        <v>1716</v>
      </c>
      <c r="S151" s="81" t="s">
        <v>86</v>
      </c>
      <c r="T151" s="50">
        <v>1</v>
      </c>
      <c r="U151" s="83">
        <v>40.527223479002501</v>
      </c>
      <c r="V151" s="83">
        <v>-104.712559374214</v>
      </c>
      <c r="W151" s="36" t="s">
        <v>1685</v>
      </c>
      <c r="X151" s="90"/>
    </row>
    <row r="152" spans="1:24" x14ac:dyDescent="0.25">
      <c r="A152" s="41" t="s">
        <v>543</v>
      </c>
      <c r="B152" s="54">
        <v>23025</v>
      </c>
      <c r="C152" s="30" t="str">
        <f t="shared" si="13"/>
        <v>G</v>
      </c>
      <c r="D152" s="33">
        <v>2412464</v>
      </c>
      <c r="E152" s="30" t="s">
        <v>1685</v>
      </c>
      <c r="F152" s="54">
        <v>63003</v>
      </c>
      <c r="G152" s="30" t="str">
        <f t="shared" si="18"/>
        <v>G</v>
      </c>
      <c r="H152" s="33" t="s">
        <v>544</v>
      </c>
      <c r="I152" s="58" t="s">
        <v>1685</v>
      </c>
      <c r="J152" s="30" t="s">
        <v>545</v>
      </c>
      <c r="K152" s="30" t="str">
        <f t="shared" si="17"/>
        <v>G</v>
      </c>
      <c r="L152" s="30"/>
      <c r="M152" s="30" t="str">
        <f t="shared" si="16"/>
        <v>N</v>
      </c>
      <c r="N152" s="32" t="s">
        <v>19</v>
      </c>
      <c r="O152" s="64"/>
      <c r="P152" s="30" t="s">
        <v>1716</v>
      </c>
      <c r="Q152" s="64"/>
      <c r="R152" s="30" t="s">
        <v>1716</v>
      </c>
      <c r="S152" s="80" t="s">
        <v>546</v>
      </c>
      <c r="T152" s="33">
        <v>1</v>
      </c>
      <c r="U152" s="84">
        <v>40.112251891365901</v>
      </c>
      <c r="V152" s="84">
        <v>-102.488307291246</v>
      </c>
      <c r="W152" s="30" t="s">
        <v>1685</v>
      </c>
      <c r="X152" s="95"/>
    </row>
    <row r="153" spans="1:24" x14ac:dyDescent="0.25">
      <c r="A153" s="35" t="s">
        <v>547</v>
      </c>
      <c r="B153" s="53"/>
      <c r="C153" s="36" t="str">
        <f t="shared" si="13"/>
        <v>N</v>
      </c>
      <c r="D153" s="49"/>
      <c r="E153" s="36" t="s">
        <v>1721</v>
      </c>
      <c r="F153" s="53">
        <v>34013</v>
      </c>
      <c r="G153" s="36" t="str">
        <f t="shared" si="18"/>
        <v>G</v>
      </c>
      <c r="H153" s="50" t="s">
        <v>548</v>
      </c>
      <c r="I153" s="51" t="s">
        <v>1685</v>
      </c>
      <c r="J153" s="36" t="s">
        <v>549</v>
      </c>
      <c r="K153" s="36" t="str">
        <f t="shared" si="17"/>
        <v>G</v>
      </c>
      <c r="L153" s="36"/>
      <c r="M153" s="36" t="str">
        <f t="shared" si="16"/>
        <v>N</v>
      </c>
      <c r="N153" s="49" t="s">
        <v>47</v>
      </c>
      <c r="O153" s="64"/>
      <c r="P153" s="36" t="s">
        <v>1716</v>
      </c>
      <c r="Q153" s="64"/>
      <c r="R153" s="36" t="s">
        <v>1716</v>
      </c>
      <c r="S153" s="50" t="s">
        <v>123</v>
      </c>
      <c r="T153" s="50">
        <v>1</v>
      </c>
      <c r="U153" s="83">
        <v>37.308919685731297</v>
      </c>
      <c r="V153" s="83">
        <v>-107.783147172928</v>
      </c>
      <c r="W153" s="36" t="s">
        <v>1685</v>
      </c>
      <c r="X153" s="90"/>
    </row>
    <row r="154" spans="1:24" x14ac:dyDescent="0.25">
      <c r="A154" s="70" t="s">
        <v>550</v>
      </c>
      <c r="B154" s="54">
        <v>23135</v>
      </c>
      <c r="C154" s="30" t="str">
        <f t="shared" si="13"/>
        <v>G</v>
      </c>
      <c r="D154" s="33">
        <v>2410399</v>
      </c>
      <c r="E154" s="30" t="s">
        <v>1685</v>
      </c>
      <c r="F154" s="54">
        <v>30020</v>
      </c>
      <c r="G154" s="30" t="str">
        <f t="shared" si="18"/>
        <v>G</v>
      </c>
      <c r="H154" s="33" t="s">
        <v>551</v>
      </c>
      <c r="I154" s="114" t="s">
        <v>1685</v>
      </c>
      <c r="J154" s="30" t="s">
        <v>552</v>
      </c>
      <c r="K154" s="30" t="str">
        <f t="shared" si="17"/>
        <v>G</v>
      </c>
      <c r="L154" s="30"/>
      <c r="M154" s="30" t="str">
        <f t="shared" si="16"/>
        <v>N</v>
      </c>
      <c r="N154" s="32" t="s">
        <v>19</v>
      </c>
      <c r="O154" s="64"/>
      <c r="P154" s="30" t="s">
        <v>1716</v>
      </c>
      <c r="Q154" s="64"/>
      <c r="R154" s="30" t="s">
        <v>1716</v>
      </c>
      <c r="S154" s="80" t="s">
        <v>29</v>
      </c>
      <c r="T154" s="33">
        <v>1</v>
      </c>
      <c r="U154" s="84">
        <v>39.750853248980697</v>
      </c>
      <c r="V154" s="84">
        <v>-105.062632918191</v>
      </c>
      <c r="W154" s="30" t="s">
        <v>1685</v>
      </c>
      <c r="X154" s="115"/>
    </row>
    <row r="155" spans="1:24" x14ac:dyDescent="0.25">
      <c r="A155" s="43" t="s">
        <v>553</v>
      </c>
      <c r="B155" s="53"/>
      <c r="C155" s="36" t="str">
        <f t="shared" si="13"/>
        <v>N</v>
      </c>
      <c r="D155" s="49"/>
      <c r="E155" s="36" t="s">
        <v>1721</v>
      </c>
      <c r="F155" s="53">
        <v>19016</v>
      </c>
      <c r="G155" s="36" t="str">
        <f t="shared" si="18"/>
        <v>G</v>
      </c>
      <c r="H155" s="50" t="s">
        <v>554</v>
      </c>
      <c r="I155" s="60" t="s">
        <v>1685</v>
      </c>
      <c r="J155" s="36" t="s">
        <v>555</v>
      </c>
      <c r="K155" s="36" t="str">
        <f t="shared" si="17"/>
        <v>G</v>
      </c>
      <c r="L155" s="36"/>
      <c r="M155" s="36" t="str">
        <f t="shared" si="16"/>
        <v>N</v>
      </c>
      <c r="N155" s="49" t="s">
        <v>47</v>
      </c>
      <c r="O155" s="64"/>
      <c r="P155" s="36" t="s">
        <v>1716</v>
      </c>
      <c r="Q155" s="64"/>
      <c r="R155" s="36" t="s">
        <v>1716</v>
      </c>
      <c r="S155" s="50" t="s">
        <v>96</v>
      </c>
      <c r="T155" s="50">
        <v>1</v>
      </c>
      <c r="U155" s="83">
        <v>39.648161977570602</v>
      </c>
      <c r="V155" s="83">
        <v>-106.603308276093</v>
      </c>
      <c r="W155" s="36" t="s">
        <v>1685</v>
      </c>
      <c r="X155" s="97" t="s">
        <v>9</v>
      </c>
    </row>
    <row r="156" spans="1:24" x14ac:dyDescent="0.25">
      <c r="A156" s="29" t="s">
        <v>556</v>
      </c>
      <c r="B156" s="54"/>
      <c r="C156" s="30" t="str">
        <f t="shared" si="13"/>
        <v>N</v>
      </c>
      <c r="D156" s="32"/>
      <c r="E156" s="30" t="s">
        <v>1721</v>
      </c>
      <c r="F156" s="54">
        <v>21095</v>
      </c>
      <c r="G156" s="30" t="str">
        <f t="shared" si="18"/>
        <v>G</v>
      </c>
      <c r="H156" s="33" t="s">
        <v>557</v>
      </c>
      <c r="I156" s="34" t="s">
        <v>1685</v>
      </c>
      <c r="J156" s="30"/>
      <c r="K156" s="30" t="str">
        <f t="shared" si="17"/>
        <v>N</v>
      </c>
      <c r="L156" s="30"/>
      <c r="M156" s="30" t="str">
        <f t="shared" si="16"/>
        <v>N</v>
      </c>
      <c r="N156" s="32" t="s">
        <v>57</v>
      </c>
      <c r="O156" s="64"/>
      <c r="P156" s="30" t="s">
        <v>1716</v>
      </c>
      <c r="Q156" s="64"/>
      <c r="R156" s="30" t="s">
        <v>1716</v>
      </c>
      <c r="S156" s="33" t="s">
        <v>14</v>
      </c>
      <c r="T156" s="33">
        <v>1</v>
      </c>
      <c r="U156" s="85">
        <v>38.829326100000003</v>
      </c>
      <c r="V156" s="85">
        <v>-104.82429430000001</v>
      </c>
      <c r="W156" s="30" t="s">
        <v>1766</v>
      </c>
      <c r="X156" s="89" t="s">
        <v>9</v>
      </c>
    </row>
    <row r="157" spans="1:24" x14ac:dyDescent="0.25">
      <c r="A157" s="47" t="s">
        <v>558</v>
      </c>
      <c r="B157" s="53"/>
      <c r="C157" s="36" t="str">
        <f t="shared" si="13"/>
        <v>N</v>
      </c>
      <c r="D157" s="49"/>
      <c r="E157" s="36" t="s">
        <v>1721</v>
      </c>
      <c r="F157" s="53">
        <v>34035</v>
      </c>
      <c r="G157" s="36" t="str">
        <f t="shared" si="18"/>
        <v>G</v>
      </c>
      <c r="H157" s="50" t="s">
        <v>559</v>
      </c>
      <c r="I157" s="62" t="s">
        <v>1685</v>
      </c>
      <c r="J157" s="36" t="s">
        <v>560</v>
      </c>
      <c r="K157" s="36" t="str">
        <f t="shared" si="17"/>
        <v>G</v>
      </c>
      <c r="L157" s="36"/>
      <c r="M157" s="36" t="str">
        <f t="shared" si="16"/>
        <v>N</v>
      </c>
      <c r="N157" s="49" t="s">
        <v>47</v>
      </c>
      <c r="O157" s="64"/>
      <c r="P157" s="36" t="s">
        <v>1716</v>
      </c>
      <c r="Q157" s="64"/>
      <c r="R157" s="36" t="s">
        <v>1716</v>
      </c>
      <c r="S157" s="50" t="s">
        <v>123</v>
      </c>
      <c r="T157" s="50">
        <v>1</v>
      </c>
      <c r="U157" s="83">
        <v>37.211782615939299</v>
      </c>
      <c r="V157" s="83">
        <v>-107.73555588522299</v>
      </c>
      <c r="W157" s="36" t="s">
        <v>1685</v>
      </c>
      <c r="X157" s="99"/>
    </row>
    <row r="158" spans="1:24" x14ac:dyDescent="0.25">
      <c r="A158" s="42" t="s">
        <v>561</v>
      </c>
      <c r="B158" s="54">
        <v>23740</v>
      </c>
      <c r="C158" s="30" t="str">
        <f t="shared" si="13"/>
        <v>G</v>
      </c>
      <c r="D158" s="33">
        <v>2412474</v>
      </c>
      <c r="E158" s="30" t="s">
        <v>1685</v>
      </c>
      <c r="F158" s="54">
        <v>20004</v>
      </c>
      <c r="G158" s="30" t="str">
        <f t="shared" si="18"/>
        <v>G</v>
      </c>
      <c r="H158" s="33" t="s">
        <v>561</v>
      </c>
      <c r="I158" s="59" t="s">
        <v>1684</v>
      </c>
      <c r="J158" s="30" t="s">
        <v>562</v>
      </c>
      <c r="K158" s="30" t="str">
        <f t="shared" si="17"/>
        <v>G</v>
      </c>
      <c r="L158" s="30"/>
      <c r="M158" s="30" t="str">
        <f t="shared" si="16"/>
        <v>N</v>
      </c>
      <c r="N158" s="32" t="s">
        <v>19</v>
      </c>
      <c r="O158" s="64"/>
      <c r="P158" s="30" t="s">
        <v>1716</v>
      </c>
      <c r="Q158" s="64"/>
      <c r="R158" s="30" t="s">
        <v>1716</v>
      </c>
      <c r="S158" s="33" t="s">
        <v>563</v>
      </c>
      <c r="T158" s="33">
        <v>1</v>
      </c>
      <c r="U158" s="84">
        <v>39.3610149912436</v>
      </c>
      <c r="V158" s="84">
        <v>-104.60617192700001</v>
      </c>
      <c r="W158" s="30" t="s">
        <v>1685</v>
      </c>
      <c r="X158" s="96" t="s">
        <v>87</v>
      </c>
    </row>
    <row r="159" spans="1:24" x14ac:dyDescent="0.25">
      <c r="A159" s="35" t="s">
        <v>564</v>
      </c>
      <c r="B159" s="53">
        <v>24620</v>
      </c>
      <c r="C159" s="36" t="str">
        <f t="shared" si="13"/>
        <v>G</v>
      </c>
      <c r="D159" s="50">
        <v>2412485</v>
      </c>
      <c r="E159" s="36" t="s">
        <v>1685</v>
      </c>
      <c r="F159" s="53">
        <v>10005</v>
      </c>
      <c r="G159" s="36" t="str">
        <f t="shared" si="18"/>
        <v>G</v>
      </c>
      <c r="H159" s="50" t="s">
        <v>565</v>
      </c>
      <c r="I159" s="51" t="s">
        <v>1685</v>
      </c>
      <c r="J159" s="36" t="s">
        <v>566</v>
      </c>
      <c r="K159" s="36" t="str">
        <f t="shared" si="17"/>
        <v>G</v>
      </c>
      <c r="L159" s="36"/>
      <c r="M159" s="36" t="str">
        <f t="shared" si="16"/>
        <v>N</v>
      </c>
      <c r="N159" s="49" t="s">
        <v>19</v>
      </c>
      <c r="O159" s="64"/>
      <c r="P159" s="36" t="s">
        <v>1716</v>
      </c>
      <c r="Q159" s="64"/>
      <c r="R159" s="36" t="s">
        <v>1716</v>
      </c>
      <c r="S159" s="81" t="s">
        <v>292</v>
      </c>
      <c r="T159" s="50">
        <v>1</v>
      </c>
      <c r="U159" s="83">
        <v>39.759448675835998</v>
      </c>
      <c r="V159" s="83">
        <v>-105.682783002938</v>
      </c>
      <c r="W159" s="36" t="s">
        <v>1685</v>
      </c>
      <c r="X159" s="90"/>
    </row>
    <row r="160" spans="1:24" x14ac:dyDescent="0.25">
      <c r="A160" s="37" t="s">
        <v>567</v>
      </c>
      <c r="B160" s="54">
        <v>24785</v>
      </c>
      <c r="C160" s="30" t="str">
        <f t="shared" si="13"/>
        <v>G</v>
      </c>
      <c r="D160" s="33">
        <v>2410441</v>
      </c>
      <c r="E160" s="30" t="s">
        <v>1685</v>
      </c>
      <c r="F160" s="54" t="s">
        <v>568</v>
      </c>
      <c r="G160" s="30" t="str">
        <f t="shared" si="18"/>
        <v>G</v>
      </c>
      <c r="H160" s="33" t="s">
        <v>569</v>
      </c>
      <c r="I160" s="52" t="s">
        <v>1685</v>
      </c>
      <c r="J160" s="30" t="s">
        <v>570</v>
      </c>
      <c r="K160" s="30" t="str">
        <f t="shared" si="17"/>
        <v>G</v>
      </c>
      <c r="L160" s="30"/>
      <c r="M160" s="30" t="str">
        <f t="shared" si="16"/>
        <v>N</v>
      </c>
      <c r="N160" s="32" t="s">
        <v>19</v>
      </c>
      <c r="O160" s="64"/>
      <c r="P160" s="30" t="s">
        <v>1716</v>
      </c>
      <c r="Q160" s="64"/>
      <c r="R160" s="30" t="s">
        <v>1716</v>
      </c>
      <c r="S160" s="80" t="s">
        <v>58</v>
      </c>
      <c r="T160" s="33">
        <v>1</v>
      </c>
      <c r="U160" s="84">
        <v>39.646790634827099</v>
      </c>
      <c r="V160" s="84">
        <v>-104.994293471552</v>
      </c>
      <c r="W160" s="30" t="s">
        <v>1685</v>
      </c>
      <c r="X160" s="91"/>
    </row>
    <row r="161" spans="1:24" x14ac:dyDescent="0.25">
      <c r="A161" s="35" t="s">
        <v>571</v>
      </c>
      <c r="B161" s="53">
        <v>24950</v>
      </c>
      <c r="C161" s="36" t="str">
        <f t="shared" si="13"/>
        <v>G</v>
      </c>
      <c r="D161" s="50">
        <v>2412599</v>
      </c>
      <c r="E161" s="36" t="s">
        <v>1685</v>
      </c>
      <c r="F161" s="53">
        <v>64060</v>
      </c>
      <c r="G161" s="36" t="str">
        <f t="shared" si="18"/>
        <v>G</v>
      </c>
      <c r="H161" s="50" t="s">
        <v>572</v>
      </c>
      <c r="I161" s="51" t="s">
        <v>1685</v>
      </c>
      <c r="J161" s="36" t="s">
        <v>573</v>
      </c>
      <c r="K161" s="36" t="str">
        <f t="shared" si="17"/>
        <v>G</v>
      </c>
      <c r="L161" s="36"/>
      <c r="M161" s="36" t="str">
        <f t="shared" si="16"/>
        <v>N</v>
      </c>
      <c r="N161" s="49" t="s">
        <v>19</v>
      </c>
      <c r="O161" s="64"/>
      <c r="P161" s="36" t="s">
        <v>1716</v>
      </c>
      <c r="Q161" s="64"/>
      <c r="R161" s="36" t="s">
        <v>1716</v>
      </c>
      <c r="S161" s="50" t="s">
        <v>1734</v>
      </c>
      <c r="T161" s="50">
        <v>2</v>
      </c>
      <c r="U161" s="83">
        <v>40.040156642127101</v>
      </c>
      <c r="V161" s="83">
        <v>-105.040251784718</v>
      </c>
      <c r="W161" s="36" t="s">
        <v>1685</v>
      </c>
      <c r="X161" s="90"/>
    </row>
    <row r="162" spans="1:24" x14ac:dyDescent="0.25">
      <c r="A162" s="37" t="s">
        <v>574</v>
      </c>
      <c r="B162" s="54">
        <v>25115</v>
      </c>
      <c r="C162" s="30" t="str">
        <f t="shared" si="13"/>
        <v>G</v>
      </c>
      <c r="D162" s="33">
        <v>2412603</v>
      </c>
      <c r="E162" s="30" t="s">
        <v>1685</v>
      </c>
      <c r="F162" s="54">
        <v>35004</v>
      </c>
      <c r="G162" s="30" t="str">
        <f t="shared" si="18"/>
        <v>G</v>
      </c>
      <c r="H162" s="33" t="s">
        <v>575</v>
      </c>
      <c r="I162" s="52" t="s">
        <v>1685</v>
      </c>
      <c r="J162" s="30" t="s">
        <v>576</v>
      </c>
      <c r="K162" s="30" t="str">
        <f t="shared" si="17"/>
        <v>G</v>
      </c>
      <c r="L162" s="30"/>
      <c r="M162" s="30" t="str">
        <f t="shared" si="16"/>
        <v>N</v>
      </c>
      <c r="N162" s="32" t="s">
        <v>19</v>
      </c>
      <c r="O162" s="64"/>
      <c r="P162" s="30" t="s">
        <v>1716</v>
      </c>
      <c r="Q162" s="64"/>
      <c r="R162" s="30" t="s">
        <v>1716</v>
      </c>
      <c r="S162" s="80" t="s">
        <v>148</v>
      </c>
      <c r="T162" s="33">
        <v>1</v>
      </c>
      <c r="U162" s="84">
        <v>40.369869913306999</v>
      </c>
      <c r="V162" s="84">
        <v>-105.52162279489499</v>
      </c>
      <c r="W162" s="30" t="s">
        <v>1685</v>
      </c>
      <c r="X162" s="91"/>
    </row>
    <row r="163" spans="1:24" x14ac:dyDescent="0.25">
      <c r="A163" s="45" t="s">
        <v>577</v>
      </c>
      <c r="B163" s="53"/>
      <c r="C163" s="36" t="str">
        <f t="shared" si="13"/>
        <v>N</v>
      </c>
      <c r="D163" s="49"/>
      <c r="E163" s="36" t="s">
        <v>1721</v>
      </c>
      <c r="F163" s="53"/>
      <c r="G163" s="36" t="str">
        <f t="shared" si="18"/>
        <v>N</v>
      </c>
      <c r="H163" s="50" t="s">
        <v>578</v>
      </c>
      <c r="I163" s="60" t="s">
        <v>1685</v>
      </c>
      <c r="J163" s="36" t="s">
        <v>579</v>
      </c>
      <c r="K163" s="36" t="str">
        <f t="shared" si="17"/>
        <v>G</v>
      </c>
      <c r="L163" s="50">
        <v>19871134052</v>
      </c>
      <c r="M163" s="36" t="str">
        <f t="shared" si="16"/>
        <v>G</v>
      </c>
      <c r="N163" s="49" t="s">
        <v>1709</v>
      </c>
      <c r="O163" s="64"/>
      <c r="P163" s="36" t="s">
        <v>1716</v>
      </c>
      <c r="Q163" s="64"/>
      <c r="R163" s="36" t="s">
        <v>1716</v>
      </c>
      <c r="S163" s="81" t="s">
        <v>130</v>
      </c>
      <c r="T163" s="50">
        <v>1</v>
      </c>
      <c r="U163" s="85">
        <v>38.074326599999999</v>
      </c>
      <c r="V163" s="85">
        <v>-103.77231829999999</v>
      </c>
      <c r="W163" s="36" t="s">
        <v>1766</v>
      </c>
      <c r="X163" s="97" t="s">
        <v>9</v>
      </c>
    </row>
    <row r="164" spans="1:24" x14ac:dyDescent="0.25">
      <c r="A164" s="37" t="s">
        <v>580</v>
      </c>
      <c r="B164" s="54">
        <v>25280</v>
      </c>
      <c r="C164" s="30" t="str">
        <f t="shared" si="13"/>
        <v>G</v>
      </c>
      <c r="D164" s="33">
        <v>2410467</v>
      </c>
      <c r="E164" s="30" t="s">
        <v>1685</v>
      </c>
      <c r="F164" s="54">
        <v>62011</v>
      </c>
      <c r="G164" s="30" t="str">
        <f t="shared" si="18"/>
        <v>G</v>
      </c>
      <c r="H164" s="33" t="s">
        <v>581</v>
      </c>
      <c r="I164" s="52" t="s">
        <v>1685</v>
      </c>
      <c r="J164" s="30" t="s">
        <v>582</v>
      </c>
      <c r="K164" s="30" t="str">
        <f t="shared" si="17"/>
        <v>G</v>
      </c>
      <c r="L164" s="30"/>
      <c r="M164" s="30" t="str">
        <f t="shared" si="16"/>
        <v>N</v>
      </c>
      <c r="N164" s="32" t="s">
        <v>19</v>
      </c>
      <c r="O164" s="64"/>
      <c r="P164" s="30" t="s">
        <v>1716</v>
      </c>
      <c r="Q164" s="64"/>
      <c r="R164" s="30" t="s">
        <v>1716</v>
      </c>
      <c r="S164" s="80" t="s">
        <v>86</v>
      </c>
      <c r="T164" s="33">
        <v>1</v>
      </c>
      <c r="U164" s="84">
        <v>40.366034257078702</v>
      </c>
      <c r="V164" s="84">
        <v>-104.738910893393</v>
      </c>
      <c r="W164" s="30" t="s">
        <v>1685</v>
      </c>
      <c r="X164" s="91"/>
    </row>
    <row r="165" spans="1:24" x14ac:dyDescent="0.25">
      <c r="A165" s="35" t="s">
        <v>583</v>
      </c>
      <c r="B165" s="53"/>
      <c r="C165" s="36" t="str">
        <f t="shared" si="13"/>
        <v>N</v>
      </c>
      <c r="D165" s="49"/>
      <c r="E165" s="36" t="s">
        <v>1721</v>
      </c>
      <c r="F165" s="53">
        <v>65166</v>
      </c>
      <c r="G165" s="36" t="str">
        <f t="shared" si="18"/>
        <v>G</v>
      </c>
      <c r="H165" s="50" t="s">
        <v>584</v>
      </c>
      <c r="I165" s="51" t="s">
        <v>1685</v>
      </c>
      <c r="J165" s="36" t="s">
        <v>585</v>
      </c>
      <c r="K165" s="36" t="str">
        <f t="shared" si="17"/>
        <v>G</v>
      </c>
      <c r="L165" s="36"/>
      <c r="M165" s="36" t="str">
        <f t="shared" si="16"/>
        <v>N</v>
      </c>
      <c r="N165" s="49" t="s">
        <v>47</v>
      </c>
      <c r="O165" s="64"/>
      <c r="P165" s="36" t="s">
        <v>1716</v>
      </c>
      <c r="Q165" s="64"/>
      <c r="R165" s="36" t="s">
        <v>1716</v>
      </c>
      <c r="S165" s="50" t="s">
        <v>29</v>
      </c>
      <c r="T165" s="50">
        <v>1</v>
      </c>
      <c r="U165" s="83">
        <v>39.637966407371799</v>
      </c>
      <c r="V165" s="83">
        <v>-105.32757300991599</v>
      </c>
      <c r="W165" s="36" t="s">
        <v>1685</v>
      </c>
      <c r="X165" s="90"/>
    </row>
    <row r="166" spans="1:24" x14ac:dyDescent="0.25">
      <c r="A166" s="41" t="s">
        <v>586</v>
      </c>
      <c r="B166" s="54">
        <v>25610</v>
      </c>
      <c r="C166" s="30" t="str">
        <f t="shared" si="13"/>
        <v>G</v>
      </c>
      <c r="D166" s="33">
        <v>2412616</v>
      </c>
      <c r="E166" s="30" t="s">
        <v>1685</v>
      </c>
      <c r="F166" s="54">
        <v>47005</v>
      </c>
      <c r="G166" s="30" t="str">
        <f t="shared" si="18"/>
        <v>G</v>
      </c>
      <c r="H166" s="33" t="s">
        <v>587</v>
      </c>
      <c r="I166" s="58" t="s">
        <v>1685</v>
      </c>
      <c r="J166" s="30" t="s">
        <v>588</v>
      </c>
      <c r="K166" s="30" t="str">
        <f t="shared" si="17"/>
        <v>G</v>
      </c>
      <c r="L166" s="30"/>
      <c r="M166" s="30" t="str">
        <f t="shared" si="16"/>
        <v>N</v>
      </c>
      <c r="N166" s="32" t="s">
        <v>19</v>
      </c>
      <c r="O166" s="64"/>
      <c r="P166" s="30" t="s">
        <v>1716</v>
      </c>
      <c r="Q166" s="64"/>
      <c r="R166" s="30" t="s">
        <v>1716</v>
      </c>
      <c r="S166" s="80" t="s">
        <v>43</v>
      </c>
      <c r="T166" s="33">
        <v>1</v>
      </c>
      <c r="U166" s="84">
        <v>39.224495679389698</v>
      </c>
      <c r="V166" s="84">
        <v>-105.996948212044</v>
      </c>
      <c r="W166" s="30" t="s">
        <v>1685</v>
      </c>
      <c r="X166" s="95"/>
    </row>
    <row r="167" spans="1:24" x14ac:dyDescent="0.25">
      <c r="A167" s="45" t="s">
        <v>589</v>
      </c>
      <c r="B167" s="53"/>
      <c r="C167" s="36" t="str">
        <f t="shared" si="13"/>
        <v>N</v>
      </c>
      <c r="D167" s="49"/>
      <c r="E167" s="36" t="s">
        <v>1721</v>
      </c>
      <c r="F167" s="53"/>
      <c r="G167" s="36" t="str">
        <f t="shared" si="18"/>
        <v>N</v>
      </c>
      <c r="H167" s="77" t="s">
        <v>590</v>
      </c>
      <c r="I167" s="60" t="s">
        <v>1685</v>
      </c>
      <c r="J167" s="36" t="s">
        <v>591</v>
      </c>
      <c r="K167" s="36" t="str">
        <f t="shared" si="17"/>
        <v>G</v>
      </c>
      <c r="L167" s="50">
        <v>19871134896</v>
      </c>
      <c r="M167" s="36" t="str">
        <f t="shared" si="16"/>
        <v>G</v>
      </c>
      <c r="N167" s="49" t="s">
        <v>1709</v>
      </c>
      <c r="O167" s="64"/>
      <c r="P167" s="36" t="s">
        <v>1716</v>
      </c>
      <c r="Q167" s="64"/>
      <c r="R167" s="36" t="s">
        <v>1716</v>
      </c>
      <c r="S167" s="81" t="s">
        <v>130</v>
      </c>
      <c r="T167" s="50">
        <v>1</v>
      </c>
      <c r="U167" s="85">
        <v>38.098137399999999</v>
      </c>
      <c r="V167" s="85">
        <v>-103.8322187</v>
      </c>
      <c r="W167" s="36" t="s">
        <v>1766</v>
      </c>
      <c r="X167" s="97" t="s">
        <v>9</v>
      </c>
    </row>
    <row r="168" spans="1:24" x14ac:dyDescent="0.25">
      <c r="A168" s="37" t="s">
        <v>592</v>
      </c>
      <c r="B168" s="54">
        <v>26270</v>
      </c>
      <c r="C168" s="30" t="str">
        <f t="shared" si="13"/>
        <v>G</v>
      </c>
      <c r="D168" s="33">
        <v>2410493</v>
      </c>
      <c r="E168" s="30" t="s">
        <v>1685</v>
      </c>
      <c r="F168" s="54" t="s">
        <v>593</v>
      </c>
      <c r="G168" s="30" t="str">
        <f t="shared" si="18"/>
        <v>G</v>
      </c>
      <c r="H168" s="33" t="s">
        <v>594</v>
      </c>
      <c r="I168" s="52" t="s">
        <v>1685</v>
      </c>
      <c r="J168" s="30" t="s">
        <v>595</v>
      </c>
      <c r="K168" s="30" t="str">
        <f t="shared" si="17"/>
        <v>G</v>
      </c>
      <c r="L168" s="30"/>
      <c r="M168" s="30" t="str">
        <f t="shared" si="16"/>
        <v>N</v>
      </c>
      <c r="N168" s="32" t="s">
        <v>19</v>
      </c>
      <c r="O168" s="64"/>
      <c r="P168" s="30" t="s">
        <v>1716</v>
      </c>
      <c r="Q168" s="64"/>
      <c r="R168" s="30" t="s">
        <v>1716</v>
      </c>
      <c r="S168" s="80" t="s">
        <v>74</v>
      </c>
      <c r="T168" s="33">
        <v>1</v>
      </c>
      <c r="U168" s="84">
        <v>39.865026304988803</v>
      </c>
      <c r="V168" s="84">
        <v>-105.015469081898</v>
      </c>
      <c r="W168" s="30" t="s">
        <v>1685</v>
      </c>
      <c r="X168" s="91"/>
    </row>
    <row r="169" spans="1:24" x14ac:dyDescent="0.25">
      <c r="A169" s="46" t="s">
        <v>596</v>
      </c>
      <c r="B169" s="53"/>
      <c r="C169" s="36" t="str">
        <f t="shared" si="13"/>
        <v>N</v>
      </c>
      <c r="D169" s="49"/>
      <c r="E169" s="36" t="s">
        <v>1721</v>
      </c>
      <c r="F169" s="53"/>
      <c r="G169" s="36" t="str">
        <f t="shared" si="18"/>
        <v>N</v>
      </c>
      <c r="H169" s="50" t="s">
        <v>597</v>
      </c>
      <c r="I169" s="60" t="s">
        <v>1685</v>
      </c>
      <c r="J169" s="36"/>
      <c r="K169" s="36" t="s">
        <v>1686</v>
      </c>
      <c r="L169" s="50">
        <v>19871184529</v>
      </c>
      <c r="M169" s="36" t="str">
        <f t="shared" si="16"/>
        <v>G</v>
      </c>
      <c r="N169" s="49" t="s">
        <v>1709</v>
      </c>
      <c r="O169" s="64"/>
      <c r="P169" s="36" t="s">
        <v>1716</v>
      </c>
      <c r="Q169" s="64"/>
      <c r="R169" s="36" t="s">
        <v>1716</v>
      </c>
      <c r="S169" s="81" t="s">
        <v>29</v>
      </c>
      <c r="T169" s="50">
        <v>1</v>
      </c>
      <c r="U169" s="85">
        <v>39.668251499999997</v>
      </c>
      <c r="V169" s="85">
        <v>-105.096661</v>
      </c>
      <c r="W169" s="36" t="s">
        <v>1766</v>
      </c>
      <c r="X169" s="97" t="s">
        <v>9</v>
      </c>
    </row>
    <row r="170" spans="1:24" x14ac:dyDescent="0.25">
      <c r="A170" s="37" t="s">
        <v>598</v>
      </c>
      <c r="B170" s="54">
        <v>26600</v>
      </c>
      <c r="C170" s="30" t="str">
        <f t="shared" si="13"/>
        <v>G</v>
      </c>
      <c r="D170" s="33">
        <v>2412626</v>
      </c>
      <c r="E170" s="30" t="s">
        <v>1685</v>
      </c>
      <c r="F170" s="54">
        <v>62012</v>
      </c>
      <c r="G170" s="30" t="str">
        <f t="shared" si="18"/>
        <v>G</v>
      </c>
      <c r="H170" s="33" t="s">
        <v>599</v>
      </c>
      <c r="I170" s="52" t="s">
        <v>1685</v>
      </c>
      <c r="J170" s="30" t="s">
        <v>600</v>
      </c>
      <c r="K170" s="30" t="str">
        <f t="shared" ref="K170:K182" si="19">IF(J170="","N","G")</f>
        <v>G</v>
      </c>
      <c r="L170" s="30"/>
      <c r="M170" s="30" t="str">
        <f t="shared" si="16"/>
        <v>N</v>
      </c>
      <c r="N170" s="32" t="s">
        <v>19</v>
      </c>
      <c r="O170" s="64"/>
      <c r="P170" s="30" t="s">
        <v>1716</v>
      </c>
      <c r="Q170" s="64"/>
      <c r="R170" s="30" t="s">
        <v>1716</v>
      </c>
      <c r="S170" s="80" t="s">
        <v>86</v>
      </c>
      <c r="T170" s="33">
        <v>1</v>
      </c>
      <c r="U170" s="84">
        <v>40.156383358846803</v>
      </c>
      <c r="V170" s="84">
        <v>-104.94947004840201</v>
      </c>
      <c r="W170" s="30" t="s">
        <v>1685</v>
      </c>
      <c r="X170" s="91"/>
    </row>
    <row r="171" spans="1:24" x14ac:dyDescent="0.25">
      <c r="A171" s="35" t="s">
        <v>601</v>
      </c>
      <c r="B171" s="53">
        <v>26765</v>
      </c>
      <c r="C171" s="36" t="str">
        <f t="shared" si="13"/>
        <v>G</v>
      </c>
      <c r="D171" s="50">
        <v>2412628</v>
      </c>
      <c r="E171" s="36" t="s">
        <v>1685</v>
      </c>
      <c r="F171" s="53">
        <v>32010</v>
      </c>
      <c r="G171" s="36" t="str">
        <f t="shared" si="18"/>
        <v>G</v>
      </c>
      <c r="H171" s="50" t="s">
        <v>602</v>
      </c>
      <c r="I171" s="51" t="s">
        <v>1685</v>
      </c>
      <c r="J171" s="36" t="s">
        <v>603</v>
      </c>
      <c r="K171" s="36" t="str">
        <f t="shared" si="19"/>
        <v>G</v>
      </c>
      <c r="L171" s="36"/>
      <c r="M171" s="36" t="str">
        <f t="shared" si="16"/>
        <v>N</v>
      </c>
      <c r="N171" s="49" t="s">
        <v>19</v>
      </c>
      <c r="O171" s="64"/>
      <c r="P171" s="36" t="s">
        <v>1716</v>
      </c>
      <c r="Q171" s="64"/>
      <c r="R171" s="36" t="s">
        <v>1716</v>
      </c>
      <c r="S171" s="81" t="s">
        <v>153</v>
      </c>
      <c r="T171" s="50">
        <v>1</v>
      </c>
      <c r="U171" s="83">
        <v>39.294398967367599</v>
      </c>
      <c r="V171" s="83">
        <v>-103.0750619482</v>
      </c>
      <c r="W171" s="36" t="s">
        <v>1685</v>
      </c>
      <c r="X171" s="90"/>
    </row>
    <row r="172" spans="1:24" x14ac:dyDescent="0.25">
      <c r="A172" s="42" t="s">
        <v>604</v>
      </c>
      <c r="B172" s="54">
        <v>26875</v>
      </c>
      <c r="C172" s="30" t="str">
        <f t="shared" si="13"/>
        <v>G</v>
      </c>
      <c r="D172" s="33">
        <v>2412631</v>
      </c>
      <c r="E172" s="30" t="s">
        <v>1685</v>
      </c>
      <c r="F172" s="54">
        <v>38005</v>
      </c>
      <c r="G172" s="30" t="str">
        <f t="shared" si="18"/>
        <v>G</v>
      </c>
      <c r="H172" s="33" t="s">
        <v>604</v>
      </c>
      <c r="I172" s="59" t="s">
        <v>1684</v>
      </c>
      <c r="J172" s="30" t="s">
        <v>605</v>
      </c>
      <c r="K172" s="30" t="str">
        <f t="shared" si="19"/>
        <v>G</v>
      </c>
      <c r="L172" s="30"/>
      <c r="M172" s="30" t="str">
        <f t="shared" si="16"/>
        <v>N</v>
      </c>
      <c r="N172" s="32" t="s">
        <v>19</v>
      </c>
      <c r="O172" s="64"/>
      <c r="P172" s="30" t="s">
        <v>1716</v>
      </c>
      <c r="Q172" s="64"/>
      <c r="R172" s="30" t="s">
        <v>1716</v>
      </c>
      <c r="S172" s="80" t="s">
        <v>428</v>
      </c>
      <c r="T172" s="33">
        <v>1</v>
      </c>
      <c r="U172" s="84">
        <v>40.681191278847301</v>
      </c>
      <c r="V172" s="84">
        <v>-102.839505654281</v>
      </c>
      <c r="W172" s="30" t="s">
        <v>1685</v>
      </c>
      <c r="X172" s="96" t="s">
        <v>87</v>
      </c>
    </row>
    <row r="173" spans="1:24" x14ac:dyDescent="0.25">
      <c r="A173" s="35" t="s">
        <v>606</v>
      </c>
      <c r="B173" s="53">
        <v>27040</v>
      </c>
      <c r="C173" s="36" t="str">
        <f t="shared" si="13"/>
        <v>G</v>
      </c>
      <c r="D173" s="50">
        <v>2410510</v>
      </c>
      <c r="E173" s="36" t="s">
        <v>1685</v>
      </c>
      <c r="F173" s="53">
        <v>22011</v>
      </c>
      <c r="G173" s="36" t="str">
        <f t="shared" si="18"/>
        <v>G</v>
      </c>
      <c r="H173" s="50" t="s">
        <v>607</v>
      </c>
      <c r="I173" s="51" t="s">
        <v>1685</v>
      </c>
      <c r="J173" s="36" t="s">
        <v>608</v>
      </c>
      <c r="K173" s="36" t="str">
        <f t="shared" si="19"/>
        <v>G</v>
      </c>
      <c r="L173" s="36"/>
      <c r="M173" s="36" t="str">
        <f t="shared" si="16"/>
        <v>N</v>
      </c>
      <c r="N173" s="49" t="s">
        <v>19</v>
      </c>
      <c r="O173" s="64"/>
      <c r="P173" s="36" t="s">
        <v>1716</v>
      </c>
      <c r="Q173" s="64"/>
      <c r="R173" s="36" t="s">
        <v>1716</v>
      </c>
      <c r="S173" s="81" t="s">
        <v>222</v>
      </c>
      <c r="T173" s="50">
        <v>1</v>
      </c>
      <c r="U173" s="83">
        <v>38.383560482494303</v>
      </c>
      <c r="V173" s="83">
        <v>-105.111978143792</v>
      </c>
      <c r="W173" s="36" t="s">
        <v>1685</v>
      </c>
      <c r="X173" s="90"/>
    </row>
    <row r="174" spans="1:24" x14ac:dyDescent="0.25">
      <c r="A174" s="29" t="s">
        <v>609</v>
      </c>
      <c r="B174" s="54"/>
      <c r="C174" s="30" t="str">
        <f t="shared" si="13"/>
        <v>N</v>
      </c>
      <c r="D174" s="32"/>
      <c r="E174" s="30" t="s">
        <v>1721</v>
      </c>
      <c r="F174" s="54">
        <v>34010</v>
      </c>
      <c r="G174" s="30" t="str">
        <f t="shared" si="18"/>
        <v>G</v>
      </c>
      <c r="H174" s="33" t="s">
        <v>610</v>
      </c>
      <c r="I174" s="34" t="s">
        <v>1685</v>
      </c>
      <c r="J174" s="30"/>
      <c r="K174" s="30" t="str">
        <f t="shared" si="19"/>
        <v>N</v>
      </c>
      <c r="L174" s="30"/>
      <c r="M174" s="30" t="str">
        <f t="shared" si="16"/>
        <v>N</v>
      </c>
      <c r="N174" s="32" t="s">
        <v>474</v>
      </c>
      <c r="O174" s="64"/>
      <c r="P174" s="30" t="s">
        <v>1716</v>
      </c>
      <c r="Q174" s="64"/>
      <c r="R174" s="30" t="s">
        <v>1716</v>
      </c>
      <c r="S174" s="33" t="s">
        <v>123</v>
      </c>
      <c r="T174" s="33">
        <v>1</v>
      </c>
      <c r="U174" s="84">
        <v>37.215831992676002</v>
      </c>
      <c r="V174" s="84">
        <v>-107.791824701313</v>
      </c>
      <c r="W174" s="30" t="s">
        <v>1685</v>
      </c>
      <c r="X174" s="89" t="s">
        <v>9</v>
      </c>
    </row>
    <row r="175" spans="1:24" x14ac:dyDescent="0.25">
      <c r="A175" s="47" t="s">
        <v>611</v>
      </c>
      <c r="B175" s="53"/>
      <c r="C175" s="36" t="str">
        <f t="shared" si="13"/>
        <v>N</v>
      </c>
      <c r="D175" s="49"/>
      <c r="E175" s="36" t="s">
        <v>1721</v>
      </c>
      <c r="F175" s="53">
        <v>34011</v>
      </c>
      <c r="G175" s="36" t="str">
        <f t="shared" si="18"/>
        <v>G</v>
      </c>
      <c r="H175" s="50" t="s">
        <v>612</v>
      </c>
      <c r="I175" s="62" t="s">
        <v>1685</v>
      </c>
      <c r="J175" s="36" t="s">
        <v>613</v>
      </c>
      <c r="K175" s="36" t="str">
        <f t="shared" si="19"/>
        <v>G</v>
      </c>
      <c r="L175" s="36"/>
      <c r="M175" s="36" t="str">
        <f t="shared" si="16"/>
        <v>N</v>
      </c>
      <c r="N175" s="49" t="s">
        <v>47</v>
      </c>
      <c r="O175" s="64"/>
      <c r="P175" s="36" t="s">
        <v>1716</v>
      </c>
      <c r="Q175" s="64"/>
      <c r="R175" s="36" t="s">
        <v>1716</v>
      </c>
      <c r="S175" s="50" t="s">
        <v>123</v>
      </c>
      <c r="T175" s="50">
        <v>1</v>
      </c>
      <c r="U175" s="83">
        <v>37.330634830167199</v>
      </c>
      <c r="V175" s="83">
        <v>-107.59019579525</v>
      </c>
      <c r="W175" s="36" t="s">
        <v>1685</v>
      </c>
      <c r="X175" s="99"/>
    </row>
    <row r="176" spans="1:24" x14ac:dyDescent="0.25">
      <c r="A176" s="37" t="s">
        <v>614</v>
      </c>
      <c r="B176" s="54">
        <v>27425</v>
      </c>
      <c r="C176" s="30" t="str">
        <f t="shared" si="13"/>
        <v>G</v>
      </c>
      <c r="D176" s="33">
        <v>2410526</v>
      </c>
      <c r="E176" s="30" t="s">
        <v>1685</v>
      </c>
      <c r="F176" s="54">
        <v>35009</v>
      </c>
      <c r="G176" s="30" t="str">
        <f t="shared" si="18"/>
        <v>G</v>
      </c>
      <c r="H176" s="33" t="s">
        <v>615</v>
      </c>
      <c r="I176" s="52" t="s">
        <v>1685</v>
      </c>
      <c r="J176" s="30" t="s">
        <v>616</v>
      </c>
      <c r="K176" s="30" t="str">
        <f t="shared" si="19"/>
        <v>G</v>
      </c>
      <c r="L176" s="30"/>
      <c r="M176" s="30" t="str">
        <f t="shared" si="16"/>
        <v>N</v>
      </c>
      <c r="N176" s="32" t="s">
        <v>19</v>
      </c>
      <c r="O176" s="64"/>
      <c r="P176" s="30" t="s">
        <v>1716</v>
      </c>
      <c r="Q176" s="64"/>
      <c r="R176" s="30" t="s">
        <v>1716</v>
      </c>
      <c r="S176" s="80" t="s">
        <v>148</v>
      </c>
      <c r="T176" s="33">
        <v>1</v>
      </c>
      <c r="U176" s="84">
        <v>40.547760440729597</v>
      </c>
      <c r="V176" s="84">
        <v>-105.065724907137</v>
      </c>
      <c r="W176" s="30" t="s">
        <v>1685</v>
      </c>
      <c r="X176" s="91"/>
    </row>
    <row r="177" spans="1:24" x14ac:dyDescent="0.25">
      <c r="A177" s="35" t="s">
        <v>617</v>
      </c>
      <c r="B177" s="53"/>
      <c r="C177" s="36" t="str">
        <f t="shared" si="13"/>
        <v>N</v>
      </c>
      <c r="D177" s="49"/>
      <c r="E177" s="36" t="s">
        <v>1721</v>
      </c>
      <c r="F177" s="53">
        <v>35007</v>
      </c>
      <c r="G177" s="36" t="str">
        <f t="shared" si="18"/>
        <v>G</v>
      </c>
      <c r="H177" s="50" t="s">
        <v>618</v>
      </c>
      <c r="I177" s="51" t="s">
        <v>1685</v>
      </c>
      <c r="J177" s="36" t="s">
        <v>619</v>
      </c>
      <c r="K177" s="36" t="str">
        <f t="shared" si="19"/>
        <v>G</v>
      </c>
      <c r="L177" s="36"/>
      <c r="M177" s="36" t="str">
        <f t="shared" si="16"/>
        <v>N</v>
      </c>
      <c r="N177" s="49" t="s">
        <v>64</v>
      </c>
      <c r="O177" s="64"/>
      <c r="P177" s="36" t="s">
        <v>1716</v>
      </c>
      <c r="Q177" s="64"/>
      <c r="R177" s="36" t="s">
        <v>1716</v>
      </c>
      <c r="S177" s="50" t="s">
        <v>1728</v>
      </c>
      <c r="T177" s="50">
        <v>2</v>
      </c>
      <c r="U177" s="83">
        <v>40.492240181187299</v>
      </c>
      <c r="V177" s="83">
        <v>-105.034917534719</v>
      </c>
      <c r="W177" s="36" t="s">
        <v>1685</v>
      </c>
      <c r="X177" s="90"/>
    </row>
    <row r="178" spans="1:24" x14ac:dyDescent="0.25">
      <c r="A178" s="37" t="s">
        <v>620</v>
      </c>
      <c r="B178" s="54">
        <v>27700</v>
      </c>
      <c r="C178" s="30" t="str">
        <f t="shared" si="13"/>
        <v>G</v>
      </c>
      <c r="D178" s="33">
        <v>2410528</v>
      </c>
      <c r="E178" s="30" t="s">
        <v>1685</v>
      </c>
      <c r="F178" s="54">
        <v>62014</v>
      </c>
      <c r="G178" s="30" t="str">
        <f t="shared" si="18"/>
        <v>G</v>
      </c>
      <c r="H178" s="33" t="s">
        <v>621</v>
      </c>
      <c r="I178" s="52" t="s">
        <v>1685</v>
      </c>
      <c r="J178" s="30" t="s">
        <v>622</v>
      </c>
      <c r="K178" s="30" t="str">
        <f t="shared" si="19"/>
        <v>G</v>
      </c>
      <c r="L178" s="30"/>
      <c r="M178" s="30" t="str">
        <f t="shared" si="16"/>
        <v>N</v>
      </c>
      <c r="N178" s="32" t="s">
        <v>19</v>
      </c>
      <c r="O178" s="64"/>
      <c r="P178" s="30" t="s">
        <v>1716</v>
      </c>
      <c r="Q178" s="64"/>
      <c r="R178" s="30" t="s">
        <v>1716</v>
      </c>
      <c r="S178" s="80" t="s">
        <v>86</v>
      </c>
      <c r="T178" s="33">
        <v>1</v>
      </c>
      <c r="U178" s="84">
        <v>40.084164534207297</v>
      </c>
      <c r="V178" s="84">
        <v>-104.80236503678699</v>
      </c>
      <c r="W178" s="30" t="s">
        <v>1685</v>
      </c>
      <c r="X178" s="91"/>
    </row>
    <row r="179" spans="1:24" x14ac:dyDescent="0.25">
      <c r="A179" s="35" t="s">
        <v>623</v>
      </c>
      <c r="B179" s="53">
        <v>27810</v>
      </c>
      <c r="C179" s="36" t="str">
        <f t="shared" si="13"/>
        <v>G</v>
      </c>
      <c r="D179" s="50">
        <v>2410529</v>
      </c>
      <c r="E179" s="36" t="s">
        <v>1685</v>
      </c>
      <c r="F179" s="53">
        <v>44006</v>
      </c>
      <c r="G179" s="36" t="str">
        <f t="shared" si="18"/>
        <v>G</v>
      </c>
      <c r="H179" s="50" t="s">
        <v>624</v>
      </c>
      <c r="I179" s="51" t="s">
        <v>1685</v>
      </c>
      <c r="J179" s="36" t="s">
        <v>625</v>
      </c>
      <c r="K179" s="36" t="str">
        <f t="shared" si="19"/>
        <v>G</v>
      </c>
      <c r="L179" s="36"/>
      <c r="M179" s="36" t="str">
        <f t="shared" si="16"/>
        <v>N</v>
      </c>
      <c r="N179" s="49" t="s">
        <v>19</v>
      </c>
      <c r="O179" s="64"/>
      <c r="P179" s="36" t="s">
        <v>1716</v>
      </c>
      <c r="Q179" s="64"/>
      <c r="R179" s="36" t="s">
        <v>1716</v>
      </c>
      <c r="S179" s="81" t="s">
        <v>231</v>
      </c>
      <c r="T179" s="50">
        <v>1</v>
      </c>
      <c r="U179" s="83">
        <v>40.255795288636897</v>
      </c>
      <c r="V179" s="83">
        <v>-103.79037104449</v>
      </c>
      <c r="W179" s="36" t="s">
        <v>1685</v>
      </c>
      <c r="X179" s="90"/>
    </row>
    <row r="180" spans="1:24" x14ac:dyDescent="0.25">
      <c r="A180" s="42" t="s">
        <v>626</v>
      </c>
      <c r="B180" s="54"/>
      <c r="C180" s="30" t="str">
        <f t="shared" si="13"/>
        <v>N</v>
      </c>
      <c r="D180" s="32"/>
      <c r="E180" s="30" t="s">
        <v>1721</v>
      </c>
      <c r="F180" s="54">
        <v>21025</v>
      </c>
      <c r="G180" s="30" t="str">
        <f t="shared" si="18"/>
        <v>G</v>
      </c>
      <c r="H180" s="33" t="s">
        <v>1691</v>
      </c>
      <c r="I180" s="59" t="s">
        <v>1684</v>
      </c>
      <c r="J180" s="30" t="s">
        <v>627</v>
      </c>
      <c r="K180" s="30" t="str">
        <f t="shared" si="19"/>
        <v>G</v>
      </c>
      <c r="L180" s="30"/>
      <c r="M180" s="30" t="str">
        <f t="shared" si="16"/>
        <v>N</v>
      </c>
      <c r="N180" s="32" t="s">
        <v>57</v>
      </c>
      <c r="O180" s="64"/>
      <c r="P180" s="30" t="s">
        <v>1716</v>
      </c>
      <c r="Q180" s="64"/>
      <c r="R180" s="30" t="s">
        <v>1716</v>
      </c>
      <c r="S180" s="80" t="s">
        <v>14</v>
      </c>
      <c r="T180" s="33">
        <v>1</v>
      </c>
      <c r="U180" s="86">
        <v>38.833249000000002</v>
      </c>
      <c r="V180" s="86">
        <v>-104.82247099999999</v>
      </c>
      <c r="W180" s="30" t="s">
        <v>1766</v>
      </c>
      <c r="X180" s="96" t="s">
        <v>87</v>
      </c>
    </row>
    <row r="181" spans="1:24" x14ac:dyDescent="0.25">
      <c r="A181" s="67" t="s">
        <v>628</v>
      </c>
      <c r="B181" s="53">
        <v>27865</v>
      </c>
      <c r="C181" s="36" t="str">
        <f t="shared" si="13"/>
        <v>G</v>
      </c>
      <c r="D181" s="50">
        <v>2410535</v>
      </c>
      <c r="E181" s="36" t="s">
        <v>1685</v>
      </c>
      <c r="F181" s="53">
        <v>21026</v>
      </c>
      <c r="G181" s="36" t="str">
        <f t="shared" si="18"/>
        <v>G</v>
      </c>
      <c r="H181" s="50" t="s">
        <v>629</v>
      </c>
      <c r="I181" s="108" t="s">
        <v>1685</v>
      </c>
      <c r="J181" s="36" t="s">
        <v>630</v>
      </c>
      <c r="K181" s="36" t="str">
        <f t="shared" si="19"/>
        <v>G</v>
      </c>
      <c r="L181" s="36"/>
      <c r="M181" s="36" t="str">
        <f t="shared" si="16"/>
        <v>N</v>
      </c>
      <c r="N181" s="49" t="s">
        <v>19</v>
      </c>
      <c r="O181" s="64"/>
      <c r="P181" s="36" t="s">
        <v>1716</v>
      </c>
      <c r="Q181" s="64"/>
      <c r="R181" s="36" t="s">
        <v>1716</v>
      </c>
      <c r="S181" s="81" t="s">
        <v>14</v>
      </c>
      <c r="T181" s="50">
        <v>1</v>
      </c>
      <c r="U181" s="83">
        <v>38.6888230864013</v>
      </c>
      <c r="V181" s="83">
        <v>-104.682420790832</v>
      </c>
      <c r="W181" s="36" t="s">
        <v>1685</v>
      </c>
      <c r="X181" s="109"/>
    </row>
    <row r="182" spans="1:24" x14ac:dyDescent="0.25">
      <c r="A182" s="37" t="s">
        <v>631</v>
      </c>
      <c r="B182" s="54">
        <v>27975</v>
      </c>
      <c r="C182" s="30" t="str">
        <f t="shared" si="13"/>
        <v>G</v>
      </c>
      <c r="D182" s="33">
        <v>2412648</v>
      </c>
      <c r="E182" s="30" t="s">
        <v>1685</v>
      </c>
      <c r="F182" s="54">
        <v>45004</v>
      </c>
      <c r="G182" s="30" t="str">
        <f t="shared" si="18"/>
        <v>G</v>
      </c>
      <c r="H182" s="33" t="s">
        <v>632</v>
      </c>
      <c r="I182" s="52" t="s">
        <v>1685</v>
      </c>
      <c r="J182" s="30" t="s">
        <v>633</v>
      </c>
      <c r="K182" s="30" t="str">
        <f t="shared" si="19"/>
        <v>G</v>
      </c>
      <c r="L182" s="30"/>
      <c r="M182" s="30" t="str">
        <f t="shared" si="16"/>
        <v>N</v>
      </c>
      <c r="N182" s="32" t="s">
        <v>19</v>
      </c>
      <c r="O182" s="64"/>
      <c r="P182" s="30" t="s">
        <v>1716</v>
      </c>
      <c r="Q182" s="64"/>
      <c r="R182" s="30" t="s">
        <v>1716</v>
      </c>
      <c r="S182" s="80" t="s">
        <v>130</v>
      </c>
      <c r="T182" s="33">
        <v>1</v>
      </c>
      <c r="U182" s="84">
        <v>38.130470215986698</v>
      </c>
      <c r="V182" s="84">
        <v>-104.02647654184101</v>
      </c>
      <c r="W182" s="30" t="s">
        <v>1685</v>
      </c>
      <c r="X182" s="91"/>
    </row>
    <row r="183" spans="1:24" x14ac:dyDescent="0.25">
      <c r="A183" s="47" t="s">
        <v>634</v>
      </c>
      <c r="B183" s="53">
        <v>28105</v>
      </c>
      <c r="C183" s="36" t="str">
        <f t="shared" si="13"/>
        <v>G</v>
      </c>
      <c r="D183" s="50">
        <v>2412649</v>
      </c>
      <c r="E183" s="36" t="s">
        <v>1685</v>
      </c>
      <c r="F183" s="53" t="s">
        <v>635</v>
      </c>
      <c r="G183" s="36" t="str">
        <f t="shared" si="18"/>
        <v>G</v>
      </c>
      <c r="H183" s="50" t="s">
        <v>636</v>
      </c>
      <c r="I183" s="62" t="s">
        <v>1685</v>
      </c>
      <c r="J183" s="36"/>
      <c r="K183" s="36" t="s">
        <v>1686</v>
      </c>
      <c r="L183" s="36"/>
      <c r="M183" s="36" t="str">
        <f t="shared" si="16"/>
        <v>N</v>
      </c>
      <c r="N183" s="49" t="s">
        <v>19</v>
      </c>
      <c r="O183" s="64"/>
      <c r="P183" s="36" t="s">
        <v>1716</v>
      </c>
      <c r="Q183" s="64"/>
      <c r="R183" s="36" t="s">
        <v>1716</v>
      </c>
      <c r="S183" s="81" t="s">
        <v>58</v>
      </c>
      <c r="T183" s="50">
        <v>1</v>
      </c>
      <c r="U183" s="83">
        <v>39.588174752793499</v>
      </c>
      <c r="V183" s="83">
        <v>-104.785482840133</v>
      </c>
      <c r="W183" s="36" t="s">
        <v>1685</v>
      </c>
      <c r="X183" s="99"/>
    </row>
    <row r="184" spans="1:24" x14ac:dyDescent="0.25">
      <c r="A184" s="41" t="s">
        <v>637</v>
      </c>
      <c r="B184" s="54"/>
      <c r="C184" s="30" t="str">
        <f t="shared" si="13"/>
        <v>N</v>
      </c>
      <c r="D184" s="32"/>
      <c r="E184" s="30" t="s">
        <v>1721</v>
      </c>
      <c r="F184" s="54">
        <v>18120</v>
      </c>
      <c r="G184" s="30" t="str">
        <f t="shared" si="18"/>
        <v>G</v>
      </c>
      <c r="H184" s="33" t="s">
        <v>638</v>
      </c>
      <c r="I184" s="58" t="s">
        <v>1685</v>
      </c>
      <c r="J184" s="30"/>
      <c r="K184" s="30" t="s">
        <v>1686</v>
      </c>
      <c r="L184" s="30"/>
      <c r="M184" s="30" t="str">
        <f t="shared" si="16"/>
        <v>N</v>
      </c>
      <c r="N184" s="32" t="s">
        <v>47</v>
      </c>
      <c r="O184" s="64"/>
      <c r="P184" s="30" t="s">
        <v>1716</v>
      </c>
      <c r="Q184" s="64"/>
      <c r="R184" s="30" t="s">
        <v>1716</v>
      </c>
      <c r="S184" s="33" t="s">
        <v>59</v>
      </c>
      <c r="T184" s="33">
        <v>1</v>
      </c>
      <c r="U184" s="84">
        <v>39.386866485573599</v>
      </c>
      <c r="V184" s="84">
        <v>-104.751602708935</v>
      </c>
      <c r="W184" s="30" t="s">
        <v>1685</v>
      </c>
      <c r="X184" s="95"/>
    </row>
    <row r="185" spans="1:24" x14ac:dyDescent="0.25">
      <c r="A185" s="35" t="s">
        <v>639</v>
      </c>
      <c r="B185" s="53">
        <v>28305</v>
      </c>
      <c r="C185" s="36" t="str">
        <f t="shared" si="13"/>
        <v>G</v>
      </c>
      <c r="D185" s="50">
        <v>2412655</v>
      </c>
      <c r="E185" s="36" t="s">
        <v>1685</v>
      </c>
      <c r="F185" s="53">
        <v>25006</v>
      </c>
      <c r="G185" s="36" t="str">
        <f t="shared" si="18"/>
        <v>G</v>
      </c>
      <c r="H185" s="50" t="s">
        <v>640</v>
      </c>
      <c r="I185" s="51" t="s">
        <v>1685</v>
      </c>
      <c r="J185" s="36" t="s">
        <v>641</v>
      </c>
      <c r="K185" s="36" t="str">
        <f t="shared" ref="K185:K201" si="20">IF(J185="","N","G")</f>
        <v>G</v>
      </c>
      <c r="L185" s="36"/>
      <c r="M185" s="36" t="str">
        <f t="shared" si="16"/>
        <v>N</v>
      </c>
      <c r="N185" s="49" t="s">
        <v>19</v>
      </c>
      <c r="O185" s="64"/>
      <c r="P185" s="36" t="s">
        <v>1716</v>
      </c>
      <c r="Q185" s="64"/>
      <c r="R185" s="36" t="s">
        <v>1716</v>
      </c>
      <c r="S185" s="81" t="s">
        <v>175</v>
      </c>
      <c r="T185" s="50">
        <v>1</v>
      </c>
      <c r="U185" s="83">
        <v>39.930263684057699</v>
      </c>
      <c r="V185" s="83">
        <v>-105.802882730181</v>
      </c>
      <c r="W185" s="36" t="s">
        <v>1685</v>
      </c>
      <c r="X185" s="90"/>
    </row>
    <row r="186" spans="1:24" x14ac:dyDescent="0.25">
      <c r="A186" s="37" t="s">
        <v>642</v>
      </c>
      <c r="B186" s="54">
        <v>28360</v>
      </c>
      <c r="C186" s="30" t="str">
        <f t="shared" si="13"/>
        <v>G</v>
      </c>
      <c r="D186" s="33">
        <v>2412656</v>
      </c>
      <c r="E186" s="30" t="s">
        <v>1685</v>
      </c>
      <c r="F186" s="54">
        <v>62016</v>
      </c>
      <c r="G186" s="30" t="str">
        <f t="shared" si="18"/>
        <v>G</v>
      </c>
      <c r="H186" s="33" t="s">
        <v>643</v>
      </c>
      <c r="I186" s="52" t="s">
        <v>1685</v>
      </c>
      <c r="J186" s="30" t="s">
        <v>644</v>
      </c>
      <c r="K186" s="30" t="str">
        <f t="shared" si="20"/>
        <v>G</v>
      </c>
      <c r="L186" s="30"/>
      <c r="M186" s="30" t="str">
        <f t="shared" si="16"/>
        <v>N</v>
      </c>
      <c r="N186" s="32" t="s">
        <v>19</v>
      </c>
      <c r="O186" s="64"/>
      <c r="P186" s="30" t="s">
        <v>1716</v>
      </c>
      <c r="Q186" s="64"/>
      <c r="R186" s="30" t="s">
        <v>1716</v>
      </c>
      <c r="S186" s="80" t="s">
        <v>86</v>
      </c>
      <c r="T186" s="33">
        <v>1</v>
      </c>
      <c r="U186" s="84">
        <v>40.109530608154401</v>
      </c>
      <c r="V186" s="84">
        <v>-104.966880861318</v>
      </c>
      <c r="W186" s="30" t="s">
        <v>1685</v>
      </c>
      <c r="X186" s="91"/>
    </row>
    <row r="187" spans="1:24" x14ac:dyDescent="0.25">
      <c r="A187" s="35" t="s">
        <v>645</v>
      </c>
      <c r="B187" s="53">
        <v>28690</v>
      </c>
      <c r="C187" s="36" t="str">
        <f t="shared" si="13"/>
        <v>G</v>
      </c>
      <c r="D187" s="50">
        <v>2412661</v>
      </c>
      <c r="E187" s="36" t="s">
        <v>1685</v>
      </c>
      <c r="F187" s="53">
        <v>59015</v>
      </c>
      <c r="G187" s="36" t="str">
        <f t="shared" si="18"/>
        <v>G</v>
      </c>
      <c r="H187" s="50" t="s">
        <v>646</v>
      </c>
      <c r="I187" s="51" t="s">
        <v>1685</v>
      </c>
      <c r="J187" s="36" t="s">
        <v>647</v>
      </c>
      <c r="K187" s="36" t="str">
        <f t="shared" si="20"/>
        <v>G</v>
      </c>
      <c r="L187" s="36"/>
      <c r="M187" s="36" t="str">
        <f t="shared" si="16"/>
        <v>N</v>
      </c>
      <c r="N187" s="49" t="s">
        <v>19</v>
      </c>
      <c r="O187" s="64"/>
      <c r="P187" s="36" t="s">
        <v>1716</v>
      </c>
      <c r="Q187" s="64"/>
      <c r="R187" s="36" t="s">
        <v>1716</v>
      </c>
      <c r="S187" s="81" t="s">
        <v>207</v>
      </c>
      <c r="T187" s="50">
        <v>1</v>
      </c>
      <c r="U187" s="83">
        <v>39.579143471518798</v>
      </c>
      <c r="V187" s="83">
        <v>-106.09153944862101</v>
      </c>
      <c r="W187" s="36" t="s">
        <v>1685</v>
      </c>
      <c r="X187" s="90"/>
    </row>
    <row r="188" spans="1:24" x14ac:dyDescent="0.25">
      <c r="A188" s="29" t="s">
        <v>648</v>
      </c>
      <c r="B188" s="54"/>
      <c r="C188" s="30" t="str">
        <f t="shared" si="13"/>
        <v>N</v>
      </c>
      <c r="D188" s="32"/>
      <c r="E188" s="30" t="s">
        <v>1721</v>
      </c>
      <c r="F188" s="54"/>
      <c r="G188" s="30" t="str">
        <f t="shared" si="18"/>
        <v>N</v>
      </c>
      <c r="H188" s="33" t="s">
        <v>649</v>
      </c>
      <c r="I188" s="34" t="s">
        <v>1685</v>
      </c>
      <c r="J188" s="30" t="s">
        <v>650</v>
      </c>
      <c r="K188" s="30" t="str">
        <f t="shared" si="20"/>
        <v>G</v>
      </c>
      <c r="L188" s="33">
        <v>19871492414</v>
      </c>
      <c r="M188" s="30" t="str">
        <f t="shared" si="16"/>
        <v>G</v>
      </c>
      <c r="N188" s="32" t="s">
        <v>1709</v>
      </c>
      <c r="O188" s="64"/>
      <c r="P188" s="30" t="s">
        <v>1716</v>
      </c>
      <c r="Q188" s="64"/>
      <c r="R188" s="30" t="s">
        <v>1716</v>
      </c>
      <c r="S188" s="80" t="s">
        <v>281</v>
      </c>
      <c r="T188" s="33">
        <v>1</v>
      </c>
      <c r="U188" s="85">
        <v>38.703876700000002</v>
      </c>
      <c r="V188" s="85">
        <v>-107.6089466</v>
      </c>
      <c r="W188" s="30" t="s">
        <v>1766</v>
      </c>
      <c r="X188" s="89" t="s">
        <v>9</v>
      </c>
    </row>
    <row r="189" spans="1:24" x14ac:dyDescent="0.25">
      <c r="A189" s="48" t="s">
        <v>651</v>
      </c>
      <c r="B189" s="53">
        <v>29185</v>
      </c>
      <c r="C189" s="36" t="str">
        <f t="shared" si="13"/>
        <v>G</v>
      </c>
      <c r="D189" s="50">
        <v>2412667</v>
      </c>
      <c r="E189" s="36" t="s">
        <v>1685</v>
      </c>
      <c r="F189" s="53">
        <v>62018</v>
      </c>
      <c r="G189" s="36" t="str">
        <f t="shared" si="18"/>
        <v>G</v>
      </c>
      <c r="H189" s="50" t="s">
        <v>652</v>
      </c>
      <c r="I189" s="63" t="s">
        <v>1684</v>
      </c>
      <c r="J189" s="68" t="s">
        <v>653</v>
      </c>
      <c r="K189" s="36" t="str">
        <f t="shared" si="20"/>
        <v>G</v>
      </c>
      <c r="L189" s="36"/>
      <c r="M189" s="36" t="str">
        <f t="shared" si="16"/>
        <v>N</v>
      </c>
      <c r="N189" s="49" t="s">
        <v>19</v>
      </c>
      <c r="O189" s="64"/>
      <c r="P189" s="36" t="s">
        <v>1716</v>
      </c>
      <c r="Q189" s="64"/>
      <c r="R189" s="36" t="s">
        <v>1716</v>
      </c>
      <c r="S189" s="81" t="s">
        <v>86</v>
      </c>
      <c r="T189" s="50">
        <v>1</v>
      </c>
      <c r="U189" s="83">
        <v>40.394585612572101</v>
      </c>
      <c r="V189" s="83">
        <v>-104.689525128385</v>
      </c>
      <c r="W189" s="36" t="s">
        <v>1685</v>
      </c>
      <c r="X189" s="100" t="s">
        <v>87</v>
      </c>
    </row>
    <row r="190" spans="1:24" x14ac:dyDescent="0.25">
      <c r="A190" s="37" t="s">
        <v>654</v>
      </c>
      <c r="B190" s="54"/>
      <c r="C190" s="30" t="str">
        <f t="shared" si="13"/>
        <v>N</v>
      </c>
      <c r="D190" s="32"/>
      <c r="E190" s="30" t="s">
        <v>1721</v>
      </c>
      <c r="F190" s="54">
        <v>21027</v>
      </c>
      <c r="G190" s="30" t="str">
        <f t="shared" si="18"/>
        <v>G</v>
      </c>
      <c r="H190" s="33" t="s">
        <v>655</v>
      </c>
      <c r="I190" s="52" t="s">
        <v>1685</v>
      </c>
      <c r="J190" s="30" t="s">
        <v>656</v>
      </c>
      <c r="K190" s="30" t="str">
        <f t="shared" si="20"/>
        <v>G</v>
      </c>
      <c r="L190" s="30"/>
      <c r="M190" s="30" t="str">
        <f t="shared" si="16"/>
        <v>N</v>
      </c>
      <c r="N190" s="32" t="s">
        <v>13</v>
      </c>
      <c r="O190" s="64"/>
      <c r="P190" s="30" t="s">
        <v>1716</v>
      </c>
      <c r="Q190" s="64"/>
      <c r="R190" s="30" t="s">
        <v>1716</v>
      </c>
      <c r="S190" s="33" t="s">
        <v>14</v>
      </c>
      <c r="T190" s="33">
        <v>1</v>
      </c>
      <c r="U190" s="84">
        <v>38.800715097686499</v>
      </c>
      <c r="V190" s="84">
        <v>-104.790677816802</v>
      </c>
      <c r="W190" s="30" t="s">
        <v>1685</v>
      </c>
      <c r="X190" s="91"/>
    </row>
    <row r="191" spans="1:24" x14ac:dyDescent="0.25">
      <c r="A191" s="35" t="s">
        <v>657</v>
      </c>
      <c r="B191" s="53"/>
      <c r="C191" s="36" t="str">
        <f t="shared" si="13"/>
        <v>N</v>
      </c>
      <c r="D191" s="49"/>
      <c r="E191" s="36" t="s">
        <v>1721</v>
      </c>
      <c r="F191" s="53">
        <v>30033</v>
      </c>
      <c r="G191" s="36" t="str">
        <f t="shared" si="18"/>
        <v>G</v>
      </c>
      <c r="H191" s="50" t="s">
        <v>658</v>
      </c>
      <c r="I191" s="51" t="s">
        <v>1685</v>
      </c>
      <c r="J191" s="36" t="s">
        <v>659</v>
      </c>
      <c r="K191" s="36" t="str">
        <f t="shared" si="20"/>
        <v>G</v>
      </c>
      <c r="L191" s="36"/>
      <c r="M191" s="36" t="str">
        <f t="shared" si="16"/>
        <v>N</v>
      </c>
      <c r="N191" s="49" t="s">
        <v>13</v>
      </c>
      <c r="O191" s="64"/>
      <c r="P191" s="36" t="s">
        <v>1716</v>
      </c>
      <c r="Q191" s="64"/>
      <c r="R191" s="36" t="s">
        <v>1716</v>
      </c>
      <c r="S191" s="50" t="s">
        <v>29</v>
      </c>
      <c r="T191" s="50">
        <v>1</v>
      </c>
      <c r="U191" s="83">
        <v>39.685662328778101</v>
      </c>
      <c r="V191" s="83">
        <v>-105.275446004177</v>
      </c>
      <c r="W191" s="36" t="s">
        <v>1685</v>
      </c>
      <c r="X191" s="90"/>
    </row>
    <row r="192" spans="1:24" x14ac:dyDescent="0.25">
      <c r="A192" s="42" t="s">
        <v>660</v>
      </c>
      <c r="B192" s="54">
        <v>29680</v>
      </c>
      <c r="C192" s="30" t="str">
        <f t="shared" si="13"/>
        <v>G</v>
      </c>
      <c r="D192" s="33">
        <v>2412675</v>
      </c>
      <c r="E192" s="30" t="s">
        <v>1685</v>
      </c>
      <c r="F192" s="54">
        <v>37004</v>
      </c>
      <c r="G192" s="30" t="str">
        <f t="shared" si="18"/>
        <v>G</v>
      </c>
      <c r="H192" s="33" t="s">
        <v>660</v>
      </c>
      <c r="I192" s="59" t="s">
        <v>1684</v>
      </c>
      <c r="J192" s="30" t="s">
        <v>661</v>
      </c>
      <c r="K192" s="30" t="str">
        <f t="shared" si="20"/>
        <v>G</v>
      </c>
      <c r="L192" s="30"/>
      <c r="M192" s="30" t="str">
        <f t="shared" si="16"/>
        <v>N</v>
      </c>
      <c r="N192" s="32" t="s">
        <v>19</v>
      </c>
      <c r="O192" s="64"/>
      <c r="P192" s="30" t="s">
        <v>1716</v>
      </c>
      <c r="Q192" s="64"/>
      <c r="R192" s="30" t="s">
        <v>1716</v>
      </c>
      <c r="S192" s="33" t="s">
        <v>69</v>
      </c>
      <c r="T192" s="33">
        <v>1</v>
      </c>
      <c r="U192" s="84">
        <v>39.278264118261497</v>
      </c>
      <c r="V192" s="84">
        <v>-103.499309647814</v>
      </c>
      <c r="W192" s="30" t="s">
        <v>1685</v>
      </c>
      <c r="X192" s="96" t="s">
        <v>87</v>
      </c>
    </row>
    <row r="193" spans="1:24" x14ac:dyDescent="0.25">
      <c r="A193" s="35" t="s">
        <v>662</v>
      </c>
      <c r="B193" s="53">
        <v>29735</v>
      </c>
      <c r="C193" s="36" t="str">
        <f t="shared" si="13"/>
        <v>G</v>
      </c>
      <c r="D193" s="50">
        <v>2412677</v>
      </c>
      <c r="E193" s="36" t="s">
        <v>1685</v>
      </c>
      <c r="F193" s="53">
        <v>10007</v>
      </c>
      <c r="G193" s="36" t="str">
        <f t="shared" si="18"/>
        <v>G</v>
      </c>
      <c r="H193" s="50" t="s">
        <v>663</v>
      </c>
      <c r="I193" s="51" t="s">
        <v>1685</v>
      </c>
      <c r="J193" s="36" t="s">
        <v>664</v>
      </c>
      <c r="K193" s="36" t="str">
        <f t="shared" si="20"/>
        <v>G</v>
      </c>
      <c r="L193" s="36"/>
      <c r="M193" s="36" t="str">
        <f t="shared" si="16"/>
        <v>N</v>
      </c>
      <c r="N193" s="49" t="s">
        <v>19</v>
      </c>
      <c r="O193" s="64"/>
      <c r="P193" s="36" t="s">
        <v>1716</v>
      </c>
      <c r="Q193" s="64"/>
      <c r="R193" s="36" t="s">
        <v>1716</v>
      </c>
      <c r="S193" s="81" t="s">
        <v>292</v>
      </c>
      <c r="T193" s="50">
        <v>1</v>
      </c>
      <c r="U193" s="83">
        <v>39.7179711557446</v>
      </c>
      <c r="V193" s="83">
        <v>-105.69422859138101</v>
      </c>
      <c r="W193" s="36" t="s">
        <v>1685</v>
      </c>
      <c r="X193" s="90"/>
    </row>
    <row r="194" spans="1:24" x14ac:dyDescent="0.25">
      <c r="A194" s="42" t="s">
        <v>665</v>
      </c>
      <c r="B194" s="54">
        <v>29955</v>
      </c>
      <c r="C194" s="30" t="str">
        <f t="shared" ref="C194:C257" si="21">IF(B194="","N","G")</f>
        <v>G</v>
      </c>
      <c r="D194" s="33">
        <v>2412683</v>
      </c>
      <c r="E194" s="30" t="s">
        <v>1685</v>
      </c>
      <c r="F194" s="54">
        <v>62020</v>
      </c>
      <c r="G194" s="30" t="str">
        <f t="shared" si="18"/>
        <v>G</v>
      </c>
      <c r="H194" s="33" t="s">
        <v>665</v>
      </c>
      <c r="I194" s="59" t="s">
        <v>1684</v>
      </c>
      <c r="J194" s="30" t="s">
        <v>666</v>
      </c>
      <c r="K194" s="30" t="str">
        <f t="shared" si="20"/>
        <v>G</v>
      </c>
      <c r="L194" s="30"/>
      <c r="M194" s="30" t="str">
        <f t="shared" si="16"/>
        <v>N</v>
      </c>
      <c r="N194" s="32" t="s">
        <v>19</v>
      </c>
      <c r="O194" s="64"/>
      <c r="P194" s="30" t="s">
        <v>1716</v>
      </c>
      <c r="Q194" s="64"/>
      <c r="R194" s="30" t="s">
        <v>1716</v>
      </c>
      <c r="S194" s="80" t="s">
        <v>86</v>
      </c>
      <c r="T194" s="33">
        <v>1</v>
      </c>
      <c r="U194" s="84">
        <v>40.284171243089098</v>
      </c>
      <c r="V194" s="84">
        <v>-104.78202374061701</v>
      </c>
      <c r="W194" s="30" t="s">
        <v>1685</v>
      </c>
      <c r="X194" s="96" t="s">
        <v>87</v>
      </c>
    </row>
    <row r="195" spans="1:24" x14ac:dyDescent="0.25">
      <c r="A195" s="67" t="s">
        <v>667</v>
      </c>
      <c r="B195" s="53">
        <v>30340</v>
      </c>
      <c r="C195" s="36" t="str">
        <f t="shared" si="21"/>
        <v>G</v>
      </c>
      <c r="D195" s="50">
        <v>2410598</v>
      </c>
      <c r="E195" s="36" t="s">
        <v>1685</v>
      </c>
      <c r="F195" s="53" t="s">
        <v>668</v>
      </c>
      <c r="G195" s="36" t="str">
        <f t="shared" si="18"/>
        <v>G</v>
      </c>
      <c r="H195" s="50" t="s">
        <v>669</v>
      </c>
      <c r="I195" s="108" t="s">
        <v>1685</v>
      </c>
      <c r="J195" s="36" t="s">
        <v>670</v>
      </c>
      <c r="K195" s="36" t="str">
        <f t="shared" si="20"/>
        <v>G</v>
      </c>
      <c r="L195" s="36"/>
      <c r="M195" s="36" t="str">
        <f t="shared" si="16"/>
        <v>N</v>
      </c>
      <c r="N195" s="49" t="s">
        <v>19</v>
      </c>
      <c r="O195" s="64"/>
      <c r="P195" s="36" t="s">
        <v>1716</v>
      </c>
      <c r="Q195" s="64"/>
      <c r="R195" s="36" t="s">
        <v>1716</v>
      </c>
      <c r="S195" s="81" t="s">
        <v>58</v>
      </c>
      <c r="T195" s="50">
        <v>1</v>
      </c>
      <c r="U195" s="83">
        <v>39.703597366012801</v>
      </c>
      <c r="V195" s="83">
        <v>-104.935205300196</v>
      </c>
      <c r="W195" s="36" t="s">
        <v>1685</v>
      </c>
      <c r="X195" s="109"/>
    </row>
    <row r="196" spans="1:24" x14ac:dyDescent="0.25">
      <c r="A196" s="37" t="s">
        <v>671</v>
      </c>
      <c r="B196" s="54">
        <v>30780</v>
      </c>
      <c r="C196" s="30" t="str">
        <f t="shared" si="21"/>
        <v>G</v>
      </c>
      <c r="D196" s="33">
        <v>2410605</v>
      </c>
      <c r="E196" s="30" t="s">
        <v>1685</v>
      </c>
      <c r="F196" s="54">
        <v>23008</v>
      </c>
      <c r="G196" s="30" t="str">
        <f t="shared" si="18"/>
        <v>G</v>
      </c>
      <c r="H196" s="33" t="s">
        <v>672</v>
      </c>
      <c r="I196" s="52" t="s">
        <v>1685</v>
      </c>
      <c r="J196" s="30" t="s">
        <v>673</v>
      </c>
      <c r="K196" s="30" t="str">
        <f t="shared" si="20"/>
        <v>G</v>
      </c>
      <c r="L196" s="30"/>
      <c r="M196" s="30" t="str">
        <f t="shared" si="16"/>
        <v>N</v>
      </c>
      <c r="N196" s="32" t="s">
        <v>19</v>
      </c>
      <c r="O196" s="64"/>
      <c r="P196" s="30" t="s">
        <v>1716</v>
      </c>
      <c r="Q196" s="64"/>
      <c r="R196" s="30" t="s">
        <v>1716</v>
      </c>
      <c r="S196" s="80" t="s">
        <v>118</v>
      </c>
      <c r="T196" s="33">
        <v>1</v>
      </c>
      <c r="U196" s="84">
        <v>39.5453670994508</v>
      </c>
      <c r="V196" s="84">
        <v>-107.334394485084</v>
      </c>
      <c r="W196" s="30" t="s">
        <v>1685</v>
      </c>
      <c r="X196" s="91"/>
    </row>
    <row r="197" spans="1:24" x14ac:dyDescent="0.25">
      <c r="A197" s="35" t="s">
        <v>674</v>
      </c>
      <c r="B197" s="53">
        <v>30835</v>
      </c>
      <c r="C197" s="36" t="str">
        <f t="shared" si="21"/>
        <v>G</v>
      </c>
      <c r="D197" s="50">
        <v>2410611</v>
      </c>
      <c r="E197" s="36" t="s">
        <v>1685</v>
      </c>
      <c r="F197" s="53">
        <v>30035</v>
      </c>
      <c r="G197" s="36" t="str">
        <f t="shared" si="18"/>
        <v>G</v>
      </c>
      <c r="H197" s="50" t="s">
        <v>675</v>
      </c>
      <c r="I197" s="51" t="s">
        <v>1685</v>
      </c>
      <c r="J197" s="36" t="s">
        <v>676</v>
      </c>
      <c r="K197" s="36" t="str">
        <f t="shared" si="20"/>
        <v>G</v>
      </c>
      <c r="L197" s="36"/>
      <c r="M197" s="36" t="str">
        <f t="shared" si="16"/>
        <v>N</v>
      </c>
      <c r="N197" s="49" t="s">
        <v>19</v>
      </c>
      <c r="O197" s="64"/>
      <c r="P197" s="36" t="s">
        <v>1716</v>
      </c>
      <c r="Q197" s="64"/>
      <c r="R197" s="36" t="s">
        <v>1716</v>
      </c>
      <c r="S197" s="81" t="s">
        <v>29</v>
      </c>
      <c r="T197" s="50">
        <v>1</v>
      </c>
      <c r="U197" s="83">
        <v>39.740616554870002</v>
      </c>
      <c r="V197" s="83">
        <v>-105.211680618524</v>
      </c>
      <c r="W197" s="36" t="s">
        <v>1685</v>
      </c>
      <c r="X197" s="90"/>
    </row>
    <row r="198" spans="1:24" x14ac:dyDescent="0.25">
      <c r="A198" s="42" t="s">
        <v>677</v>
      </c>
      <c r="B198" s="54">
        <v>31550</v>
      </c>
      <c r="C198" s="30" t="str">
        <f t="shared" si="21"/>
        <v>G</v>
      </c>
      <c r="D198" s="33">
        <v>2412698</v>
      </c>
      <c r="E198" s="30" t="s">
        <v>1685</v>
      </c>
      <c r="F198" s="54">
        <v>50007</v>
      </c>
      <c r="G198" s="30" t="str">
        <f t="shared" si="18"/>
        <v>G</v>
      </c>
      <c r="H198" s="33" t="s">
        <v>677</v>
      </c>
      <c r="I198" s="59" t="s">
        <v>1684</v>
      </c>
      <c r="J198" s="30" t="s">
        <v>678</v>
      </c>
      <c r="K198" s="30" t="str">
        <f t="shared" si="20"/>
        <v>G</v>
      </c>
      <c r="L198" s="30"/>
      <c r="M198" s="30" t="str">
        <f t="shared" si="16"/>
        <v>N</v>
      </c>
      <c r="N198" s="32" t="s">
        <v>19</v>
      </c>
      <c r="O198" s="64"/>
      <c r="P198" s="30" t="s">
        <v>1716</v>
      </c>
      <c r="Q198" s="64"/>
      <c r="R198" s="30" t="s">
        <v>1716</v>
      </c>
      <c r="S198" s="80" t="s">
        <v>679</v>
      </c>
      <c r="T198" s="33">
        <v>1</v>
      </c>
      <c r="U198" s="84">
        <v>38.063192705485903</v>
      </c>
      <c r="V198" s="84">
        <v>-102.312236323505</v>
      </c>
      <c r="W198" s="30" t="s">
        <v>1685</v>
      </c>
      <c r="X198" s="96" t="s">
        <v>87</v>
      </c>
    </row>
    <row r="199" spans="1:24" x14ac:dyDescent="0.25">
      <c r="A199" s="35" t="s">
        <v>680</v>
      </c>
      <c r="B199" s="53">
        <v>31605</v>
      </c>
      <c r="C199" s="36" t="str">
        <f t="shared" si="21"/>
        <v>G</v>
      </c>
      <c r="D199" s="50">
        <v>2412699</v>
      </c>
      <c r="E199" s="36" t="s">
        <v>1685</v>
      </c>
      <c r="F199" s="53">
        <v>25008</v>
      </c>
      <c r="G199" s="36" t="str">
        <f t="shared" si="18"/>
        <v>G</v>
      </c>
      <c r="H199" s="50" t="s">
        <v>681</v>
      </c>
      <c r="I199" s="51" t="s">
        <v>1685</v>
      </c>
      <c r="J199" s="36" t="s">
        <v>682</v>
      </c>
      <c r="K199" s="36" t="str">
        <f t="shared" si="20"/>
        <v>G</v>
      </c>
      <c r="L199" s="36"/>
      <c r="M199" s="36" t="str">
        <f t="shared" si="16"/>
        <v>N</v>
      </c>
      <c r="N199" s="49" t="s">
        <v>19</v>
      </c>
      <c r="O199" s="64"/>
      <c r="P199" s="36" t="s">
        <v>1716</v>
      </c>
      <c r="Q199" s="64"/>
      <c r="R199" s="36" t="s">
        <v>1716</v>
      </c>
      <c r="S199" s="81" t="s">
        <v>175</v>
      </c>
      <c r="T199" s="50">
        <v>1</v>
      </c>
      <c r="U199" s="83">
        <v>40.064580797766297</v>
      </c>
      <c r="V199" s="83">
        <v>-105.920149398652</v>
      </c>
      <c r="W199" s="36" t="s">
        <v>1685</v>
      </c>
      <c r="X199" s="90"/>
    </row>
    <row r="200" spans="1:24" x14ac:dyDescent="0.25">
      <c r="A200" s="37" t="s">
        <v>683</v>
      </c>
      <c r="B200" s="54">
        <v>31660</v>
      </c>
      <c r="C200" s="30" t="str">
        <f t="shared" si="21"/>
        <v>G</v>
      </c>
      <c r="D200" s="33">
        <v>2410631</v>
      </c>
      <c r="E200" s="30" t="s">
        <v>1685</v>
      </c>
      <c r="F200" s="54">
        <v>39020</v>
      </c>
      <c r="G200" s="30" t="str">
        <f t="shared" si="18"/>
        <v>G</v>
      </c>
      <c r="H200" s="33" t="s">
        <v>684</v>
      </c>
      <c r="I200" s="52" t="s">
        <v>1685</v>
      </c>
      <c r="J200" s="30" t="s">
        <v>685</v>
      </c>
      <c r="K200" s="30" t="str">
        <f t="shared" si="20"/>
        <v>G</v>
      </c>
      <c r="L200" s="30"/>
      <c r="M200" s="30" t="str">
        <f t="shared" si="16"/>
        <v>N</v>
      </c>
      <c r="N200" s="32" t="s">
        <v>19</v>
      </c>
      <c r="O200" s="64"/>
      <c r="P200" s="30" t="s">
        <v>1716</v>
      </c>
      <c r="Q200" s="64"/>
      <c r="R200" s="30" t="s">
        <v>1716</v>
      </c>
      <c r="S200" s="80" t="s">
        <v>347</v>
      </c>
      <c r="T200" s="33">
        <v>1</v>
      </c>
      <c r="U200" s="84">
        <v>39.087830992572897</v>
      </c>
      <c r="V200" s="84">
        <v>-108.56749709860399</v>
      </c>
      <c r="W200" s="30" t="s">
        <v>1685</v>
      </c>
      <c r="X200" s="91"/>
    </row>
    <row r="201" spans="1:24" x14ac:dyDescent="0.25">
      <c r="A201" s="35" t="s">
        <v>686</v>
      </c>
      <c r="B201" s="53">
        <v>31715</v>
      </c>
      <c r="C201" s="36" t="str">
        <f t="shared" si="21"/>
        <v>G</v>
      </c>
      <c r="D201" s="50">
        <v>2412701</v>
      </c>
      <c r="E201" s="36" t="s">
        <v>1685</v>
      </c>
      <c r="F201" s="53">
        <v>25014</v>
      </c>
      <c r="G201" s="36" t="str">
        <f t="shared" si="18"/>
        <v>G</v>
      </c>
      <c r="H201" s="50" t="s">
        <v>687</v>
      </c>
      <c r="I201" s="51" t="s">
        <v>1685</v>
      </c>
      <c r="J201" s="36" t="s">
        <v>688</v>
      </c>
      <c r="K201" s="36" t="str">
        <f t="shared" si="20"/>
        <v>G</v>
      </c>
      <c r="L201" s="36"/>
      <c r="M201" s="36" t="str">
        <f t="shared" ref="M201:M236" si="22">IF(L201="","N","G")</f>
        <v>N</v>
      </c>
      <c r="N201" s="49" t="s">
        <v>19</v>
      </c>
      <c r="O201" s="64"/>
      <c r="P201" s="36" t="s">
        <v>1716</v>
      </c>
      <c r="Q201" s="64"/>
      <c r="R201" s="36" t="s">
        <v>1716</v>
      </c>
      <c r="S201" s="81" t="s">
        <v>175</v>
      </c>
      <c r="T201" s="50">
        <v>1</v>
      </c>
      <c r="U201" s="83">
        <v>40.250330138665802</v>
      </c>
      <c r="V201" s="83">
        <v>-105.82302591215</v>
      </c>
      <c r="W201" s="36" t="s">
        <v>1685</v>
      </c>
      <c r="X201" s="90"/>
    </row>
    <row r="202" spans="1:24" x14ac:dyDescent="0.25">
      <c r="A202" s="41" t="s">
        <v>689</v>
      </c>
      <c r="B202" s="54"/>
      <c r="C202" s="30" t="str">
        <f t="shared" si="21"/>
        <v>N</v>
      </c>
      <c r="D202" s="32"/>
      <c r="E202" s="30" t="s">
        <v>1721</v>
      </c>
      <c r="F202" s="54">
        <v>39048</v>
      </c>
      <c r="G202" s="30" t="str">
        <f t="shared" si="18"/>
        <v>G</v>
      </c>
      <c r="H202" s="33" t="s">
        <v>690</v>
      </c>
      <c r="I202" s="58" t="s">
        <v>1685</v>
      </c>
      <c r="J202" s="30"/>
      <c r="K202" s="30" t="s">
        <v>1686</v>
      </c>
      <c r="L202" s="30"/>
      <c r="M202" s="30" t="str">
        <f t="shared" si="22"/>
        <v>N</v>
      </c>
      <c r="N202" s="32" t="s">
        <v>47</v>
      </c>
      <c r="O202" s="64"/>
      <c r="P202" s="30" t="s">
        <v>1716</v>
      </c>
      <c r="Q202" s="64"/>
      <c r="R202" s="30" t="s">
        <v>1716</v>
      </c>
      <c r="S202" s="80" t="s">
        <v>347</v>
      </c>
      <c r="T202" s="33">
        <v>1</v>
      </c>
      <c r="U202" s="84">
        <v>39.079402396197899</v>
      </c>
      <c r="V202" s="84">
        <v>-108.148644251123</v>
      </c>
      <c r="W202" s="30" t="s">
        <v>1685</v>
      </c>
      <c r="X202" s="95" t="s">
        <v>691</v>
      </c>
    </row>
    <row r="203" spans="1:24" x14ac:dyDescent="0.25">
      <c r="A203" s="47" t="s">
        <v>692</v>
      </c>
      <c r="B203" s="53"/>
      <c r="C203" s="36" t="str">
        <f t="shared" si="21"/>
        <v>N</v>
      </c>
      <c r="D203" s="49"/>
      <c r="E203" s="36" t="s">
        <v>1721</v>
      </c>
      <c r="F203" s="53">
        <v>65674</v>
      </c>
      <c r="G203" s="36" t="str">
        <f t="shared" si="18"/>
        <v>G</v>
      </c>
      <c r="H203" s="50" t="s">
        <v>693</v>
      </c>
      <c r="I203" s="62" t="s">
        <v>1685</v>
      </c>
      <c r="J203" s="36"/>
      <c r="K203" s="36" t="s">
        <v>1686</v>
      </c>
      <c r="L203" s="36"/>
      <c r="M203" s="36" t="str">
        <f t="shared" si="22"/>
        <v>N</v>
      </c>
      <c r="N203" s="49" t="s">
        <v>474</v>
      </c>
      <c r="O203" s="64"/>
      <c r="P203" s="36" t="s">
        <v>1716</v>
      </c>
      <c r="Q203" s="64"/>
      <c r="R203" s="36" t="s">
        <v>1716</v>
      </c>
      <c r="S203" s="50" t="s">
        <v>59</v>
      </c>
      <c r="T203" s="50">
        <v>1</v>
      </c>
      <c r="U203" s="83">
        <v>39.543863436154098</v>
      </c>
      <c r="V203" s="83">
        <v>-104.82115282350399</v>
      </c>
      <c r="W203" s="36" t="s">
        <v>1685</v>
      </c>
      <c r="X203" s="99"/>
    </row>
    <row r="204" spans="1:24" x14ac:dyDescent="0.25">
      <c r="A204" s="38" t="s">
        <v>694</v>
      </c>
      <c r="B204" s="54"/>
      <c r="C204" s="30" t="str">
        <f t="shared" si="21"/>
        <v>N</v>
      </c>
      <c r="D204" s="32"/>
      <c r="E204" s="30" t="s">
        <v>1721</v>
      </c>
      <c r="F204" s="54">
        <v>64062</v>
      </c>
      <c r="G204" s="30" t="str">
        <f t="shared" si="18"/>
        <v>G</v>
      </c>
      <c r="H204" s="33" t="s">
        <v>695</v>
      </c>
      <c r="I204" s="34" t="s">
        <v>1685</v>
      </c>
      <c r="J204" s="30"/>
      <c r="K204" s="30" t="s">
        <v>1686</v>
      </c>
      <c r="L204" s="30"/>
      <c r="M204" s="30" t="str">
        <f t="shared" si="22"/>
        <v>N</v>
      </c>
      <c r="N204" s="32" t="s">
        <v>13</v>
      </c>
      <c r="O204" s="64"/>
      <c r="P204" s="30" t="s">
        <v>1716</v>
      </c>
      <c r="Q204" s="64"/>
      <c r="R204" s="30" t="s">
        <v>1716</v>
      </c>
      <c r="S204" s="33" t="s">
        <v>1735</v>
      </c>
      <c r="T204" s="33">
        <v>2</v>
      </c>
      <c r="U204" s="84">
        <v>39.613230667260197</v>
      </c>
      <c r="V204" s="84">
        <v>-105.076259800399</v>
      </c>
      <c r="W204" s="30" t="s">
        <v>1685</v>
      </c>
      <c r="X204" s="89" t="s">
        <v>9</v>
      </c>
    </row>
    <row r="205" spans="1:24" x14ac:dyDescent="0.25">
      <c r="A205" s="35" t="s">
        <v>696</v>
      </c>
      <c r="B205" s="53">
        <v>32155</v>
      </c>
      <c r="C205" s="36" t="str">
        <f t="shared" si="21"/>
        <v>G</v>
      </c>
      <c r="D205" s="50">
        <v>2410654</v>
      </c>
      <c r="E205" s="36" t="s">
        <v>1685</v>
      </c>
      <c r="F205" s="53">
        <v>62022</v>
      </c>
      <c r="G205" s="36" t="str">
        <f t="shared" si="18"/>
        <v>G</v>
      </c>
      <c r="H205" s="50" t="s">
        <v>697</v>
      </c>
      <c r="I205" s="51" t="s">
        <v>1685</v>
      </c>
      <c r="J205" s="36" t="s">
        <v>698</v>
      </c>
      <c r="K205" s="36" t="str">
        <f>IF(J205="","N","G")</f>
        <v>G</v>
      </c>
      <c r="L205" s="36"/>
      <c r="M205" s="36" t="str">
        <f t="shared" si="22"/>
        <v>N</v>
      </c>
      <c r="N205" s="49" t="s">
        <v>19</v>
      </c>
      <c r="O205" s="64"/>
      <c r="P205" s="36" t="s">
        <v>1716</v>
      </c>
      <c r="Q205" s="64"/>
      <c r="R205" s="36" t="s">
        <v>1716</v>
      </c>
      <c r="S205" s="81" t="s">
        <v>86</v>
      </c>
      <c r="T205" s="50">
        <v>1</v>
      </c>
      <c r="U205" s="83">
        <v>40.414916798448097</v>
      </c>
      <c r="V205" s="83">
        <v>-104.770666494179</v>
      </c>
      <c r="W205" s="36" t="s">
        <v>1685</v>
      </c>
      <c r="X205" s="90"/>
    </row>
    <row r="206" spans="1:24" x14ac:dyDescent="0.25">
      <c r="A206" s="41" t="s">
        <v>699</v>
      </c>
      <c r="B206" s="54">
        <v>32650</v>
      </c>
      <c r="C206" s="30" t="str">
        <f t="shared" si="21"/>
        <v>G</v>
      </c>
      <c r="D206" s="33">
        <v>2412708</v>
      </c>
      <c r="E206" s="30" t="s">
        <v>1685</v>
      </c>
      <c r="F206" s="54">
        <v>64070</v>
      </c>
      <c r="G206" s="30" t="str">
        <f t="shared" si="18"/>
        <v>G</v>
      </c>
      <c r="H206" s="33" t="s">
        <v>700</v>
      </c>
      <c r="I206" s="58" t="s">
        <v>1685</v>
      </c>
      <c r="J206" s="30" t="s">
        <v>701</v>
      </c>
      <c r="K206" s="30" t="str">
        <f>IF(J206="","N","G")</f>
        <v>G</v>
      </c>
      <c r="L206" s="30"/>
      <c r="M206" s="30" t="str">
        <f t="shared" si="22"/>
        <v>N</v>
      </c>
      <c r="N206" s="32" t="s">
        <v>19</v>
      </c>
      <c r="O206" s="64"/>
      <c r="P206" s="30" t="s">
        <v>1716</v>
      </c>
      <c r="Q206" s="64"/>
      <c r="R206" s="30" t="s">
        <v>1716</v>
      </c>
      <c r="S206" s="33" t="s">
        <v>1736</v>
      </c>
      <c r="T206" s="33">
        <v>2</v>
      </c>
      <c r="U206" s="84">
        <v>38.934608158926103</v>
      </c>
      <c r="V206" s="84">
        <v>-105.02330944142101</v>
      </c>
      <c r="W206" s="30" t="s">
        <v>1685</v>
      </c>
      <c r="X206" s="95"/>
    </row>
    <row r="207" spans="1:24" x14ac:dyDescent="0.25">
      <c r="A207" s="40" t="s">
        <v>702</v>
      </c>
      <c r="B207" s="53"/>
      <c r="C207" s="36" t="str">
        <f t="shared" si="21"/>
        <v>N</v>
      </c>
      <c r="D207" s="49"/>
      <c r="E207" s="36" t="s">
        <v>1721</v>
      </c>
      <c r="F207" s="53">
        <v>30037</v>
      </c>
      <c r="G207" s="36" t="str">
        <f t="shared" si="18"/>
        <v>G</v>
      </c>
      <c r="H207" s="50" t="s">
        <v>703</v>
      </c>
      <c r="I207" s="56" t="s">
        <v>1685</v>
      </c>
      <c r="J207" s="36" t="s">
        <v>704</v>
      </c>
      <c r="K207" s="36" t="str">
        <f>IF(J207="","N","G")</f>
        <v>G</v>
      </c>
      <c r="L207" s="36"/>
      <c r="M207" s="36" t="str">
        <f t="shared" si="22"/>
        <v>N</v>
      </c>
      <c r="N207" s="49" t="s">
        <v>13</v>
      </c>
      <c r="O207" s="64"/>
      <c r="P207" s="36" t="s">
        <v>1716</v>
      </c>
      <c r="Q207" s="64"/>
      <c r="R207" s="36" t="s">
        <v>1716</v>
      </c>
      <c r="S207" s="50" t="s">
        <v>29</v>
      </c>
      <c r="T207" s="50">
        <v>1</v>
      </c>
      <c r="U207" s="83">
        <v>39.694830331495503</v>
      </c>
      <c r="V207" s="83">
        <v>-105.13993238547801</v>
      </c>
      <c r="W207" s="36" t="s">
        <v>1685</v>
      </c>
      <c r="X207" s="93"/>
    </row>
    <row r="208" spans="1:24" x14ac:dyDescent="0.25">
      <c r="A208" s="70" t="s">
        <v>705</v>
      </c>
      <c r="B208" s="54">
        <v>33035</v>
      </c>
      <c r="C208" s="30" t="str">
        <f t="shared" si="21"/>
        <v>G</v>
      </c>
      <c r="D208" s="33">
        <v>2410661</v>
      </c>
      <c r="E208" s="30" t="s">
        <v>1685</v>
      </c>
      <c r="F208" s="54" t="s">
        <v>706</v>
      </c>
      <c r="G208" s="30" t="str">
        <f t="shared" si="18"/>
        <v>G</v>
      </c>
      <c r="H208" s="33" t="s">
        <v>707</v>
      </c>
      <c r="I208" s="114" t="s">
        <v>1685</v>
      </c>
      <c r="J208" s="30" t="s">
        <v>708</v>
      </c>
      <c r="K208" s="30" t="str">
        <f>IF(J208="","N","G")</f>
        <v>G</v>
      </c>
      <c r="L208" s="30"/>
      <c r="M208" s="30" t="str">
        <f t="shared" si="22"/>
        <v>N</v>
      </c>
      <c r="N208" s="32" t="s">
        <v>19</v>
      </c>
      <c r="O208" s="64"/>
      <c r="P208" s="30" t="s">
        <v>1716</v>
      </c>
      <c r="Q208" s="64"/>
      <c r="R208" s="30" t="s">
        <v>1716</v>
      </c>
      <c r="S208" s="80" t="s">
        <v>58</v>
      </c>
      <c r="T208" s="33">
        <v>1</v>
      </c>
      <c r="U208" s="84">
        <v>39.615135570012001</v>
      </c>
      <c r="V208" s="84">
        <v>-104.913032881482</v>
      </c>
      <c r="W208" s="30" t="s">
        <v>1685</v>
      </c>
      <c r="X208" s="115"/>
    </row>
    <row r="209" spans="1:24" x14ac:dyDescent="0.25">
      <c r="A209" s="47" t="s">
        <v>709</v>
      </c>
      <c r="B209" s="53"/>
      <c r="C209" s="36" t="str">
        <f t="shared" si="21"/>
        <v>N</v>
      </c>
      <c r="D209" s="49"/>
      <c r="E209" s="36" t="s">
        <v>1721</v>
      </c>
      <c r="F209" s="53"/>
      <c r="G209" s="36" t="str">
        <f t="shared" si="18"/>
        <v>N</v>
      </c>
      <c r="H209" s="50" t="s">
        <v>710</v>
      </c>
      <c r="I209" s="62" t="s">
        <v>1685</v>
      </c>
      <c r="J209" s="36"/>
      <c r="K209" s="36" t="s">
        <v>1686</v>
      </c>
      <c r="L209" s="50"/>
      <c r="M209" s="36" t="str">
        <f t="shared" si="22"/>
        <v>N</v>
      </c>
      <c r="N209" s="49" t="s">
        <v>1709</v>
      </c>
      <c r="O209" s="64"/>
      <c r="P209" s="36" t="s">
        <v>1716</v>
      </c>
      <c r="Q209" s="64"/>
      <c r="R209" s="36" t="s">
        <v>1716</v>
      </c>
      <c r="S209" s="50"/>
      <c r="T209" s="50">
        <v>1</v>
      </c>
      <c r="U209" s="104"/>
      <c r="V209" s="104"/>
      <c r="W209" s="36" t="s">
        <v>1702</v>
      </c>
      <c r="X209" s="99" t="s">
        <v>711</v>
      </c>
    </row>
    <row r="210" spans="1:24" x14ac:dyDescent="0.25">
      <c r="A210" s="42" t="s">
        <v>712</v>
      </c>
      <c r="B210" s="54">
        <v>33310</v>
      </c>
      <c r="C210" s="30" t="str">
        <f t="shared" si="21"/>
        <v>G</v>
      </c>
      <c r="D210" s="33">
        <v>2412712</v>
      </c>
      <c r="E210" s="30" t="s">
        <v>1685</v>
      </c>
      <c r="F210" s="54">
        <v>62023</v>
      </c>
      <c r="G210" s="30" t="str">
        <f t="shared" si="18"/>
        <v>G</v>
      </c>
      <c r="H210" s="33" t="s">
        <v>713</v>
      </c>
      <c r="I210" s="59" t="s">
        <v>1684</v>
      </c>
      <c r="J210" s="30" t="s">
        <v>714</v>
      </c>
      <c r="K210" s="30" t="str">
        <f>IF(J210="","N","G")</f>
        <v>G</v>
      </c>
      <c r="L210" s="30"/>
      <c r="M210" s="30" t="str">
        <f t="shared" si="22"/>
        <v>N</v>
      </c>
      <c r="N210" s="32" t="s">
        <v>19</v>
      </c>
      <c r="O210" s="64"/>
      <c r="P210" s="30" t="s">
        <v>1716</v>
      </c>
      <c r="Q210" s="64"/>
      <c r="R210" s="30" t="s">
        <v>1716</v>
      </c>
      <c r="S210" s="80" t="s">
        <v>86</v>
      </c>
      <c r="T210" s="33">
        <v>1</v>
      </c>
      <c r="U210" s="84">
        <v>40.869104099484602</v>
      </c>
      <c r="V210" s="84">
        <v>-104.22594116357401</v>
      </c>
      <c r="W210" s="30" t="s">
        <v>1685</v>
      </c>
      <c r="X210" s="96" t="s">
        <v>87</v>
      </c>
    </row>
    <row r="211" spans="1:24" x14ac:dyDescent="0.25">
      <c r="A211" s="35" t="s">
        <v>715</v>
      </c>
      <c r="B211" s="53">
        <v>33640</v>
      </c>
      <c r="C211" s="36" t="str">
        <f t="shared" si="21"/>
        <v>G</v>
      </c>
      <c r="D211" s="50">
        <v>2410674</v>
      </c>
      <c r="E211" s="36" t="s">
        <v>1685</v>
      </c>
      <c r="F211" s="53">
        <v>26008</v>
      </c>
      <c r="G211" s="36" t="str">
        <f t="shared" si="18"/>
        <v>G</v>
      </c>
      <c r="H211" s="50" t="s">
        <v>411</v>
      </c>
      <c r="I211" s="51" t="s">
        <v>1685</v>
      </c>
      <c r="J211" s="36" t="s">
        <v>716</v>
      </c>
      <c r="K211" s="36" t="str">
        <f>IF(J211="","N","G")</f>
        <v>G</v>
      </c>
      <c r="L211" s="36"/>
      <c r="M211" s="36" t="str">
        <f t="shared" si="22"/>
        <v>N</v>
      </c>
      <c r="N211" s="49" t="s">
        <v>19</v>
      </c>
      <c r="O211" s="64"/>
      <c r="P211" s="36" t="s">
        <v>1716</v>
      </c>
      <c r="Q211" s="64"/>
      <c r="R211" s="36" t="s">
        <v>1716</v>
      </c>
      <c r="S211" s="81" t="s">
        <v>411</v>
      </c>
      <c r="T211" s="50">
        <v>1</v>
      </c>
      <c r="U211" s="83">
        <v>38.5489778665956</v>
      </c>
      <c r="V211" s="83">
        <v>-106.92463935455901</v>
      </c>
      <c r="W211" s="36" t="s">
        <v>1685</v>
      </c>
      <c r="X211" s="90"/>
    </row>
    <row r="212" spans="1:24" x14ac:dyDescent="0.25">
      <c r="A212" s="41" t="s">
        <v>717</v>
      </c>
      <c r="B212" s="54">
        <v>33695</v>
      </c>
      <c r="C212" s="30" t="str">
        <f t="shared" si="21"/>
        <v>G</v>
      </c>
      <c r="D212" s="33">
        <v>2412716</v>
      </c>
      <c r="E212" s="30" t="s">
        <v>1685</v>
      </c>
      <c r="F212" s="54">
        <v>19020</v>
      </c>
      <c r="G212" s="30" t="str">
        <f t="shared" si="18"/>
        <v>G</v>
      </c>
      <c r="H212" s="33" t="s">
        <v>718</v>
      </c>
      <c r="I212" s="58" t="s">
        <v>1685</v>
      </c>
      <c r="J212" s="30" t="s">
        <v>719</v>
      </c>
      <c r="K212" s="30" t="str">
        <f>IF(J212="","N","G")</f>
        <v>G</v>
      </c>
      <c r="L212" s="30"/>
      <c r="M212" s="30" t="str">
        <f t="shared" si="22"/>
        <v>N</v>
      </c>
      <c r="N212" s="32" t="s">
        <v>19</v>
      </c>
      <c r="O212" s="64"/>
      <c r="P212" s="30" t="s">
        <v>1716</v>
      </c>
      <c r="Q212" s="64"/>
      <c r="R212" s="30" t="s">
        <v>1716</v>
      </c>
      <c r="S212" s="80" t="s">
        <v>96</v>
      </c>
      <c r="T212" s="33">
        <v>1</v>
      </c>
      <c r="U212" s="84">
        <v>39.628462248115198</v>
      </c>
      <c r="V212" s="84">
        <v>-106.93364554354601</v>
      </c>
      <c r="W212" s="30" t="s">
        <v>1685</v>
      </c>
      <c r="X212" s="95"/>
    </row>
    <row r="213" spans="1:24" x14ac:dyDescent="0.25">
      <c r="A213" s="48" t="s">
        <v>720</v>
      </c>
      <c r="B213" s="53"/>
      <c r="C213" s="36" t="str">
        <f t="shared" si="21"/>
        <v>N</v>
      </c>
      <c r="D213" s="50">
        <v>171491</v>
      </c>
      <c r="E213" s="36" t="s">
        <v>1685</v>
      </c>
      <c r="F213" s="53"/>
      <c r="G213" s="36" t="str">
        <f t="shared" si="18"/>
        <v>N</v>
      </c>
      <c r="H213" s="50" t="s">
        <v>720</v>
      </c>
      <c r="I213" s="63" t="s">
        <v>1684</v>
      </c>
      <c r="J213" s="36"/>
      <c r="K213" s="36" t="s">
        <v>1686</v>
      </c>
      <c r="L213" s="36"/>
      <c r="M213" s="36" t="str">
        <f t="shared" si="22"/>
        <v>N</v>
      </c>
      <c r="N213" s="49" t="s">
        <v>721</v>
      </c>
      <c r="O213" s="64"/>
      <c r="P213" s="36" t="s">
        <v>1716</v>
      </c>
      <c r="Q213" s="64"/>
      <c r="R213" s="36" t="s">
        <v>1716</v>
      </c>
      <c r="S213" s="81" t="s">
        <v>400</v>
      </c>
      <c r="T213" s="50">
        <v>1</v>
      </c>
      <c r="U213" s="86">
        <v>40.367379999999997</v>
      </c>
      <c r="V213" s="86">
        <v>-107.61315</v>
      </c>
      <c r="W213" s="36" t="s">
        <v>1766</v>
      </c>
      <c r="X213" s="100" t="s">
        <v>87</v>
      </c>
    </row>
    <row r="214" spans="1:24" x14ac:dyDescent="0.25">
      <c r="A214" s="41" t="s">
        <v>722</v>
      </c>
      <c r="B214" s="54"/>
      <c r="C214" s="30" t="str">
        <f t="shared" si="21"/>
        <v>N</v>
      </c>
      <c r="D214" s="32"/>
      <c r="E214" s="30" t="s">
        <v>1721</v>
      </c>
      <c r="F214" s="54">
        <v>59030</v>
      </c>
      <c r="G214" s="30" t="str">
        <f t="shared" si="18"/>
        <v>G</v>
      </c>
      <c r="H214" s="33" t="s">
        <v>723</v>
      </c>
      <c r="I214" s="58" t="s">
        <v>1685</v>
      </c>
      <c r="J214" s="30" t="s">
        <v>724</v>
      </c>
      <c r="K214" s="30" t="str">
        <f t="shared" ref="K214:K221" si="23">IF(J214="","N","G")</f>
        <v>G</v>
      </c>
      <c r="L214" s="30"/>
      <c r="M214" s="30" t="str">
        <f t="shared" si="22"/>
        <v>N</v>
      </c>
      <c r="N214" s="32" t="s">
        <v>47</v>
      </c>
      <c r="O214" s="64"/>
      <c r="P214" s="30" t="s">
        <v>1716</v>
      </c>
      <c r="Q214" s="64"/>
      <c r="R214" s="30" t="s">
        <v>1716</v>
      </c>
      <c r="S214" s="33" t="s">
        <v>207</v>
      </c>
      <c r="T214" s="33">
        <v>1</v>
      </c>
      <c r="U214" s="85">
        <v>39.6302643</v>
      </c>
      <c r="V214" s="85">
        <v>-106.0433518</v>
      </c>
      <c r="W214" s="30" t="s">
        <v>1766</v>
      </c>
      <c r="X214" s="95"/>
    </row>
    <row r="215" spans="1:24" x14ac:dyDescent="0.25">
      <c r="A215" s="43" t="s">
        <v>725</v>
      </c>
      <c r="B215" s="53"/>
      <c r="C215" s="36" t="str">
        <f t="shared" si="21"/>
        <v>N</v>
      </c>
      <c r="D215" s="49"/>
      <c r="E215" s="36" t="s">
        <v>1721</v>
      </c>
      <c r="F215" s="53"/>
      <c r="G215" s="36" t="str">
        <f t="shared" ref="G215:G278" si="24">IF(F215="","N","G")</f>
        <v>N</v>
      </c>
      <c r="H215" s="50" t="s">
        <v>726</v>
      </c>
      <c r="I215" s="60" t="s">
        <v>1685</v>
      </c>
      <c r="J215" s="36" t="s">
        <v>727</v>
      </c>
      <c r="K215" s="36" t="str">
        <f t="shared" si="23"/>
        <v>G</v>
      </c>
      <c r="L215" s="50"/>
      <c r="M215" s="36" t="str">
        <f t="shared" si="22"/>
        <v>N</v>
      </c>
      <c r="N215" s="49" t="s">
        <v>1709</v>
      </c>
      <c r="O215" s="64"/>
      <c r="P215" s="36" t="s">
        <v>1716</v>
      </c>
      <c r="Q215" s="64"/>
      <c r="R215" s="36" t="s">
        <v>1716</v>
      </c>
      <c r="S215" s="50" t="s">
        <v>130</v>
      </c>
      <c r="T215" s="50">
        <v>1</v>
      </c>
      <c r="U215" s="85">
        <v>38.052508000000003</v>
      </c>
      <c r="V215" s="85">
        <v>-103.7202274</v>
      </c>
      <c r="W215" s="36" t="s">
        <v>1766</v>
      </c>
      <c r="X215" s="97" t="s">
        <v>9</v>
      </c>
    </row>
    <row r="216" spans="1:24" x14ac:dyDescent="0.25">
      <c r="A216" s="105" t="s">
        <v>728</v>
      </c>
      <c r="B216" s="54">
        <v>34520</v>
      </c>
      <c r="C216" s="30" t="str">
        <f t="shared" si="21"/>
        <v>G</v>
      </c>
      <c r="D216" s="33">
        <v>2412730</v>
      </c>
      <c r="E216" s="30" t="s">
        <v>1685</v>
      </c>
      <c r="F216" s="54">
        <v>50008</v>
      </c>
      <c r="G216" s="30" t="str">
        <f t="shared" si="24"/>
        <v>G</v>
      </c>
      <c r="H216" s="33" t="s">
        <v>728</v>
      </c>
      <c r="I216" s="59" t="s">
        <v>1684</v>
      </c>
      <c r="J216" s="30" t="s">
        <v>729</v>
      </c>
      <c r="K216" s="30" t="str">
        <f t="shared" si="23"/>
        <v>G</v>
      </c>
      <c r="L216" s="30"/>
      <c r="M216" s="30" t="str">
        <f t="shared" si="22"/>
        <v>N</v>
      </c>
      <c r="N216" s="32" t="s">
        <v>19</v>
      </c>
      <c r="O216" s="64"/>
      <c r="P216" s="30" t="s">
        <v>1716</v>
      </c>
      <c r="Q216" s="64"/>
      <c r="R216" s="30" t="s">
        <v>1716</v>
      </c>
      <c r="S216" s="33" t="s">
        <v>679</v>
      </c>
      <c r="T216" s="33">
        <v>1</v>
      </c>
      <c r="U216" s="84">
        <v>38.121110470125501</v>
      </c>
      <c r="V216" s="84">
        <v>-102.22133731765901</v>
      </c>
      <c r="W216" s="30" t="s">
        <v>1685</v>
      </c>
      <c r="X216" s="96" t="s">
        <v>87</v>
      </c>
    </row>
    <row r="217" spans="1:24" x14ac:dyDescent="0.25">
      <c r="A217" s="45" t="s">
        <v>730</v>
      </c>
      <c r="B217" s="53"/>
      <c r="C217" s="36" t="str">
        <f t="shared" si="21"/>
        <v>N</v>
      </c>
      <c r="D217" s="49"/>
      <c r="E217" s="36" t="s">
        <v>1721</v>
      </c>
      <c r="F217" s="53"/>
      <c r="G217" s="36" t="str">
        <f t="shared" si="24"/>
        <v>N</v>
      </c>
      <c r="H217" s="50" t="s">
        <v>731</v>
      </c>
      <c r="I217" s="60" t="s">
        <v>1685</v>
      </c>
      <c r="J217" s="36" t="s">
        <v>732</v>
      </c>
      <c r="K217" s="36" t="str">
        <f t="shared" si="23"/>
        <v>G</v>
      </c>
      <c r="L217" s="50">
        <v>19871165883</v>
      </c>
      <c r="M217" s="36" t="str">
        <f t="shared" si="22"/>
        <v>G</v>
      </c>
      <c r="N217" s="49" t="s">
        <v>1709</v>
      </c>
      <c r="O217" s="64"/>
      <c r="P217" s="36" t="s">
        <v>1716</v>
      </c>
      <c r="Q217" s="64"/>
      <c r="R217" s="36" t="s">
        <v>1716</v>
      </c>
      <c r="S217" s="50" t="s">
        <v>733</v>
      </c>
      <c r="T217" s="50">
        <v>1</v>
      </c>
      <c r="U217" s="85">
        <v>38.112395300000003</v>
      </c>
      <c r="V217" s="85">
        <v>-102.9586104</v>
      </c>
      <c r="W217" s="36" t="s">
        <v>1766</v>
      </c>
      <c r="X217" s="97" t="s">
        <v>9</v>
      </c>
    </row>
    <row r="218" spans="1:24" x14ac:dyDescent="0.25">
      <c r="A218" s="105" t="s">
        <v>734</v>
      </c>
      <c r="B218" s="54">
        <v>34740</v>
      </c>
      <c r="C218" s="30" t="str">
        <f t="shared" si="21"/>
        <v>G</v>
      </c>
      <c r="D218" s="33">
        <v>2412734</v>
      </c>
      <c r="E218" s="30" t="s">
        <v>1685</v>
      </c>
      <c r="F218" s="54">
        <v>31003</v>
      </c>
      <c r="G218" s="30" t="str">
        <f t="shared" si="24"/>
        <v>G</v>
      </c>
      <c r="H218" s="33" t="s">
        <v>734</v>
      </c>
      <c r="I218" s="59" t="s">
        <v>1684</v>
      </c>
      <c r="J218" s="30" t="s">
        <v>735</v>
      </c>
      <c r="K218" s="30" t="str">
        <f t="shared" si="23"/>
        <v>G</v>
      </c>
      <c r="L218" s="30"/>
      <c r="M218" s="30" t="str">
        <f t="shared" si="22"/>
        <v>N</v>
      </c>
      <c r="N218" s="32" t="s">
        <v>19</v>
      </c>
      <c r="O218" s="64"/>
      <c r="P218" s="30" t="s">
        <v>1716</v>
      </c>
      <c r="Q218" s="64"/>
      <c r="R218" s="30" t="s">
        <v>1716</v>
      </c>
      <c r="S218" s="33" t="s">
        <v>506</v>
      </c>
      <c r="T218" s="33">
        <v>1</v>
      </c>
      <c r="U218" s="84">
        <v>38.452507328286501</v>
      </c>
      <c r="V218" s="84">
        <v>-103.16483865288799</v>
      </c>
      <c r="W218" s="30" t="s">
        <v>1685</v>
      </c>
      <c r="X218" s="96" t="s">
        <v>87</v>
      </c>
    </row>
    <row r="219" spans="1:24" x14ac:dyDescent="0.25">
      <c r="A219" s="46" t="s">
        <v>736</v>
      </c>
      <c r="B219" s="53"/>
      <c r="C219" s="36" t="str">
        <f t="shared" si="21"/>
        <v>N</v>
      </c>
      <c r="D219" s="49"/>
      <c r="E219" s="36" t="s">
        <v>1721</v>
      </c>
      <c r="F219" s="53" t="s">
        <v>737</v>
      </c>
      <c r="G219" s="36" t="str">
        <f t="shared" si="24"/>
        <v>G</v>
      </c>
      <c r="H219" s="50" t="s">
        <v>738</v>
      </c>
      <c r="I219" s="60" t="s">
        <v>1685</v>
      </c>
      <c r="J219" s="36" t="s">
        <v>739</v>
      </c>
      <c r="K219" s="36" t="str">
        <f t="shared" si="23"/>
        <v>G</v>
      </c>
      <c r="L219" s="50"/>
      <c r="M219" s="36" t="str">
        <f t="shared" si="22"/>
        <v>N</v>
      </c>
      <c r="N219" s="49" t="s">
        <v>13</v>
      </c>
      <c r="O219" s="64"/>
      <c r="P219" s="36" t="s">
        <v>1716</v>
      </c>
      <c r="Q219" s="64"/>
      <c r="R219" s="36" t="s">
        <v>1716</v>
      </c>
      <c r="S219" s="50" t="s">
        <v>58</v>
      </c>
      <c r="T219" s="50">
        <v>1</v>
      </c>
      <c r="U219" s="83">
        <v>39.607037288652201</v>
      </c>
      <c r="V219" s="83">
        <v>-104.858861861606</v>
      </c>
      <c r="W219" s="36" t="s">
        <v>1685</v>
      </c>
      <c r="X219" s="97" t="s">
        <v>9</v>
      </c>
    </row>
    <row r="220" spans="1:24" x14ac:dyDescent="0.25">
      <c r="A220" s="105" t="s">
        <v>740</v>
      </c>
      <c r="B220" s="54">
        <v>34960</v>
      </c>
      <c r="C220" s="30" t="str">
        <f t="shared" si="21"/>
        <v>G</v>
      </c>
      <c r="D220" s="33">
        <v>2412738</v>
      </c>
      <c r="E220" s="30" t="s">
        <v>1685</v>
      </c>
      <c r="F220" s="54">
        <v>48004</v>
      </c>
      <c r="G220" s="30" t="str">
        <f t="shared" si="24"/>
        <v>G</v>
      </c>
      <c r="H220" s="33" t="s">
        <v>740</v>
      </c>
      <c r="I220" s="59" t="s">
        <v>1684</v>
      </c>
      <c r="J220" s="30" t="s">
        <v>741</v>
      </c>
      <c r="K220" s="30" t="str">
        <f t="shared" si="23"/>
        <v>G</v>
      </c>
      <c r="L220" s="30"/>
      <c r="M220" s="30" t="str">
        <f t="shared" si="22"/>
        <v>N</v>
      </c>
      <c r="N220" s="32" t="s">
        <v>19</v>
      </c>
      <c r="O220" s="64"/>
      <c r="P220" s="30" t="s">
        <v>1716</v>
      </c>
      <c r="Q220" s="64"/>
      <c r="R220" s="30" t="s">
        <v>1716</v>
      </c>
      <c r="S220" s="33" t="s">
        <v>742</v>
      </c>
      <c r="T220" s="33">
        <v>1</v>
      </c>
      <c r="U220" s="84">
        <v>40.641876081123101</v>
      </c>
      <c r="V220" s="84">
        <v>-102.62971461318</v>
      </c>
      <c r="W220" s="30" t="s">
        <v>1685</v>
      </c>
      <c r="X220" s="96" t="s">
        <v>87</v>
      </c>
    </row>
    <row r="221" spans="1:24" x14ac:dyDescent="0.25">
      <c r="A221" s="35" t="s">
        <v>743</v>
      </c>
      <c r="B221" s="53">
        <v>35070</v>
      </c>
      <c r="C221" s="36" t="str">
        <f t="shared" si="21"/>
        <v>G</v>
      </c>
      <c r="D221" s="50">
        <v>2412740</v>
      </c>
      <c r="E221" s="36" t="s">
        <v>1685</v>
      </c>
      <c r="F221" s="53">
        <v>54005</v>
      </c>
      <c r="G221" s="36" t="str">
        <f t="shared" si="24"/>
        <v>G</v>
      </c>
      <c r="H221" s="50" t="s">
        <v>744</v>
      </c>
      <c r="I221" s="51" t="s">
        <v>1685</v>
      </c>
      <c r="J221" s="36" t="s">
        <v>745</v>
      </c>
      <c r="K221" s="36" t="str">
        <f t="shared" si="23"/>
        <v>G</v>
      </c>
      <c r="L221" s="36"/>
      <c r="M221" s="36" t="str">
        <f t="shared" si="22"/>
        <v>N</v>
      </c>
      <c r="N221" s="49" t="s">
        <v>19</v>
      </c>
      <c r="O221" s="64"/>
      <c r="P221" s="36" t="s">
        <v>1716</v>
      </c>
      <c r="Q221" s="64"/>
      <c r="R221" s="36" t="s">
        <v>1716</v>
      </c>
      <c r="S221" s="81" t="s">
        <v>277</v>
      </c>
      <c r="T221" s="50">
        <v>1</v>
      </c>
      <c r="U221" s="83">
        <v>40.484827541472498</v>
      </c>
      <c r="V221" s="83">
        <v>-107.23847359039</v>
      </c>
      <c r="W221" s="36" t="s">
        <v>1685</v>
      </c>
      <c r="X221" s="90"/>
    </row>
    <row r="222" spans="1:24" x14ac:dyDescent="0.25">
      <c r="A222" s="41" t="s">
        <v>746</v>
      </c>
      <c r="B222" s="54"/>
      <c r="C222" s="30" t="str">
        <f t="shared" si="21"/>
        <v>N</v>
      </c>
      <c r="D222" s="32"/>
      <c r="E222" s="30" t="s">
        <v>1721</v>
      </c>
      <c r="F222" s="54" t="s">
        <v>747</v>
      </c>
      <c r="G222" s="30" t="str">
        <f t="shared" si="24"/>
        <v>G</v>
      </c>
      <c r="H222" s="33" t="s">
        <v>748</v>
      </c>
      <c r="I222" s="58" t="s">
        <v>1685</v>
      </c>
      <c r="J222" s="30"/>
      <c r="K222" s="30" t="s">
        <v>1686</v>
      </c>
      <c r="L222" s="30"/>
      <c r="M222" s="30" t="str">
        <f t="shared" si="22"/>
        <v>N</v>
      </c>
      <c r="N222" s="32" t="s">
        <v>47</v>
      </c>
      <c r="O222" s="64"/>
      <c r="P222" s="30" t="s">
        <v>1716</v>
      </c>
      <c r="Q222" s="64"/>
      <c r="R222" s="30" t="s">
        <v>1716</v>
      </c>
      <c r="S222" s="33" t="s">
        <v>58</v>
      </c>
      <c r="T222" s="33">
        <v>1</v>
      </c>
      <c r="U222" s="84">
        <v>39.663512879937301</v>
      </c>
      <c r="V222" s="84">
        <v>-104.828299015274</v>
      </c>
      <c r="W222" s="30" t="s">
        <v>1685</v>
      </c>
      <c r="X222" s="95"/>
    </row>
    <row r="223" spans="1:24" x14ac:dyDescent="0.25">
      <c r="A223" s="48" t="s">
        <v>749</v>
      </c>
      <c r="B223" s="53"/>
      <c r="C223" s="36" t="str">
        <f t="shared" si="21"/>
        <v>N</v>
      </c>
      <c r="D223" s="49"/>
      <c r="E223" s="36" t="s">
        <v>1721</v>
      </c>
      <c r="F223" s="53">
        <v>18105</v>
      </c>
      <c r="G223" s="36" t="str">
        <f t="shared" si="24"/>
        <v>G</v>
      </c>
      <c r="H223" s="50" t="s">
        <v>750</v>
      </c>
      <c r="I223" s="63" t="s">
        <v>1684</v>
      </c>
      <c r="J223" s="36"/>
      <c r="K223" s="36" t="s">
        <v>1686</v>
      </c>
      <c r="L223" s="36"/>
      <c r="M223" s="36" t="str">
        <f t="shared" si="22"/>
        <v>N</v>
      </c>
      <c r="N223" s="49" t="s">
        <v>47</v>
      </c>
      <c r="O223" s="64"/>
      <c r="P223" s="36" t="s">
        <v>1716</v>
      </c>
      <c r="Q223" s="64"/>
      <c r="R223" s="36" t="s">
        <v>1716</v>
      </c>
      <c r="S223" s="81" t="s">
        <v>59</v>
      </c>
      <c r="T223" s="50">
        <v>1</v>
      </c>
      <c r="U223" s="83">
        <v>39.544959294000599</v>
      </c>
      <c r="V223" s="83">
        <v>-104.87909506950299</v>
      </c>
      <c r="W223" s="36" t="s">
        <v>1685</v>
      </c>
      <c r="X223" s="100" t="s">
        <v>87</v>
      </c>
    </row>
    <row r="224" spans="1:24" x14ac:dyDescent="0.25">
      <c r="A224" s="38" t="s">
        <v>751</v>
      </c>
      <c r="B224" s="54"/>
      <c r="C224" s="30" t="str">
        <f t="shared" si="21"/>
        <v>N</v>
      </c>
      <c r="D224" s="32"/>
      <c r="E224" s="30" t="s">
        <v>1721</v>
      </c>
      <c r="F224" s="54">
        <v>30038</v>
      </c>
      <c r="G224" s="30" t="str">
        <f t="shared" si="24"/>
        <v>G</v>
      </c>
      <c r="H224" s="33" t="s">
        <v>752</v>
      </c>
      <c r="I224" s="34" t="s">
        <v>1685</v>
      </c>
      <c r="J224" s="30" t="s">
        <v>753</v>
      </c>
      <c r="K224" s="30" t="str">
        <f>IF(J224="","N","G")</f>
        <v>G</v>
      </c>
      <c r="L224" s="30"/>
      <c r="M224" s="30" t="str">
        <f t="shared" si="22"/>
        <v>N</v>
      </c>
      <c r="N224" s="32" t="s">
        <v>64</v>
      </c>
      <c r="O224" s="64"/>
      <c r="P224" s="30" t="s">
        <v>1716</v>
      </c>
      <c r="Q224" s="64"/>
      <c r="R224" s="30" t="s">
        <v>1716</v>
      </c>
      <c r="S224" s="33" t="s">
        <v>29</v>
      </c>
      <c r="T224" s="33">
        <v>1</v>
      </c>
      <c r="U224" s="84">
        <v>39.730000785675202</v>
      </c>
      <c r="V224" s="84">
        <v>-105.133207331555</v>
      </c>
      <c r="W224" s="30" t="s">
        <v>1685</v>
      </c>
      <c r="X224" s="89" t="s">
        <v>9</v>
      </c>
    </row>
    <row r="225" spans="1:24" x14ac:dyDescent="0.25">
      <c r="A225" s="47" t="s">
        <v>754</v>
      </c>
      <c r="B225" s="53"/>
      <c r="C225" s="36" t="str">
        <f t="shared" si="21"/>
        <v>N</v>
      </c>
      <c r="D225" s="49"/>
      <c r="E225" s="36" t="s">
        <v>1721</v>
      </c>
      <c r="F225" s="53">
        <v>65783</v>
      </c>
      <c r="G225" s="36" t="str">
        <f t="shared" si="24"/>
        <v>G</v>
      </c>
      <c r="H225" s="50" t="s">
        <v>755</v>
      </c>
      <c r="I225" s="62" t="s">
        <v>1685</v>
      </c>
      <c r="J225" s="36"/>
      <c r="K225" s="36" t="s">
        <v>1686</v>
      </c>
      <c r="L225" s="36"/>
      <c r="M225" s="36" t="str">
        <f t="shared" si="22"/>
        <v>N</v>
      </c>
      <c r="N225" s="49" t="s">
        <v>47</v>
      </c>
      <c r="O225" s="64"/>
      <c r="P225" s="36" t="s">
        <v>1716</v>
      </c>
      <c r="Q225" s="64"/>
      <c r="R225" s="36" t="s">
        <v>1716</v>
      </c>
      <c r="S225" s="50" t="s">
        <v>59</v>
      </c>
      <c r="T225" s="50">
        <v>1</v>
      </c>
      <c r="U225" s="83">
        <v>39.541875322096899</v>
      </c>
      <c r="V225" s="83">
        <v>-104.969690477649</v>
      </c>
      <c r="W225" s="36" t="s">
        <v>1685</v>
      </c>
      <c r="X225" s="99"/>
    </row>
    <row r="226" spans="1:24" x14ac:dyDescent="0.25">
      <c r="A226" s="38" t="s">
        <v>756</v>
      </c>
      <c r="B226" s="54"/>
      <c r="C226" s="30" t="str">
        <f t="shared" si="21"/>
        <v>N</v>
      </c>
      <c r="D226" s="32"/>
      <c r="E226" s="30" t="s">
        <v>1721</v>
      </c>
      <c r="F226" s="54" t="s">
        <v>757</v>
      </c>
      <c r="G226" s="30" t="str">
        <f t="shared" si="24"/>
        <v>G</v>
      </c>
      <c r="H226" s="33" t="s">
        <v>758</v>
      </c>
      <c r="I226" s="34" t="s">
        <v>1685</v>
      </c>
      <c r="J226" s="30" t="s">
        <v>759</v>
      </c>
      <c r="K226" s="30" t="str">
        <f>IF(J226="","N","G")</f>
        <v>G</v>
      </c>
      <c r="L226" s="30"/>
      <c r="M226" s="30" t="str">
        <f t="shared" si="22"/>
        <v>N</v>
      </c>
      <c r="N226" s="32" t="s">
        <v>13</v>
      </c>
      <c r="O226" s="64"/>
      <c r="P226" s="30" t="s">
        <v>1716</v>
      </c>
      <c r="Q226" s="64"/>
      <c r="R226" s="30" t="s">
        <v>1716</v>
      </c>
      <c r="S226" s="33" t="s">
        <v>58</v>
      </c>
      <c r="T226" s="33">
        <v>1</v>
      </c>
      <c r="U226" s="84">
        <v>39.672604795921202</v>
      </c>
      <c r="V226" s="84">
        <v>-104.927984291416</v>
      </c>
      <c r="W226" s="30" t="s">
        <v>1685</v>
      </c>
      <c r="X226" s="89" t="s">
        <v>9</v>
      </c>
    </row>
    <row r="227" spans="1:24" x14ac:dyDescent="0.25">
      <c r="A227" s="40" t="s">
        <v>760</v>
      </c>
      <c r="B227" s="53"/>
      <c r="C227" s="36" t="str">
        <f t="shared" si="21"/>
        <v>N</v>
      </c>
      <c r="D227" s="49"/>
      <c r="E227" s="36" t="s">
        <v>1721</v>
      </c>
      <c r="F227" s="53" t="s">
        <v>761</v>
      </c>
      <c r="G227" s="36" t="str">
        <f t="shared" si="24"/>
        <v>G</v>
      </c>
      <c r="H227" s="50" t="s">
        <v>762</v>
      </c>
      <c r="I227" s="56" t="s">
        <v>1685</v>
      </c>
      <c r="J227" s="36" t="s">
        <v>763</v>
      </c>
      <c r="K227" s="36" t="str">
        <f>IF(J227="","N","G")</f>
        <v>G</v>
      </c>
      <c r="L227" s="36"/>
      <c r="M227" s="36" t="str">
        <f t="shared" si="22"/>
        <v>N</v>
      </c>
      <c r="N227" s="49" t="s">
        <v>13</v>
      </c>
      <c r="O227" s="64"/>
      <c r="P227" s="36" t="s">
        <v>1716</v>
      </c>
      <c r="Q227" s="64"/>
      <c r="R227" s="36" t="s">
        <v>1716</v>
      </c>
      <c r="S227" s="50" t="s">
        <v>58</v>
      </c>
      <c r="T227" s="50">
        <v>1</v>
      </c>
      <c r="U227" s="83">
        <v>39.641656598277002</v>
      </c>
      <c r="V227" s="83">
        <v>-104.92592938201</v>
      </c>
      <c r="W227" s="36" t="s">
        <v>1685</v>
      </c>
      <c r="X227" s="93"/>
    </row>
    <row r="228" spans="1:24" x14ac:dyDescent="0.25">
      <c r="A228" s="78" t="s">
        <v>764</v>
      </c>
      <c r="B228" s="54">
        <v>36610</v>
      </c>
      <c r="C228" s="30" t="str">
        <f t="shared" si="21"/>
        <v>G</v>
      </c>
      <c r="D228" s="33">
        <v>2412751</v>
      </c>
      <c r="E228" s="30" t="s">
        <v>1685</v>
      </c>
      <c r="F228" s="54">
        <v>44007</v>
      </c>
      <c r="G228" s="30" t="str">
        <f t="shared" si="24"/>
        <v>G</v>
      </c>
      <c r="H228" s="33" t="s">
        <v>764</v>
      </c>
      <c r="I228" s="59" t="s">
        <v>1684</v>
      </c>
      <c r="J228" s="30" t="s">
        <v>765</v>
      </c>
      <c r="K228" s="30" t="str">
        <f>IF(J228="","N","G")</f>
        <v>G</v>
      </c>
      <c r="L228" s="30"/>
      <c r="M228" s="30" t="str">
        <f t="shared" si="22"/>
        <v>N</v>
      </c>
      <c r="N228" s="32" t="s">
        <v>19</v>
      </c>
      <c r="O228" s="64"/>
      <c r="P228" s="30" t="s">
        <v>1716</v>
      </c>
      <c r="Q228" s="64"/>
      <c r="R228" s="30" t="s">
        <v>1716</v>
      </c>
      <c r="S228" s="33" t="s">
        <v>231</v>
      </c>
      <c r="T228" s="33">
        <v>1</v>
      </c>
      <c r="U228" s="84">
        <v>40.324653888382102</v>
      </c>
      <c r="V228" s="84">
        <v>-103.522174585733</v>
      </c>
      <c r="W228" s="30" t="s">
        <v>1685</v>
      </c>
      <c r="X228" s="96" t="s">
        <v>87</v>
      </c>
    </row>
    <row r="229" spans="1:24" x14ac:dyDescent="0.25">
      <c r="A229" s="45" t="s">
        <v>766</v>
      </c>
      <c r="B229" s="53"/>
      <c r="C229" s="36" t="str">
        <f t="shared" si="21"/>
        <v>N</v>
      </c>
      <c r="D229" s="49"/>
      <c r="E229" s="36" t="s">
        <v>1721</v>
      </c>
      <c r="F229" s="53"/>
      <c r="G229" s="36" t="str">
        <f t="shared" si="24"/>
        <v>N</v>
      </c>
      <c r="H229" s="50" t="s">
        <v>767</v>
      </c>
      <c r="I229" s="60" t="s">
        <v>1685</v>
      </c>
      <c r="J229" s="36" t="s">
        <v>768</v>
      </c>
      <c r="K229" s="36" t="str">
        <f>IF(J229="","N","G")</f>
        <v>G</v>
      </c>
      <c r="L229" s="50">
        <v>19871039460</v>
      </c>
      <c r="M229" s="36" t="str">
        <f t="shared" si="22"/>
        <v>G</v>
      </c>
      <c r="N229" s="49" t="s">
        <v>1709</v>
      </c>
      <c r="O229" s="64"/>
      <c r="P229" s="36" t="s">
        <v>1716</v>
      </c>
      <c r="Q229" s="64"/>
      <c r="R229" s="36" t="s">
        <v>1716</v>
      </c>
      <c r="S229" s="50" t="s">
        <v>130</v>
      </c>
      <c r="T229" s="50">
        <v>1</v>
      </c>
      <c r="U229" s="85">
        <v>38.052508000000003</v>
      </c>
      <c r="V229" s="85">
        <v>-103.7202274</v>
      </c>
      <c r="W229" s="36" t="s">
        <v>1766</v>
      </c>
      <c r="X229" s="97" t="s">
        <v>9</v>
      </c>
    </row>
    <row r="230" spans="1:24" x14ac:dyDescent="0.25">
      <c r="A230" s="41" t="s">
        <v>769</v>
      </c>
      <c r="B230" s="54"/>
      <c r="C230" s="30" t="str">
        <f t="shared" si="21"/>
        <v>N</v>
      </c>
      <c r="D230" s="32"/>
      <c r="E230" s="30" t="s">
        <v>1721</v>
      </c>
      <c r="F230" s="54"/>
      <c r="G230" s="30" t="str">
        <f t="shared" si="24"/>
        <v>N</v>
      </c>
      <c r="H230" s="33" t="s">
        <v>770</v>
      </c>
      <c r="I230" s="58" t="s">
        <v>1685</v>
      </c>
      <c r="J230" s="30"/>
      <c r="K230" s="30" t="s">
        <v>1686</v>
      </c>
      <c r="L230" s="30"/>
      <c r="M230" s="30" t="str">
        <f t="shared" si="22"/>
        <v>N</v>
      </c>
      <c r="N230" s="32" t="s">
        <v>432</v>
      </c>
      <c r="O230" s="64"/>
      <c r="P230" s="30" t="s">
        <v>1716</v>
      </c>
      <c r="Q230" s="64"/>
      <c r="R230" s="30" t="s">
        <v>1716</v>
      </c>
      <c r="S230" s="33" t="s">
        <v>771</v>
      </c>
      <c r="T230" s="33">
        <v>1</v>
      </c>
      <c r="U230" s="85">
        <v>38.028331000000001</v>
      </c>
      <c r="V230" s="85">
        <v>-107.3148958</v>
      </c>
      <c r="W230" s="30" t="s">
        <v>1766</v>
      </c>
      <c r="X230" s="95"/>
    </row>
    <row r="231" spans="1:24" x14ac:dyDescent="0.25">
      <c r="A231" s="43" t="s">
        <v>772</v>
      </c>
      <c r="B231" s="53"/>
      <c r="C231" s="36" t="str">
        <f t="shared" si="21"/>
        <v>N</v>
      </c>
      <c r="D231" s="49"/>
      <c r="E231" s="36" t="s">
        <v>1721</v>
      </c>
      <c r="F231" s="53"/>
      <c r="G231" s="36" t="str">
        <f t="shared" si="24"/>
        <v>N</v>
      </c>
      <c r="H231" s="50" t="s">
        <v>773</v>
      </c>
      <c r="I231" s="60" t="s">
        <v>1685</v>
      </c>
      <c r="J231" s="36"/>
      <c r="K231" s="36" t="str">
        <f t="shared" ref="K231:K237" si="25">IF(J231="","N","G")</f>
        <v>N</v>
      </c>
      <c r="L231" s="36"/>
      <c r="M231" s="36" t="str">
        <f t="shared" si="22"/>
        <v>N</v>
      </c>
      <c r="N231" s="49" t="s">
        <v>432</v>
      </c>
      <c r="O231" s="64"/>
      <c r="P231" s="36" t="s">
        <v>1716</v>
      </c>
      <c r="Q231" s="64"/>
      <c r="R231" s="36" t="s">
        <v>1716</v>
      </c>
      <c r="S231" s="50" t="s">
        <v>771</v>
      </c>
      <c r="T231" s="50">
        <v>1</v>
      </c>
      <c r="U231" s="85">
        <v>38.028331000000001</v>
      </c>
      <c r="V231" s="85">
        <v>-107.3148958</v>
      </c>
      <c r="W231" s="36" t="s">
        <v>1766</v>
      </c>
      <c r="X231" s="97" t="s">
        <v>9</v>
      </c>
    </row>
    <row r="232" spans="1:24" x14ac:dyDescent="0.25">
      <c r="A232" s="79" t="s">
        <v>774</v>
      </c>
      <c r="B232" s="54"/>
      <c r="C232" s="30" t="str">
        <f t="shared" si="21"/>
        <v>N</v>
      </c>
      <c r="D232" s="32"/>
      <c r="E232" s="30" t="s">
        <v>1721</v>
      </c>
      <c r="F232" s="54"/>
      <c r="G232" s="30" t="str">
        <f t="shared" si="24"/>
        <v>N</v>
      </c>
      <c r="H232" s="33" t="s">
        <v>775</v>
      </c>
      <c r="I232" s="34" t="s">
        <v>1685</v>
      </c>
      <c r="J232" s="30" t="s">
        <v>776</v>
      </c>
      <c r="K232" s="30" t="str">
        <f t="shared" si="25"/>
        <v>G</v>
      </c>
      <c r="L232" s="33">
        <v>20031298976</v>
      </c>
      <c r="M232" s="30" t="str">
        <f t="shared" si="22"/>
        <v>G</v>
      </c>
      <c r="N232" s="32" t="s">
        <v>1709</v>
      </c>
      <c r="O232" s="64"/>
      <c r="P232" s="30" t="s">
        <v>1716</v>
      </c>
      <c r="Q232" s="64"/>
      <c r="R232" s="30" t="s">
        <v>1716</v>
      </c>
      <c r="S232" s="33" t="s">
        <v>130</v>
      </c>
      <c r="T232" s="33">
        <v>1</v>
      </c>
      <c r="U232" s="85">
        <v>38.100005500000002</v>
      </c>
      <c r="V232" s="85">
        <v>-103.5349865</v>
      </c>
      <c r="W232" s="30" t="s">
        <v>1766</v>
      </c>
      <c r="X232" s="89" t="s">
        <v>9</v>
      </c>
    </row>
    <row r="233" spans="1:24" x14ac:dyDescent="0.25">
      <c r="A233" s="65" t="s">
        <v>777</v>
      </c>
      <c r="B233" s="53">
        <v>37215</v>
      </c>
      <c r="C233" s="36" t="str">
        <f t="shared" si="21"/>
        <v>G</v>
      </c>
      <c r="D233" s="50">
        <v>2412764</v>
      </c>
      <c r="E233" s="36" t="s">
        <v>1685</v>
      </c>
      <c r="F233" s="53">
        <v>50011</v>
      </c>
      <c r="G233" s="36" t="str">
        <f t="shared" si="24"/>
        <v>G</v>
      </c>
      <c r="H233" s="50" t="s">
        <v>777</v>
      </c>
      <c r="I233" s="63" t="s">
        <v>1684</v>
      </c>
      <c r="J233" s="36" t="s">
        <v>778</v>
      </c>
      <c r="K233" s="36" t="str">
        <f t="shared" si="25"/>
        <v>G</v>
      </c>
      <c r="L233" s="36"/>
      <c r="M233" s="36" t="str">
        <f t="shared" si="22"/>
        <v>N</v>
      </c>
      <c r="N233" s="49" t="s">
        <v>19</v>
      </c>
      <c r="O233" s="64"/>
      <c r="P233" s="36" t="s">
        <v>1716</v>
      </c>
      <c r="Q233" s="64"/>
      <c r="R233" s="36" t="s">
        <v>1716</v>
      </c>
      <c r="S233" s="50" t="s">
        <v>679</v>
      </c>
      <c r="T233" s="50">
        <v>1</v>
      </c>
      <c r="U233" s="83">
        <v>38.056554527832901</v>
      </c>
      <c r="V233" s="83">
        <v>-102.124297449929</v>
      </c>
      <c r="W233" s="36" t="s">
        <v>1685</v>
      </c>
      <c r="X233" s="100" t="s">
        <v>87</v>
      </c>
    </row>
    <row r="234" spans="1:24" x14ac:dyDescent="0.25">
      <c r="A234" s="38" t="s">
        <v>779</v>
      </c>
      <c r="B234" s="54"/>
      <c r="C234" s="30" t="str">
        <f t="shared" si="21"/>
        <v>N</v>
      </c>
      <c r="D234" s="32"/>
      <c r="E234" s="30" t="s">
        <v>1721</v>
      </c>
      <c r="F234" s="54">
        <v>64077</v>
      </c>
      <c r="G234" s="30" t="str">
        <f t="shared" si="24"/>
        <v>G</v>
      </c>
      <c r="H234" s="33" t="s">
        <v>780</v>
      </c>
      <c r="I234" s="34" t="s">
        <v>1685</v>
      </c>
      <c r="J234" s="30" t="s">
        <v>781</v>
      </c>
      <c r="K234" s="30" t="str">
        <f t="shared" si="25"/>
        <v>G</v>
      </c>
      <c r="L234" s="30"/>
      <c r="M234" s="30" t="str">
        <f t="shared" si="22"/>
        <v>N</v>
      </c>
      <c r="N234" s="32" t="s">
        <v>13</v>
      </c>
      <c r="O234" s="64"/>
      <c r="P234" s="30" t="s">
        <v>1716</v>
      </c>
      <c r="Q234" s="64"/>
      <c r="R234" s="30" t="s">
        <v>1716</v>
      </c>
      <c r="S234" s="33" t="s">
        <v>1737</v>
      </c>
      <c r="T234" s="33">
        <v>2</v>
      </c>
      <c r="U234" s="84">
        <v>39.6646608391993</v>
      </c>
      <c r="V234" s="84">
        <v>-104.91872241454099</v>
      </c>
      <c r="W234" s="30" t="s">
        <v>1685</v>
      </c>
      <c r="X234" s="89" t="s">
        <v>9</v>
      </c>
    </row>
    <row r="235" spans="1:24" x14ac:dyDescent="0.25">
      <c r="A235" s="35" t="s">
        <v>782</v>
      </c>
      <c r="B235" s="53">
        <v>37270</v>
      </c>
      <c r="C235" s="36" t="str">
        <f t="shared" si="21"/>
        <v>G</v>
      </c>
      <c r="D235" s="50">
        <v>2410781</v>
      </c>
      <c r="E235" s="36" t="s">
        <v>1685</v>
      </c>
      <c r="F235" s="53">
        <v>48005</v>
      </c>
      <c r="G235" s="36" t="str">
        <f t="shared" si="24"/>
        <v>G</v>
      </c>
      <c r="H235" s="50" t="s">
        <v>783</v>
      </c>
      <c r="I235" s="51" t="s">
        <v>1685</v>
      </c>
      <c r="J235" s="36" t="s">
        <v>784</v>
      </c>
      <c r="K235" s="36" t="str">
        <f t="shared" si="25"/>
        <v>G</v>
      </c>
      <c r="L235" s="36"/>
      <c r="M235" s="36" t="str">
        <f t="shared" si="22"/>
        <v>N</v>
      </c>
      <c r="N235" s="49" t="s">
        <v>19</v>
      </c>
      <c r="O235" s="64"/>
      <c r="P235" s="36" t="s">
        <v>1716</v>
      </c>
      <c r="Q235" s="64"/>
      <c r="R235" s="36" t="s">
        <v>1716</v>
      </c>
      <c r="S235" s="81" t="s">
        <v>742</v>
      </c>
      <c r="T235" s="50">
        <v>1</v>
      </c>
      <c r="U235" s="83">
        <v>40.583413841182697</v>
      </c>
      <c r="V235" s="83">
        <v>-102.29981240438801</v>
      </c>
      <c r="W235" s="36" t="s">
        <v>1685</v>
      </c>
      <c r="X235" s="90"/>
    </row>
    <row r="236" spans="1:24" x14ac:dyDescent="0.25">
      <c r="A236" s="79" t="s">
        <v>785</v>
      </c>
      <c r="B236" s="54"/>
      <c r="C236" s="30" t="str">
        <f t="shared" si="21"/>
        <v>N</v>
      </c>
      <c r="D236" s="32"/>
      <c r="E236" s="30" t="s">
        <v>1721</v>
      </c>
      <c r="F236" s="54"/>
      <c r="G236" s="30" t="str">
        <f t="shared" si="24"/>
        <v>N</v>
      </c>
      <c r="H236" s="33" t="s">
        <v>786</v>
      </c>
      <c r="I236" s="34" t="s">
        <v>1685</v>
      </c>
      <c r="J236" s="30" t="s">
        <v>787</v>
      </c>
      <c r="K236" s="30" t="str">
        <f t="shared" si="25"/>
        <v>G</v>
      </c>
      <c r="L236" s="33">
        <v>19871507652</v>
      </c>
      <c r="M236" s="30" t="str">
        <f t="shared" si="22"/>
        <v>G</v>
      </c>
      <c r="N236" s="32" t="s">
        <v>1709</v>
      </c>
      <c r="O236" s="64"/>
      <c r="P236" s="30" t="s">
        <v>1716</v>
      </c>
      <c r="Q236" s="64"/>
      <c r="R236" s="30" t="s">
        <v>1716</v>
      </c>
      <c r="S236" s="80" t="s">
        <v>130</v>
      </c>
      <c r="T236" s="33">
        <v>1</v>
      </c>
      <c r="U236" s="85">
        <v>37.967179700000003</v>
      </c>
      <c r="V236" s="85">
        <v>-103.5674253</v>
      </c>
      <c r="W236" s="30" t="s">
        <v>1766</v>
      </c>
      <c r="X236" s="89" t="s">
        <v>9</v>
      </c>
    </row>
    <row r="237" spans="1:24" x14ac:dyDescent="0.25">
      <c r="A237" s="43" t="s">
        <v>788</v>
      </c>
      <c r="B237" s="53"/>
      <c r="C237" s="36" t="str">
        <f t="shared" si="21"/>
        <v>N</v>
      </c>
      <c r="D237" s="49"/>
      <c r="E237" s="36" t="s">
        <v>1721</v>
      </c>
      <c r="F237" s="53"/>
      <c r="G237" s="36" t="str">
        <f t="shared" si="24"/>
        <v>N</v>
      </c>
      <c r="H237" s="50" t="s">
        <v>789</v>
      </c>
      <c r="I237" s="60" t="s">
        <v>1685</v>
      </c>
      <c r="J237" s="36" t="s">
        <v>790</v>
      </c>
      <c r="K237" s="36" t="str">
        <f t="shared" si="25"/>
        <v>G</v>
      </c>
      <c r="L237" s="50">
        <v>20141696765</v>
      </c>
      <c r="M237" s="36" t="s">
        <v>1683</v>
      </c>
      <c r="N237" s="49" t="s">
        <v>1709</v>
      </c>
      <c r="O237" s="64"/>
      <c r="P237" s="36" t="s">
        <v>1716</v>
      </c>
      <c r="Q237" s="64"/>
      <c r="R237" s="36" t="s">
        <v>1716</v>
      </c>
      <c r="S237" s="81" t="s">
        <v>29</v>
      </c>
      <c r="T237" s="50">
        <v>1</v>
      </c>
      <c r="U237" s="85">
        <v>39.590265700000003</v>
      </c>
      <c r="V237" s="85">
        <v>-105.31109410000001</v>
      </c>
      <c r="W237" s="36" t="s">
        <v>1766</v>
      </c>
      <c r="X237" s="97" t="s">
        <v>791</v>
      </c>
    </row>
    <row r="238" spans="1:24" x14ac:dyDescent="0.25">
      <c r="A238" s="42" t="s">
        <v>792</v>
      </c>
      <c r="B238" s="54">
        <v>37380</v>
      </c>
      <c r="C238" s="30" t="str">
        <f t="shared" si="21"/>
        <v>G</v>
      </c>
      <c r="D238" s="33">
        <v>2412766</v>
      </c>
      <c r="E238" s="30" t="s">
        <v>1685</v>
      </c>
      <c r="F238" s="54" t="s">
        <v>793</v>
      </c>
      <c r="G238" s="30" t="str">
        <f t="shared" si="24"/>
        <v>G</v>
      </c>
      <c r="H238" s="33" t="s">
        <v>792</v>
      </c>
      <c r="I238" s="59" t="s">
        <v>1684</v>
      </c>
      <c r="J238" s="30"/>
      <c r="K238" s="30" t="s">
        <v>1686</v>
      </c>
      <c r="L238" s="30"/>
      <c r="M238" s="30" t="str">
        <f t="shared" ref="M238:M301" si="26">IF(L238="","N","G")</f>
        <v>N</v>
      </c>
      <c r="N238" s="32" t="s">
        <v>19</v>
      </c>
      <c r="O238" s="64"/>
      <c r="P238" s="30" t="s">
        <v>1716</v>
      </c>
      <c r="Q238" s="64"/>
      <c r="R238" s="30" t="s">
        <v>1716</v>
      </c>
      <c r="S238" s="33" t="s">
        <v>33</v>
      </c>
      <c r="T238" s="33">
        <v>1</v>
      </c>
      <c r="U238" s="84">
        <v>37.745924871551303</v>
      </c>
      <c r="V238" s="84">
        <v>-105.87737949394599</v>
      </c>
      <c r="W238" s="30" t="s">
        <v>1685</v>
      </c>
      <c r="X238" s="96" t="s">
        <v>87</v>
      </c>
    </row>
    <row r="239" spans="1:24" x14ac:dyDescent="0.25">
      <c r="A239" s="35" t="s">
        <v>794</v>
      </c>
      <c r="B239" s="53">
        <v>37545</v>
      </c>
      <c r="C239" s="36" t="str">
        <f t="shared" si="21"/>
        <v>G</v>
      </c>
      <c r="D239" s="50">
        <v>2412770</v>
      </c>
      <c r="E239" s="36" t="s">
        <v>1685</v>
      </c>
      <c r="F239" s="53">
        <v>25015</v>
      </c>
      <c r="G239" s="36" t="str">
        <f t="shared" si="24"/>
        <v>G</v>
      </c>
      <c r="H239" s="50" t="s">
        <v>795</v>
      </c>
      <c r="I239" s="51" t="s">
        <v>1685</v>
      </c>
      <c r="J239" s="36" t="s">
        <v>796</v>
      </c>
      <c r="K239" s="36" t="str">
        <f t="shared" ref="K239:K265" si="27">IF(J239="","N","G")</f>
        <v>G</v>
      </c>
      <c r="L239" s="36"/>
      <c r="M239" s="36" t="str">
        <f t="shared" si="26"/>
        <v>N</v>
      </c>
      <c r="N239" s="49" t="s">
        <v>19</v>
      </c>
      <c r="O239" s="64"/>
      <c r="P239" s="36" t="s">
        <v>1716</v>
      </c>
      <c r="Q239" s="64"/>
      <c r="R239" s="36" t="s">
        <v>1716</v>
      </c>
      <c r="S239" s="81" t="s">
        <v>281</v>
      </c>
      <c r="T239" s="50">
        <v>1</v>
      </c>
      <c r="U239" s="83">
        <v>40.074868900083899</v>
      </c>
      <c r="V239" s="83">
        <v>-106.10317840038999</v>
      </c>
      <c r="W239" s="36" t="s">
        <v>1685</v>
      </c>
      <c r="X239" s="90"/>
    </row>
    <row r="240" spans="1:24" x14ac:dyDescent="0.25">
      <c r="A240" s="37" t="s">
        <v>797</v>
      </c>
      <c r="B240" s="54">
        <v>37600</v>
      </c>
      <c r="C240" s="30" t="str">
        <f t="shared" si="21"/>
        <v>G</v>
      </c>
      <c r="D240" s="33">
        <v>2412771</v>
      </c>
      <c r="E240" s="30" t="s">
        <v>1685</v>
      </c>
      <c r="F240" s="54">
        <v>15020</v>
      </c>
      <c r="G240" s="30" t="str">
        <f t="shared" si="24"/>
        <v>G</v>
      </c>
      <c r="H240" s="33" t="s">
        <v>798</v>
      </c>
      <c r="I240" s="52" t="s">
        <v>1685</v>
      </c>
      <c r="J240" s="30" t="s">
        <v>799</v>
      </c>
      <c r="K240" s="30" t="str">
        <f t="shared" si="27"/>
        <v>G</v>
      </c>
      <c r="L240" s="30"/>
      <c r="M240" s="30" t="str">
        <f t="shared" si="26"/>
        <v>N</v>
      </c>
      <c r="N240" s="32" t="s">
        <v>19</v>
      </c>
      <c r="O240" s="64"/>
      <c r="P240" s="30" t="s">
        <v>1716</v>
      </c>
      <c r="Q240" s="64"/>
      <c r="R240" s="30" t="s">
        <v>1716</v>
      </c>
      <c r="S240" s="80" t="s">
        <v>175</v>
      </c>
      <c r="T240" s="33">
        <v>1</v>
      </c>
      <c r="U240" s="84">
        <v>38.798950918953501</v>
      </c>
      <c r="V240" s="84">
        <v>-107.71338168587199</v>
      </c>
      <c r="W240" s="30" t="s">
        <v>1685</v>
      </c>
      <c r="X240" s="91"/>
    </row>
    <row r="241" spans="1:24" x14ac:dyDescent="0.25">
      <c r="A241" s="35" t="s">
        <v>800</v>
      </c>
      <c r="B241" s="53">
        <v>37820</v>
      </c>
      <c r="C241" s="36" t="str">
        <f t="shared" si="21"/>
        <v>G</v>
      </c>
      <c r="D241" s="50">
        <v>2412776</v>
      </c>
      <c r="E241" s="36" t="s">
        <v>1685</v>
      </c>
      <c r="F241" s="53">
        <v>62029</v>
      </c>
      <c r="G241" s="36" t="str">
        <f t="shared" si="24"/>
        <v>G</v>
      </c>
      <c r="H241" s="50" t="s">
        <v>801</v>
      </c>
      <c r="I241" s="51" t="s">
        <v>1685</v>
      </c>
      <c r="J241" s="36" t="s">
        <v>802</v>
      </c>
      <c r="K241" s="36" t="str">
        <f t="shared" si="27"/>
        <v>G</v>
      </c>
      <c r="L241" s="36"/>
      <c r="M241" s="36" t="str">
        <f t="shared" si="26"/>
        <v>N</v>
      </c>
      <c r="N241" s="49" t="s">
        <v>19</v>
      </c>
      <c r="O241" s="64"/>
      <c r="P241" s="36" t="s">
        <v>1716</v>
      </c>
      <c r="Q241" s="64"/>
      <c r="R241" s="36" t="s">
        <v>1716</v>
      </c>
      <c r="S241" s="81" t="s">
        <v>86</v>
      </c>
      <c r="T241" s="50">
        <v>1</v>
      </c>
      <c r="U241" s="83">
        <v>40.089827649852801</v>
      </c>
      <c r="V241" s="83">
        <v>-104.621449188528</v>
      </c>
      <c r="W241" s="36" t="s">
        <v>1685</v>
      </c>
      <c r="X241" s="90"/>
    </row>
    <row r="242" spans="1:24" x14ac:dyDescent="0.25">
      <c r="A242" s="37" t="s">
        <v>803</v>
      </c>
      <c r="B242" s="54">
        <v>37875</v>
      </c>
      <c r="C242" s="30" t="str">
        <f t="shared" si="21"/>
        <v>G</v>
      </c>
      <c r="D242" s="33">
        <v>2412778</v>
      </c>
      <c r="E242" s="30" t="s">
        <v>1685</v>
      </c>
      <c r="F242" s="54">
        <v>37006</v>
      </c>
      <c r="G242" s="30" t="str">
        <f t="shared" si="24"/>
        <v>G</v>
      </c>
      <c r="H242" s="33" t="s">
        <v>804</v>
      </c>
      <c r="I242" s="52" t="s">
        <v>1685</v>
      </c>
      <c r="J242" s="30" t="s">
        <v>805</v>
      </c>
      <c r="K242" s="30" t="str">
        <f t="shared" si="27"/>
        <v>G</v>
      </c>
      <c r="L242" s="30"/>
      <c r="M242" s="30" t="str">
        <f t="shared" si="26"/>
        <v>N</v>
      </c>
      <c r="N242" s="32" t="s">
        <v>19</v>
      </c>
      <c r="O242" s="64"/>
      <c r="P242" s="30" t="s">
        <v>1716</v>
      </c>
      <c r="Q242" s="64"/>
      <c r="R242" s="30" t="s">
        <v>1716</v>
      </c>
      <c r="S242" s="80" t="s">
        <v>69</v>
      </c>
      <c r="T242" s="33">
        <v>1</v>
      </c>
      <c r="U242" s="84">
        <v>39.136169114242897</v>
      </c>
      <c r="V242" s="84">
        <v>-103.472691548591</v>
      </c>
      <c r="W242" s="30" t="s">
        <v>1685</v>
      </c>
      <c r="X242" s="91"/>
    </row>
    <row r="243" spans="1:24" x14ac:dyDescent="0.25">
      <c r="A243" s="35" t="s">
        <v>806</v>
      </c>
      <c r="B243" s="53">
        <v>38370</v>
      </c>
      <c r="C243" s="36" t="str">
        <f t="shared" si="21"/>
        <v>G</v>
      </c>
      <c r="D243" s="50">
        <v>2410092</v>
      </c>
      <c r="E243" s="36" t="s">
        <v>1685</v>
      </c>
      <c r="F243" s="53">
        <v>10008</v>
      </c>
      <c r="G243" s="36" t="str">
        <f t="shared" si="24"/>
        <v>G</v>
      </c>
      <c r="H243" s="50" t="s">
        <v>807</v>
      </c>
      <c r="I243" s="51" t="s">
        <v>1685</v>
      </c>
      <c r="J243" s="36" t="s">
        <v>808</v>
      </c>
      <c r="K243" s="36" t="str">
        <f t="shared" si="27"/>
        <v>G</v>
      </c>
      <c r="L243" s="36"/>
      <c r="M243" s="36" t="str">
        <f t="shared" si="26"/>
        <v>N</v>
      </c>
      <c r="N243" s="49" t="s">
        <v>19</v>
      </c>
      <c r="O243" s="64"/>
      <c r="P243" s="36" t="s">
        <v>1716</v>
      </c>
      <c r="Q243" s="64"/>
      <c r="R243" s="36" t="s">
        <v>1716</v>
      </c>
      <c r="S243" s="81" t="s">
        <v>292</v>
      </c>
      <c r="T243" s="50">
        <v>1</v>
      </c>
      <c r="U243" s="83">
        <v>39.744444712978499</v>
      </c>
      <c r="V243" s="83">
        <v>-105.500109264519</v>
      </c>
      <c r="W243" s="36" t="s">
        <v>1685</v>
      </c>
      <c r="X243" s="90"/>
    </row>
    <row r="244" spans="1:24" x14ac:dyDescent="0.25">
      <c r="A244" s="37" t="s">
        <v>809</v>
      </c>
      <c r="B244" s="54"/>
      <c r="C244" s="30" t="str">
        <f t="shared" si="21"/>
        <v>N</v>
      </c>
      <c r="D244" s="32"/>
      <c r="E244" s="30" t="s">
        <v>1721</v>
      </c>
      <c r="F244" s="54">
        <v>30041</v>
      </c>
      <c r="G244" s="30" t="str">
        <f t="shared" si="24"/>
        <v>G</v>
      </c>
      <c r="H244" s="33" t="s">
        <v>810</v>
      </c>
      <c r="I244" s="52" t="s">
        <v>1685</v>
      </c>
      <c r="J244" s="30" t="s">
        <v>811</v>
      </c>
      <c r="K244" s="30" t="str">
        <f t="shared" si="27"/>
        <v>G</v>
      </c>
      <c r="L244" s="30"/>
      <c r="M244" s="30" t="str">
        <f t="shared" si="26"/>
        <v>N</v>
      </c>
      <c r="N244" s="32" t="s">
        <v>13</v>
      </c>
      <c r="O244" s="64"/>
      <c r="P244" s="30" t="s">
        <v>1716</v>
      </c>
      <c r="Q244" s="64"/>
      <c r="R244" s="30" t="s">
        <v>1716</v>
      </c>
      <c r="S244" s="33" t="s">
        <v>29</v>
      </c>
      <c r="T244" s="33">
        <v>1</v>
      </c>
      <c r="U244" s="84">
        <v>39.667636276922899</v>
      </c>
      <c r="V244" s="84">
        <v>-105.242304413219</v>
      </c>
      <c r="W244" s="30" t="s">
        <v>1685</v>
      </c>
      <c r="X244" s="91"/>
    </row>
    <row r="245" spans="1:24" x14ac:dyDescent="0.25">
      <c r="A245" s="35" t="s">
        <v>812</v>
      </c>
      <c r="B245" s="53">
        <v>38535</v>
      </c>
      <c r="C245" s="36" t="str">
        <f t="shared" si="21"/>
        <v>G</v>
      </c>
      <c r="D245" s="50">
        <v>2412787</v>
      </c>
      <c r="E245" s="36" t="s">
        <v>1685</v>
      </c>
      <c r="F245" s="53">
        <v>34015</v>
      </c>
      <c r="G245" s="36" t="str">
        <f t="shared" si="24"/>
        <v>G</v>
      </c>
      <c r="H245" s="50" t="s">
        <v>813</v>
      </c>
      <c r="I245" s="51" t="s">
        <v>1685</v>
      </c>
      <c r="J245" s="36" t="s">
        <v>814</v>
      </c>
      <c r="K245" s="36" t="str">
        <f t="shared" si="27"/>
        <v>G</v>
      </c>
      <c r="L245" s="36"/>
      <c r="M245" s="36" t="str">
        <f t="shared" si="26"/>
        <v>N</v>
      </c>
      <c r="N245" s="49" t="s">
        <v>19</v>
      </c>
      <c r="O245" s="64"/>
      <c r="P245" s="36" t="s">
        <v>1716</v>
      </c>
      <c r="Q245" s="64"/>
      <c r="R245" s="36" t="s">
        <v>1716</v>
      </c>
      <c r="S245" s="81" t="s">
        <v>123</v>
      </c>
      <c r="T245" s="50">
        <v>1</v>
      </c>
      <c r="U245" s="83">
        <v>37.118033665144402</v>
      </c>
      <c r="V245" s="83">
        <v>-107.63738555816001</v>
      </c>
      <c r="W245" s="36" t="s">
        <v>1685</v>
      </c>
      <c r="X245" s="90"/>
    </row>
    <row r="246" spans="1:24" x14ac:dyDescent="0.25">
      <c r="A246" s="42" t="s">
        <v>815</v>
      </c>
      <c r="B246" s="54">
        <v>38590</v>
      </c>
      <c r="C246" s="30" t="str">
        <f t="shared" si="21"/>
        <v>G</v>
      </c>
      <c r="D246" s="33">
        <v>2412788</v>
      </c>
      <c r="E246" s="30" t="s">
        <v>1685</v>
      </c>
      <c r="F246" s="54">
        <v>38007</v>
      </c>
      <c r="G246" s="30" t="str">
        <f t="shared" si="24"/>
        <v>G</v>
      </c>
      <c r="H246" s="33" t="s">
        <v>815</v>
      </c>
      <c r="I246" s="59" t="s">
        <v>1684</v>
      </c>
      <c r="J246" s="30" t="s">
        <v>816</v>
      </c>
      <c r="K246" s="30" t="str">
        <f t="shared" si="27"/>
        <v>G</v>
      </c>
      <c r="L246" s="30"/>
      <c r="M246" s="30" t="str">
        <f t="shared" si="26"/>
        <v>N</v>
      </c>
      <c r="N246" s="32" t="s">
        <v>19</v>
      </c>
      <c r="O246" s="64"/>
      <c r="P246" s="30" t="s">
        <v>1716</v>
      </c>
      <c r="Q246" s="64"/>
      <c r="R246" s="30" t="s">
        <v>1716</v>
      </c>
      <c r="S246" s="80" t="s">
        <v>428</v>
      </c>
      <c r="T246" s="33">
        <v>1</v>
      </c>
      <c r="U246" s="84">
        <v>40.759082996532499</v>
      </c>
      <c r="V246" s="84">
        <v>-103.066181740331</v>
      </c>
      <c r="W246" s="30" t="s">
        <v>1685</v>
      </c>
      <c r="X246" s="96" t="s">
        <v>87</v>
      </c>
    </row>
    <row r="247" spans="1:24" x14ac:dyDescent="0.25">
      <c r="A247" s="47" t="s">
        <v>817</v>
      </c>
      <c r="B247" s="53"/>
      <c r="C247" s="36" t="str">
        <f t="shared" si="21"/>
        <v>N</v>
      </c>
      <c r="D247" s="49"/>
      <c r="E247" s="36" t="s">
        <v>1721</v>
      </c>
      <c r="F247" s="53">
        <v>64080</v>
      </c>
      <c r="G247" s="36" t="str">
        <f t="shared" si="24"/>
        <v>G</v>
      </c>
      <c r="H247" s="50" t="s">
        <v>818</v>
      </c>
      <c r="I247" s="62" t="s">
        <v>1685</v>
      </c>
      <c r="J247" s="36" t="s">
        <v>819</v>
      </c>
      <c r="K247" s="36" t="str">
        <f t="shared" si="27"/>
        <v>G</v>
      </c>
      <c r="L247" s="36"/>
      <c r="M247" s="36" t="str">
        <f t="shared" si="26"/>
        <v>N</v>
      </c>
      <c r="N247" s="49" t="s">
        <v>13</v>
      </c>
      <c r="O247" s="64"/>
      <c r="P247" s="36" t="s">
        <v>1716</v>
      </c>
      <c r="Q247" s="64"/>
      <c r="R247" s="36" t="s">
        <v>1716</v>
      </c>
      <c r="S247" s="50" t="s">
        <v>1722</v>
      </c>
      <c r="T247" s="50">
        <v>2</v>
      </c>
      <c r="U247" s="83">
        <v>39.570994564948101</v>
      </c>
      <c r="V247" s="83">
        <v>-104.863495309966</v>
      </c>
      <c r="W247" s="36" t="s">
        <v>1685</v>
      </c>
      <c r="X247" s="99"/>
    </row>
    <row r="248" spans="1:24" x14ac:dyDescent="0.25">
      <c r="A248" s="37" t="s">
        <v>820</v>
      </c>
      <c r="B248" s="54">
        <v>39195</v>
      </c>
      <c r="C248" s="30" t="str">
        <f t="shared" si="21"/>
        <v>G</v>
      </c>
      <c r="D248" s="33">
        <v>2412800</v>
      </c>
      <c r="E248" s="30" t="s">
        <v>1685</v>
      </c>
      <c r="F248" s="54" t="s">
        <v>821</v>
      </c>
      <c r="G248" s="30" t="str">
        <f t="shared" si="24"/>
        <v>G</v>
      </c>
      <c r="H248" s="33" t="s">
        <v>822</v>
      </c>
      <c r="I248" s="52" t="s">
        <v>1685</v>
      </c>
      <c r="J248" s="30" t="s">
        <v>823</v>
      </c>
      <c r="K248" s="30" t="str">
        <f t="shared" si="27"/>
        <v>G</v>
      </c>
      <c r="L248" s="30"/>
      <c r="M248" s="30" t="str">
        <f t="shared" si="26"/>
        <v>N</v>
      </c>
      <c r="N248" s="32" t="s">
        <v>19</v>
      </c>
      <c r="O248" s="64"/>
      <c r="P248" s="30" t="s">
        <v>1716</v>
      </c>
      <c r="Q248" s="64"/>
      <c r="R248" s="30" t="s">
        <v>1716</v>
      </c>
      <c r="S248" s="80" t="s">
        <v>193</v>
      </c>
      <c r="T248" s="33">
        <v>1</v>
      </c>
      <c r="U248" s="84">
        <v>40.118343936149699</v>
      </c>
      <c r="V248" s="84">
        <v>-105.39162950848799</v>
      </c>
      <c r="W248" s="30" t="s">
        <v>1685</v>
      </c>
      <c r="X248" s="91"/>
    </row>
    <row r="249" spans="1:24" x14ac:dyDescent="0.25">
      <c r="A249" s="47" t="s">
        <v>824</v>
      </c>
      <c r="B249" s="53">
        <v>39855</v>
      </c>
      <c r="C249" s="36" t="str">
        <f t="shared" si="21"/>
        <v>G</v>
      </c>
      <c r="D249" s="50">
        <v>2412807</v>
      </c>
      <c r="E249" s="36" t="s">
        <v>1685</v>
      </c>
      <c r="F249" s="53">
        <v>64266</v>
      </c>
      <c r="G249" s="36" t="str">
        <f t="shared" si="24"/>
        <v>G</v>
      </c>
      <c r="H249" s="50" t="s">
        <v>825</v>
      </c>
      <c r="I249" s="62" t="s">
        <v>1685</v>
      </c>
      <c r="J249" s="36" t="s">
        <v>826</v>
      </c>
      <c r="K249" s="36" t="str">
        <f t="shared" si="27"/>
        <v>G</v>
      </c>
      <c r="L249" s="36"/>
      <c r="M249" s="36" t="str">
        <f t="shared" si="26"/>
        <v>N</v>
      </c>
      <c r="N249" s="49" t="s">
        <v>19</v>
      </c>
      <c r="O249" s="64"/>
      <c r="P249" s="36" t="s">
        <v>1716</v>
      </c>
      <c r="Q249" s="64"/>
      <c r="R249" s="36" t="s">
        <v>1716</v>
      </c>
      <c r="S249" s="50" t="s">
        <v>1728</v>
      </c>
      <c r="T249" s="50">
        <v>2</v>
      </c>
      <c r="U249" s="83">
        <v>40.349893425982799</v>
      </c>
      <c r="V249" s="83">
        <v>-104.94815714555099</v>
      </c>
      <c r="W249" s="36" t="s">
        <v>1685</v>
      </c>
      <c r="X249" s="99"/>
    </row>
    <row r="250" spans="1:24" x14ac:dyDescent="0.25">
      <c r="A250" s="42" t="s">
        <v>827</v>
      </c>
      <c r="B250" s="54">
        <v>39965</v>
      </c>
      <c r="C250" s="30" t="str">
        <f t="shared" si="21"/>
        <v>G</v>
      </c>
      <c r="D250" s="33">
        <v>2412812</v>
      </c>
      <c r="E250" s="30" t="s">
        <v>1685</v>
      </c>
      <c r="F250" s="54">
        <v>58004</v>
      </c>
      <c r="G250" s="30" t="str">
        <f t="shared" si="24"/>
        <v>G</v>
      </c>
      <c r="H250" s="33" t="s">
        <v>827</v>
      </c>
      <c r="I250" s="59" t="s">
        <v>1684</v>
      </c>
      <c r="J250" s="30" t="s">
        <v>828</v>
      </c>
      <c r="K250" s="30" t="str">
        <f t="shared" si="27"/>
        <v>G</v>
      </c>
      <c r="L250" s="30"/>
      <c r="M250" s="30" t="str">
        <f t="shared" si="26"/>
        <v>N</v>
      </c>
      <c r="N250" s="32" t="s">
        <v>19</v>
      </c>
      <c r="O250" s="64"/>
      <c r="P250" s="30" t="s">
        <v>1716</v>
      </c>
      <c r="Q250" s="64"/>
      <c r="R250" s="30" t="s">
        <v>1716</v>
      </c>
      <c r="S250" s="33" t="s">
        <v>829</v>
      </c>
      <c r="T250" s="33">
        <v>1</v>
      </c>
      <c r="U250" s="84">
        <v>40.984514306613498</v>
      </c>
      <c r="V250" s="84">
        <v>-102.262759738969</v>
      </c>
      <c r="W250" s="30" t="s">
        <v>1685</v>
      </c>
      <c r="X250" s="96" t="s">
        <v>87</v>
      </c>
    </row>
    <row r="251" spans="1:24" x14ac:dyDescent="0.25">
      <c r="A251" s="35" t="s">
        <v>830</v>
      </c>
      <c r="B251" s="53">
        <v>40185</v>
      </c>
      <c r="C251" s="36" t="str">
        <f t="shared" si="21"/>
        <v>G</v>
      </c>
      <c r="D251" s="50">
        <v>2412820</v>
      </c>
      <c r="E251" s="36" t="s">
        <v>1685</v>
      </c>
      <c r="F251" s="53">
        <v>62033</v>
      </c>
      <c r="G251" s="36" t="str">
        <f t="shared" si="24"/>
        <v>G</v>
      </c>
      <c r="H251" s="50" t="s">
        <v>831</v>
      </c>
      <c r="I251" s="51" t="s">
        <v>1685</v>
      </c>
      <c r="J251" s="36" t="s">
        <v>832</v>
      </c>
      <c r="K251" s="36" t="str">
        <f t="shared" si="27"/>
        <v>G</v>
      </c>
      <c r="L251" s="36"/>
      <c r="M251" s="36" t="str">
        <f t="shared" si="26"/>
        <v>N</v>
      </c>
      <c r="N251" s="49" t="s">
        <v>19</v>
      </c>
      <c r="O251" s="64"/>
      <c r="P251" s="36" t="s">
        <v>1716</v>
      </c>
      <c r="Q251" s="64"/>
      <c r="R251" s="36" t="s">
        <v>1716</v>
      </c>
      <c r="S251" s="81" t="s">
        <v>86</v>
      </c>
      <c r="T251" s="50">
        <v>1</v>
      </c>
      <c r="U251" s="83">
        <v>40.111580074264502</v>
      </c>
      <c r="V251" s="83">
        <v>-104.50350485795801</v>
      </c>
      <c r="W251" s="36" t="s">
        <v>1685</v>
      </c>
      <c r="X251" s="90"/>
    </row>
    <row r="252" spans="1:24" x14ac:dyDescent="0.25">
      <c r="A252" s="70" t="s">
        <v>833</v>
      </c>
      <c r="B252" s="54"/>
      <c r="C252" s="30" t="str">
        <f t="shared" si="21"/>
        <v>N</v>
      </c>
      <c r="D252" s="32"/>
      <c r="E252" s="30" t="s">
        <v>1721</v>
      </c>
      <c r="F252" s="54">
        <v>30049</v>
      </c>
      <c r="G252" s="30" t="str">
        <f t="shared" si="24"/>
        <v>G</v>
      </c>
      <c r="H252" s="33" t="s">
        <v>834</v>
      </c>
      <c r="I252" s="114" t="s">
        <v>1685</v>
      </c>
      <c r="J252" s="30" t="s">
        <v>835</v>
      </c>
      <c r="K252" s="30" t="str">
        <f t="shared" si="27"/>
        <v>G</v>
      </c>
      <c r="L252" s="30"/>
      <c r="M252" s="30" t="str">
        <f t="shared" si="26"/>
        <v>N</v>
      </c>
      <c r="N252" s="32" t="s">
        <v>13</v>
      </c>
      <c r="O252" s="64"/>
      <c r="P252" s="30" t="s">
        <v>1716</v>
      </c>
      <c r="Q252" s="64"/>
      <c r="R252" s="30" t="s">
        <v>1716</v>
      </c>
      <c r="S252" s="33" t="s">
        <v>29</v>
      </c>
      <c r="T252" s="33">
        <v>1</v>
      </c>
      <c r="U252" s="84">
        <v>39.567731563142999</v>
      </c>
      <c r="V252" s="84">
        <v>-105.151425337964</v>
      </c>
      <c r="W252" s="30" t="s">
        <v>1685</v>
      </c>
      <c r="X252" s="115"/>
    </row>
    <row r="253" spans="1:24" x14ac:dyDescent="0.25">
      <c r="A253" s="35" t="s">
        <v>836</v>
      </c>
      <c r="B253" s="53">
        <v>40515</v>
      </c>
      <c r="C253" s="36" t="str">
        <f t="shared" si="21"/>
        <v>G</v>
      </c>
      <c r="D253" s="50">
        <v>2412828</v>
      </c>
      <c r="E253" s="36" t="s">
        <v>1685</v>
      </c>
      <c r="F253" s="53">
        <v>62035</v>
      </c>
      <c r="G253" s="36" t="str">
        <f t="shared" si="24"/>
        <v>G</v>
      </c>
      <c r="H253" s="50" t="s">
        <v>837</v>
      </c>
      <c r="I253" s="51" t="s">
        <v>1685</v>
      </c>
      <c r="J253" s="36" t="s">
        <v>838</v>
      </c>
      <c r="K253" s="36" t="str">
        <f t="shared" si="27"/>
        <v>G</v>
      </c>
      <c r="L253" s="36"/>
      <c r="M253" s="36" t="str">
        <f t="shared" si="26"/>
        <v>N</v>
      </c>
      <c r="N253" s="49" t="s">
        <v>19</v>
      </c>
      <c r="O253" s="64"/>
      <c r="P253" s="36" t="s">
        <v>1716</v>
      </c>
      <c r="Q253" s="64"/>
      <c r="R253" s="36" t="s">
        <v>1716</v>
      </c>
      <c r="S253" s="81" t="s">
        <v>86</v>
      </c>
      <c r="T253" s="50">
        <v>1</v>
      </c>
      <c r="U253" s="83">
        <v>40.387782540251102</v>
      </c>
      <c r="V253" s="83">
        <v>-104.564446831482</v>
      </c>
      <c r="W253" s="36" t="s">
        <v>1685</v>
      </c>
      <c r="X253" s="90"/>
    </row>
    <row r="254" spans="1:24" x14ac:dyDescent="0.25">
      <c r="A254" s="42" t="s">
        <v>839</v>
      </c>
      <c r="B254" s="54">
        <v>40570</v>
      </c>
      <c r="C254" s="30" t="str">
        <f t="shared" si="21"/>
        <v>G</v>
      </c>
      <c r="D254" s="33">
        <v>2412834</v>
      </c>
      <c r="E254" s="30" t="s">
        <v>1685</v>
      </c>
      <c r="F254" s="54">
        <v>36005</v>
      </c>
      <c r="G254" s="30" t="str">
        <f t="shared" si="24"/>
        <v>G</v>
      </c>
      <c r="H254" s="33" t="s">
        <v>839</v>
      </c>
      <c r="I254" s="59" t="s">
        <v>1684</v>
      </c>
      <c r="J254" s="30" t="s">
        <v>840</v>
      </c>
      <c r="K254" s="30" t="str">
        <f t="shared" si="27"/>
        <v>G</v>
      </c>
      <c r="L254" s="30"/>
      <c r="M254" s="30" t="str">
        <f t="shared" si="26"/>
        <v>N</v>
      </c>
      <c r="N254" s="32" t="s">
        <v>19</v>
      </c>
      <c r="O254" s="64"/>
      <c r="P254" s="30" t="s">
        <v>1716</v>
      </c>
      <c r="Q254" s="64"/>
      <c r="R254" s="30" t="s">
        <v>1716</v>
      </c>
      <c r="S254" s="80" t="s">
        <v>20</v>
      </c>
      <c r="T254" s="33">
        <v>1</v>
      </c>
      <c r="U254" s="84">
        <v>37.247062438791801</v>
      </c>
      <c r="V254" s="84">
        <v>-103.35341143952699</v>
      </c>
      <c r="W254" s="30" t="s">
        <v>1685</v>
      </c>
      <c r="X254" s="96" t="s">
        <v>87</v>
      </c>
    </row>
    <row r="255" spans="1:24" x14ac:dyDescent="0.25">
      <c r="A255" s="35" t="s">
        <v>841</v>
      </c>
      <c r="B255" s="53">
        <v>40790</v>
      </c>
      <c r="C255" s="36" t="str">
        <f t="shared" si="21"/>
        <v>G</v>
      </c>
      <c r="D255" s="50">
        <v>2412838</v>
      </c>
      <c r="E255" s="36" t="s">
        <v>1685</v>
      </c>
      <c r="F255" s="53">
        <v>20005</v>
      </c>
      <c r="G255" s="36" t="str">
        <f t="shared" si="24"/>
        <v>G</v>
      </c>
      <c r="H255" s="50" t="s">
        <v>506</v>
      </c>
      <c r="I255" s="51" t="s">
        <v>1685</v>
      </c>
      <c r="J255" s="36" t="s">
        <v>842</v>
      </c>
      <c r="K255" s="36" t="str">
        <f t="shared" si="27"/>
        <v>G</v>
      </c>
      <c r="L255" s="36"/>
      <c r="M255" s="36" t="str">
        <f t="shared" si="26"/>
        <v>N</v>
      </c>
      <c r="N255" s="49" t="s">
        <v>19</v>
      </c>
      <c r="O255" s="64"/>
      <c r="P255" s="36" t="s">
        <v>1716</v>
      </c>
      <c r="Q255" s="64"/>
      <c r="R255" s="36" t="s">
        <v>1716</v>
      </c>
      <c r="S255" s="81" t="s">
        <v>563</v>
      </c>
      <c r="T255" s="50">
        <v>1</v>
      </c>
      <c r="U255" s="83">
        <v>39.343041092682498</v>
      </c>
      <c r="V255" s="83">
        <v>-104.455417078921</v>
      </c>
      <c r="W255" s="36" t="s">
        <v>1685</v>
      </c>
      <c r="X255" s="90"/>
    </row>
    <row r="256" spans="1:24" x14ac:dyDescent="0.25">
      <c r="A256" s="42" t="s">
        <v>153</v>
      </c>
      <c r="B256" s="54">
        <v>41010</v>
      </c>
      <c r="C256" s="30" t="str">
        <f t="shared" si="21"/>
        <v>G</v>
      </c>
      <c r="D256" s="33">
        <v>2412842</v>
      </c>
      <c r="E256" s="30" t="s">
        <v>1685</v>
      </c>
      <c r="F256" s="54" t="s">
        <v>843</v>
      </c>
      <c r="G256" s="30" t="str">
        <f t="shared" si="24"/>
        <v>G</v>
      </c>
      <c r="H256" s="33" t="s">
        <v>844</v>
      </c>
      <c r="I256" s="59" t="s">
        <v>1684</v>
      </c>
      <c r="J256" s="30" t="s">
        <v>845</v>
      </c>
      <c r="K256" s="30" t="str">
        <f t="shared" si="27"/>
        <v>G</v>
      </c>
      <c r="L256" s="30"/>
      <c r="M256" s="30" t="str">
        <f t="shared" si="26"/>
        <v>N</v>
      </c>
      <c r="N256" s="32" t="s">
        <v>19</v>
      </c>
      <c r="O256" s="64"/>
      <c r="P256" s="30" t="s">
        <v>1716</v>
      </c>
      <c r="Q256" s="64"/>
      <c r="R256" s="30" t="s">
        <v>1716</v>
      </c>
      <c r="S256" s="80" t="s">
        <v>339</v>
      </c>
      <c r="T256" s="33">
        <v>1</v>
      </c>
      <c r="U256" s="84">
        <v>38.762823251041397</v>
      </c>
      <c r="V256" s="84">
        <v>-102.795366101198</v>
      </c>
      <c r="W256" s="30" t="s">
        <v>1685</v>
      </c>
      <c r="X256" s="96" t="s">
        <v>87</v>
      </c>
    </row>
    <row r="257" spans="1:24" x14ac:dyDescent="0.25">
      <c r="A257" s="35" t="s">
        <v>846</v>
      </c>
      <c r="B257" s="53">
        <v>41560</v>
      </c>
      <c r="C257" s="36" t="str">
        <f t="shared" si="21"/>
        <v>G</v>
      </c>
      <c r="D257" s="50">
        <v>2412848</v>
      </c>
      <c r="E257" s="36" t="s">
        <v>1685</v>
      </c>
      <c r="F257" s="53">
        <v>25018</v>
      </c>
      <c r="G257" s="36" t="str">
        <f t="shared" si="24"/>
        <v>G</v>
      </c>
      <c r="H257" s="50" t="s">
        <v>847</v>
      </c>
      <c r="I257" s="51" t="s">
        <v>1685</v>
      </c>
      <c r="J257" s="36" t="s">
        <v>848</v>
      </c>
      <c r="K257" s="36" t="str">
        <f t="shared" si="27"/>
        <v>G</v>
      </c>
      <c r="L257" s="36"/>
      <c r="M257" s="36" t="str">
        <f t="shared" si="26"/>
        <v>N</v>
      </c>
      <c r="N257" s="49" t="s">
        <v>19</v>
      </c>
      <c r="O257" s="64"/>
      <c r="P257" s="36" t="s">
        <v>1716</v>
      </c>
      <c r="Q257" s="64"/>
      <c r="R257" s="36" t="s">
        <v>1716</v>
      </c>
      <c r="S257" s="81" t="s">
        <v>175</v>
      </c>
      <c r="T257" s="50">
        <v>1</v>
      </c>
      <c r="U257" s="83">
        <v>40.056638429685997</v>
      </c>
      <c r="V257" s="83">
        <v>-106.378446939862</v>
      </c>
      <c r="W257" s="36" t="s">
        <v>1685</v>
      </c>
      <c r="X257" s="90"/>
    </row>
    <row r="258" spans="1:24" x14ac:dyDescent="0.25">
      <c r="A258" s="42" t="s">
        <v>849</v>
      </c>
      <c r="B258" s="54">
        <v>42055</v>
      </c>
      <c r="C258" s="30" t="str">
        <f t="shared" ref="C258:C321" si="28">IF(B258="","N","G")</f>
        <v>G</v>
      </c>
      <c r="D258" s="33">
        <v>2412855</v>
      </c>
      <c r="E258" s="30" t="s">
        <v>1685</v>
      </c>
      <c r="F258" s="54">
        <v>11009</v>
      </c>
      <c r="G258" s="30" t="str">
        <f t="shared" si="24"/>
        <v>G</v>
      </c>
      <c r="H258" s="33" t="s">
        <v>850</v>
      </c>
      <c r="I258" s="59" t="s">
        <v>1684</v>
      </c>
      <c r="J258" s="30" t="s">
        <v>851</v>
      </c>
      <c r="K258" s="30" t="str">
        <f t="shared" si="27"/>
        <v>G</v>
      </c>
      <c r="L258" s="30"/>
      <c r="M258" s="30" t="str">
        <f t="shared" si="26"/>
        <v>N</v>
      </c>
      <c r="N258" s="32" t="s">
        <v>19</v>
      </c>
      <c r="O258" s="64"/>
      <c r="P258" s="30" t="s">
        <v>1716</v>
      </c>
      <c r="Q258" s="64"/>
      <c r="R258" s="30" t="s">
        <v>1716</v>
      </c>
      <c r="S258" s="80" t="s">
        <v>53</v>
      </c>
      <c r="T258" s="33">
        <v>1</v>
      </c>
      <c r="U258" s="84">
        <v>37.2737816469104</v>
      </c>
      <c r="V258" s="84">
        <v>-105.960633600306</v>
      </c>
      <c r="W258" s="30" t="s">
        <v>1685</v>
      </c>
      <c r="X258" s="96" t="s">
        <v>87</v>
      </c>
    </row>
    <row r="259" spans="1:24" x14ac:dyDescent="0.25">
      <c r="A259" s="35" t="s">
        <v>852</v>
      </c>
      <c r="B259" s="53">
        <v>42110</v>
      </c>
      <c r="C259" s="36" t="str">
        <f t="shared" si="28"/>
        <v>G</v>
      </c>
      <c r="D259" s="50">
        <v>2411574</v>
      </c>
      <c r="E259" s="36" t="s">
        <v>1685</v>
      </c>
      <c r="F259" s="53">
        <v>45007</v>
      </c>
      <c r="G259" s="36" t="str">
        <f t="shared" si="24"/>
        <v>G</v>
      </c>
      <c r="H259" s="50" t="s">
        <v>853</v>
      </c>
      <c r="I259" s="51" t="s">
        <v>1685</v>
      </c>
      <c r="J259" s="36" t="s">
        <v>854</v>
      </c>
      <c r="K259" s="36" t="str">
        <f t="shared" si="27"/>
        <v>G</v>
      </c>
      <c r="L259" s="36"/>
      <c r="M259" s="36" t="str">
        <f t="shared" si="26"/>
        <v>N</v>
      </c>
      <c r="N259" s="49" t="s">
        <v>19</v>
      </c>
      <c r="O259" s="64"/>
      <c r="P259" s="36" t="s">
        <v>1716</v>
      </c>
      <c r="Q259" s="64"/>
      <c r="R259" s="36" t="s">
        <v>1716</v>
      </c>
      <c r="S259" s="81" t="s">
        <v>130</v>
      </c>
      <c r="T259" s="50">
        <v>1</v>
      </c>
      <c r="U259" s="83">
        <v>37.978960058361999</v>
      </c>
      <c r="V259" s="83">
        <v>-103.547741398819</v>
      </c>
      <c r="W259" s="36" t="s">
        <v>1685</v>
      </c>
      <c r="X259" s="90"/>
    </row>
    <row r="260" spans="1:24" x14ac:dyDescent="0.25">
      <c r="A260" s="29" t="s">
        <v>855</v>
      </c>
      <c r="B260" s="54"/>
      <c r="C260" s="30" t="str">
        <f t="shared" si="28"/>
        <v>N</v>
      </c>
      <c r="D260" s="32"/>
      <c r="E260" s="30" t="s">
        <v>1721</v>
      </c>
      <c r="F260" s="54">
        <v>65987</v>
      </c>
      <c r="G260" s="30" t="str">
        <f t="shared" si="24"/>
        <v>G</v>
      </c>
      <c r="H260" s="33" t="s">
        <v>856</v>
      </c>
      <c r="I260" s="34" t="s">
        <v>1685</v>
      </c>
      <c r="J260" s="30" t="s">
        <v>857</v>
      </c>
      <c r="K260" s="30" t="str">
        <f t="shared" si="27"/>
        <v>G</v>
      </c>
      <c r="L260" s="30"/>
      <c r="M260" s="30" t="str">
        <f t="shared" si="26"/>
        <v>N</v>
      </c>
      <c r="N260" s="32" t="s">
        <v>64</v>
      </c>
      <c r="O260" s="64"/>
      <c r="P260" s="30" t="s">
        <v>1716</v>
      </c>
      <c r="Q260" s="64"/>
      <c r="R260" s="30" t="s">
        <v>1716</v>
      </c>
      <c r="S260" s="33" t="s">
        <v>123</v>
      </c>
      <c r="T260" s="33">
        <v>1</v>
      </c>
      <c r="U260" s="84">
        <v>37.135846146901699</v>
      </c>
      <c r="V260" s="84">
        <v>-107.67414938378499</v>
      </c>
      <c r="W260" s="30" t="s">
        <v>1685</v>
      </c>
      <c r="X260" s="89" t="s">
        <v>9</v>
      </c>
    </row>
    <row r="261" spans="1:24" x14ac:dyDescent="0.25">
      <c r="A261" s="43" t="s">
        <v>858</v>
      </c>
      <c r="B261" s="53"/>
      <c r="C261" s="36" t="str">
        <f t="shared" si="28"/>
        <v>N</v>
      </c>
      <c r="D261" s="49"/>
      <c r="E261" s="36" t="s">
        <v>1721</v>
      </c>
      <c r="F261" s="53">
        <v>65949</v>
      </c>
      <c r="G261" s="36" t="str">
        <f t="shared" si="24"/>
        <v>G</v>
      </c>
      <c r="H261" s="50" t="s">
        <v>859</v>
      </c>
      <c r="I261" s="60" t="s">
        <v>1685</v>
      </c>
      <c r="J261" s="36"/>
      <c r="K261" s="36" t="str">
        <f t="shared" si="27"/>
        <v>N</v>
      </c>
      <c r="L261" s="36"/>
      <c r="M261" s="36" t="str">
        <f t="shared" si="26"/>
        <v>N</v>
      </c>
      <c r="N261" s="49" t="s">
        <v>57</v>
      </c>
      <c r="O261" s="64"/>
      <c r="P261" s="36" t="s">
        <v>1716</v>
      </c>
      <c r="Q261" s="64"/>
      <c r="R261" s="36" t="s">
        <v>1716</v>
      </c>
      <c r="S261" s="50" t="s">
        <v>123</v>
      </c>
      <c r="T261" s="50">
        <v>1</v>
      </c>
      <c r="U261" s="85">
        <v>37.271928600000003</v>
      </c>
      <c r="V261" s="85">
        <v>-107.87949759999999</v>
      </c>
      <c r="W261" s="36" t="s">
        <v>1766</v>
      </c>
      <c r="X261" s="97" t="s">
        <v>9</v>
      </c>
    </row>
    <row r="262" spans="1:24" x14ac:dyDescent="0.25">
      <c r="A262" s="42" t="s">
        <v>860</v>
      </c>
      <c r="B262" s="54">
        <v>43605</v>
      </c>
      <c r="C262" s="30" t="str">
        <f t="shared" si="28"/>
        <v>G</v>
      </c>
      <c r="D262" s="33">
        <v>2412856</v>
      </c>
      <c r="E262" s="30" t="s">
        <v>1685</v>
      </c>
      <c r="F262" s="54">
        <v>62037</v>
      </c>
      <c r="G262" s="30" t="str">
        <f t="shared" si="24"/>
        <v>G</v>
      </c>
      <c r="H262" s="33" t="s">
        <v>861</v>
      </c>
      <c r="I262" s="59" t="s">
        <v>1684</v>
      </c>
      <c r="J262" s="30" t="s">
        <v>862</v>
      </c>
      <c r="K262" s="30" t="str">
        <f t="shared" si="27"/>
        <v>G</v>
      </c>
      <c r="L262" s="30"/>
      <c r="M262" s="30" t="str">
        <f t="shared" si="26"/>
        <v>N</v>
      </c>
      <c r="N262" s="32" t="s">
        <v>19</v>
      </c>
      <c r="O262" s="64"/>
      <c r="P262" s="30" t="s">
        <v>1716</v>
      </c>
      <c r="Q262" s="64"/>
      <c r="R262" s="30" t="s">
        <v>1716</v>
      </c>
      <c r="S262" s="80" t="s">
        <v>86</v>
      </c>
      <c r="T262" s="33">
        <v>1</v>
      </c>
      <c r="U262" s="84">
        <v>40.348480306219003</v>
      </c>
      <c r="V262" s="84">
        <v>-104.706165080413</v>
      </c>
      <c r="W262" s="30" t="s">
        <v>1685</v>
      </c>
      <c r="X262" s="96" t="s">
        <v>87</v>
      </c>
    </row>
    <row r="263" spans="1:24" x14ac:dyDescent="0.25">
      <c r="A263" s="35" t="s">
        <v>863</v>
      </c>
      <c r="B263" s="53">
        <v>44100</v>
      </c>
      <c r="C263" s="36" t="str">
        <f t="shared" si="28"/>
        <v>G</v>
      </c>
      <c r="D263" s="50">
        <v>2412857</v>
      </c>
      <c r="E263" s="36" t="s">
        <v>1685</v>
      </c>
      <c r="F263" s="53">
        <v>28007</v>
      </c>
      <c r="G263" s="36" t="str">
        <f t="shared" si="24"/>
        <v>G</v>
      </c>
      <c r="H263" s="50" t="s">
        <v>864</v>
      </c>
      <c r="I263" s="51" t="s">
        <v>1685</v>
      </c>
      <c r="J263" s="36" t="s">
        <v>865</v>
      </c>
      <c r="K263" s="36" t="str">
        <f t="shared" si="27"/>
        <v>G</v>
      </c>
      <c r="L263" s="36"/>
      <c r="M263" s="36" t="str">
        <f t="shared" si="26"/>
        <v>N</v>
      </c>
      <c r="N263" s="49" t="s">
        <v>19</v>
      </c>
      <c r="O263" s="64"/>
      <c r="P263" s="36" t="s">
        <v>1716</v>
      </c>
      <c r="Q263" s="64"/>
      <c r="R263" s="36" t="s">
        <v>1716</v>
      </c>
      <c r="S263" s="81" t="s">
        <v>441</v>
      </c>
      <c r="T263" s="50">
        <v>1</v>
      </c>
      <c r="U263" s="83">
        <v>37.5085632587463</v>
      </c>
      <c r="V263" s="83">
        <v>-105.008486405374</v>
      </c>
      <c r="W263" s="36" t="s">
        <v>1685</v>
      </c>
      <c r="X263" s="90"/>
    </row>
    <row r="264" spans="1:24" x14ac:dyDescent="0.25">
      <c r="A264" s="37" t="s">
        <v>866</v>
      </c>
      <c r="B264" s="54">
        <v>41835</v>
      </c>
      <c r="C264" s="30" t="str">
        <f t="shared" si="28"/>
        <v>G</v>
      </c>
      <c r="D264" s="33">
        <v>2411592</v>
      </c>
      <c r="E264" s="30" t="s">
        <v>1685</v>
      </c>
      <c r="F264" s="54" t="s">
        <v>867</v>
      </c>
      <c r="G264" s="30" t="str">
        <f t="shared" si="24"/>
        <v>G</v>
      </c>
      <c r="H264" s="33" t="s">
        <v>868</v>
      </c>
      <c r="I264" s="52" t="s">
        <v>1685</v>
      </c>
      <c r="J264" s="30" t="s">
        <v>869</v>
      </c>
      <c r="K264" s="30" t="str">
        <f t="shared" si="27"/>
        <v>G</v>
      </c>
      <c r="L264" s="30"/>
      <c r="M264" s="30" t="str">
        <f t="shared" si="26"/>
        <v>N</v>
      </c>
      <c r="N264" s="32" t="s">
        <v>19</v>
      </c>
      <c r="O264" s="64"/>
      <c r="P264" s="30" t="s">
        <v>1716</v>
      </c>
      <c r="Q264" s="64"/>
      <c r="R264" s="30" t="s">
        <v>1716</v>
      </c>
      <c r="S264" s="80" t="s">
        <v>193</v>
      </c>
      <c r="T264" s="33">
        <v>1</v>
      </c>
      <c r="U264" s="84">
        <v>39.994674496035302</v>
      </c>
      <c r="V264" s="84">
        <v>-105.09966182200399</v>
      </c>
      <c r="W264" s="30" t="s">
        <v>1685</v>
      </c>
      <c r="X264" s="91"/>
    </row>
    <row r="265" spans="1:24" x14ac:dyDescent="0.25">
      <c r="A265" s="35" t="s">
        <v>870</v>
      </c>
      <c r="B265" s="53">
        <v>42330</v>
      </c>
      <c r="C265" s="36" t="str">
        <f t="shared" si="28"/>
        <v>G</v>
      </c>
      <c r="D265" s="50">
        <v>2412863</v>
      </c>
      <c r="E265" s="36" t="s">
        <v>1685</v>
      </c>
      <c r="F265" s="53">
        <v>27005</v>
      </c>
      <c r="G265" s="36" t="str">
        <f t="shared" si="24"/>
        <v>G</v>
      </c>
      <c r="H265" s="50" t="s">
        <v>871</v>
      </c>
      <c r="I265" s="51" t="s">
        <v>1685</v>
      </c>
      <c r="J265" s="36" t="s">
        <v>872</v>
      </c>
      <c r="K265" s="36" t="str">
        <f t="shared" si="27"/>
        <v>G</v>
      </c>
      <c r="L265" s="36"/>
      <c r="M265" s="36" t="str">
        <f t="shared" si="26"/>
        <v>N</v>
      </c>
      <c r="N265" s="49" t="s">
        <v>19</v>
      </c>
      <c r="O265" s="64"/>
      <c r="P265" s="36" t="s">
        <v>1716</v>
      </c>
      <c r="Q265" s="64"/>
      <c r="R265" s="36" t="s">
        <v>1716</v>
      </c>
      <c r="S265" s="81" t="s">
        <v>771</v>
      </c>
      <c r="T265" s="50">
        <v>1</v>
      </c>
      <c r="U265" s="83">
        <v>38.030036800784103</v>
      </c>
      <c r="V265" s="83">
        <v>-107.310629877468</v>
      </c>
      <c r="W265" s="36" t="s">
        <v>1685</v>
      </c>
      <c r="X265" s="90"/>
    </row>
    <row r="266" spans="1:24" x14ac:dyDescent="0.25">
      <c r="A266" s="42" t="s">
        <v>873</v>
      </c>
      <c r="B266" s="54"/>
      <c r="C266" s="30" t="str">
        <f t="shared" si="28"/>
        <v>N</v>
      </c>
      <c r="D266" s="32"/>
      <c r="E266" s="30" t="s">
        <v>1721</v>
      </c>
      <c r="F266" s="54">
        <v>19021</v>
      </c>
      <c r="G266" s="30" t="str">
        <f t="shared" si="24"/>
        <v>G</v>
      </c>
      <c r="H266" s="33" t="s">
        <v>874</v>
      </c>
      <c r="I266" s="59" t="s">
        <v>1684</v>
      </c>
      <c r="J266" s="30"/>
      <c r="K266" s="30" t="s">
        <v>1686</v>
      </c>
      <c r="L266" s="30"/>
      <c r="M266" s="30" t="str">
        <f t="shared" si="26"/>
        <v>N</v>
      </c>
      <c r="N266" s="32" t="s">
        <v>47</v>
      </c>
      <c r="O266" s="64"/>
      <c r="P266" s="30" t="s">
        <v>1716</v>
      </c>
      <c r="Q266" s="64"/>
      <c r="R266" s="30" t="s">
        <v>1716</v>
      </c>
      <c r="S266" s="80" t="s">
        <v>96</v>
      </c>
      <c r="T266" s="33">
        <v>1</v>
      </c>
      <c r="U266" s="84">
        <v>39.621129141027097</v>
      </c>
      <c r="V266" s="84">
        <v>-106.61943074124601</v>
      </c>
      <c r="W266" s="30" t="s">
        <v>1685</v>
      </c>
      <c r="X266" s="96" t="s">
        <v>87</v>
      </c>
    </row>
    <row r="267" spans="1:24" x14ac:dyDescent="0.25">
      <c r="A267" s="40" t="s">
        <v>875</v>
      </c>
      <c r="B267" s="53"/>
      <c r="C267" s="36" t="str">
        <f t="shared" si="28"/>
        <v>N</v>
      </c>
      <c r="D267" s="49"/>
      <c r="E267" s="36" t="s">
        <v>1721</v>
      </c>
      <c r="F267" s="53">
        <v>64082</v>
      </c>
      <c r="G267" s="36" t="str">
        <f t="shared" si="24"/>
        <v>G</v>
      </c>
      <c r="H267" s="50" t="s">
        <v>876</v>
      </c>
      <c r="I267" s="56" t="s">
        <v>1685</v>
      </c>
      <c r="J267" s="36" t="s">
        <v>877</v>
      </c>
      <c r="K267" s="36" t="str">
        <f>IF(J267="","N","G")</f>
        <v>G</v>
      </c>
      <c r="L267" s="36"/>
      <c r="M267" s="36" t="str">
        <f t="shared" si="26"/>
        <v>N</v>
      </c>
      <c r="N267" s="49" t="s">
        <v>13</v>
      </c>
      <c r="O267" s="64"/>
      <c r="P267" s="36" t="s">
        <v>1716</v>
      </c>
      <c r="Q267" s="64"/>
      <c r="R267" s="36" t="s">
        <v>1716</v>
      </c>
      <c r="S267" s="50" t="s">
        <v>1735</v>
      </c>
      <c r="T267" s="50">
        <v>2</v>
      </c>
      <c r="U267" s="83">
        <v>39.638442809391798</v>
      </c>
      <c r="V267" s="83">
        <v>-105.11208452194199</v>
      </c>
      <c r="W267" s="36" t="s">
        <v>1685</v>
      </c>
      <c r="X267" s="93"/>
    </row>
    <row r="268" spans="1:24" x14ac:dyDescent="0.25">
      <c r="A268" s="78" t="s">
        <v>878</v>
      </c>
      <c r="B268" s="54">
        <v>42495</v>
      </c>
      <c r="C268" s="30" t="str">
        <f t="shared" si="28"/>
        <v>G</v>
      </c>
      <c r="D268" s="33">
        <v>2412865</v>
      </c>
      <c r="E268" s="30" t="s">
        <v>1685</v>
      </c>
      <c r="F268" s="54">
        <v>30053</v>
      </c>
      <c r="G268" s="30" t="str">
        <f t="shared" si="24"/>
        <v>G</v>
      </c>
      <c r="H268" s="33" t="s">
        <v>878</v>
      </c>
      <c r="I268" s="59" t="s">
        <v>1684</v>
      </c>
      <c r="J268" s="30"/>
      <c r="K268" s="30" t="s">
        <v>1686</v>
      </c>
      <c r="L268" s="30"/>
      <c r="M268" s="30" t="str">
        <f t="shared" si="26"/>
        <v>N</v>
      </c>
      <c r="N268" s="32" t="s">
        <v>19</v>
      </c>
      <c r="O268" s="64"/>
      <c r="P268" s="30" t="s">
        <v>1716</v>
      </c>
      <c r="Q268" s="64"/>
      <c r="R268" s="30" t="s">
        <v>1716</v>
      </c>
      <c r="S268" s="80" t="s">
        <v>29</v>
      </c>
      <c r="T268" s="33">
        <v>1</v>
      </c>
      <c r="U268" s="84">
        <v>39.780208998836201</v>
      </c>
      <c r="V268" s="84">
        <v>-105.05794615855</v>
      </c>
      <c r="W268" s="30" t="s">
        <v>1685</v>
      </c>
      <c r="X268" s="96" t="s">
        <v>87</v>
      </c>
    </row>
    <row r="269" spans="1:24" x14ac:dyDescent="0.25">
      <c r="A269" s="40" t="s">
        <v>879</v>
      </c>
      <c r="B269" s="53">
        <v>43000</v>
      </c>
      <c r="C269" s="36" t="str">
        <f t="shared" si="28"/>
        <v>G</v>
      </c>
      <c r="D269" s="50">
        <v>2411614</v>
      </c>
      <c r="E269" s="36" t="s">
        <v>1685</v>
      </c>
      <c r="F269" s="53">
        <v>30055</v>
      </c>
      <c r="G269" s="36" t="str">
        <f t="shared" si="24"/>
        <v>G</v>
      </c>
      <c r="H269" s="50" t="s">
        <v>880</v>
      </c>
      <c r="I269" s="56" t="s">
        <v>1685</v>
      </c>
      <c r="J269" s="36" t="s">
        <v>881</v>
      </c>
      <c r="K269" s="36" t="str">
        <f>IF(J269="","N","G")</f>
        <v>G</v>
      </c>
      <c r="L269" s="36"/>
      <c r="M269" s="36" t="str">
        <f t="shared" si="26"/>
        <v>N</v>
      </c>
      <c r="N269" s="49" t="s">
        <v>19</v>
      </c>
      <c r="O269" s="64"/>
      <c r="P269" s="36" t="s">
        <v>1716</v>
      </c>
      <c r="Q269" s="64"/>
      <c r="R269" s="36" t="s">
        <v>1716</v>
      </c>
      <c r="S269" s="81" t="s">
        <v>29</v>
      </c>
      <c r="T269" s="50">
        <v>1</v>
      </c>
      <c r="U269" s="83">
        <v>39.697801084618199</v>
      </c>
      <c r="V269" s="83">
        <v>-105.11677182089301</v>
      </c>
      <c r="W269" s="36" t="s">
        <v>1685</v>
      </c>
      <c r="X269" s="93"/>
    </row>
    <row r="270" spans="1:24" x14ac:dyDescent="0.25">
      <c r="A270" s="41" t="s">
        <v>882</v>
      </c>
      <c r="B270" s="54"/>
      <c r="C270" s="30" t="str">
        <f t="shared" si="28"/>
        <v>N</v>
      </c>
      <c r="D270" s="32"/>
      <c r="E270" s="30" t="s">
        <v>1721</v>
      </c>
      <c r="F270" s="54"/>
      <c r="G270" s="30" t="str">
        <f t="shared" si="24"/>
        <v>N</v>
      </c>
      <c r="H270" s="33" t="s">
        <v>883</v>
      </c>
      <c r="I270" s="58" t="s">
        <v>1685</v>
      </c>
      <c r="J270" s="30"/>
      <c r="K270" s="30" t="s">
        <v>1686</v>
      </c>
      <c r="L270" s="30"/>
      <c r="M270" s="30" t="str">
        <f t="shared" si="26"/>
        <v>N</v>
      </c>
      <c r="N270" s="32"/>
      <c r="O270" s="64"/>
      <c r="P270" s="30" t="s">
        <v>1716</v>
      </c>
      <c r="Q270" s="64"/>
      <c r="R270" s="30" t="s">
        <v>1716</v>
      </c>
      <c r="S270" s="80" t="s">
        <v>29</v>
      </c>
      <c r="T270" s="33">
        <v>1</v>
      </c>
      <c r="U270" s="85">
        <v>39.666092499999998</v>
      </c>
      <c r="V270" s="85">
        <v>-105.1490472</v>
      </c>
      <c r="W270" s="30" t="s">
        <v>1766</v>
      </c>
      <c r="X270" s="95"/>
    </row>
    <row r="271" spans="1:24" x14ac:dyDescent="0.25">
      <c r="A271" s="35" t="s">
        <v>884</v>
      </c>
      <c r="B271" s="53">
        <v>43110</v>
      </c>
      <c r="C271" s="36" t="str">
        <f t="shared" si="28"/>
        <v>G</v>
      </c>
      <c r="D271" s="50">
        <v>2411617</v>
      </c>
      <c r="E271" s="36" t="s">
        <v>1685</v>
      </c>
      <c r="F271" s="53">
        <v>50012</v>
      </c>
      <c r="G271" s="36" t="str">
        <f t="shared" si="24"/>
        <v>G</v>
      </c>
      <c r="H271" s="50" t="s">
        <v>885</v>
      </c>
      <c r="I271" s="51" t="s">
        <v>1685</v>
      </c>
      <c r="J271" s="36" t="s">
        <v>886</v>
      </c>
      <c r="K271" s="36" t="str">
        <f>IF(J271="","N","G")</f>
        <v>G</v>
      </c>
      <c r="L271" s="36"/>
      <c r="M271" s="36" t="str">
        <f t="shared" si="26"/>
        <v>N</v>
      </c>
      <c r="N271" s="49" t="s">
        <v>19</v>
      </c>
      <c r="O271" s="64"/>
      <c r="P271" s="36" t="s">
        <v>1716</v>
      </c>
      <c r="Q271" s="64"/>
      <c r="R271" s="36" t="s">
        <v>1716</v>
      </c>
      <c r="S271" s="81" t="s">
        <v>679</v>
      </c>
      <c r="T271" s="50">
        <v>1</v>
      </c>
      <c r="U271" s="83">
        <v>38.073650820958001</v>
      </c>
      <c r="V271" s="83">
        <v>-102.615164887021</v>
      </c>
      <c r="W271" s="36" t="s">
        <v>1685</v>
      </c>
      <c r="X271" s="90"/>
    </row>
    <row r="272" spans="1:24" x14ac:dyDescent="0.25">
      <c r="A272" s="42" t="s">
        <v>887</v>
      </c>
      <c r="B272" s="54">
        <v>43550</v>
      </c>
      <c r="C272" s="30" t="str">
        <f t="shared" si="28"/>
        <v>G</v>
      </c>
      <c r="D272" s="33">
        <v>2412878</v>
      </c>
      <c r="E272" s="30" t="s">
        <v>1685</v>
      </c>
      <c r="F272" s="54">
        <v>18021</v>
      </c>
      <c r="G272" s="30" t="str">
        <f t="shared" si="24"/>
        <v>G</v>
      </c>
      <c r="H272" s="33" t="s">
        <v>887</v>
      </c>
      <c r="I272" s="59" t="s">
        <v>1684</v>
      </c>
      <c r="J272" s="30" t="s">
        <v>888</v>
      </c>
      <c r="K272" s="30" t="str">
        <f>IF(J272="","N","G")</f>
        <v>G</v>
      </c>
      <c r="L272" s="30"/>
      <c r="M272" s="30" t="str">
        <f t="shared" si="26"/>
        <v>N</v>
      </c>
      <c r="N272" s="32" t="s">
        <v>19</v>
      </c>
      <c r="O272" s="64"/>
      <c r="P272" s="30" t="s">
        <v>1716</v>
      </c>
      <c r="Q272" s="64"/>
      <c r="R272" s="30" t="s">
        <v>1716</v>
      </c>
      <c r="S272" s="80" t="s">
        <v>59</v>
      </c>
      <c r="T272" s="33">
        <v>1</v>
      </c>
      <c r="U272" s="84">
        <v>39.231615128381499</v>
      </c>
      <c r="V272" s="84">
        <v>-104.892411875788</v>
      </c>
      <c r="W272" s="30" t="s">
        <v>1685</v>
      </c>
      <c r="X272" s="96" t="s">
        <v>87</v>
      </c>
    </row>
    <row r="273" spans="1:24" x14ac:dyDescent="0.25">
      <c r="A273" s="35" t="s">
        <v>889</v>
      </c>
      <c r="B273" s="53">
        <v>43660</v>
      </c>
      <c r="C273" s="36" t="str">
        <f t="shared" si="28"/>
        <v>G</v>
      </c>
      <c r="D273" s="50">
        <v>2411628</v>
      </c>
      <c r="E273" s="36" t="s">
        <v>1685</v>
      </c>
      <c r="F273" s="53" t="s">
        <v>890</v>
      </c>
      <c r="G273" s="36" t="str">
        <f t="shared" si="24"/>
        <v>G</v>
      </c>
      <c r="H273" s="50" t="s">
        <v>891</v>
      </c>
      <c r="I273" s="51" t="s">
        <v>1685</v>
      </c>
      <c r="J273" s="36" t="s">
        <v>892</v>
      </c>
      <c r="K273" s="36" t="str">
        <f>IF(J273="","N","G")</f>
        <v>G</v>
      </c>
      <c r="L273" s="36"/>
      <c r="M273" s="36" t="str">
        <f t="shared" si="26"/>
        <v>N</v>
      </c>
      <c r="N273" s="49" t="s">
        <v>19</v>
      </c>
      <c r="O273" s="64"/>
      <c r="P273" s="36" t="s">
        <v>1716</v>
      </c>
      <c r="Q273" s="64"/>
      <c r="R273" s="36" t="s">
        <v>1716</v>
      </c>
      <c r="S273" s="81" t="s">
        <v>733</v>
      </c>
      <c r="T273" s="50">
        <v>1</v>
      </c>
      <c r="U273" s="83">
        <v>38.069517534696303</v>
      </c>
      <c r="V273" s="83">
        <v>-103.223541677504</v>
      </c>
      <c r="W273" s="36" t="s">
        <v>1685</v>
      </c>
      <c r="X273" s="90"/>
    </row>
    <row r="274" spans="1:24" x14ac:dyDescent="0.25">
      <c r="A274" s="42" t="s">
        <v>893</v>
      </c>
      <c r="B274" s="54">
        <v>44320</v>
      </c>
      <c r="C274" s="30" t="str">
        <f t="shared" si="28"/>
        <v>G</v>
      </c>
      <c r="D274" s="33">
        <v>2411641</v>
      </c>
      <c r="E274" s="30" t="s">
        <v>1685</v>
      </c>
      <c r="F274" s="54">
        <v>33004</v>
      </c>
      <c r="G274" s="30" t="str">
        <f t="shared" si="24"/>
        <v>G</v>
      </c>
      <c r="H274" s="33" t="s">
        <v>893</v>
      </c>
      <c r="I274" s="59" t="s">
        <v>1684</v>
      </c>
      <c r="J274" s="30"/>
      <c r="K274" s="30" t="s">
        <v>1686</v>
      </c>
      <c r="L274" s="30"/>
      <c r="M274" s="30" t="str">
        <f t="shared" si="26"/>
        <v>N</v>
      </c>
      <c r="N274" s="32" t="s">
        <v>19</v>
      </c>
      <c r="O274" s="64"/>
      <c r="P274" s="30" t="s">
        <v>1716</v>
      </c>
      <c r="Q274" s="64"/>
      <c r="R274" s="30" t="s">
        <v>1716</v>
      </c>
      <c r="S274" s="80" t="s">
        <v>535</v>
      </c>
      <c r="T274" s="33">
        <v>1</v>
      </c>
      <c r="U274" s="84">
        <v>39.247370975990499</v>
      </c>
      <c r="V274" s="84">
        <v>-106.29344365895901</v>
      </c>
      <c r="W274" s="30" t="s">
        <v>1685</v>
      </c>
      <c r="X274" s="96" t="s">
        <v>87</v>
      </c>
    </row>
    <row r="275" spans="1:24" x14ac:dyDescent="0.25">
      <c r="A275" s="35" t="s">
        <v>1762</v>
      </c>
      <c r="B275" s="53"/>
      <c r="C275" s="36" t="str">
        <f t="shared" si="28"/>
        <v>N</v>
      </c>
      <c r="D275" s="49"/>
      <c r="E275" s="36" t="s">
        <v>1721</v>
      </c>
      <c r="F275" s="53">
        <v>64194</v>
      </c>
      <c r="G275" s="36" t="str">
        <f t="shared" si="24"/>
        <v>G</v>
      </c>
      <c r="H275" s="50" t="s">
        <v>894</v>
      </c>
      <c r="I275" s="51" t="s">
        <v>1685</v>
      </c>
      <c r="J275" s="36" t="s">
        <v>895</v>
      </c>
      <c r="K275" s="36" t="str">
        <f t="shared" ref="K275:K281" si="29">IF(J275="","N","G")</f>
        <v>G</v>
      </c>
      <c r="L275" s="36"/>
      <c r="M275" s="36" t="str">
        <f t="shared" si="26"/>
        <v>N</v>
      </c>
      <c r="N275" s="49" t="s">
        <v>64</v>
      </c>
      <c r="O275" s="64"/>
      <c r="P275" s="36" t="s">
        <v>1716</v>
      </c>
      <c r="Q275" s="64"/>
      <c r="R275" s="36" t="s">
        <v>1716</v>
      </c>
      <c r="S275" s="50" t="s">
        <v>1738</v>
      </c>
      <c r="T275" s="50">
        <v>3</v>
      </c>
      <c r="U275" s="83">
        <v>40.109367784606398</v>
      </c>
      <c r="V275" s="83">
        <v>-105.129683375909</v>
      </c>
      <c r="W275" s="36" t="s">
        <v>1685</v>
      </c>
      <c r="X275" s="90"/>
    </row>
    <row r="276" spans="1:24" x14ac:dyDescent="0.25">
      <c r="A276" s="37" t="s">
        <v>896</v>
      </c>
      <c r="B276" s="54">
        <v>44980</v>
      </c>
      <c r="C276" s="30" t="str">
        <f t="shared" si="28"/>
        <v>G</v>
      </c>
      <c r="D276" s="33">
        <v>2412897</v>
      </c>
      <c r="E276" s="30" t="s">
        <v>1685</v>
      </c>
      <c r="F276" s="54">
        <v>37007</v>
      </c>
      <c r="G276" s="30" t="str">
        <f t="shared" si="24"/>
        <v>G</v>
      </c>
      <c r="H276" s="33" t="s">
        <v>897</v>
      </c>
      <c r="I276" s="52" t="s">
        <v>1685</v>
      </c>
      <c r="J276" s="30" t="s">
        <v>898</v>
      </c>
      <c r="K276" s="30" t="str">
        <f t="shared" si="29"/>
        <v>G</v>
      </c>
      <c r="L276" s="30"/>
      <c r="M276" s="30" t="str">
        <f t="shared" si="26"/>
        <v>N</v>
      </c>
      <c r="N276" s="32" t="s">
        <v>19</v>
      </c>
      <c r="O276" s="64"/>
      <c r="P276" s="30" t="s">
        <v>1716</v>
      </c>
      <c r="Q276" s="64"/>
      <c r="R276" s="30" t="s">
        <v>1716</v>
      </c>
      <c r="S276" s="80" t="s">
        <v>69</v>
      </c>
      <c r="T276" s="33">
        <v>1</v>
      </c>
      <c r="U276" s="84">
        <v>39.267942151582901</v>
      </c>
      <c r="V276" s="84">
        <v>-103.684451026457</v>
      </c>
      <c r="W276" s="30" t="s">
        <v>1685</v>
      </c>
      <c r="X276" s="91"/>
    </row>
    <row r="277" spans="1:24" x14ac:dyDescent="0.25">
      <c r="A277" s="35" t="s">
        <v>899</v>
      </c>
      <c r="B277" s="53"/>
      <c r="C277" s="36" t="str">
        <f t="shared" si="28"/>
        <v>N</v>
      </c>
      <c r="D277" s="49"/>
      <c r="E277" s="36" t="s">
        <v>1721</v>
      </c>
      <c r="F277" s="53">
        <v>64083</v>
      </c>
      <c r="G277" s="36" t="str">
        <f t="shared" si="24"/>
        <v>G</v>
      </c>
      <c r="H277" s="50" t="s">
        <v>900</v>
      </c>
      <c r="I277" s="51" t="s">
        <v>1685</v>
      </c>
      <c r="J277" s="36" t="s">
        <v>901</v>
      </c>
      <c r="K277" s="36" t="str">
        <f t="shared" si="29"/>
        <v>G</v>
      </c>
      <c r="L277" s="36"/>
      <c r="M277" s="36" t="str">
        <f t="shared" si="26"/>
        <v>N</v>
      </c>
      <c r="N277" s="49" t="s">
        <v>64</v>
      </c>
      <c r="O277" s="64"/>
      <c r="P277" s="36" t="s">
        <v>1716</v>
      </c>
      <c r="Q277" s="64"/>
      <c r="R277" s="36" t="s">
        <v>1716</v>
      </c>
      <c r="S277" s="50" t="s">
        <v>1741</v>
      </c>
      <c r="T277" s="50">
        <v>3</v>
      </c>
      <c r="U277" s="83">
        <v>40.321384092916901</v>
      </c>
      <c r="V277" s="83">
        <v>-105.01661311324401</v>
      </c>
      <c r="W277" s="36" t="s">
        <v>1685</v>
      </c>
      <c r="X277" s="90"/>
    </row>
    <row r="278" spans="1:24" x14ac:dyDescent="0.25">
      <c r="A278" s="70" t="s">
        <v>902</v>
      </c>
      <c r="B278" s="54">
        <v>45255</v>
      </c>
      <c r="C278" s="30" t="str">
        <f t="shared" si="28"/>
        <v>G</v>
      </c>
      <c r="D278" s="33">
        <v>2410845</v>
      </c>
      <c r="E278" s="30" t="s">
        <v>1685</v>
      </c>
      <c r="F278" s="54">
        <v>64085</v>
      </c>
      <c r="G278" s="30" t="str">
        <f t="shared" si="24"/>
        <v>G</v>
      </c>
      <c r="H278" s="33" t="s">
        <v>903</v>
      </c>
      <c r="I278" s="114" t="s">
        <v>1685</v>
      </c>
      <c r="J278" s="30" t="s">
        <v>904</v>
      </c>
      <c r="K278" s="30" t="str">
        <f t="shared" si="29"/>
        <v>G</v>
      </c>
      <c r="L278" s="30"/>
      <c r="M278" s="30" t="str">
        <f t="shared" si="26"/>
        <v>N</v>
      </c>
      <c r="N278" s="32" t="s">
        <v>19</v>
      </c>
      <c r="O278" s="64"/>
      <c r="P278" s="30" t="s">
        <v>1716</v>
      </c>
      <c r="Q278" s="64"/>
      <c r="R278" s="30" t="s">
        <v>1716</v>
      </c>
      <c r="S278" s="33" t="s">
        <v>1739</v>
      </c>
      <c r="T278" s="33">
        <v>3</v>
      </c>
      <c r="U278" s="84">
        <v>39.591524715196897</v>
      </c>
      <c r="V278" s="84">
        <v>-105.018772483261</v>
      </c>
      <c r="W278" s="30" t="s">
        <v>1685</v>
      </c>
      <c r="X278" s="115"/>
    </row>
    <row r="279" spans="1:24" x14ac:dyDescent="0.25">
      <c r="A279" s="47" t="s">
        <v>905</v>
      </c>
      <c r="B279" s="53">
        <v>45530</v>
      </c>
      <c r="C279" s="36" t="str">
        <f t="shared" si="28"/>
        <v>G</v>
      </c>
      <c r="D279" s="50">
        <v>2412905</v>
      </c>
      <c r="E279" s="36" t="s">
        <v>1685</v>
      </c>
      <c r="F279" s="53">
        <v>62038</v>
      </c>
      <c r="G279" s="36" t="str">
        <f t="shared" ref="G279:G339" si="30">IF(F279="","N","G")</f>
        <v>G</v>
      </c>
      <c r="H279" s="50" t="s">
        <v>906</v>
      </c>
      <c r="I279" s="62" t="s">
        <v>1685</v>
      </c>
      <c r="J279" s="36" t="s">
        <v>907</v>
      </c>
      <c r="K279" s="36" t="str">
        <f t="shared" si="29"/>
        <v>G</v>
      </c>
      <c r="L279" s="36"/>
      <c r="M279" s="36" t="str">
        <f t="shared" si="26"/>
        <v>N</v>
      </c>
      <c r="N279" s="49" t="s">
        <v>19</v>
      </c>
      <c r="O279" s="64"/>
      <c r="P279" s="36" t="s">
        <v>1716</v>
      </c>
      <c r="Q279" s="64"/>
      <c r="R279" s="36" t="s">
        <v>1716</v>
      </c>
      <c r="S279" s="50" t="s">
        <v>1730</v>
      </c>
      <c r="T279" s="50">
        <v>2</v>
      </c>
      <c r="U279" s="83">
        <v>40.011700659195597</v>
      </c>
      <c r="V279" s="83">
        <v>-104.72710461091501</v>
      </c>
      <c r="W279" s="36" t="s">
        <v>1685</v>
      </c>
      <c r="X279" s="99"/>
    </row>
    <row r="280" spans="1:24" x14ac:dyDescent="0.25">
      <c r="A280" s="38" t="s">
        <v>908</v>
      </c>
      <c r="B280" s="54"/>
      <c r="C280" s="30" t="str">
        <f t="shared" si="28"/>
        <v>N</v>
      </c>
      <c r="D280" s="32"/>
      <c r="E280" s="30" t="s">
        <v>1721</v>
      </c>
      <c r="F280" s="54">
        <v>64086</v>
      </c>
      <c r="G280" s="30" t="str">
        <f t="shared" si="30"/>
        <v>G</v>
      </c>
      <c r="H280" s="33" t="s">
        <v>909</v>
      </c>
      <c r="I280" s="34" t="s">
        <v>1685</v>
      </c>
      <c r="J280" s="30" t="s">
        <v>910</v>
      </c>
      <c r="K280" s="30" t="str">
        <f t="shared" si="29"/>
        <v>G</v>
      </c>
      <c r="L280" s="30"/>
      <c r="M280" s="30" t="str">
        <f t="shared" si="26"/>
        <v>N</v>
      </c>
      <c r="N280" s="32" t="s">
        <v>13</v>
      </c>
      <c r="O280" s="64"/>
      <c r="P280" s="30" t="s">
        <v>1716</v>
      </c>
      <c r="Q280" s="64"/>
      <c r="R280" s="30" t="s">
        <v>1716</v>
      </c>
      <c r="S280" s="33" t="s">
        <v>1735</v>
      </c>
      <c r="T280" s="33">
        <v>2</v>
      </c>
      <c r="U280" s="84">
        <v>39.637521144210403</v>
      </c>
      <c r="V280" s="84">
        <v>-105.07758257898401</v>
      </c>
      <c r="W280" s="30" t="s">
        <v>1685</v>
      </c>
      <c r="X280" s="89" t="s">
        <v>9</v>
      </c>
    </row>
    <row r="281" spans="1:24" x14ac:dyDescent="0.25">
      <c r="A281" s="35" t="s">
        <v>911</v>
      </c>
      <c r="B281" s="53">
        <v>45695</v>
      </c>
      <c r="C281" s="36" t="str">
        <f t="shared" si="28"/>
        <v>G</v>
      </c>
      <c r="D281" s="50">
        <v>2412910</v>
      </c>
      <c r="E281" s="36" t="s">
        <v>1685</v>
      </c>
      <c r="F281" s="53">
        <v>44009</v>
      </c>
      <c r="G281" s="36" t="str">
        <f t="shared" si="30"/>
        <v>G</v>
      </c>
      <c r="H281" s="50" t="s">
        <v>912</v>
      </c>
      <c r="I281" s="51" t="s">
        <v>1685</v>
      </c>
      <c r="J281" s="36" t="s">
        <v>913</v>
      </c>
      <c r="K281" s="36" t="str">
        <f t="shared" si="29"/>
        <v>G</v>
      </c>
      <c r="L281" s="36"/>
      <c r="M281" s="36" t="str">
        <f t="shared" si="26"/>
        <v>N</v>
      </c>
      <c r="N281" s="49" t="s">
        <v>19</v>
      </c>
      <c r="O281" s="64"/>
      <c r="P281" s="36" t="s">
        <v>1716</v>
      </c>
      <c r="Q281" s="64"/>
      <c r="R281" s="36" t="s">
        <v>1716</v>
      </c>
      <c r="S281" s="81" t="s">
        <v>231</v>
      </c>
      <c r="T281" s="50">
        <v>1</v>
      </c>
      <c r="U281" s="83">
        <v>40.270437709922597</v>
      </c>
      <c r="V281" s="83">
        <v>-103.829708193069</v>
      </c>
      <c r="W281" s="36" t="s">
        <v>1685</v>
      </c>
      <c r="X281" s="90"/>
    </row>
    <row r="282" spans="1:24" x14ac:dyDescent="0.25">
      <c r="A282" s="42" t="s">
        <v>914</v>
      </c>
      <c r="B282" s="54">
        <v>45955</v>
      </c>
      <c r="C282" s="30" t="str">
        <f t="shared" si="28"/>
        <v>G</v>
      </c>
      <c r="D282" s="33">
        <v>2410864</v>
      </c>
      <c r="E282" s="30" t="s">
        <v>1685</v>
      </c>
      <c r="F282" s="54">
        <v>18104</v>
      </c>
      <c r="G282" s="30" t="str">
        <f t="shared" si="30"/>
        <v>G</v>
      </c>
      <c r="H282" s="33" t="s">
        <v>915</v>
      </c>
      <c r="I282" s="59" t="s">
        <v>1684</v>
      </c>
      <c r="J282" s="30"/>
      <c r="K282" s="30" t="s">
        <v>1686</v>
      </c>
      <c r="L282" s="30"/>
      <c r="M282" s="30" t="str">
        <f t="shared" si="26"/>
        <v>N</v>
      </c>
      <c r="N282" s="32" t="s">
        <v>19</v>
      </c>
      <c r="O282" s="64"/>
      <c r="P282" s="30" t="s">
        <v>1716</v>
      </c>
      <c r="Q282" s="64"/>
      <c r="R282" s="30" t="s">
        <v>1716</v>
      </c>
      <c r="S282" s="80" t="s">
        <v>59</v>
      </c>
      <c r="T282" s="33">
        <v>1</v>
      </c>
      <c r="U282" s="84">
        <v>39.530805708714901</v>
      </c>
      <c r="V282" s="84">
        <v>-104.870980398423</v>
      </c>
      <c r="W282" s="30" t="s">
        <v>1685</v>
      </c>
      <c r="X282" s="96" t="s">
        <v>87</v>
      </c>
    </row>
    <row r="283" spans="1:24" x14ac:dyDescent="0.25">
      <c r="A283" s="35" t="s">
        <v>916</v>
      </c>
      <c r="B283" s="53">
        <v>45970</v>
      </c>
      <c r="C283" s="36" t="str">
        <f t="shared" si="28"/>
        <v>G</v>
      </c>
      <c r="D283" s="50">
        <v>2410869</v>
      </c>
      <c r="E283" s="36" t="s">
        <v>1685</v>
      </c>
      <c r="F283" s="53">
        <v>64205</v>
      </c>
      <c r="G283" s="36" t="str">
        <f t="shared" si="30"/>
        <v>G</v>
      </c>
      <c r="H283" s="50" t="s">
        <v>917</v>
      </c>
      <c r="I283" s="51" t="s">
        <v>1685</v>
      </c>
      <c r="J283" s="36" t="s">
        <v>918</v>
      </c>
      <c r="K283" s="36" t="str">
        <f t="shared" ref="K283:K294" si="31">IF(J283="","N","G")</f>
        <v>G</v>
      </c>
      <c r="L283" s="36"/>
      <c r="M283" s="36" t="str">
        <f t="shared" si="26"/>
        <v>N</v>
      </c>
      <c r="N283" s="49" t="s">
        <v>19</v>
      </c>
      <c r="O283" s="64"/>
      <c r="P283" s="36" t="s">
        <v>1716</v>
      </c>
      <c r="Q283" s="64"/>
      <c r="R283" s="36" t="s">
        <v>1716</v>
      </c>
      <c r="S283" s="50" t="s">
        <v>1734</v>
      </c>
      <c r="T283" s="50">
        <v>2</v>
      </c>
      <c r="U283" s="83">
        <v>40.169065700603603</v>
      </c>
      <c r="V283" s="83">
        <v>-105.09949920852</v>
      </c>
      <c r="W283" s="36" t="s">
        <v>1685</v>
      </c>
      <c r="X283" s="90"/>
    </row>
    <row r="284" spans="1:24" x14ac:dyDescent="0.25">
      <c r="A284" s="78" t="s">
        <v>919</v>
      </c>
      <c r="B284" s="54"/>
      <c r="C284" s="30" t="str">
        <f t="shared" si="28"/>
        <v>N</v>
      </c>
      <c r="D284" s="32"/>
      <c r="E284" s="30" t="s">
        <v>1721</v>
      </c>
      <c r="F284" s="54">
        <v>64206</v>
      </c>
      <c r="G284" s="30" t="str">
        <f t="shared" si="30"/>
        <v>G</v>
      </c>
      <c r="H284" s="33" t="s">
        <v>920</v>
      </c>
      <c r="I284" s="59" t="s">
        <v>1684</v>
      </c>
      <c r="J284" s="116" t="s">
        <v>921</v>
      </c>
      <c r="K284" s="30" t="str">
        <f t="shared" si="31"/>
        <v>G</v>
      </c>
      <c r="L284" s="30"/>
      <c r="M284" s="30" t="str">
        <f t="shared" si="26"/>
        <v>N</v>
      </c>
      <c r="N284" s="32" t="s">
        <v>64</v>
      </c>
      <c r="O284" s="64"/>
      <c r="P284" s="30" t="s">
        <v>1716</v>
      </c>
      <c r="Q284" s="64"/>
      <c r="R284" s="30" t="s">
        <v>1716</v>
      </c>
      <c r="S284" s="33" t="s">
        <v>1734</v>
      </c>
      <c r="T284" s="33">
        <v>2</v>
      </c>
      <c r="U284" s="84">
        <v>40.214782189592</v>
      </c>
      <c r="V284" s="84">
        <v>-105.095816195655</v>
      </c>
      <c r="W284" s="30" t="s">
        <v>1685</v>
      </c>
      <c r="X284" s="96" t="s">
        <v>87</v>
      </c>
    </row>
    <row r="285" spans="1:24" x14ac:dyDescent="0.25">
      <c r="A285" s="43" t="s">
        <v>922</v>
      </c>
      <c r="B285" s="53"/>
      <c r="C285" s="36" t="str">
        <f t="shared" si="28"/>
        <v>N</v>
      </c>
      <c r="D285" s="49"/>
      <c r="E285" s="36" t="s">
        <v>1721</v>
      </c>
      <c r="F285" s="53">
        <v>64261</v>
      </c>
      <c r="G285" s="36" t="str">
        <f t="shared" si="30"/>
        <v>G</v>
      </c>
      <c r="H285" s="50" t="s">
        <v>923</v>
      </c>
      <c r="I285" s="60" t="s">
        <v>1685</v>
      </c>
      <c r="J285" s="36" t="s">
        <v>924</v>
      </c>
      <c r="K285" s="36" t="str">
        <f t="shared" si="31"/>
        <v>G</v>
      </c>
      <c r="L285" s="36"/>
      <c r="M285" s="36" t="str">
        <f t="shared" si="26"/>
        <v>N</v>
      </c>
      <c r="N285" s="49" t="s">
        <v>64</v>
      </c>
      <c r="O285" s="64"/>
      <c r="P285" s="36" t="s">
        <v>1716</v>
      </c>
      <c r="Q285" s="64"/>
      <c r="R285" s="36" t="s">
        <v>1716</v>
      </c>
      <c r="S285" s="50" t="s">
        <v>1740</v>
      </c>
      <c r="T285" s="50">
        <v>2</v>
      </c>
      <c r="U285" s="83">
        <v>39.714082178794101</v>
      </c>
      <c r="V285" s="83">
        <v>-105.26959911089099</v>
      </c>
      <c r="W285" s="36" t="s">
        <v>1685</v>
      </c>
      <c r="X285" s="97" t="s">
        <v>9</v>
      </c>
    </row>
    <row r="286" spans="1:24" x14ac:dyDescent="0.25">
      <c r="A286" s="38" t="s">
        <v>925</v>
      </c>
      <c r="B286" s="54"/>
      <c r="C286" s="30" t="str">
        <f t="shared" si="28"/>
        <v>N</v>
      </c>
      <c r="D286" s="32"/>
      <c r="E286" s="30" t="s">
        <v>1721</v>
      </c>
      <c r="F286" s="54"/>
      <c r="G286" s="30" t="str">
        <f t="shared" si="30"/>
        <v>N</v>
      </c>
      <c r="H286" s="33" t="s">
        <v>926</v>
      </c>
      <c r="I286" s="34" t="s">
        <v>1685</v>
      </c>
      <c r="J286" s="30" t="s">
        <v>927</v>
      </c>
      <c r="K286" s="30" t="str">
        <f t="shared" si="31"/>
        <v>G</v>
      </c>
      <c r="L286" s="30"/>
      <c r="M286" s="30" t="str">
        <f t="shared" si="26"/>
        <v>N</v>
      </c>
      <c r="N286" s="32"/>
      <c r="O286" s="64"/>
      <c r="P286" s="30" t="s">
        <v>1716</v>
      </c>
      <c r="Q286" s="64"/>
      <c r="R286" s="30" t="s">
        <v>1716</v>
      </c>
      <c r="S286" s="33" t="s">
        <v>58</v>
      </c>
      <c r="T286" s="33">
        <v>1</v>
      </c>
      <c r="U286" s="85">
        <v>39.647765300000003</v>
      </c>
      <c r="V286" s="85">
        <v>-104.9877597</v>
      </c>
      <c r="W286" s="30" t="s">
        <v>1766</v>
      </c>
      <c r="X286" s="89" t="s">
        <v>9</v>
      </c>
    </row>
    <row r="287" spans="1:24" x14ac:dyDescent="0.25">
      <c r="A287" s="35" t="s">
        <v>928</v>
      </c>
      <c r="B287" s="53">
        <v>46355</v>
      </c>
      <c r="C287" s="36" t="str">
        <f t="shared" si="28"/>
        <v>G</v>
      </c>
      <c r="D287" s="50">
        <v>2410884</v>
      </c>
      <c r="E287" s="36" t="s">
        <v>1685</v>
      </c>
      <c r="F287" s="53" t="s">
        <v>929</v>
      </c>
      <c r="G287" s="36" t="str">
        <f t="shared" si="30"/>
        <v>G</v>
      </c>
      <c r="H287" s="50" t="s">
        <v>930</v>
      </c>
      <c r="I287" s="51" t="s">
        <v>1685</v>
      </c>
      <c r="J287" s="36" t="s">
        <v>931</v>
      </c>
      <c r="K287" s="36" t="str">
        <f t="shared" si="31"/>
        <v>G</v>
      </c>
      <c r="L287" s="36"/>
      <c r="M287" s="36" t="str">
        <f t="shared" si="26"/>
        <v>N</v>
      </c>
      <c r="N287" s="49" t="s">
        <v>19</v>
      </c>
      <c r="O287" s="64"/>
      <c r="P287" s="36" t="s">
        <v>1716</v>
      </c>
      <c r="Q287" s="64"/>
      <c r="R287" s="36" t="s">
        <v>1716</v>
      </c>
      <c r="S287" s="81" t="s">
        <v>193</v>
      </c>
      <c r="T287" s="50">
        <v>1</v>
      </c>
      <c r="U287" s="83">
        <v>39.970949290952902</v>
      </c>
      <c r="V287" s="83">
        <v>-105.14401958040401</v>
      </c>
      <c r="W287" s="36" t="s">
        <v>1685</v>
      </c>
      <c r="X287" s="90"/>
    </row>
    <row r="288" spans="1:24" x14ac:dyDescent="0.25">
      <c r="A288" s="37" t="s">
        <v>932</v>
      </c>
      <c r="B288" s="54">
        <v>46465</v>
      </c>
      <c r="C288" s="30" t="str">
        <f t="shared" si="28"/>
        <v>G</v>
      </c>
      <c r="D288" s="33">
        <v>2410886</v>
      </c>
      <c r="E288" s="30" t="s">
        <v>1685</v>
      </c>
      <c r="F288" s="54">
        <v>35026</v>
      </c>
      <c r="G288" s="30" t="str">
        <f t="shared" si="30"/>
        <v>G</v>
      </c>
      <c r="H288" s="33" t="s">
        <v>933</v>
      </c>
      <c r="I288" s="52" t="s">
        <v>1685</v>
      </c>
      <c r="J288" s="30" t="s">
        <v>934</v>
      </c>
      <c r="K288" s="30" t="str">
        <f t="shared" si="31"/>
        <v>G</v>
      </c>
      <c r="L288" s="30"/>
      <c r="M288" s="30" t="str">
        <f t="shared" si="26"/>
        <v>N</v>
      </c>
      <c r="N288" s="32" t="s">
        <v>19</v>
      </c>
      <c r="O288" s="64"/>
      <c r="P288" s="30" t="s">
        <v>1716</v>
      </c>
      <c r="Q288" s="64"/>
      <c r="R288" s="30" t="s">
        <v>1716</v>
      </c>
      <c r="S288" s="80" t="s">
        <v>148</v>
      </c>
      <c r="T288" s="33">
        <v>1</v>
      </c>
      <c r="U288" s="84">
        <v>40.416724209374401</v>
      </c>
      <c r="V288" s="84">
        <v>-105.06206450252</v>
      </c>
      <c r="W288" s="30" t="s">
        <v>1685</v>
      </c>
      <c r="X288" s="91"/>
    </row>
    <row r="289" spans="1:24" x14ac:dyDescent="0.25">
      <c r="A289" s="35" t="s">
        <v>935</v>
      </c>
      <c r="B289" s="53">
        <v>47070</v>
      </c>
      <c r="C289" s="36" t="str">
        <f t="shared" si="28"/>
        <v>G</v>
      </c>
      <c r="D289" s="50">
        <v>2412930</v>
      </c>
      <c r="E289" s="36" t="s">
        <v>1685</v>
      </c>
      <c r="F289" s="53" t="s">
        <v>936</v>
      </c>
      <c r="G289" s="36" t="str">
        <f t="shared" si="30"/>
        <v>G</v>
      </c>
      <c r="H289" s="50" t="s">
        <v>937</v>
      </c>
      <c r="I289" s="51" t="s">
        <v>1685</v>
      </c>
      <c r="J289" s="36" t="s">
        <v>938</v>
      </c>
      <c r="K289" s="36" t="str">
        <f t="shared" si="31"/>
        <v>G</v>
      </c>
      <c r="L289" s="36"/>
      <c r="M289" s="36" t="str">
        <f t="shared" si="26"/>
        <v>N</v>
      </c>
      <c r="N289" s="49" t="s">
        <v>19</v>
      </c>
      <c r="O289" s="64"/>
      <c r="P289" s="36" t="s">
        <v>1716</v>
      </c>
      <c r="Q289" s="64"/>
      <c r="R289" s="36" t="s">
        <v>1716</v>
      </c>
      <c r="S289" s="81" t="s">
        <v>193</v>
      </c>
      <c r="T289" s="50">
        <v>1</v>
      </c>
      <c r="U289" s="83">
        <v>40.222857478113198</v>
      </c>
      <c r="V289" s="83">
        <v>-105.268858115806</v>
      </c>
      <c r="W289" s="36" t="s">
        <v>1685</v>
      </c>
      <c r="X289" s="90"/>
    </row>
    <row r="290" spans="1:24" x14ac:dyDescent="0.25">
      <c r="A290" s="42" t="s">
        <v>939</v>
      </c>
      <c r="B290" s="54">
        <v>48060</v>
      </c>
      <c r="C290" s="30" t="str">
        <f t="shared" si="28"/>
        <v>G</v>
      </c>
      <c r="D290" s="33">
        <v>2412937</v>
      </c>
      <c r="E290" s="30" t="s">
        <v>1685</v>
      </c>
      <c r="F290" s="54">
        <v>11010</v>
      </c>
      <c r="G290" s="30" t="str">
        <f t="shared" si="30"/>
        <v>G</v>
      </c>
      <c r="H290" s="33" t="s">
        <v>939</v>
      </c>
      <c r="I290" s="59" t="s">
        <v>1684</v>
      </c>
      <c r="J290" s="30" t="s">
        <v>940</v>
      </c>
      <c r="K290" s="30" t="str">
        <f t="shared" si="31"/>
        <v>G</v>
      </c>
      <c r="L290" s="30"/>
      <c r="M290" s="30" t="str">
        <f t="shared" si="26"/>
        <v>N</v>
      </c>
      <c r="N290" s="32" t="s">
        <v>19</v>
      </c>
      <c r="O290" s="64"/>
      <c r="P290" s="30" t="s">
        <v>1716</v>
      </c>
      <c r="Q290" s="64"/>
      <c r="R290" s="30" t="s">
        <v>1716</v>
      </c>
      <c r="S290" s="80" t="s">
        <v>53</v>
      </c>
      <c r="T290" s="33">
        <v>1</v>
      </c>
      <c r="U290" s="84">
        <v>37.173743106083698</v>
      </c>
      <c r="V290" s="84">
        <v>-105.93733953028701</v>
      </c>
      <c r="W290" s="30" t="s">
        <v>1685</v>
      </c>
      <c r="X290" s="96" t="s">
        <v>87</v>
      </c>
    </row>
    <row r="291" spans="1:24" x14ac:dyDescent="0.25">
      <c r="A291" s="47" t="s">
        <v>941</v>
      </c>
      <c r="B291" s="53">
        <v>48115</v>
      </c>
      <c r="C291" s="36" t="str">
        <f t="shared" si="28"/>
        <v>G</v>
      </c>
      <c r="D291" s="50">
        <v>2412939</v>
      </c>
      <c r="E291" s="36" t="s">
        <v>1685</v>
      </c>
      <c r="F291" s="53">
        <v>42016</v>
      </c>
      <c r="G291" s="36" t="str">
        <f t="shared" si="30"/>
        <v>G</v>
      </c>
      <c r="H291" s="50" t="s">
        <v>942</v>
      </c>
      <c r="I291" s="62" t="s">
        <v>1685</v>
      </c>
      <c r="J291" s="36" t="s">
        <v>943</v>
      </c>
      <c r="K291" s="36" t="str">
        <f t="shared" si="31"/>
        <v>G</v>
      </c>
      <c r="L291" s="36"/>
      <c r="M291" s="36" t="str">
        <f t="shared" si="26"/>
        <v>N</v>
      </c>
      <c r="N291" s="49" t="s">
        <v>19</v>
      </c>
      <c r="O291" s="64"/>
      <c r="P291" s="36" t="s">
        <v>1716</v>
      </c>
      <c r="Q291" s="64"/>
      <c r="R291" s="36" t="s">
        <v>1716</v>
      </c>
      <c r="S291" s="81" t="s">
        <v>393</v>
      </c>
      <c r="T291" s="50">
        <v>1</v>
      </c>
      <c r="U291" s="83">
        <v>37.346647513458898</v>
      </c>
      <c r="V291" s="83">
        <v>-108.29396862356499</v>
      </c>
      <c r="W291" s="36" t="s">
        <v>1685</v>
      </c>
      <c r="X291" s="99"/>
    </row>
    <row r="292" spans="1:24" x14ac:dyDescent="0.25">
      <c r="A292" s="41" t="s">
        <v>944</v>
      </c>
      <c r="B292" s="54">
        <v>48445</v>
      </c>
      <c r="C292" s="30" t="str">
        <f t="shared" si="28"/>
        <v>G</v>
      </c>
      <c r="D292" s="33">
        <v>2411021</v>
      </c>
      <c r="E292" s="30" t="s">
        <v>1685</v>
      </c>
      <c r="F292" s="54">
        <v>21030</v>
      </c>
      <c r="G292" s="30" t="str">
        <f t="shared" si="30"/>
        <v>G</v>
      </c>
      <c r="H292" s="33" t="s">
        <v>945</v>
      </c>
      <c r="I292" s="58" t="s">
        <v>1685</v>
      </c>
      <c r="J292" s="30" t="s">
        <v>946</v>
      </c>
      <c r="K292" s="30" t="str">
        <f t="shared" si="31"/>
        <v>G</v>
      </c>
      <c r="L292" s="30"/>
      <c r="M292" s="30" t="str">
        <f t="shared" si="26"/>
        <v>N</v>
      </c>
      <c r="N292" s="32" t="s">
        <v>19</v>
      </c>
      <c r="O292" s="64"/>
      <c r="P292" s="30" t="s">
        <v>1716</v>
      </c>
      <c r="Q292" s="64"/>
      <c r="R292" s="30" t="s">
        <v>1716</v>
      </c>
      <c r="S292" s="80" t="s">
        <v>14</v>
      </c>
      <c r="T292" s="33">
        <v>1</v>
      </c>
      <c r="U292" s="84">
        <v>38.857614141026303</v>
      </c>
      <c r="V292" s="84">
        <v>-104.91279327312201</v>
      </c>
      <c r="W292" s="30" t="s">
        <v>1685</v>
      </c>
      <c r="X292" s="95"/>
    </row>
    <row r="293" spans="1:24" x14ac:dyDescent="0.25">
      <c r="A293" s="46" t="s">
        <v>947</v>
      </c>
      <c r="B293" s="53"/>
      <c r="C293" s="36" t="str">
        <f t="shared" si="28"/>
        <v>N</v>
      </c>
      <c r="D293" s="49"/>
      <c r="E293" s="36" t="s">
        <v>1721</v>
      </c>
      <c r="F293" s="53" t="s">
        <v>948</v>
      </c>
      <c r="G293" s="36" t="str">
        <f t="shared" si="30"/>
        <v>G</v>
      </c>
      <c r="H293" s="50" t="s">
        <v>949</v>
      </c>
      <c r="I293" s="60" t="s">
        <v>1685</v>
      </c>
      <c r="J293" s="36" t="s">
        <v>950</v>
      </c>
      <c r="K293" s="36" t="str">
        <f t="shared" si="31"/>
        <v>G</v>
      </c>
      <c r="L293" s="36"/>
      <c r="M293" s="36" t="str">
        <f t="shared" si="26"/>
        <v>N</v>
      </c>
      <c r="N293" s="49" t="s">
        <v>13</v>
      </c>
      <c r="O293" s="64"/>
      <c r="P293" s="36" t="s">
        <v>1716</v>
      </c>
      <c r="Q293" s="64"/>
      <c r="R293" s="36" t="s">
        <v>1716</v>
      </c>
      <c r="S293" s="50" t="s">
        <v>58</v>
      </c>
      <c r="T293" s="50">
        <v>1</v>
      </c>
      <c r="U293" s="83">
        <v>39.642293813665603</v>
      </c>
      <c r="V293" s="83">
        <v>-104.935290107932</v>
      </c>
      <c r="W293" s="36" t="s">
        <v>1685</v>
      </c>
      <c r="X293" s="97" t="s">
        <v>9</v>
      </c>
    </row>
    <row r="294" spans="1:24" x14ac:dyDescent="0.25">
      <c r="A294" s="37" t="s">
        <v>951</v>
      </c>
      <c r="B294" s="54">
        <v>48500</v>
      </c>
      <c r="C294" s="30" t="str">
        <f t="shared" si="28"/>
        <v>G</v>
      </c>
      <c r="D294" s="33">
        <v>2412949</v>
      </c>
      <c r="E294" s="30" t="s">
        <v>1685</v>
      </c>
      <c r="F294" s="54">
        <v>45009</v>
      </c>
      <c r="G294" s="30" t="str">
        <f t="shared" si="30"/>
        <v>G</v>
      </c>
      <c r="H294" s="33" t="s">
        <v>952</v>
      </c>
      <c r="I294" s="52" t="s">
        <v>1685</v>
      </c>
      <c r="J294" s="30" t="s">
        <v>953</v>
      </c>
      <c r="K294" s="30" t="str">
        <f t="shared" si="31"/>
        <v>G</v>
      </c>
      <c r="L294" s="30"/>
      <c r="M294" s="30" t="str">
        <f t="shared" si="26"/>
        <v>N</v>
      </c>
      <c r="N294" s="32" t="s">
        <v>19</v>
      </c>
      <c r="O294" s="64"/>
      <c r="P294" s="30" t="s">
        <v>1716</v>
      </c>
      <c r="Q294" s="64"/>
      <c r="R294" s="30" t="s">
        <v>1716</v>
      </c>
      <c r="S294" s="80" t="s">
        <v>130</v>
      </c>
      <c r="T294" s="33">
        <v>1</v>
      </c>
      <c r="U294" s="84">
        <v>38.108767464503302</v>
      </c>
      <c r="V294" s="84">
        <v>-103.866808691751</v>
      </c>
      <c r="W294" s="30" t="s">
        <v>1685</v>
      </c>
      <c r="X294" s="91"/>
    </row>
    <row r="295" spans="1:24" x14ac:dyDescent="0.25">
      <c r="A295" s="48" t="s">
        <v>954</v>
      </c>
      <c r="B295" s="53">
        <v>48555</v>
      </c>
      <c r="C295" s="36" t="str">
        <f t="shared" si="28"/>
        <v>G</v>
      </c>
      <c r="D295" s="50">
        <v>2412952</v>
      </c>
      <c r="E295" s="36" t="s">
        <v>1685</v>
      </c>
      <c r="F295" s="53">
        <v>26010</v>
      </c>
      <c r="G295" s="36" t="str">
        <f t="shared" si="30"/>
        <v>G</v>
      </c>
      <c r="H295" s="50" t="s">
        <v>954</v>
      </c>
      <c r="I295" s="63" t="s">
        <v>1684</v>
      </c>
      <c r="J295" s="36"/>
      <c r="K295" s="36" t="s">
        <v>1686</v>
      </c>
      <c r="L295" s="36"/>
      <c r="M295" s="36" t="str">
        <f t="shared" si="26"/>
        <v>N</v>
      </c>
      <c r="N295" s="49" t="s">
        <v>19</v>
      </c>
      <c r="O295" s="64"/>
      <c r="P295" s="36" t="s">
        <v>1716</v>
      </c>
      <c r="Q295" s="64"/>
      <c r="R295" s="36" t="s">
        <v>1716</v>
      </c>
      <c r="S295" s="81" t="s">
        <v>411</v>
      </c>
      <c r="T295" s="50">
        <v>1</v>
      </c>
      <c r="U295" s="83">
        <v>39.071653944691697</v>
      </c>
      <c r="V295" s="83">
        <v>-107.190675106257</v>
      </c>
      <c r="W295" s="36" t="s">
        <v>1685</v>
      </c>
      <c r="X295" s="100" t="s">
        <v>87</v>
      </c>
    </row>
    <row r="296" spans="1:24" x14ac:dyDescent="0.25">
      <c r="A296" s="29" t="s">
        <v>955</v>
      </c>
      <c r="B296" s="54"/>
      <c r="C296" s="30" t="str">
        <f t="shared" si="28"/>
        <v>N</v>
      </c>
      <c r="D296" s="32"/>
      <c r="E296" s="30" t="s">
        <v>1721</v>
      </c>
      <c r="F296" s="54"/>
      <c r="G296" s="30" t="str">
        <f t="shared" si="30"/>
        <v>N</v>
      </c>
      <c r="H296" s="33" t="s">
        <v>956</v>
      </c>
      <c r="I296" s="34" t="s">
        <v>1685</v>
      </c>
      <c r="J296" s="30" t="s">
        <v>957</v>
      </c>
      <c r="K296" s="30" t="str">
        <f t="shared" ref="K296:K305" si="32">IF(J296="","N","G")</f>
        <v>G</v>
      </c>
      <c r="L296" s="33">
        <v>19871166887</v>
      </c>
      <c r="M296" s="30" t="str">
        <f t="shared" si="26"/>
        <v>G</v>
      </c>
      <c r="N296" s="32" t="s">
        <v>1709</v>
      </c>
      <c r="O296" s="64"/>
      <c r="P296" s="30" t="s">
        <v>1716</v>
      </c>
      <c r="Q296" s="64"/>
      <c r="R296" s="30" t="s">
        <v>1716</v>
      </c>
      <c r="S296" s="80" t="s">
        <v>679</v>
      </c>
      <c r="T296" s="33">
        <v>1</v>
      </c>
      <c r="U296" s="85">
        <v>38.153230999999998</v>
      </c>
      <c r="V296" s="85">
        <v>-102.7197445</v>
      </c>
      <c r="W296" s="30" t="s">
        <v>1766</v>
      </c>
      <c r="X296" s="89" t="s">
        <v>9</v>
      </c>
    </row>
    <row r="297" spans="1:24" x14ac:dyDescent="0.25">
      <c r="A297" s="43" t="s">
        <v>958</v>
      </c>
      <c r="B297" s="53"/>
      <c r="C297" s="36" t="str">
        <f t="shared" si="28"/>
        <v>N</v>
      </c>
      <c r="D297" s="49"/>
      <c r="E297" s="36" t="s">
        <v>1721</v>
      </c>
      <c r="F297" s="53"/>
      <c r="G297" s="36" t="str">
        <f t="shared" si="30"/>
        <v>N</v>
      </c>
      <c r="H297" s="50" t="s">
        <v>959</v>
      </c>
      <c r="I297" s="60" t="s">
        <v>1685</v>
      </c>
      <c r="J297" s="36" t="s">
        <v>960</v>
      </c>
      <c r="K297" s="36" t="str">
        <f t="shared" si="32"/>
        <v>G</v>
      </c>
      <c r="L297" s="50">
        <v>19871178254</v>
      </c>
      <c r="M297" s="36" t="str">
        <f t="shared" si="26"/>
        <v>G</v>
      </c>
      <c r="N297" s="49" t="s">
        <v>1709</v>
      </c>
      <c r="O297" s="64"/>
      <c r="P297" s="36" t="s">
        <v>1716</v>
      </c>
      <c r="Q297" s="64"/>
      <c r="R297" s="36" t="s">
        <v>1716</v>
      </c>
      <c r="S297" s="81" t="s">
        <v>733</v>
      </c>
      <c r="T297" s="50">
        <v>1</v>
      </c>
      <c r="U297" s="85">
        <v>38.137523600000002</v>
      </c>
      <c r="V297" s="85">
        <v>-102.84983510000001</v>
      </c>
      <c r="W297" s="36" t="s">
        <v>1766</v>
      </c>
      <c r="X297" s="97" t="s">
        <v>9</v>
      </c>
    </row>
    <row r="298" spans="1:24" x14ac:dyDescent="0.25">
      <c r="A298" s="42" t="s">
        <v>961</v>
      </c>
      <c r="B298" s="54">
        <v>49600</v>
      </c>
      <c r="C298" s="30" t="str">
        <f t="shared" si="28"/>
        <v>G</v>
      </c>
      <c r="D298" s="33">
        <v>2412970</v>
      </c>
      <c r="E298" s="30" t="s">
        <v>1685</v>
      </c>
      <c r="F298" s="54">
        <v>62040</v>
      </c>
      <c r="G298" s="30" t="str">
        <f t="shared" si="30"/>
        <v>G</v>
      </c>
      <c r="H298" s="33" t="s">
        <v>961</v>
      </c>
      <c r="I298" s="59" t="s">
        <v>1684</v>
      </c>
      <c r="J298" s="30" t="s">
        <v>962</v>
      </c>
      <c r="K298" s="30" t="str">
        <f t="shared" si="32"/>
        <v>G</v>
      </c>
      <c r="L298" s="30"/>
      <c r="M298" s="30" t="str">
        <f t="shared" si="26"/>
        <v>N</v>
      </c>
      <c r="N298" s="32" t="s">
        <v>19</v>
      </c>
      <c r="O298" s="64"/>
      <c r="P298" s="30" t="s">
        <v>1716</v>
      </c>
      <c r="Q298" s="64"/>
      <c r="R298" s="30" t="s">
        <v>1716</v>
      </c>
      <c r="S298" s="80" t="s">
        <v>86</v>
      </c>
      <c r="T298" s="33">
        <v>1</v>
      </c>
      <c r="U298" s="84">
        <v>40.232163574067698</v>
      </c>
      <c r="V298" s="84">
        <v>-104.992771395866</v>
      </c>
      <c r="W298" s="30" t="s">
        <v>1685</v>
      </c>
      <c r="X298" s="96" t="s">
        <v>87</v>
      </c>
    </row>
    <row r="299" spans="1:24" x14ac:dyDescent="0.25">
      <c r="A299" s="46" t="s">
        <v>963</v>
      </c>
      <c r="B299" s="53"/>
      <c r="C299" s="36" t="str">
        <f t="shared" si="28"/>
        <v>N</v>
      </c>
      <c r="D299" s="49"/>
      <c r="E299" s="36" t="s">
        <v>1721</v>
      </c>
      <c r="F299" s="53">
        <v>30061</v>
      </c>
      <c r="G299" s="36" t="str">
        <f t="shared" si="30"/>
        <v>G</v>
      </c>
      <c r="H299" s="50" t="s">
        <v>964</v>
      </c>
      <c r="I299" s="60" t="s">
        <v>1685</v>
      </c>
      <c r="J299" s="36" t="s">
        <v>965</v>
      </c>
      <c r="K299" s="36" t="str">
        <f t="shared" si="32"/>
        <v>G</v>
      </c>
      <c r="L299" s="36"/>
      <c r="M299" s="36" t="str">
        <f t="shared" si="26"/>
        <v>N</v>
      </c>
      <c r="N299" s="49" t="s">
        <v>64</v>
      </c>
      <c r="O299" s="64"/>
      <c r="P299" s="36" t="s">
        <v>1716</v>
      </c>
      <c r="Q299" s="64"/>
      <c r="R299" s="36" t="s">
        <v>1716</v>
      </c>
      <c r="S299" s="81" t="s">
        <v>29</v>
      </c>
      <c r="T299" s="50">
        <v>1</v>
      </c>
      <c r="U299" s="83">
        <v>39.565971462406097</v>
      </c>
      <c r="V299" s="83">
        <v>-105.089456900896</v>
      </c>
      <c r="W299" s="36" t="s">
        <v>1685</v>
      </c>
      <c r="X299" s="97" t="s">
        <v>9</v>
      </c>
    </row>
    <row r="300" spans="1:24" x14ac:dyDescent="0.25">
      <c r="A300" s="37" t="s">
        <v>966</v>
      </c>
      <c r="B300" s="54">
        <v>49875</v>
      </c>
      <c r="C300" s="30" t="str">
        <f t="shared" si="28"/>
        <v>G</v>
      </c>
      <c r="D300" s="33">
        <v>2412977</v>
      </c>
      <c r="E300" s="30" t="s">
        <v>1685</v>
      </c>
      <c r="F300" s="54">
        <v>52007</v>
      </c>
      <c r="G300" s="30" t="str">
        <f t="shared" si="30"/>
        <v>G</v>
      </c>
      <c r="H300" s="33" t="s">
        <v>967</v>
      </c>
      <c r="I300" s="52" t="s">
        <v>1685</v>
      </c>
      <c r="J300" s="30" t="s">
        <v>968</v>
      </c>
      <c r="K300" s="30" t="str">
        <f t="shared" si="32"/>
        <v>G</v>
      </c>
      <c r="L300" s="30"/>
      <c r="M300" s="30" t="str">
        <f t="shared" si="26"/>
        <v>N</v>
      </c>
      <c r="N300" s="32" t="s">
        <v>19</v>
      </c>
      <c r="O300" s="64"/>
      <c r="P300" s="30" t="s">
        <v>1716</v>
      </c>
      <c r="Q300" s="64"/>
      <c r="R300" s="30" t="s">
        <v>1716</v>
      </c>
      <c r="S300" s="80" t="s">
        <v>969</v>
      </c>
      <c r="T300" s="33">
        <v>1</v>
      </c>
      <c r="U300" s="84">
        <v>40.0499879914125</v>
      </c>
      <c r="V300" s="84">
        <v>-107.894444227497</v>
      </c>
      <c r="W300" s="30" t="s">
        <v>1685</v>
      </c>
      <c r="X300" s="91"/>
    </row>
    <row r="301" spans="1:24" x14ac:dyDescent="0.25">
      <c r="A301" s="35" t="s">
        <v>970</v>
      </c>
      <c r="B301" s="53"/>
      <c r="C301" s="36" t="str">
        <f t="shared" si="28"/>
        <v>N</v>
      </c>
      <c r="D301" s="49"/>
      <c r="E301" s="36" t="s">
        <v>1721</v>
      </c>
      <c r="F301" s="53">
        <v>43024</v>
      </c>
      <c r="G301" s="36" t="str">
        <f t="shared" si="30"/>
        <v>G</v>
      </c>
      <c r="H301" s="50" t="s">
        <v>971</v>
      </c>
      <c r="I301" s="51" t="s">
        <v>1685</v>
      </c>
      <c r="J301" s="36" t="s">
        <v>972</v>
      </c>
      <c r="K301" s="36" t="str">
        <f t="shared" si="32"/>
        <v>G</v>
      </c>
      <c r="L301" s="36"/>
      <c r="M301" s="36" t="str">
        <f t="shared" si="26"/>
        <v>N</v>
      </c>
      <c r="N301" s="49" t="s">
        <v>64</v>
      </c>
      <c r="O301" s="64"/>
      <c r="P301" s="36" t="s">
        <v>1716</v>
      </c>
      <c r="Q301" s="64"/>
      <c r="R301" s="36" t="s">
        <v>1716</v>
      </c>
      <c r="S301" s="50" t="s">
        <v>343</v>
      </c>
      <c r="T301" s="50">
        <v>1</v>
      </c>
      <c r="U301" s="83">
        <v>38.573516132409999</v>
      </c>
      <c r="V301" s="83">
        <v>-107.92696295531201</v>
      </c>
      <c r="W301" s="36" t="s">
        <v>1685</v>
      </c>
      <c r="X301" s="90"/>
    </row>
    <row r="302" spans="1:24" x14ac:dyDescent="0.25">
      <c r="A302" s="41" t="s">
        <v>973</v>
      </c>
      <c r="B302" s="54"/>
      <c r="C302" s="30" t="str">
        <f t="shared" si="28"/>
        <v>N</v>
      </c>
      <c r="D302" s="32"/>
      <c r="E302" s="30" t="s">
        <v>1721</v>
      </c>
      <c r="F302" s="54">
        <v>18022</v>
      </c>
      <c r="G302" s="30" t="str">
        <f t="shared" si="30"/>
        <v>G</v>
      </c>
      <c r="H302" s="33" t="s">
        <v>974</v>
      </c>
      <c r="I302" s="58" t="s">
        <v>1685</v>
      </c>
      <c r="J302" s="30" t="s">
        <v>975</v>
      </c>
      <c r="K302" s="30" t="str">
        <f t="shared" si="32"/>
        <v>G</v>
      </c>
      <c r="L302" s="30"/>
      <c r="M302" s="30" t="str">
        <f t="shared" ref="M302:M365" si="33">IF(L302="","N","G")</f>
        <v>N</v>
      </c>
      <c r="N302" s="32" t="s">
        <v>47</v>
      </c>
      <c r="O302" s="64"/>
      <c r="P302" s="30" t="s">
        <v>1716</v>
      </c>
      <c r="Q302" s="64"/>
      <c r="R302" s="30" t="s">
        <v>1716</v>
      </c>
      <c r="S302" s="33" t="s">
        <v>59</v>
      </c>
      <c r="T302" s="33">
        <v>1</v>
      </c>
      <c r="U302" s="84">
        <v>39.547259696696798</v>
      </c>
      <c r="V302" s="84">
        <v>-104.852203257749</v>
      </c>
      <c r="W302" s="30" t="s">
        <v>1685</v>
      </c>
      <c r="X302" s="95"/>
    </row>
    <row r="303" spans="1:24" x14ac:dyDescent="0.25">
      <c r="A303" s="47" t="s">
        <v>976</v>
      </c>
      <c r="B303" s="53"/>
      <c r="C303" s="36" t="str">
        <f t="shared" si="28"/>
        <v>N</v>
      </c>
      <c r="D303" s="49"/>
      <c r="E303" s="36" t="s">
        <v>1721</v>
      </c>
      <c r="F303" s="53">
        <v>21106</v>
      </c>
      <c r="G303" s="36" t="str">
        <f t="shared" si="30"/>
        <v>G</v>
      </c>
      <c r="H303" s="50" t="s">
        <v>977</v>
      </c>
      <c r="I303" s="62" t="s">
        <v>1685</v>
      </c>
      <c r="J303" s="36" t="s">
        <v>978</v>
      </c>
      <c r="K303" s="36" t="str">
        <f t="shared" si="32"/>
        <v>G</v>
      </c>
      <c r="L303" s="36"/>
      <c r="M303" s="36" t="str">
        <f t="shared" si="33"/>
        <v>N</v>
      </c>
      <c r="N303" s="49" t="s">
        <v>47</v>
      </c>
      <c r="O303" s="64"/>
      <c r="P303" s="36" t="s">
        <v>1716</v>
      </c>
      <c r="Q303" s="64"/>
      <c r="R303" s="36" t="s">
        <v>1716</v>
      </c>
      <c r="S303" s="50" t="s">
        <v>14</v>
      </c>
      <c r="T303" s="50">
        <v>1</v>
      </c>
      <c r="U303" s="83">
        <v>38.985125866686303</v>
      </c>
      <c r="V303" s="83">
        <v>-104.58823755914101</v>
      </c>
      <c r="W303" s="36" t="s">
        <v>1685</v>
      </c>
      <c r="X303" s="99"/>
    </row>
    <row r="304" spans="1:24" x14ac:dyDescent="0.25">
      <c r="A304" s="42" t="s">
        <v>979</v>
      </c>
      <c r="B304" s="54">
        <v>50040</v>
      </c>
      <c r="C304" s="30" t="str">
        <f t="shared" si="28"/>
        <v>G</v>
      </c>
      <c r="D304" s="33">
        <v>2412985</v>
      </c>
      <c r="E304" s="30" t="s">
        <v>1685</v>
      </c>
      <c r="F304" s="54">
        <v>38011</v>
      </c>
      <c r="G304" s="30" t="str">
        <f t="shared" si="30"/>
        <v>G</v>
      </c>
      <c r="H304" s="33" t="s">
        <v>979</v>
      </c>
      <c r="I304" s="59" t="s">
        <v>1684</v>
      </c>
      <c r="J304" s="30" t="s">
        <v>980</v>
      </c>
      <c r="K304" s="30" t="str">
        <f t="shared" si="32"/>
        <v>G</v>
      </c>
      <c r="L304" s="30"/>
      <c r="M304" s="30" t="str">
        <f t="shared" si="33"/>
        <v>N</v>
      </c>
      <c r="N304" s="32" t="s">
        <v>19</v>
      </c>
      <c r="O304" s="64"/>
      <c r="P304" s="30" t="s">
        <v>1716</v>
      </c>
      <c r="Q304" s="64"/>
      <c r="R304" s="30" t="s">
        <v>1716</v>
      </c>
      <c r="S304" s="80" t="s">
        <v>428</v>
      </c>
      <c r="T304" s="33">
        <v>1</v>
      </c>
      <c r="U304" s="84">
        <v>40.483695858276803</v>
      </c>
      <c r="V304" s="84">
        <v>-103.35364403477401</v>
      </c>
      <c r="W304" s="30" t="s">
        <v>1685</v>
      </c>
      <c r="X304" s="96" t="s">
        <v>87</v>
      </c>
    </row>
    <row r="305" spans="1:24" x14ac:dyDescent="0.25">
      <c r="A305" s="35" t="s">
        <v>981</v>
      </c>
      <c r="B305" s="53"/>
      <c r="C305" s="36" t="str">
        <f t="shared" si="28"/>
        <v>N</v>
      </c>
      <c r="D305" s="49"/>
      <c r="E305" s="36" t="s">
        <v>1721</v>
      </c>
      <c r="F305" s="53">
        <v>65084</v>
      </c>
      <c r="G305" s="36" t="str">
        <f t="shared" si="30"/>
        <v>G</v>
      </c>
      <c r="H305" s="50" t="s">
        <v>982</v>
      </c>
      <c r="I305" s="51" t="s">
        <v>1685</v>
      </c>
      <c r="J305" s="36" t="s">
        <v>983</v>
      </c>
      <c r="K305" s="36" t="str">
        <f t="shared" si="32"/>
        <v>G</v>
      </c>
      <c r="L305" s="36"/>
      <c r="M305" s="36" t="str">
        <f t="shared" si="33"/>
        <v>N</v>
      </c>
      <c r="N305" s="49" t="s">
        <v>13</v>
      </c>
      <c r="O305" s="64"/>
      <c r="P305" s="36" t="s">
        <v>1716</v>
      </c>
      <c r="Q305" s="64"/>
      <c r="R305" s="36" t="s">
        <v>1716</v>
      </c>
      <c r="S305" s="50" t="s">
        <v>207</v>
      </c>
      <c r="T305" s="50">
        <v>1</v>
      </c>
      <c r="U305" s="83">
        <v>39.6224856596005</v>
      </c>
      <c r="V305" s="83">
        <v>-106.087584647025</v>
      </c>
      <c r="W305" s="36" t="s">
        <v>1685</v>
      </c>
      <c r="X305" s="90"/>
    </row>
    <row r="306" spans="1:24" x14ac:dyDescent="0.25">
      <c r="A306" s="41" t="s">
        <v>984</v>
      </c>
      <c r="B306" s="54"/>
      <c r="C306" s="30" t="str">
        <f t="shared" si="28"/>
        <v>N</v>
      </c>
      <c r="D306" s="32"/>
      <c r="E306" s="30" t="s">
        <v>1721</v>
      </c>
      <c r="F306" s="54">
        <v>52008</v>
      </c>
      <c r="G306" s="30" t="str">
        <f t="shared" si="30"/>
        <v>G</v>
      </c>
      <c r="H306" s="33" t="s">
        <v>985</v>
      </c>
      <c r="I306" s="58" t="s">
        <v>1685</v>
      </c>
      <c r="J306" s="30"/>
      <c r="K306" s="30" t="s">
        <v>1686</v>
      </c>
      <c r="L306" s="30"/>
      <c r="M306" s="30" t="str">
        <f t="shared" si="33"/>
        <v>N</v>
      </c>
      <c r="N306" s="32" t="s">
        <v>64</v>
      </c>
      <c r="O306" s="64"/>
      <c r="P306" s="30" t="s">
        <v>1716</v>
      </c>
      <c r="Q306" s="64"/>
      <c r="R306" s="30" t="s">
        <v>1716</v>
      </c>
      <c r="S306" s="33" t="s">
        <v>969</v>
      </c>
      <c r="T306" s="33">
        <v>1</v>
      </c>
      <c r="U306" s="84">
        <v>40.020699899126001</v>
      </c>
      <c r="V306" s="84">
        <v>-107.920324009181</v>
      </c>
      <c r="W306" s="30" t="s">
        <v>1685</v>
      </c>
      <c r="X306" s="95"/>
    </row>
    <row r="307" spans="1:24" x14ac:dyDescent="0.25">
      <c r="A307" s="48" t="s">
        <v>986</v>
      </c>
      <c r="B307" s="53"/>
      <c r="C307" s="36" t="str">
        <f t="shared" si="28"/>
        <v>N</v>
      </c>
      <c r="D307" s="49"/>
      <c r="E307" s="36" t="s">
        <v>1721</v>
      </c>
      <c r="F307" s="53">
        <v>39026</v>
      </c>
      <c r="G307" s="36" t="str">
        <f t="shared" si="30"/>
        <v>G</v>
      </c>
      <c r="H307" s="50" t="s">
        <v>987</v>
      </c>
      <c r="I307" s="63" t="s">
        <v>1684</v>
      </c>
      <c r="J307" s="36" t="s">
        <v>988</v>
      </c>
      <c r="K307" s="36" t="str">
        <f>IF(J307="","N","G")</f>
        <v>G</v>
      </c>
      <c r="L307" s="36"/>
      <c r="M307" s="36" t="str">
        <f t="shared" si="33"/>
        <v>N</v>
      </c>
      <c r="N307" s="49" t="s">
        <v>13</v>
      </c>
      <c r="O307" s="64"/>
      <c r="P307" s="36" t="s">
        <v>1716</v>
      </c>
      <c r="Q307" s="64"/>
      <c r="R307" s="36" t="s">
        <v>1716</v>
      </c>
      <c r="S307" s="81" t="s">
        <v>347</v>
      </c>
      <c r="T307" s="50">
        <v>1</v>
      </c>
      <c r="U307" s="83">
        <v>39.164454559605701</v>
      </c>
      <c r="V307" s="83">
        <v>-108.132659726082</v>
      </c>
      <c r="W307" s="36" t="s">
        <v>1685</v>
      </c>
      <c r="X307" s="100" t="s">
        <v>87</v>
      </c>
    </row>
    <row r="308" spans="1:24" x14ac:dyDescent="0.25">
      <c r="A308" s="29" t="s">
        <v>989</v>
      </c>
      <c r="B308" s="54"/>
      <c r="C308" s="30" t="str">
        <f t="shared" si="28"/>
        <v>N</v>
      </c>
      <c r="D308" s="33">
        <v>174463</v>
      </c>
      <c r="E308" s="30" t="s">
        <v>1685</v>
      </c>
      <c r="F308" s="54"/>
      <c r="G308" s="30" t="str">
        <f t="shared" si="30"/>
        <v>N</v>
      </c>
      <c r="H308" s="33" t="s">
        <v>347</v>
      </c>
      <c r="I308" s="34" t="s">
        <v>1685</v>
      </c>
      <c r="J308" s="30"/>
      <c r="K308" s="30" t="s">
        <v>1686</v>
      </c>
      <c r="L308" s="30"/>
      <c r="M308" s="30" t="str">
        <f t="shared" si="33"/>
        <v>N</v>
      </c>
      <c r="N308" s="32" t="s">
        <v>721</v>
      </c>
      <c r="O308" s="64"/>
      <c r="P308" s="30" t="s">
        <v>1716</v>
      </c>
      <c r="Q308" s="64"/>
      <c r="R308" s="30" t="s">
        <v>1716</v>
      </c>
      <c r="S308" s="80" t="s">
        <v>347</v>
      </c>
      <c r="T308" s="33">
        <v>1</v>
      </c>
      <c r="U308" s="85">
        <v>39.166245799999999</v>
      </c>
      <c r="V308" s="85">
        <v>-108.1388881</v>
      </c>
      <c r="W308" s="30" t="s">
        <v>1766</v>
      </c>
      <c r="X308" s="89" t="s">
        <v>9</v>
      </c>
    </row>
    <row r="309" spans="1:24" x14ac:dyDescent="0.25">
      <c r="A309" s="35" t="s">
        <v>990</v>
      </c>
      <c r="B309" s="53"/>
      <c r="C309" s="36" t="str">
        <f t="shared" si="28"/>
        <v>N</v>
      </c>
      <c r="D309" s="49"/>
      <c r="E309" s="36" t="s">
        <v>1721</v>
      </c>
      <c r="F309" s="53">
        <v>64211</v>
      </c>
      <c r="G309" s="36" t="str">
        <f t="shared" si="30"/>
        <v>G</v>
      </c>
      <c r="H309" s="50" t="s">
        <v>991</v>
      </c>
      <c r="I309" s="51" t="s">
        <v>1685</v>
      </c>
      <c r="J309" s="36" t="s">
        <v>992</v>
      </c>
      <c r="K309" s="36" t="str">
        <f>IF(J309="","N","G")</f>
        <v>G</v>
      </c>
      <c r="L309" s="36"/>
      <c r="M309" s="36" t="str">
        <f t="shared" si="33"/>
        <v>N</v>
      </c>
      <c r="N309" s="49" t="s">
        <v>47</v>
      </c>
      <c r="O309" s="64"/>
      <c r="P309" s="36" t="s">
        <v>1716</v>
      </c>
      <c r="Q309" s="64"/>
      <c r="R309" s="36" t="s">
        <v>1716</v>
      </c>
      <c r="S309" s="50" t="s">
        <v>1743</v>
      </c>
      <c r="T309" s="50">
        <v>2</v>
      </c>
      <c r="U309" s="83">
        <v>39.394103479512196</v>
      </c>
      <c r="V309" s="83">
        <v>-107.09607783174</v>
      </c>
      <c r="W309" s="36" t="s">
        <v>1685</v>
      </c>
      <c r="X309" s="90"/>
    </row>
    <row r="310" spans="1:24" x14ac:dyDescent="0.25">
      <c r="A310" s="106" t="s">
        <v>993</v>
      </c>
      <c r="B310" s="54">
        <v>50480</v>
      </c>
      <c r="C310" s="30" t="str">
        <f t="shared" si="28"/>
        <v>G</v>
      </c>
      <c r="D310" s="33">
        <v>2413000</v>
      </c>
      <c r="E310" s="30" t="s">
        <v>1685</v>
      </c>
      <c r="F310" s="54">
        <v>62043</v>
      </c>
      <c r="G310" s="30" t="str">
        <f t="shared" si="30"/>
        <v>G</v>
      </c>
      <c r="H310" s="33" t="s">
        <v>994</v>
      </c>
      <c r="I310" s="71" t="s">
        <v>1685</v>
      </c>
      <c r="J310" s="30" t="s">
        <v>995</v>
      </c>
      <c r="K310" s="30" t="str">
        <f>IF(J310="","N","G")</f>
        <v>G</v>
      </c>
      <c r="L310" s="30"/>
      <c r="M310" s="30" t="str">
        <f t="shared" si="33"/>
        <v>N</v>
      </c>
      <c r="N310" s="32" t="s">
        <v>19</v>
      </c>
      <c r="O310" s="64"/>
      <c r="P310" s="30" t="s">
        <v>1716</v>
      </c>
      <c r="Q310" s="64"/>
      <c r="R310" s="30" t="s">
        <v>1716</v>
      </c>
      <c r="S310" s="80" t="s">
        <v>86</v>
      </c>
      <c r="T310" s="33">
        <v>1</v>
      </c>
      <c r="U310" s="84">
        <v>40.310301682874702</v>
      </c>
      <c r="V310" s="84">
        <v>-104.855719863875</v>
      </c>
      <c r="W310" s="30" t="s">
        <v>1685</v>
      </c>
      <c r="X310" s="102"/>
    </row>
    <row r="311" spans="1:24" x14ac:dyDescent="0.25">
      <c r="A311" s="47" t="s">
        <v>996</v>
      </c>
      <c r="B311" s="53"/>
      <c r="C311" s="36" t="str">
        <f t="shared" si="28"/>
        <v>N</v>
      </c>
      <c r="D311" s="49"/>
      <c r="E311" s="36" t="s">
        <v>1721</v>
      </c>
      <c r="F311" s="53">
        <v>24010</v>
      </c>
      <c r="G311" s="36" t="str">
        <f t="shared" si="30"/>
        <v>G</v>
      </c>
      <c r="H311" s="50" t="s">
        <v>997</v>
      </c>
      <c r="I311" s="62" t="s">
        <v>1685</v>
      </c>
      <c r="J311" s="36"/>
      <c r="K311" s="36" t="s">
        <v>1686</v>
      </c>
      <c r="L311" s="36"/>
      <c r="M311" s="36" t="str">
        <f t="shared" si="33"/>
        <v>N</v>
      </c>
      <c r="N311" s="49" t="s">
        <v>47</v>
      </c>
      <c r="O311" s="64"/>
      <c r="P311" s="36" t="s">
        <v>1716</v>
      </c>
      <c r="Q311" s="64"/>
      <c r="R311" s="36" t="s">
        <v>1716</v>
      </c>
      <c r="S311" s="50" t="s">
        <v>164</v>
      </c>
      <c r="T311" s="50">
        <v>1</v>
      </c>
      <c r="U311" s="85">
        <v>40.186885799999999</v>
      </c>
      <c r="V311" s="85">
        <v>-105.0732266</v>
      </c>
      <c r="W311" s="36" t="s">
        <v>1766</v>
      </c>
      <c r="X311" s="99"/>
    </row>
    <row r="312" spans="1:24" x14ac:dyDescent="0.25">
      <c r="A312" s="42" t="s">
        <v>998</v>
      </c>
      <c r="B312" s="54">
        <v>50920</v>
      </c>
      <c r="C312" s="30" t="str">
        <f t="shared" si="28"/>
        <v>G</v>
      </c>
      <c r="D312" s="33">
        <v>2413005</v>
      </c>
      <c r="E312" s="30" t="s">
        <v>1685</v>
      </c>
      <c r="F312" s="54">
        <v>19024</v>
      </c>
      <c r="G312" s="30" t="str">
        <f t="shared" si="30"/>
        <v>G</v>
      </c>
      <c r="H312" s="33" t="s">
        <v>998</v>
      </c>
      <c r="I312" s="59" t="s">
        <v>1684</v>
      </c>
      <c r="J312" s="30" t="s">
        <v>999</v>
      </c>
      <c r="K312" s="30" t="str">
        <f>IF(J312="","N","G")</f>
        <v>G</v>
      </c>
      <c r="L312" s="30"/>
      <c r="M312" s="30" t="str">
        <f t="shared" si="33"/>
        <v>N</v>
      </c>
      <c r="N312" s="32" t="s">
        <v>19</v>
      </c>
      <c r="O312" s="64"/>
      <c r="P312" s="30" t="s">
        <v>1716</v>
      </c>
      <c r="Q312" s="64"/>
      <c r="R312" s="30" t="s">
        <v>1716</v>
      </c>
      <c r="S312" s="80" t="s">
        <v>96</v>
      </c>
      <c r="T312" s="33">
        <v>1</v>
      </c>
      <c r="U312" s="84">
        <v>39.545658119445697</v>
      </c>
      <c r="V312" s="84">
        <v>-106.386475846774</v>
      </c>
      <c r="W312" s="30" t="s">
        <v>1685</v>
      </c>
      <c r="X312" s="96" t="s">
        <v>87</v>
      </c>
    </row>
    <row r="313" spans="1:24" x14ac:dyDescent="0.25">
      <c r="A313" s="48" t="s">
        <v>400</v>
      </c>
      <c r="B313" s="53">
        <v>51250</v>
      </c>
      <c r="C313" s="36" t="str">
        <f t="shared" si="28"/>
        <v>G</v>
      </c>
      <c r="D313" s="50">
        <v>2413006</v>
      </c>
      <c r="E313" s="36" t="s">
        <v>1685</v>
      </c>
      <c r="F313" s="53">
        <v>55005</v>
      </c>
      <c r="G313" s="36" t="str">
        <f t="shared" si="30"/>
        <v>G</v>
      </c>
      <c r="H313" s="50" t="s">
        <v>400</v>
      </c>
      <c r="I313" s="63" t="s">
        <v>1684</v>
      </c>
      <c r="J313" s="36"/>
      <c r="K313" s="36" t="s">
        <v>1686</v>
      </c>
      <c r="L313" s="36"/>
      <c r="M313" s="36" t="str">
        <f t="shared" si="33"/>
        <v>N</v>
      </c>
      <c r="N313" s="49" t="s">
        <v>19</v>
      </c>
      <c r="O313" s="64"/>
      <c r="P313" s="36" t="s">
        <v>1716</v>
      </c>
      <c r="Q313" s="64"/>
      <c r="R313" s="36" t="s">
        <v>1716</v>
      </c>
      <c r="S313" s="81" t="s">
        <v>104</v>
      </c>
      <c r="T313" s="50">
        <v>1</v>
      </c>
      <c r="U313" s="83">
        <v>38.001921719235703</v>
      </c>
      <c r="V313" s="83">
        <v>-105.904881416931</v>
      </c>
      <c r="W313" s="36" t="s">
        <v>1685</v>
      </c>
      <c r="X313" s="100" t="s">
        <v>87</v>
      </c>
    </row>
    <row r="314" spans="1:24" x14ac:dyDescent="0.25">
      <c r="A314" s="37" t="s">
        <v>1000</v>
      </c>
      <c r="B314" s="54">
        <v>51635</v>
      </c>
      <c r="C314" s="30" t="str">
        <f t="shared" si="28"/>
        <v>G</v>
      </c>
      <c r="D314" s="33">
        <v>2411143</v>
      </c>
      <c r="E314" s="30" t="s">
        <v>1685</v>
      </c>
      <c r="F314" s="54">
        <v>53005</v>
      </c>
      <c r="G314" s="30" t="str">
        <f t="shared" si="30"/>
        <v>G</v>
      </c>
      <c r="H314" s="33" t="s">
        <v>1001</v>
      </c>
      <c r="I314" s="52" t="s">
        <v>1685</v>
      </c>
      <c r="J314" s="30" t="s">
        <v>1002</v>
      </c>
      <c r="K314" s="30" t="str">
        <f>IF(J314="","N","G")</f>
        <v>G</v>
      </c>
      <c r="L314" s="30"/>
      <c r="M314" s="30" t="str">
        <f t="shared" si="33"/>
        <v>N</v>
      </c>
      <c r="N314" s="32" t="s">
        <v>19</v>
      </c>
      <c r="O314" s="64"/>
      <c r="P314" s="30" t="s">
        <v>1716</v>
      </c>
      <c r="Q314" s="64"/>
      <c r="R314" s="30" t="s">
        <v>1716</v>
      </c>
      <c r="S314" s="80" t="s">
        <v>288</v>
      </c>
      <c r="T314" s="33">
        <v>1</v>
      </c>
      <c r="U314" s="84">
        <v>37.578859763547598</v>
      </c>
      <c r="V314" s="84">
        <v>-106.150015001315</v>
      </c>
      <c r="W314" s="30" t="s">
        <v>1685</v>
      </c>
      <c r="X314" s="91"/>
    </row>
    <row r="315" spans="1:24" x14ac:dyDescent="0.25">
      <c r="A315" s="48" t="s">
        <v>393</v>
      </c>
      <c r="B315" s="53">
        <v>51690</v>
      </c>
      <c r="C315" s="36" t="str">
        <f t="shared" si="28"/>
        <v>G</v>
      </c>
      <c r="D315" s="50">
        <v>2413008</v>
      </c>
      <c r="E315" s="36" t="s">
        <v>1685</v>
      </c>
      <c r="F315" s="53">
        <v>59028</v>
      </c>
      <c r="G315" s="36" t="str">
        <f t="shared" si="30"/>
        <v>G</v>
      </c>
      <c r="H315" s="50" t="s">
        <v>393</v>
      </c>
      <c r="I315" s="63" t="s">
        <v>1684</v>
      </c>
      <c r="J315" s="36"/>
      <c r="K315" s="36" t="s">
        <v>1686</v>
      </c>
      <c r="L315" s="36"/>
      <c r="M315" s="36" t="str">
        <f t="shared" si="33"/>
        <v>N</v>
      </c>
      <c r="N315" s="49" t="s">
        <v>19</v>
      </c>
      <c r="O315" s="64"/>
      <c r="P315" s="36" t="s">
        <v>1716</v>
      </c>
      <c r="Q315" s="64"/>
      <c r="R315" s="36" t="s">
        <v>1716</v>
      </c>
      <c r="S315" s="81" t="s">
        <v>207</v>
      </c>
      <c r="T315" s="50">
        <v>1</v>
      </c>
      <c r="U315" s="83">
        <v>39.581488150292103</v>
      </c>
      <c r="V315" s="83">
        <v>-105.867648643956</v>
      </c>
      <c r="W315" s="36" t="s">
        <v>1685</v>
      </c>
      <c r="X315" s="100" t="s">
        <v>87</v>
      </c>
    </row>
    <row r="316" spans="1:24" x14ac:dyDescent="0.25">
      <c r="A316" s="41" t="s">
        <v>1003</v>
      </c>
      <c r="B316" s="54"/>
      <c r="C316" s="30" t="str">
        <f t="shared" si="28"/>
        <v>N</v>
      </c>
      <c r="D316" s="32"/>
      <c r="E316" s="30" t="s">
        <v>1721</v>
      </c>
      <c r="F316" s="54">
        <v>42019</v>
      </c>
      <c r="G316" s="30" t="str">
        <f t="shared" si="30"/>
        <v>G</v>
      </c>
      <c r="H316" s="33" t="s">
        <v>1004</v>
      </c>
      <c r="I316" s="58" t="s">
        <v>1685</v>
      </c>
      <c r="J316" s="30" t="s">
        <v>1005</v>
      </c>
      <c r="K316" s="30" t="str">
        <f t="shared" ref="K316:K327" si="34">IF(J316="","N","G")</f>
        <v>G</v>
      </c>
      <c r="L316" s="30"/>
      <c r="M316" s="30" t="str">
        <f t="shared" si="33"/>
        <v>N</v>
      </c>
      <c r="N316" s="32" t="s">
        <v>64</v>
      </c>
      <c r="O316" s="64"/>
      <c r="P316" s="30" t="s">
        <v>1716</v>
      </c>
      <c r="Q316" s="64"/>
      <c r="R316" s="30" t="s">
        <v>1716</v>
      </c>
      <c r="S316" s="33" t="s">
        <v>393</v>
      </c>
      <c r="T316" s="33">
        <v>1</v>
      </c>
      <c r="U316" s="84">
        <v>37.311504072599199</v>
      </c>
      <c r="V316" s="84">
        <v>-108.623501329869</v>
      </c>
      <c r="W316" s="30" t="s">
        <v>1685</v>
      </c>
      <c r="X316" s="95"/>
    </row>
    <row r="317" spans="1:24" x14ac:dyDescent="0.25">
      <c r="A317" s="43" t="s">
        <v>1006</v>
      </c>
      <c r="B317" s="53"/>
      <c r="C317" s="36" t="str">
        <f t="shared" si="28"/>
        <v>N</v>
      </c>
      <c r="D317" s="49"/>
      <c r="E317" s="36" t="s">
        <v>1721</v>
      </c>
      <c r="F317" s="53"/>
      <c r="G317" s="36" t="str">
        <f t="shared" si="30"/>
        <v>N</v>
      </c>
      <c r="H317" s="50" t="s">
        <v>1007</v>
      </c>
      <c r="I317" s="60" t="s">
        <v>1685</v>
      </c>
      <c r="J317" s="36" t="s">
        <v>1008</v>
      </c>
      <c r="K317" s="36" t="str">
        <f t="shared" si="34"/>
        <v>G</v>
      </c>
      <c r="L317" s="50">
        <v>19871176663</v>
      </c>
      <c r="M317" s="36" t="str">
        <f t="shared" si="33"/>
        <v>G</v>
      </c>
      <c r="N317" s="49" t="s">
        <v>1709</v>
      </c>
      <c r="O317" s="64"/>
      <c r="P317" s="36" t="s">
        <v>1716</v>
      </c>
      <c r="Q317" s="64"/>
      <c r="R317" s="36" t="s">
        <v>1716</v>
      </c>
      <c r="S317" s="50" t="s">
        <v>393</v>
      </c>
      <c r="T317" s="50">
        <v>1</v>
      </c>
      <c r="U317" s="85">
        <v>37.4569604</v>
      </c>
      <c r="V317" s="85">
        <v>-108.586006</v>
      </c>
      <c r="W317" s="36" t="s">
        <v>1766</v>
      </c>
      <c r="X317" s="97" t="s">
        <v>9</v>
      </c>
    </row>
    <row r="318" spans="1:24" x14ac:dyDescent="0.25">
      <c r="A318" s="37" t="s">
        <v>1009</v>
      </c>
      <c r="B318" s="54">
        <v>51745</v>
      </c>
      <c r="C318" s="30" t="str">
        <f t="shared" si="28"/>
        <v>G</v>
      </c>
      <c r="D318" s="33">
        <v>2411151</v>
      </c>
      <c r="E318" s="30" t="s">
        <v>1685</v>
      </c>
      <c r="F318" s="54">
        <v>43004</v>
      </c>
      <c r="G318" s="30" t="str">
        <f t="shared" si="30"/>
        <v>G</v>
      </c>
      <c r="H318" s="33" t="s">
        <v>343</v>
      </c>
      <c r="I318" s="52" t="s">
        <v>1685</v>
      </c>
      <c r="J318" s="30" t="s">
        <v>1010</v>
      </c>
      <c r="K318" s="30" t="str">
        <f t="shared" si="34"/>
        <v>G</v>
      </c>
      <c r="L318" s="30"/>
      <c r="M318" s="30" t="str">
        <f t="shared" si="33"/>
        <v>N</v>
      </c>
      <c r="N318" s="32" t="s">
        <v>19</v>
      </c>
      <c r="O318" s="64"/>
      <c r="P318" s="30" t="s">
        <v>1716</v>
      </c>
      <c r="Q318" s="64"/>
      <c r="R318" s="30" t="s">
        <v>1716</v>
      </c>
      <c r="S318" s="80" t="s">
        <v>343</v>
      </c>
      <c r="T318" s="33">
        <v>1</v>
      </c>
      <c r="U318" s="84">
        <v>38.468825908149803</v>
      </c>
      <c r="V318" s="84">
        <v>-107.85938600391501</v>
      </c>
      <c r="W318" s="30" t="s">
        <v>1685</v>
      </c>
      <c r="X318" s="91"/>
    </row>
    <row r="319" spans="1:24" x14ac:dyDescent="0.25">
      <c r="A319" s="35" t="s">
        <v>1011</v>
      </c>
      <c r="B319" s="53">
        <v>51800</v>
      </c>
      <c r="C319" s="36" t="str">
        <f t="shared" si="28"/>
        <v>G</v>
      </c>
      <c r="D319" s="50">
        <v>2413009</v>
      </c>
      <c r="E319" s="36" t="s">
        <v>1685</v>
      </c>
      <c r="F319" s="53">
        <v>21032</v>
      </c>
      <c r="G319" s="36" t="str">
        <f t="shared" si="30"/>
        <v>G</v>
      </c>
      <c r="H319" s="50" t="s">
        <v>1012</v>
      </c>
      <c r="I319" s="51" t="s">
        <v>1685</v>
      </c>
      <c r="J319" s="36" t="s">
        <v>1013</v>
      </c>
      <c r="K319" s="36" t="str">
        <f t="shared" si="34"/>
        <v>G</v>
      </c>
      <c r="L319" s="36"/>
      <c r="M319" s="36" t="str">
        <f t="shared" si="33"/>
        <v>N</v>
      </c>
      <c r="N319" s="49" t="s">
        <v>19</v>
      </c>
      <c r="O319" s="64"/>
      <c r="P319" s="36" t="s">
        <v>1716</v>
      </c>
      <c r="Q319" s="64"/>
      <c r="R319" s="36" t="s">
        <v>1716</v>
      </c>
      <c r="S319" s="81" t="s">
        <v>14</v>
      </c>
      <c r="T319" s="50">
        <v>1</v>
      </c>
      <c r="U319" s="83">
        <v>39.073227215370203</v>
      </c>
      <c r="V319" s="83">
        <v>-104.84609897799599</v>
      </c>
      <c r="W319" s="36" t="s">
        <v>1685</v>
      </c>
      <c r="X319" s="90"/>
    </row>
    <row r="320" spans="1:24" x14ac:dyDescent="0.25">
      <c r="A320" s="37" t="s">
        <v>1014</v>
      </c>
      <c r="B320" s="54"/>
      <c r="C320" s="30" t="str">
        <f t="shared" si="28"/>
        <v>N</v>
      </c>
      <c r="D320" s="32"/>
      <c r="E320" s="30" t="s">
        <v>1721</v>
      </c>
      <c r="F320" s="54">
        <v>64094</v>
      </c>
      <c r="G320" s="30" t="str">
        <f t="shared" si="30"/>
        <v>G</v>
      </c>
      <c r="H320" s="33" t="s">
        <v>1015</v>
      </c>
      <c r="I320" s="52" t="s">
        <v>1685</v>
      </c>
      <c r="J320" s="30" t="s">
        <v>1016</v>
      </c>
      <c r="K320" s="30" t="str">
        <f t="shared" si="34"/>
        <v>G</v>
      </c>
      <c r="L320" s="30"/>
      <c r="M320" s="30" t="str">
        <f t="shared" si="33"/>
        <v>N</v>
      </c>
      <c r="N320" s="32" t="s">
        <v>64</v>
      </c>
      <c r="O320" s="64"/>
      <c r="P320" s="30" t="s">
        <v>1716</v>
      </c>
      <c r="Q320" s="64"/>
      <c r="R320" s="30" t="s">
        <v>1716</v>
      </c>
      <c r="S320" s="33" t="s">
        <v>1742</v>
      </c>
      <c r="T320" s="33">
        <v>2</v>
      </c>
      <c r="U320" s="84">
        <v>40.296777239508003</v>
      </c>
      <c r="V320" s="84">
        <v>-103.83764226640599</v>
      </c>
      <c r="W320" s="30" t="s">
        <v>1685</v>
      </c>
      <c r="X320" s="91"/>
    </row>
    <row r="321" spans="1:24" x14ac:dyDescent="0.25">
      <c r="A321" s="35" t="s">
        <v>1017</v>
      </c>
      <c r="B321" s="53"/>
      <c r="C321" s="36" t="str">
        <f t="shared" si="28"/>
        <v>N</v>
      </c>
      <c r="D321" s="49"/>
      <c r="E321" s="36" t="s">
        <v>1721</v>
      </c>
      <c r="F321" s="53">
        <v>54006</v>
      </c>
      <c r="G321" s="36" t="str">
        <f t="shared" si="30"/>
        <v>G</v>
      </c>
      <c r="H321" s="50" t="s">
        <v>1018</v>
      </c>
      <c r="I321" s="51" t="s">
        <v>1685</v>
      </c>
      <c r="J321" s="36" t="s">
        <v>1019</v>
      </c>
      <c r="K321" s="36" t="str">
        <f t="shared" si="34"/>
        <v>G</v>
      </c>
      <c r="L321" s="36"/>
      <c r="M321" s="36" t="str">
        <f t="shared" si="33"/>
        <v>N</v>
      </c>
      <c r="N321" s="49" t="s">
        <v>13</v>
      </c>
      <c r="O321" s="64"/>
      <c r="P321" s="36" t="s">
        <v>1716</v>
      </c>
      <c r="Q321" s="64"/>
      <c r="R321" s="36" t="s">
        <v>1716</v>
      </c>
      <c r="S321" s="50" t="s">
        <v>277</v>
      </c>
      <c r="T321" s="50">
        <v>1</v>
      </c>
      <c r="U321" s="83">
        <v>40.247850631631202</v>
      </c>
      <c r="V321" s="83">
        <v>-106.83205555319201</v>
      </c>
      <c r="W321" s="36" t="s">
        <v>1685</v>
      </c>
      <c r="X321" s="90"/>
    </row>
    <row r="322" spans="1:24" x14ac:dyDescent="0.25">
      <c r="A322" s="37" t="s">
        <v>1020</v>
      </c>
      <c r="B322" s="54">
        <v>52075</v>
      </c>
      <c r="C322" s="30" t="str">
        <f t="shared" ref="C322:C385" si="35">IF(B322="","N","G")</f>
        <v>G</v>
      </c>
      <c r="D322" s="33">
        <v>2413014</v>
      </c>
      <c r="E322" s="30" t="s">
        <v>1685</v>
      </c>
      <c r="F322" s="54">
        <v>30065</v>
      </c>
      <c r="G322" s="30" t="str">
        <f t="shared" si="30"/>
        <v>G</v>
      </c>
      <c r="H322" s="33" t="s">
        <v>1021</v>
      </c>
      <c r="I322" s="52" t="s">
        <v>1685</v>
      </c>
      <c r="J322" s="30" t="s">
        <v>1022</v>
      </c>
      <c r="K322" s="30" t="str">
        <f t="shared" si="34"/>
        <v>G</v>
      </c>
      <c r="L322" s="30"/>
      <c r="M322" s="30" t="str">
        <f t="shared" si="33"/>
        <v>N</v>
      </c>
      <c r="N322" s="32" t="s">
        <v>19</v>
      </c>
      <c r="O322" s="64"/>
      <c r="P322" s="30" t="s">
        <v>1716</v>
      </c>
      <c r="Q322" s="64"/>
      <c r="R322" s="30" t="s">
        <v>1716</v>
      </c>
      <c r="S322" s="80" t="s">
        <v>29</v>
      </c>
      <c r="T322" s="33">
        <v>1</v>
      </c>
      <c r="U322" s="84">
        <v>39.642921628903402</v>
      </c>
      <c r="V322" s="84">
        <v>-105.193672080751</v>
      </c>
      <c r="W322" s="30" t="s">
        <v>1685</v>
      </c>
      <c r="X322" s="91"/>
    </row>
    <row r="323" spans="1:24" x14ac:dyDescent="0.25">
      <c r="A323" s="35" t="s">
        <v>1023</v>
      </c>
      <c r="B323" s="53"/>
      <c r="C323" s="36" t="str">
        <f t="shared" si="35"/>
        <v>N</v>
      </c>
      <c r="D323" s="49"/>
      <c r="E323" s="36" t="s">
        <v>1721</v>
      </c>
      <c r="F323" s="53">
        <v>54007</v>
      </c>
      <c r="G323" s="36" t="str">
        <f t="shared" si="30"/>
        <v>G</v>
      </c>
      <c r="H323" s="50" t="s">
        <v>1024</v>
      </c>
      <c r="I323" s="51" t="s">
        <v>1685</v>
      </c>
      <c r="J323" s="36" t="s">
        <v>1025</v>
      </c>
      <c r="K323" s="36" t="str">
        <f t="shared" si="34"/>
        <v>G</v>
      </c>
      <c r="L323" s="36"/>
      <c r="M323" s="36" t="str">
        <f t="shared" si="33"/>
        <v>N</v>
      </c>
      <c r="N323" s="49" t="s">
        <v>13</v>
      </c>
      <c r="O323" s="64"/>
      <c r="P323" s="36" t="s">
        <v>1716</v>
      </c>
      <c r="Q323" s="64"/>
      <c r="R323" s="36" t="s">
        <v>1716</v>
      </c>
      <c r="S323" s="50" t="s">
        <v>277</v>
      </c>
      <c r="T323" s="50">
        <v>1</v>
      </c>
      <c r="U323" s="83">
        <v>40.459493037106299</v>
      </c>
      <c r="V323" s="83">
        <v>-106.802953056501</v>
      </c>
      <c r="W323" s="36" t="s">
        <v>1685</v>
      </c>
      <c r="X323" s="90"/>
    </row>
    <row r="324" spans="1:24" x14ac:dyDescent="0.25">
      <c r="A324" s="70" t="s">
        <v>1026</v>
      </c>
      <c r="B324" s="54">
        <v>52550</v>
      </c>
      <c r="C324" s="30" t="str">
        <f t="shared" si="35"/>
        <v>G</v>
      </c>
      <c r="D324" s="33">
        <v>2413021</v>
      </c>
      <c r="E324" s="30" t="s">
        <v>1685</v>
      </c>
      <c r="F324" s="54">
        <v>57027</v>
      </c>
      <c r="G324" s="30" t="str">
        <f t="shared" si="30"/>
        <v>G</v>
      </c>
      <c r="H324" s="33" t="s">
        <v>1027</v>
      </c>
      <c r="I324" s="114" t="s">
        <v>1685</v>
      </c>
      <c r="J324" s="30" t="s">
        <v>1028</v>
      </c>
      <c r="K324" s="30" t="str">
        <f t="shared" si="34"/>
        <v>G</v>
      </c>
      <c r="L324" s="30"/>
      <c r="M324" s="30" t="str">
        <f t="shared" si="33"/>
        <v>N</v>
      </c>
      <c r="N324" s="32" t="s">
        <v>19</v>
      </c>
      <c r="O324" s="64"/>
      <c r="P324" s="30" t="s">
        <v>1716</v>
      </c>
      <c r="Q324" s="64"/>
      <c r="R324" s="30" t="s">
        <v>1716</v>
      </c>
      <c r="S324" s="80" t="s">
        <v>38</v>
      </c>
      <c r="T324" s="33">
        <v>1</v>
      </c>
      <c r="U324" s="84">
        <v>39.774768628295803</v>
      </c>
      <c r="V324" s="84">
        <v>-105.056773243126</v>
      </c>
      <c r="W324" s="30" t="s">
        <v>1685</v>
      </c>
      <c r="X324" s="115"/>
    </row>
    <row r="325" spans="1:24" x14ac:dyDescent="0.25">
      <c r="A325" s="48" t="s">
        <v>1029</v>
      </c>
      <c r="B325" s="53">
        <v>52550</v>
      </c>
      <c r="C325" s="36" t="str">
        <f t="shared" si="35"/>
        <v>G</v>
      </c>
      <c r="D325" s="50">
        <v>2413024</v>
      </c>
      <c r="E325" s="36" t="s">
        <v>1685</v>
      </c>
      <c r="F325" s="53">
        <v>57027</v>
      </c>
      <c r="G325" s="36" t="str">
        <f t="shared" si="30"/>
        <v>G</v>
      </c>
      <c r="H325" s="50" t="s">
        <v>1030</v>
      </c>
      <c r="I325" s="63" t="s">
        <v>1684</v>
      </c>
      <c r="J325" s="36" t="s">
        <v>1031</v>
      </c>
      <c r="K325" s="36" t="str">
        <f t="shared" si="34"/>
        <v>G</v>
      </c>
      <c r="L325" s="36"/>
      <c r="M325" s="36" t="str">
        <f t="shared" si="33"/>
        <v>N</v>
      </c>
      <c r="N325" s="49" t="s">
        <v>19</v>
      </c>
      <c r="O325" s="64"/>
      <c r="P325" s="36" t="s">
        <v>1716</v>
      </c>
      <c r="Q325" s="64"/>
      <c r="R325" s="36" t="s">
        <v>1716</v>
      </c>
      <c r="S325" s="81" t="s">
        <v>38</v>
      </c>
      <c r="T325" s="50">
        <v>1</v>
      </c>
      <c r="U325" s="83">
        <v>37.932343980575297</v>
      </c>
      <c r="V325" s="83">
        <v>-107.85754772034301</v>
      </c>
      <c r="W325" s="36" t="s">
        <v>1685</v>
      </c>
      <c r="X325" s="100" t="s">
        <v>87</v>
      </c>
    </row>
    <row r="326" spans="1:24" x14ac:dyDescent="0.25">
      <c r="A326" s="37" t="s">
        <v>1032</v>
      </c>
      <c r="B326" s="54"/>
      <c r="C326" s="30" t="str">
        <f t="shared" si="35"/>
        <v>N</v>
      </c>
      <c r="D326" s="32"/>
      <c r="E326" s="30" t="s">
        <v>1721</v>
      </c>
      <c r="F326" s="54">
        <v>64095</v>
      </c>
      <c r="G326" s="30" t="str">
        <f t="shared" si="30"/>
        <v>G</v>
      </c>
      <c r="H326" s="33" t="s">
        <v>1033</v>
      </c>
      <c r="I326" s="52" t="s">
        <v>1685</v>
      </c>
      <c r="J326" s="30" t="s">
        <v>1034</v>
      </c>
      <c r="K326" s="30" t="str">
        <f t="shared" si="34"/>
        <v>G</v>
      </c>
      <c r="L326" s="30"/>
      <c r="M326" s="30" t="str">
        <f t="shared" si="33"/>
        <v>N</v>
      </c>
      <c r="N326" s="32" t="s">
        <v>13</v>
      </c>
      <c r="O326" s="64"/>
      <c r="P326" s="30" t="s">
        <v>1716</v>
      </c>
      <c r="Q326" s="64"/>
      <c r="R326" s="30" t="s">
        <v>1716</v>
      </c>
      <c r="S326" s="33" t="s">
        <v>1744</v>
      </c>
      <c r="T326" s="33">
        <v>3</v>
      </c>
      <c r="U326" s="84">
        <v>39.499725365879598</v>
      </c>
      <c r="V326" s="84">
        <v>-105.354720024961</v>
      </c>
      <c r="W326" s="30" t="s">
        <v>1685</v>
      </c>
      <c r="X326" s="91"/>
    </row>
    <row r="327" spans="1:24" x14ac:dyDescent="0.25">
      <c r="A327" s="35" t="s">
        <v>1035</v>
      </c>
      <c r="B327" s="53"/>
      <c r="C327" s="36" t="str">
        <f t="shared" si="35"/>
        <v>N</v>
      </c>
      <c r="D327" s="49"/>
      <c r="E327" s="36" t="s">
        <v>1721</v>
      </c>
      <c r="F327" s="53">
        <v>26003</v>
      </c>
      <c r="G327" s="36" t="str">
        <f t="shared" si="30"/>
        <v>G</v>
      </c>
      <c r="H327" s="50" t="s">
        <v>1036</v>
      </c>
      <c r="I327" s="51" t="s">
        <v>1685</v>
      </c>
      <c r="J327" s="36" t="s">
        <v>1037</v>
      </c>
      <c r="K327" s="36" t="str">
        <f t="shared" si="34"/>
        <v>G</v>
      </c>
      <c r="L327" s="36"/>
      <c r="M327" s="36" t="str">
        <f t="shared" si="33"/>
        <v>N</v>
      </c>
      <c r="N327" s="49" t="s">
        <v>13</v>
      </c>
      <c r="O327" s="64"/>
      <c r="P327" s="36" t="s">
        <v>1716</v>
      </c>
      <c r="Q327" s="64"/>
      <c r="R327" s="36" t="s">
        <v>1716</v>
      </c>
      <c r="S327" s="50" t="s">
        <v>411</v>
      </c>
      <c r="T327" s="50">
        <v>1</v>
      </c>
      <c r="U327" s="83">
        <v>38.9076376519034</v>
      </c>
      <c r="V327" s="83">
        <v>-106.967097476231</v>
      </c>
      <c r="W327" s="36" t="s">
        <v>1685</v>
      </c>
      <c r="X327" s="90"/>
    </row>
    <row r="328" spans="1:24" x14ac:dyDescent="0.25">
      <c r="A328" s="29" t="s">
        <v>1038</v>
      </c>
      <c r="B328" s="54">
        <v>52350</v>
      </c>
      <c r="C328" s="30" t="str">
        <f t="shared" si="35"/>
        <v>G</v>
      </c>
      <c r="D328" s="33">
        <v>2413018</v>
      </c>
      <c r="E328" s="30" t="s">
        <v>1685</v>
      </c>
      <c r="F328" s="54">
        <v>30067</v>
      </c>
      <c r="G328" s="30" t="str">
        <f t="shared" si="30"/>
        <v>G</v>
      </c>
      <c r="H328" s="33" t="s">
        <v>1039</v>
      </c>
      <c r="I328" s="34" t="s">
        <v>1685</v>
      </c>
      <c r="J328" s="30"/>
      <c r="K328" s="30" t="s">
        <v>1686</v>
      </c>
      <c r="L328" s="30"/>
      <c r="M328" s="30" t="str">
        <f t="shared" si="33"/>
        <v>N</v>
      </c>
      <c r="N328" s="32" t="s">
        <v>19</v>
      </c>
      <c r="O328" s="64"/>
      <c r="P328" s="30" t="s">
        <v>1716</v>
      </c>
      <c r="Q328" s="64"/>
      <c r="R328" s="30" t="s">
        <v>1716</v>
      </c>
      <c r="S328" s="80" t="s">
        <v>29</v>
      </c>
      <c r="T328" s="33">
        <v>1</v>
      </c>
      <c r="U328" s="84">
        <v>38.908150423107699</v>
      </c>
      <c r="V328" s="84">
        <v>-106.960464758695</v>
      </c>
      <c r="W328" s="30" t="s">
        <v>1685</v>
      </c>
      <c r="X328" s="89" t="s">
        <v>9</v>
      </c>
    </row>
    <row r="329" spans="1:24" x14ac:dyDescent="0.25">
      <c r="A329" s="43" t="s">
        <v>1040</v>
      </c>
      <c r="B329" s="53"/>
      <c r="C329" s="36" t="str">
        <f t="shared" si="35"/>
        <v>N</v>
      </c>
      <c r="D329" s="49"/>
      <c r="E329" s="36" t="s">
        <v>1721</v>
      </c>
      <c r="F329" s="53">
        <v>30124</v>
      </c>
      <c r="G329" s="36" t="str">
        <f t="shared" si="30"/>
        <v>G</v>
      </c>
      <c r="H329" s="50" t="s">
        <v>1041</v>
      </c>
      <c r="I329" s="60" t="s">
        <v>1685</v>
      </c>
      <c r="J329" s="36" t="s">
        <v>1042</v>
      </c>
      <c r="K329" s="36" t="str">
        <f t="shared" ref="K329:K339" si="36">IF(J329="","N","G")</f>
        <v>G</v>
      </c>
      <c r="L329" s="36"/>
      <c r="M329" s="36" t="str">
        <f t="shared" si="33"/>
        <v>N</v>
      </c>
      <c r="N329" s="49" t="s">
        <v>47</v>
      </c>
      <c r="O329" s="64"/>
      <c r="P329" s="36" t="s">
        <v>1716</v>
      </c>
      <c r="Q329" s="64"/>
      <c r="R329" s="36" t="s">
        <v>1716</v>
      </c>
      <c r="S329" s="50" t="s">
        <v>29</v>
      </c>
      <c r="T329" s="50">
        <v>1</v>
      </c>
      <c r="U329" s="83">
        <v>39.725489859796603</v>
      </c>
      <c r="V329" s="83">
        <v>-105.28950824072</v>
      </c>
      <c r="W329" s="36" t="s">
        <v>1685</v>
      </c>
      <c r="X329" s="97" t="s">
        <v>9</v>
      </c>
    </row>
    <row r="330" spans="1:24" x14ac:dyDescent="0.25">
      <c r="A330" s="42" t="s">
        <v>1043</v>
      </c>
      <c r="B330" s="54"/>
      <c r="C330" s="30" t="str">
        <f t="shared" si="35"/>
        <v>N</v>
      </c>
      <c r="D330" s="32"/>
      <c r="E330" s="30" t="s">
        <v>1721</v>
      </c>
      <c r="F330" s="54">
        <v>65050</v>
      </c>
      <c r="G330" s="30" t="str">
        <f t="shared" si="30"/>
        <v>G</v>
      </c>
      <c r="H330" s="33" t="s">
        <v>1044</v>
      </c>
      <c r="I330" s="59" t="s">
        <v>1684</v>
      </c>
      <c r="J330" s="30" t="s">
        <v>1045</v>
      </c>
      <c r="K330" s="30" t="str">
        <f t="shared" si="36"/>
        <v>G</v>
      </c>
      <c r="L330" s="30"/>
      <c r="M330" s="30" t="str">
        <f t="shared" si="33"/>
        <v>N</v>
      </c>
      <c r="N330" s="32" t="s">
        <v>57</v>
      </c>
      <c r="O330" s="64"/>
      <c r="P330" s="30" t="s">
        <v>1716</v>
      </c>
      <c r="Q330" s="64"/>
      <c r="R330" s="30" t="s">
        <v>1716</v>
      </c>
      <c r="S330" s="80" t="s">
        <v>343</v>
      </c>
      <c r="T330" s="33">
        <v>1</v>
      </c>
      <c r="U330" s="86">
        <v>38.269579999999998</v>
      </c>
      <c r="V330" s="86">
        <v>-108.547898</v>
      </c>
      <c r="W330" s="30" t="s">
        <v>1766</v>
      </c>
      <c r="X330" s="96" t="s">
        <v>87</v>
      </c>
    </row>
    <row r="331" spans="1:24" x14ac:dyDescent="0.25">
      <c r="A331" s="48" t="s">
        <v>1046</v>
      </c>
      <c r="B331" s="53">
        <v>53120</v>
      </c>
      <c r="C331" s="36" t="str">
        <f t="shared" si="35"/>
        <v>G</v>
      </c>
      <c r="D331" s="50">
        <v>2413035</v>
      </c>
      <c r="E331" s="36" t="s">
        <v>1685</v>
      </c>
      <c r="F331" s="53">
        <v>43005</v>
      </c>
      <c r="G331" s="36" t="str">
        <f t="shared" si="30"/>
        <v>G</v>
      </c>
      <c r="H331" s="50" t="s">
        <v>1046</v>
      </c>
      <c r="I331" s="63" t="s">
        <v>1684</v>
      </c>
      <c r="J331" s="36" t="s">
        <v>1047</v>
      </c>
      <c r="K331" s="36" t="str">
        <f t="shared" si="36"/>
        <v>G</v>
      </c>
      <c r="L331" s="36"/>
      <c r="M331" s="36" t="str">
        <f t="shared" si="33"/>
        <v>N</v>
      </c>
      <c r="N331" s="49" t="s">
        <v>19</v>
      </c>
      <c r="O331" s="64"/>
      <c r="P331" s="36" t="s">
        <v>1716</v>
      </c>
      <c r="Q331" s="64"/>
      <c r="R331" s="36" t="s">
        <v>1716</v>
      </c>
      <c r="S331" s="81" t="s">
        <v>343</v>
      </c>
      <c r="T331" s="50">
        <v>1</v>
      </c>
      <c r="U331" s="83">
        <v>38.218333621298001</v>
      </c>
      <c r="V331" s="83">
        <v>-108.56661018577201</v>
      </c>
      <c r="W331" s="36" t="s">
        <v>1685</v>
      </c>
      <c r="X331" s="100" t="s">
        <v>87</v>
      </c>
    </row>
    <row r="332" spans="1:24" x14ac:dyDescent="0.25">
      <c r="A332" s="37" t="s">
        <v>1048</v>
      </c>
      <c r="B332" s="54"/>
      <c r="C332" s="30" t="str">
        <f t="shared" si="35"/>
        <v>N</v>
      </c>
      <c r="D332" s="32"/>
      <c r="E332" s="30" t="s">
        <v>1721</v>
      </c>
      <c r="F332" s="54">
        <v>28008</v>
      </c>
      <c r="G332" s="30" t="str">
        <f t="shared" si="30"/>
        <v>G</v>
      </c>
      <c r="H332" s="33" t="s">
        <v>1049</v>
      </c>
      <c r="I332" s="52" t="s">
        <v>1685</v>
      </c>
      <c r="J332" s="30" t="s">
        <v>1050</v>
      </c>
      <c r="K332" s="30" t="str">
        <f t="shared" si="36"/>
        <v>G</v>
      </c>
      <c r="L332" s="30"/>
      <c r="M332" s="30" t="str">
        <f t="shared" si="33"/>
        <v>N</v>
      </c>
      <c r="N332" s="32" t="s">
        <v>64</v>
      </c>
      <c r="O332" s="64"/>
      <c r="P332" s="30" t="s">
        <v>1716</v>
      </c>
      <c r="Q332" s="64"/>
      <c r="R332" s="30" t="s">
        <v>1716</v>
      </c>
      <c r="S332" s="33" t="s">
        <v>441</v>
      </c>
      <c r="T332" s="33">
        <v>1</v>
      </c>
      <c r="U332" s="84">
        <v>37.597955881188703</v>
      </c>
      <c r="V332" s="84">
        <v>-104.958964455169</v>
      </c>
      <c r="W332" s="30" t="s">
        <v>1685</v>
      </c>
      <c r="X332" s="91"/>
    </row>
    <row r="333" spans="1:24" x14ac:dyDescent="0.25">
      <c r="A333" s="48" t="s">
        <v>1051</v>
      </c>
      <c r="B333" s="53">
        <v>53175</v>
      </c>
      <c r="C333" s="36" t="str">
        <f t="shared" si="35"/>
        <v>G</v>
      </c>
      <c r="D333" s="50">
        <v>2413037</v>
      </c>
      <c r="E333" s="36" t="s">
        <v>1685</v>
      </c>
      <c r="F333" s="53" t="s">
        <v>1052</v>
      </c>
      <c r="G333" s="36" t="str">
        <f t="shared" si="30"/>
        <v>G</v>
      </c>
      <c r="H333" s="50" t="s">
        <v>1051</v>
      </c>
      <c r="I333" s="63" t="s">
        <v>1684</v>
      </c>
      <c r="J333" s="36" t="s">
        <v>1053</v>
      </c>
      <c r="K333" s="36" t="str">
        <f t="shared" si="36"/>
        <v>G</v>
      </c>
      <c r="L333" s="36"/>
      <c r="M333" s="36" t="str">
        <f t="shared" si="33"/>
        <v>N</v>
      </c>
      <c r="N333" s="49" t="s">
        <v>19</v>
      </c>
      <c r="O333" s="64"/>
      <c r="P333" s="36" t="s">
        <v>1716</v>
      </c>
      <c r="Q333" s="64"/>
      <c r="R333" s="36" t="s">
        <v>1716</v>
      </c>
      <c r="S333" s="81" t="s">
        <v>193</v>
      </c>
      <c r="T333" s="50">
        <v>1</v>
      </c>
      <c r="U333" s="83">
        <v>39.963279789681202</v>
      </c>
      <c r="V333" s="83">
        <v>-105.507173399819</v>
      </c>
      <c r="W333" s="36" t="s">
        <v>1685</v>
      </c>
      <c r="X333" s="100" t="s">
        <v>87</v>
      </c>
    </row>
    <row r="334" spans="1:24" x14ac:dyDescent="0.25">
      <c r="A334" s="37" t="s">
        <v>1054</v>
      </c>
      <c r="B334" s="54">
        <v>53395</v>
      </c>
      <c r="C334" s="30" t="str">
        <f t="shared" si="35"/>
        <v>G</v>
      </c>
      <c r="D334" s="33">
        <v>2413042</v>
      </c>
      <c r="E334" s="30" t="s">
        <v>1685</v>
      </c>
      <c r="F334" s="54">
        <v>23012</v>
      </c>
      <c r="G334" s="30" t="str">
        <f t="shared" si="30"/>
        <v>G</v>
      </c>
      <c r="H334" s="33" t="s">
        <v>1055</v>
      </c>
      <c r="I334" s="52" t="s">
        <v>1685</v>
      </c>
      <c r="J334" s="30" t="s">
        <v>1056</v>
      </c>
      <c r="K334" s="30" t="str">
        <f t="shared" si="36"/>
        <v>G</v>
      </c>
      <c r="L334" s="30"/>
      <c r="M334" s="30" t="str">
        <f t="shared" si="33"/>
        <v>N</v>
      </c>
      <c r="N334" s="32" t="s">
        <v>19</v>
      </c>
      <c r="O334" s="64"/>
      <c r="P334" s="30" t="s">
        <v>1716</v>
      </c>
      <c r="Q334" s="64"/>
      <c r="R334" s="30" t="s">
        <v>1716</v>
      </c>
      <c r="S334" s="80" t="s">
        <v>118</v>
      </c>
      <c r="T334" s="33">
        <v>1</v>
      </c>
      <c r="U334" s="84">
        <v>39.577584419104603</v>
      </c>
      <c r="V334" s="84">
        <v>-107.52680869417399</v>
      </c>
      <c r="W334" s="30" t="s">
        <v>1685</v>
      </c>
      <c r="X334" s="91"/>
    </row>
    <row r="335" spans="1:24" x14ac:dyDescent="0.25">
      <c r="A335" s="45" t="s">
        <v>1057</v>
      </c>
      <c r="B335" s="53"/>
      <c r="C335" s="36" t="str">
        <f t="shared" si="35"/>
        <v>N</v>
      </c>
      <c r="D335" s="49"/>
      <c r="E335" s="36" t="s">
        <v>1721</v>
      </c>
      <c r="F335" s="53"/>
      <c r="G335" s="36" t="str">
        <f t="shared" si="30"/>
        <v>N</v>
      </c>
      <c r="H335" s="50" t="s">
        <v>1058</v>
      </c>
      <c r="I335" s="60" t="s">
        <v>1685</v>
      </c>
      <c r="J335" s="36" t="s">
        <v>1059</v>
      </c>
      <c r="K335" s="36" t="str">
        <f t="shared" si="36"/>
        <v>G</v>
      </c>
      <c r="L335" s="36">
        <v>19871171775</v>
      </c>
      <c r="M335" s="36" t="str">
        <f t="shared" si="33"/>
        <v>G</v>
      </c>
      <c r="N335" s="49" t="s">
        <v>1709</v>
      </c>
      <c r="O335" s="64"/>
      <c r="P335" s="36" t="s">
        <v>1716</v>
      </c>
      <c r="Q335" s="64"/>
      <c r="R335" s="36" t="s">
        <v>1716</v>
      </c>
      <c r="S335" s="81" t="s">
        <v>130</v>
      </c>
      <c r="T335" s="50">
        <v>1</v>
      </c>
      <c r="U335" s="82">
        <v>38.052508000000003</v>
      </c>
      <c r="V335" s="82">
        <v>-103.7202274</v>
      </c>
      <c r="W335" s="36" t="s">
        <v>1766</v>
      </c>
      <c r="X335" s="97" t="s">
        <v>9</v>
      </c>
    </row>
    <row r="336" spans="1:24" x14ac:dyDescent="0.25">
      <c r="A336" s="37" t="s">
        <v>1060</v>
      </c>
      <c r="B336" s="54"/>
      <c r="C336" s="30" t="str">
        <f t="shared" si="35"/>
        <v>N</v>
      </c>
      <c r="D336" s="32"/>
      <c r="E336" s="30" t="s">
        <v>1721</v>
      </c>
      <c r="F336" s="54">
        <v>35029</v>
      </c>
      <c r="G336" s="30" t="str">
        <f t="shared" si="30"/>
        <v>G</v>
      </c>
      <c r="H336" s="33" t="s">
        <v>1061</v>
      </c>
      <c r="I336" s="52" t="s">
        <v>1685</v>
      </c>
      <c r="J336" s="30" t="s">
        <v>1062</v>
      </c>
      <c r="K336" s="30" t="str">
        <f t="shared" si="36"/>
        <v>G</v>
      </c>
      <c r="L336" s="30"/>
      <c r="M336" s="30" t="str">
        <f t="shared" si="33"/>
        <v>N</v>
      </c>
      <c r="N336" s="32" t="s">
        <v>64</v>
      </c>
      <c r="O336" s="64"/>
      <c r="P336" s="30" t="s">
        <v>1716</v>
      </c>
      <c r="Q336" s="64"/>
      <c r="R336" s="30" t="s">
        <v>1716</v>
      </c>
      <c r="S336" s="33" t="s">
        <v>148</v>
      </c>
      <c r="T336" s="33">
        <v>1</v>
      </c>
      <c r="U336" s="84">
        <v>40.362092691729501</v>
      </c>
      <c r="V336" s="84">
        <v>-105.235003859504</v>
      </c>
      <c r="W336" s="30" t="s">
        <v>1685</v>
      </c>
      <c r="X336" s="91"/>
    </row>
    <row r="337" spans="1:24" x14ac:dyDescent="0.25">
      <c r="A337" s="45" t="s">
        <v>1063</v>
      </c>
      <c r="B337" s="53"/>
      <c r="C337" s="36" t="str">
        <f t="shared" si="35"/>
        <v>N</v>
      </c>
      <c r="D337" s="49"/>
      <c r="E337" s="36" t="s">
        <v>1721</v>
      </c>
      <c r="F337" s="53"/>
      <c r="G337" s="36" t="str">
        <f t="shared" si="30"/>
        <v>N</v>
      </c>
      <c r="H337" s="77" t="s">
        <v>1064</v>
      </c>
      <c r="I337" s="60" t="s">
        <v>1685</v>
      </c>
      <c r="J337" s="36" t="s">
        <v>1065</v>
      </c>
      <c r="K337" s="36" t="str">
        <f t="shared" si="36"/>
        <v>G</v>
      </c>
      <c r="L337" s="36">
        <v>19911046735</v>
      </c>
      <c r="M337" s="36" t="str">
        <f t="shared" si="33"/>
        <v>G</v>
      </c>
      <c r="N337" s="49" t="s">
        <v>1709</v>
      </c>
      <c r="O337" s="64"/>
      <c r="P337" s="36" t="s">
        <v>1716</v>
      </c>
      <c r="Q337" s="64"/>
      <c r="R337" s="36" t="s">
        <v>1716</v>
      </c>
      <c r="S337" s="50" t="s">
        <v>130</v>
      </c>
      <c r="T337" s="50">
        <v>1</v>
      </c>
      <c r="U337" s="85">
        <v>38.075584800000001</v>
      </c>
      <c r="V337" s="85">
        <v>-103.5831742</v>
      </c>
      <c r="W337" s="36" t="s">
        <v>1766</v>
      </c>
      <c r="X337" s="97" t="s">
        <v>9</v>
      </c>
    </row>
    <row r="338" spans="1:24" x14ac:dyDescent="0.25">
      <c r="A338" s="38" t="s">
        <v>1066</v>
      </c>
      <c r="B338" s="54"/>
      <c r="C338" s="30" t="str">
        <f t="shared" si="35"/>
        <v>N</v>
      </c>
      <c r="D338" s="32"/>
      <c r="E338" s="30" t="s">
        <v>1721</v>
      </c>
      <c r="F338" s="54" t="s">
        <v>1067</v>
      </c>
      <c r="G338" s="30" t="str">
        <f t="shared" si="30"/>
        <v>G</v>
      </c>
      <c r="H338" s="33" t="s">
        <v>1068</v>
      </c>
      <c r="I338" s="34" t="s">
        <v>1685</v>
      </c>
      <c r="J338" s="30" t="s">
        <v>1069</v>
      </c>
      <c r="K338" s="30" t="str">
        <f t="shared" si="36"/>
        <v>G</v>
      </c>
      <c r="L338" s="30"/>
      <c r="M338" s="30" t="str">
        <f t="shared" si="33"/>
        <v>N</v>
      </c>
      <c r="N338" s="32" t="s">
        <v>13</v>
      </c>
      <c r="O338" s="64"/>
      <c r="P338" s="30" t="s">
        <v>1716</v>
      </c>
      <c r="Q338" s="64"/>
      <c r="R338" s="30" t="s">
        <v>1716</v>
      </c>
      <c r="S338" s="33" t="s">
        <v>74</v>
      </c>
      <c r="T338" s="33">
        <v>1</v>
      </c>
      <c r="U338" s="84">
        <v>39.794184460863399</v>
      </c>
      <c r="V338" s="84">
        <v>-104.99992231850899</v>
      </c>
      <c r="W338" s="30" t="s">
        <v>1685</v>
      </c>
      <c r="X338" s="89" t="s">
        <v>9</v>
      </c>
    </row>
    <row r="339" spans="1:24" x14ac:dyDescent="0.25">
      <c r="A339" s="40" t="s">
        <v>1070</v>
      </c>
      <c r="B339" s="53"/>
      <c r="C339" s="36" t="str">
        <f t="shared" si="35"/>
        <v>N</v>
      </c>
      <c r="D339" s="49"/>
      <c r="E339" s="36" t="s">
        <v>1721</v>
      </c>
      <c r="F339" s="53">
        <v>64100</v>
      </c>
      <c r="G339" s="36" t="str">
        <f t="shared" si="30"/>
        <v>G</v>
      </c>
      <c r="H339" s="50" t="s">
        <v>1071</v>
      </c>
      <c r="I339" s="56" t="s">
        <v>1685</v>
      </c>
      <c r="J339" s="36" t="s">
        <v>1072</v>
      </c>
      <c r="K339" s="36" t="str">
        <f t="shared" si="36"/>
        <v>G</v>
      </c>
      <c r="L339" s="36"/>
      <c r="M339" s="36" t="str">
        <f t="shared" si="33"/>
        <v>N</v>
      </c>
      <c r="N339" s="49" t="s">
        <v>13</v>
      </c>
      <c r="O339" s="64"/>
      <c r="P339" s="36" t="s">
        <v>1716</v>
      </c>
      <c r="Q339" s="64"/>
      <c r="R339" s="36" t="s">
        <v>1716</v>
      </c>
      <c r="S339" s="50" t="s">
        <v>1746</v>
      </c>
      <c r="T339" s="50">
        <v>2</v>
      </c>
      <c r="U339" s="83">
        <v>39.808756617624802</v>
      </c>
      <c r="V339" s="83">
        <v>-104.99666441939399</v>
      </c>
      <c r="W339" s="36" t="s">
        <v>1685</v>
      </c>
      <c r="X339" s="93"/>
    </row>
    <row r="340" spans="1:24" x14ac:dyDescent="0.25">
      <c r="A340" s="41" t="s">
        <v>1073</v>
      </c>
      <c r="B340" s="54"/>
      <c r="C340" s="30" t="str">
        <f t="shared" si="35"/>
        <v>N</v>
      </c>
      <c r="D340" s="32"/>
      <c r="E340" s="30" t="s">
        <v>1721</v>
      </c>
      <c r="F340" s="117"/>
      <c r="G340" s="30" t="s">
        <v>1713</v>
      </c>
      <c r="H340" s="33" t="s">
        <v>1074</v>
      </c>
      <c r="I340" s="58" t="s">
        <v>1685</v>
      </c>
      <c r="J340" s="30"/>
      <c r="K340" s="30" t="s">
        <v>1686</v>
      </c>
      <c r="L340" s="30"/>
      <c r="M340" s="30" t="str">
        <f t="shared" si="33"/>
        <v>N</v>
      </c>
      <c r="N340" s="32" t="s">
        <v>47</v>
      </c>
      <c r="O340" s="64"/>
      <c r="P340" s="30" t="s">
        <v>1716</v>
      </c>
      <c r="Q340" s="64"/>
      <c r="R340" s="30" t="s">
        <v>1716</v>
      </c>
      <c r="S340" s="33" t="s">
        <v>74</v>
      </c>
      <c r="T340" s="33">
        <v>1</v>
      </c>
      <c r="U340" s="107"/>
      <c r="V340" s="107"/>
      <c r="W340" s="30" t="s">
        <v>1713</v>
      </c>
      <c r="X340" s="95" t="s">
        <v>1687</v>
      </c>
    </row>
    <row r="341" spans="1:24" x14ac:dyDescent="0.25">
      <c r="A341" s="48" t="s">
        <v>1075</v>
      </c>
      <c r="B341" s="53"/>
      <c r="C341" s="36" t="str">
        <f t="shared" si="35"/>
        <v>N</v>
      </c>
      <c r="D341" s="49"/>
      <c r="E341" s="36" t="s">
        <v>1721</v>
      </c>
      <c r="F341" s="53">
        <v>30070</v>
      </c>
      <c r="G341" s="36" t="str">
        <f t="shared" ref="G341:G386" si="37">IF(F341="","N","G")</f>
        <v>G</v>
      </c>
      <c r="H341" s="50" t="s">
        <v>1076</v>
      </c>
      <c r="I341" s="63" t="s">
        <v>1684</v>
      </c>
      <c r="J341" s="36" t="s">
        <v>1077</v>
      </c>
      <c r="K341" s="36" t="str">
        <f t="shared" ref="K341:K363" si="38">IF(J341="","N","G")</f>
        <v>G</v>
      </c>
      <c r="L341" s="36"/>
      <c r="M341" s="36" t="str">
        <f t="shared" si="33"/>
        <v>N</v>
      </c>
      <c r="N341" s="49" t="s">
        <v>13</v>
      </c>
      <c r="O341" s="64"/>
      <c r="P341" s="36" t="s">
        <v>1716</v>
      </c>
      <c r="Q341" s="64"/>
      <c r="R341" s="36" t="s">
        <v>1716</v>
      </c>
      <c r="S341" s="81" t="s">
        <v>29</v>
      </c>
      <c r="T341" s="50">
        <v>1</v>
      </c>
      <c r="U341" s="83">
        <v>39.793214257025902</v>
      </c>
      <c r="V341" s="83">
        <v>-105.183037672312</v>
      </c>
      <c r="W341" s="36" t="s">
        <v>1685</v>
      </c>
      <c r="X341" s="100" t="s">
        <v>87</v>
      </c>
    </row>
    <row r="342" spans="1:24" x14ac:dyDescent="0.25">
      <c r="A342" s="44" t="s">
        <v>1078</v>
      </c>
      <c r="B342" s="54"/>
      <c r="C342" s="30" t="str">
        <f t="shared" si="35"/>
        <v>N</v>
      </c>
      <c r="D342" s="32"/>
      <c r="E342" s="30" t="s">
        <v>1721</v>
      </c>
      <c r="F342" s="54">
        <v>64102</v>
      </c>
      <c r="G342" s="30" t="str">
        <f t="shared" si="37"/>
        <v>G</v>
      </c>
      <c r="H342" s="33" t="s">
        <v>1079</v>
      </c>
      <c r="I342" s="61" t="s">
        <v>1685</v>
      </c>
      <c r="J342" s="30" t="s">
        <v>1080</v>
      </c>
      <c r="K342" s="30" t="str">
        <f t="shared" si="38"/>
        <v>G</v>
      </c>
      <c r="L342" s="30"/>
      <c r="M342" s="30" t="str">
        <f t="shared" si="33"/>
        <v>N</v>
      </c>
      <c r="N342" s="32" t="s">
        <v>13</v>
      </c>
      <c r="O342" s="64"/>
      <c r="P342" s="30" t="s">
        <v>1716</v>
      </c>
      <c r="Q342" s="64"/>
      <c r="R342" s="30" t="s">
        <v>1716</v>
      </c>
      <c r="S342" s="33" t="s">
        <v>1746</v>
      </c>
      <c r="T342" s="33">
        <v>2</v>
      </c>
      <c r="U342" s="84">
        <v>39.826851281753299</v>
      </c>
      <c r="V342" s="84">
        <v>-104.967958478174</v>
      </c>
      <c r="W342" s="30" t="s">
        <v>1685</v>
      </c>
      <c r="X342" s="98"/>
    </row>
    <row r="343" spans="1:24" x14ac:dyDescent="0.25">
      <c r="A343" s="35" t="s">
        <v>1081</v>
      </c>
      <c r="B343" s="53"/>
      <c r="C343" s="36" t="str">
        <f t="shared" si="35"/>
        <v>N</v>
      </c>
      <c r="D343" s="49"/>
      <c r="E343" s="36" t="s">
        <v>1721</v>
      </c>
      <c r="F343" s="53">
        <v>64103</v>
      </c>
      <c r="G343" s="36" t="str">
        <f t="shared" si="37"/>
        <v>G</v>
      </c>
      <c r="H343" s="50" t="s">
        <v>1082</v>
      </c>
      <c r="I343" s="51" t="s">
        <v>1685</v>
      </c>
      <c r="J343" s="36" t="s">
        <v>1083</v>
      </c>
      <c r="K343" s="36" t="str">
        <f t="shared" si="38"/>
        <v>G</v>
      </c>
      <c r="L343" s="36"/>
      <c r="M343" s="36" t="str">
        <f t="shared" si="33"/>
        <v>N</v>
      </c>
      <c r="N343" s="49" t="s">
        <v>64</v>
      </c>
      <c r="O343" s="64"/>
      <c r="P343" s="36" t="s">
        <v>1716</v>
      </c>
      <c r="Q343" s="64"/>
      <c r="R343" s="36" t="s">
        <v>1716</v>
      </c>
      <c r="S343" s="50" t="s">
        <v>1728</v>
      </c>
      <c r="T343" s="50">
        <v>2</v>
      </c>
      <c r="U343" s="83">
        <v>40.528471831406897</v>
      </c>
      <c r="V343" s="83">
        <v>-104.721275297296</v>
      </c>
      <c r="W343" s="36" t="s">
        <v>1685</v>
      </c>
      <c r="X343" s="90"/>
    </row>
    <row r="344" spans="1:24" x14ac:dyDescent="0.25">
      <c r="A344" s="29" t="s">
        <v>1084</v>
      </c>
      <c r="B344" s="54"/>
      <c r="C344" s="30" t="str">
        <f t="shared" si="35"/>
        <v>N</v>
      </c>
      <c r="D344" s="32"/>
      <c r="E344" s="30" t="s">
        <v>1721</v>
      </c>
      <c r="F344" s="54">
        <v>64105</v>
      </c>
      <c r="G344" s="30" t="str">
        <f t="shared" si="37"/>
        <v>G</v>
      </c>
      <c r="H344" s="33" t="s">
        <v>1085</v>
      </c>
      <c r="I344" s="34" t="s">
        <v>1685</v>
      </c>
      <c r="J344" s="30"/>
      <c r="K344" s="30" t="str">
        <f t="shared" si="38"/>
        <v>N</v>
      </c>
      <c r="L344" s="30"/>
      <c r="M344" s="30" t="str">
        <f t="shared" si="33"/>
        <v>N</v>
      </c>
      <c r="N344" s="32" t="s">
        <v>474</v>
      </c>
      <c r="O344" s="64"/>
      <c r="P344" s="30" t="s">
        <v>1716</v>
      </c>
      <c r="Q344" s="64"/>
      <c r="R344" s="30" t="s">
        <v>1716</v>
      </c>
      <c r="S344" s="33" t="s">
        <v>1745</v>
      </c>
      <c r="T344" s="33">
        <v>8</v>
      </c>
      <c r="U344" s="84">
        <v>40.442862268597402</v>
      </c>
      <c r="V344" s="84">
        <v>-104.40366169916599</v>
      </c>
      <c r="W344" s="30" t="s">
        <v>1685</v>
      </c>
      <c r="X344" s="89" t="s">
        <v>9</v>
      </c>
    </row>
    <row r="345" spans="1:24" x14ac:dyDescent="0.25">
      <c r="A345" s="47" t="s">
        <v>1086</v>
      </c>
      <c r="B345" s="53"/>
      <c r="C345" s="36" t="str">
        <f t="shared" si="35"/>
        <v>N</v>
      </c>
      <c r="D345" s="49"/>
      <c r="E345" s="36" t="s">
        <v>1721</v>
      </c>
      <c r="F345" s="53">
        <v>18015</v>
      </c>
      <c r="G345" s="36" t="str">
        <f t="shared" si="37"/>
        <v>G</v>
      </c>
      <c r="H345" s="50" t="s">
        <v>1087</v>
      </c>
      <c r="I345" s="62" t="s">
        <v>1685</v>
      </c>
      <c r="J345" s="36" t="s">
        <v>1088</v>
      </c>
      <c r="K345" s="36" t="str">
        <f t="shared" si="38"/>
        <v>G</v>
      </c>
      <c r="L345" s="36"/>
      <c r="M345" s="36" t="str">
        <f t="shared" si="33"/>
        <v>N</v>
      </c>
      <c r="N345" s="49" t="s">
        <v>13</v>
      </c>
      <c r="O345" s="64"/>
      <c r="P345" s="36" t="s">
        <v>1716</v>
      </c>
      <c r="Q345" s="64"/>
      <c r="R345" s="36" t="s">
        <v>1716</v>
      </c>
      <c r="S345" s="50" t="s">
        <v>59</v>
      </c>
      <c r="T345" s="50">
        <v>1</v>
      </c>
      <c r="U345" s="83">
        <v>39.540997363206799</v>
      </c>
      <c r="V345" s="83">
        <v>-104.94085919621401</v>
      </c>
      <c r="W345" s="36" t="s">
        <v>1685</v>
      </c>
      <c r="X345" s="99"/>
    </row>
    <row r="346" spans="1:24" x14ac:dyDescent="0.25">
      <c r="A346" s="44" t="s">
        <v>1089</v>
      </c>
      <c r="B346" s="54"/>
      <c r="C346" s="30" t="str">
        <f t="shared" si="35"/>
        <v>N</v>
      </c>
      <c r="D346" s="32"/>
      <c r="E346" s="30" t="s">
        <v>1721</v>
      </c>
      <c r="F346" s="54" t="s">
        <v>1090</v>
      </c>
      <c r="G346" s="30" t="str">
        <f t="shared" si="37"/>
        <v>G</v>
      </c>
      <c r="H346" s="33" t="s">
        <v>1091</v>
      </c>
      <c r="I346" s="61" t="s">
        <v>1685</v>
      </c>
      <c r="J346" s="30" t="s">
        <v>1092</v>
      </c>
      <c r="K346" s="30" t="str">
        <f t="shared" si="38"/>
        <v>G</v>
      </c>
      <c r="L346" s="30"/>
      <c r="M346" s="30" t="str">
        <f t="shared" si="33"/>
        <v>N</v>
      </c>
      <c r="N346" s="32" t="s">
        <v>64</v>
      </c>
      <c r="O346" s="64"/>
      <c r="P346" s="30" t="s">
        <v>1716</v>
      </c>
      <c r="Q346" s="64"/>
      <c r="R346" s="30" t="s">
        <v>1716</v>
      </c>
      <c r="S346" s="33" t="s">
        <v>74</v>
      </c>
      <c r="T346" s="33">
        <v>1</v>
      </c>
      <c r="U346" s="84">
        <v>39.823122594552402</v>
      </c>
      <c r="V346" s="84">
        <v>-105.022465152225</v>
      </c>
      <c r="W346" s="30" t="s">
        <v>1685</v>
      </c>
      <c r="X346" s="98"/>
    </row>
    <row r="347" spans="1:24" x14ac:dyDescent="0.25">
      <c r="A347" s="35" t="s">
        <v>1093</v>
      </c>
      <c r="B347" s="53">
        <v>54330</v>
      </c>
      <c r="C347" s="36" t="str">
        <f t="shared" si="35"/>
        <v>G</v>
      </c>
      <c r="D347" s="50">
        <v>2411280</v>
      </c>
      <c r="E347" s="36" t="s">
        <v>1685</v>
      </c>
      <c r="F347" s="53">
        <v>64198</v>
      </c>
      <c r="G347" s="36" t="str">
        <f t="shared" si="37"/>
        <v>G</v>
      </c>
      <c r="H347" s="50" t="s">
        <v>1094</v>
      </c>
      <c r="I347" s="51" t="s">
        <v>1685</v>
      </c>
      <c r="J347" s="36" t="s">
        <v>1095</v>
      </c>
      <c r="K347" s="36" t="str">
        <f t="shared" si="38"/>
        <v>G</v>
      </c>
      <c r="L347" s="36"/>
      <c r="M347" s="36" t="str">
        <f t="shared" si="33"/>
        <v>N</v>
      </c>
      <c r="N347" s="49" t="s">
        <v>19</v>
      </c>
      <c r="O347" s="64"/>
      <c r="P347" s="36" t="s">
        <v>1716</v>
      </c>
      <c r="Q347" s="64"/>
      <c r="R347" s="36" t="s">
        <v>1716</v>
      </c>
      <c r="S347" s="50" t="s">
        <v>1730</v>
      </c>
      <c r="T347" s="50">
        <v>2</v>
      </c>
      <c r="U347" s="83">
        <v>39.910650382170601</v>
      </c>
      <c r="V347" s="83">
        <v>-104.978275050753</v>
      </c>
      <c r="W347" s="36" t="s">
        <v>1685</v>
      </c>
      <c r="X347" s="90"/>
    </row>
    <row r="348" spans="1:24" x14ac:dyDescent="0.25">
      <c r="A348" s="41" t="s">
        <v>1096</v>
      </c>
      <c r="B348" s="54">
        <v>54880</v>
      </c>
      <c r="C348" s="30" t="str">
        <f t="shared" si="35"/>
        <v>G</v>
      </c>
      <c r="D348" s="33">
        <v>2413057</v>
      </c>
      <c r="E348" s="30" t="s">
        <v>1685</v>
      </c>
      <c r="F348" s="54">
        <v>57007</v>
      </c>
      <c r="G348" s="30" t="str">
        <f t="shared" si="37"/>
        <v>G</v>
      </c>
      <c r="H348" s="33" t="s">
        <v>1097</v>
      </c>
      <c r="I348" s="58" t="s">
        <v>1685</v>
      </c>
      <c r="J348" s="30" t="s">
        <v>1098</v>
      </c>
      <c r="K348" s="30" t="str">
        <f t="shared" si="38"/>
        <v>G</v>
      </c>
      <c r="L348" s="30"/>
      <c r="M348" s="30" t="str">
        <f t="shared" si="33"/>
        <v>N</v>
      </c>
      <c r="N348" s="32" t="s">
        <v>19</v>
      </c>
      <c r="O348" s="64"/>
      <c r="P348" s="30" t="s">
        <v>1716</v>
      </c>
      <c r="Q348" s="64"/>
      <c r="R348" s="30" t="s">
        <v>1716</v>
      </c>
      <c r="S348" s="80" t="s">
        <v>38</v>
      </c>
      <c r="T348" s="33">
        <v>1</v>
      </c>
      <c r="U348" s="84">
        <v>38.129051519779601</v>
      </c>
      <c r="V348" s="84">
        <v>-108.29181801034601</v>
      </c>
      <c r="W348" s="30" t="s">
        <v>1685</v>
      </c>
      <c r="X348" s="95"/>
    </row>
    <row r="349" spans="1:24" x14ac:dyDescent="0.25">
      <c r="A349" s="35" t="s">
        <v>1099</v>
      </c>
      <c r="B349" s="53">
        <v>54935</v>
      </c>
      <c r="C349" s="36" t="str">
        <f t="shared" si="35"/>
        <v>G</v>
      </c>
      <c r="D349" s="50">
        <v>2413058</v>
      </c>
      <c r="E349" s="36" t="s">
        <v>1685</v>
      </c>
      <c r="F349" s="53">
        <v>43007</v>
      </c>
      <c r="G349" s="36" t="str">
        <f t="shared" si="37"/>
        <v>G</v>
      </c>
      <c r="H349" s="50" t="s">
        <v>1100</v>
      </c>
      <c r="I349" s="51" t="s">
        <v>1685</v>
      </c>
      <c r="J349" s="36" t="s">
        <v>1101</v>
      </c>
      <c r="K349" s="36" t="str">
        <f t="shared" si="38"/>
        <v>G</v>
      </c>
      <c r="L349" s="36"/>
      <c r="M349" s="36" t="str">
        <f t="shared" si="33"/>
        <v>N</v>
      </c>
      <c r="N349" s="49" t="s">
        <v>19</v>
      </c>
      <c r="O349" s="64"/>
      <c r="P349" s="36" t="s">
        <v>1716</v>
      </c>
      <c r="Q349" s="64"/>
      <c r="R349" s="36" t="s">
        <v>1716</v>
      </c>
      <c r="S349" s="81" t="s">
        <v>343</v>
      </c>
      <c r="T349" s="50">
        <v>1</v>
      </c>
      <c r="U349" s="83">
        <v>38.266711946332201</v>
      </c>
      <c r="V349" s="83">
        <v>-108.548741945309</v>
      </c>
      <c r="W349" s="36" t="s">
        <v>1685</v>
      </c>
      <c r="X349" s="90"/>
    </row>
    <row r="350" spans="1:24" x14ac:dyDescent="0.25">
      <c r="A350" s="42" t="s">
        <v>1102</v>
      </c>
      <c r="B350" s="54">
        <v>55045</v>
      </c>
      <c r="C350" s="30" t="str">
        <f t="shared" si="35"/>
        <v>G</v>
      </c>
      <c r="D350" s="33">
        <v>2413059</v>
      </c>
      <c r="E350" s="30" t="s">
        <v>1685</v>
      </c>
      <c r="F350" s="54">
        <v>62045</v>
      </c>
      <c r="G350" s="30" t="str">
        <f t="shared" si="37"/>
        <v>G</v>
      </c>
      <c r="H350" s="33" t="s">
        <v>1102</v>
      </c>
      <c r="I350" s="59" t="s">
        <v>1684</v>
      </c>
      <c r="J350" s="30" t="s">
        <v>1103</v>
      </c>
      <c r="K350" s="30" t="str">
        <f t="shared" si="38"/>
        <v>G</v>
      </c>
      <c r="L350" s="30"/>
      <c r="M350" s="30" t="str">
        <f t="shared" si="33"/>
        <v>N</v>
      </c>
      <c r="N350" s="32" t="s">
        <v>19</v>
      </c>
      <c r="O350" s="64"/>
      <c r="P350" s="30" t="s">
        <v>1716</v>
      </c>
      <c r="Q350" s="64"/>
      <c r="R350" s="30" t="s">
        <v>1716</v>
      </c>
      <c r="S350" s="80" t="s">
        <v>86</v>
      </c>
      <c r="T350" s="33">
        <v>1</v>
      </c>
      <c r="U350" s="84">
        <v>40.713256349547997</v>
      </c>
      <c r="V350" s="84">
        <v>-104.788312676114</v>
      </c>
      <c r="W350" s="30" t="s">
        <v>1685</v>
      </c>
      <c r="X350" s="96" t="s">
        <v>87</v>
      </c>
    </row>
    <row r="351" spans="1:24" x14ac:dyDescent="0.25">
      <c r="A351" s="35" t="s">
        <v>1104</v>
      </c>
      <c r="B351" s="53">
        <v>55155</v>
      </c>
      <c r="C351" s="36" t="str">
        <f t="shared" si="35"/>
        <v>G</v>
      </c>
      <c r="D351" s="50">
        <v>2413061</v>
      </c>
      <c r="E351" s="36" t="s">
        <v>1685</v>
      </c>
      <c r="F351" s="53">
        <v>54010</v>
      </c>
      <c r="G351" s="36" t="str">
        <f t="shared" si="37"/>
        <v>G</v>
      </c>
      <c r="H351" s="50" t="s">
        <v>1105</v>
      </c>
      <c r="I351" s="51" t="s">
        <v>1685</v>
      </c>
      <c r="J351" s="36" t="s">
        <v>1106</v>
      </c>
      <c r="K351" s="36" t="str">
        <f t="shared" si="38"/>
        <v>G</v>
      </c>
      <c r="L351" s="36"/>
      <c r="M351" s="36" t="str">
        <f t="shared" si="33"/>
        <v>N</v>
      </c>
      <c r="N351" s="49" t="s">
        <v>19</v>
      </c>
      <c r="O351" s="64"/>
      <c r="P351" s="36" t="s">
        <v>1716</v>
      </c>
      <c r="Q351" s="64"/>
      <c r="R351" s="36" t="s">
        <v>1716</v>
      </c>
      <c r="S351" s="81" t="s">
        <v>277</v>
      </c>
      <c r="T351" s="50">
        <v>1</v>
      </c>
      <c r="U351" s="83">
        <v>40.274067791873499</v>
      </c>
      <c r="V351" s="83">
        <v>-106.957402514306</v>
      </c>
      <c r="W351" s="36" t="s">
        <v>1685</v>
      </c>
      <c r="X351" s="90"/>
    </row>
    <row r="352" spans="1:24" x14ac:dyDescent="0.25">
      <c r="A352" s="44" t="s">
        <v>1107</v>
      </c>
      <c r="B352" s="54">
        <v>55540</v>
      </c>
      <c r="C352" s="30" t="str">
        <f t="shared" si="35"/>
        <v>G</v>
      </c>
      <c r="D352" s="33">
        <v>2413078</v>
      </c>
      <c r="E352" s="30" t="s">
        <v>1685</v>
      </c>
      <c r="F352" s="54">
        <v>43012</v>
      </c>
      <c r="G352" s="30" t="str">
        <f t="shared" si="37"/>
        <v>G</v>
      </c>
      <c r="H352" s="33" t="s">
        <v>1108</v>
      </c>
      <c r="I352" s="61" t="s">
        <v>1685</v>
      </c>
      <c r="J352" s="30" t="s">
        <v>1109</v>
      </c>
      <c r="K352" s="30" t="str">
        <f t="shared" si="38"/>
        <v>G</v>
      </c>
      <c r="L352" s="30"/>
      <c r="M352" s="30" t="str">
        <f t="shared" si="33"/>
        <v>N</v>
      </c>
      <c r="N352" s="32" t="s">
        <v>19</v>
      </c>
      <c r="O352" s="64"/>
      <c r="P352" s="30" t="s">
        <v>1716</v>
      </c>
      <c r="Q352" s="64"/>
      <c r="R352" s="30" t="s">
        <v>1716</v>
      </c>
      <c r="S352" s="80" t="s">
        <v>343</v>
      </c>
      <c r="T352" s="33">
        <v>1</v>
      </c>
      <c r="U352" s="84">
        <v>38.608194969503302</v>
      </c>
      <c r="V352" s="84">
        <v>-107.983385802086</v>
      </c>
      <c r="W352" s="30" t="s">
        <v>1685</v>
      </c>
      <c r="X352" s="98"/>
    </row>
    <row r="353" spans="1:24" x14ac:dyDescent="0.25">
      <c r="A353" s="35" t="s">
        <v>1110</v>
      </c>
      <c r="B353" s="53">
        <v>55705</v>
      </c>
      <c r="C353" s="36" t="str">
        <f t="shared" si="35"/>
        <v>G</v>
      </c>
      <c r="D353" s="50">
        <v>2413079</v>
      </c>
      <c r="E353" s="36" t="s">
        <v>1685</v>
      </c>
      <c r="F353" s="53">
        <v>13004</v>
      </c>
      <c r="G353" s="36" t="str">
        <f t="shared" si="37"/>
        <v>G</v>
      </c>
      <c r="H353" s="50" t="s">
        <v>1111</v>
      </c>
      <c r="I353" s="51" t="s">
        <v>1685</v>
      </c>
      <c r="J353" s="36" t="s">
        <v>1112</v>
      </c>
      <c r="K353" s="36" t="str">
        <f t="shared" si="38"/>
        <v>G</v>
      </c>
      <c r="L353" s="36"/>
      <c r="M353" s="36" t="str">
        <f t="shared" si="33"/>
        <v>N</v>
      </c>
      <c r="N353" s="49" t="s">
        <v>19</v>
      </c>
      <c r="O353" s="64"/>
      <c r="P353" s="36" t="s">
        <v>1716</v>
      </c>
      <c r="Q353" s="64"/>
      <c r="R353" s="36" t="s">
        <v>1716</v>
      </c>
      <c r="S353" s="81" t="s">
        <v>8</v>
      </c>
      <c r="T353" s="50">
        <v>1</v>
      </c>
      <c r="U353" s="83">
        <v>38.166273902418602</v>
      </c>
      <c r="V353" s="83">
        <v>-103.944491439733</v>
      </c>
      <c r="W353" s="36" t="s">
        <v>1685</v>
      </c>
      <c r="X353" s="90"/>
    </row>
    <row r="354" spans="1:24" x14ac:dyDescent="0.25">
      <c r="A354" s="42" t="s">
        <v>1113</v>
      </c>
      <c r="B354" s="54">
        <v>55870</v>
      </c>
      <c r="C354" s="30" t="str">
        <f t="shared" si="35"/>
        <v>G</v>
      </c>
      <c r="D354" s="33">
        <v>2413085</v>
      </c>
      <c r="E354" s="30" t="s">
        <v>1685</v>
      </c>
      <c r="F354" s="54">
        <v>57008</v>
      </c>
      <c r="G354" s="30" t="str">
        <f t="shared" si="37"/>
        <v>G</v>
      </c>
      <c r="H354" s="33" t="s">
        <v>1113</v>
      </c>
      <c r="I354" s="59" t="s">
        <v>1684</v>
      </c>
      <c r="J354" s="30" t="s">
        <v>1114</v>
      </c>
      <c r="K354" s="30" t="str">
        <f t="shared" si="38"/>
        <v>G</v>
      </c>
      <c r="L354" s="30"/>
      <c r="M354" s="30" t="str">
        <f t="shared" si="33"/>
        <v>N</v>
      </c>
      <c r="N354" s="32" t="s">
        <v>19</v>
      </c>
      <c r="O354" s="64"/>
      <c r="P354" s="30" t="s">
        <v>1716</v>
      </c>
      <c r="Q354" s="64"/>
      <c r="R354" s="30" t="s">
        <v>1716</v>
      </c>
      <c r="S354" s="80" t="s">
        <v>38</v>
      </c>
      <c r="T354" s="33">
        <v>1</v>
      </c>
      <c r="U354" s="84">
        <v>37.856809100282803</v>
      </c>
      <c r="V354" s="84">
        <v>-107.831242839723</v>
      </c>
      <c r="W354" s="30" t="s">
        <v>1685</v>
      </c>
      <c r="X354" s="96" t="s">
        <v>87</v>
      </c>
    </row>
    <row r="355" spans="1:24" x14ac:dyDescent="0.25">
      <c r="A355" s="35" t="s">
        <v>1115</v>
      </c>
      <c r="B355" s="53">
        <v>55980</v>
      </c>
      <c r="C355" s="36" t="str">
        <f t="shared" si="35"/>
        <v>G</v>
      </c>
      <c r="D355" s="50">
        <v>2413088</v>
      </c>
      <c r="E355" s="36" t="s">
        <v>1685</v>
      </c>
      <c r="F355" s="53">
        <v>15022</v>
      </c>
      <c r="G355" s="36" t="str">
        <f t="shared" si="37"/>
        <v>G</v>
      </c>
      <c r="H355" s="50" t="s">
        <v>1116</v>
      </c>
      <c r="I355" s="51" t="s">
        <v>1685</v>
      </c>
      <c r="J355" s="36" t="s">
        <v>1117</v>
      </c>
      <c r="K355" s="36" t="str">
        <f t="shared" si="38"/>
        <v>G</v>
      </c>
      <c r="L355" s="36"/>
      <c r="M355" s="36" t="str">
        <f t="shared" si="33"/>
        <v>N</v>
      </c>
      <c r="N355" s="49" t="s">
        <v>19</v>
      </c>
      <c r="O355" s="64"/>
      <c r="P355" s="36" t="s">
        <v>1716</v>
      </c>
      <c r="Q355" s="64"/>
      <c r="R355" s="36" t="s">
        <v>1716</v>
      </c>
      <c r="S355" s="81" t="s">
        <v>281</v>
      </c>
      <c r="T355" s="50">
        <v>1</v>
      </c>
      <c r="U355" s="83">
        <v>38.814462383059201</v>
      </c>
      <c r="V355" s="83">
        <v>-107.970446040859</v>
      </c>
      <c r="W355" s="36" t="s">
        <v>1685</v>
      </c>
      <c r="X355" s="90"/>
    </row>
    <row r="356" spans="1:24" x14ac:dyDescent="0.25">
      <c r="A356" s="37" t="s">
        <v>1118</v>
      </c>
      <c r="B356" s="54">
        <v>56145</v>
      </c>
      <c r="C356" s="30" t="str">
        <f t="shared" si="35"/>
        <v>G</v>
      </c>
      <c r="D356" s="33">
        <v>2413090</v>
      </c>
      <c r="E356" s="30" t="s">
        <v>1685</v>
      </c>
      <c r="F356" s="54">
        <v>13006</v>
      </c>
      <c r="G356" s="30" t="str">
        <f t="shared" si="37"/>
        <v>G</v>
      </c>
      <c r="H356" s="33" t="s">
        <v>1119</v>
      </c>
      <c r="I356" s="52" t="s">
        <v>1685</v>
      </c>
      <c r="J356" s="30" t="s">
        <v>1120</v>
      </c>
      <c r="K356" s="30" t="str">
        <f t="shared" si="38"/>
        <v>G</v>
      </c>
      <c r="L356" s="30"/>
      <c r="M356" s="30" t="str">
        <f t="shared" si="33"/>
        <v>N</v>
      </c>
      <c r="N356" s="32" t="s">
        <v>19</v>
      </c>
      <c r="O356" s="64"/>
      <c r="P356" s="30" t="s">
        <v>1716</v>
      </c>
      <c r="Q356" s="64"/>
      <c r="R356" s="30" t="s">
        <v>1716</v>
      </c>
      <c r="S356" s="80" t="s">
        <v>8</v>
      </c>
      <c r="T356" s="33">
        <v>1</v>
      </c>
      <c r="U356" s="84">
        <v>38.220898419900699</v>
      </c>
      <c r="V356" s="84">
        <v>-103.756679560208</v>
      </c>
      <c r="W356" s="30" t="s">
        <v>1685</v>
      </c>
      <c r="X356" s="91"/>
    </row>
    <row r="357" spans="1:24" x14ac:dyDescent="0.25">
      <c r="A357" s="43" t="s">
        <v>1121</v>
      </c>
      <c r="B357" s="53"/>
      <c r="C357" s="36" t="str">
        <f t="shared" si="35"/>
        <v>N</v>
      </c>
      <c r="D357" s="49"/>
      <c r="E357" s="36" t="s">
        <v>1721</v>
      </c>
      <c r="F357" s="53"/>
      <c r="G357" s="36" t="str">
        <f t="shared" si="37"/>
        <v>N</v>
      </c>
      <c r="H357" s="50" t="s">
        <v>1122</v>
      </c>
      <c r="I357" s="60" t="s">
        <v>1685</v>
      </c>
      <c r="J357" s="36"/>
      <c r="K357" s="36" t="str">
        <f t="shared" si="38"/>
        <v>N</v>
      </c>
      <c r="L357" s="36"/>
      <c r="M357" s="36" t="str">
        <f t="shared" si="33"/>
        <v>N</v>
      </c>
      <c r="N357" s="49" t="s">
        <v>432</v>
      </c>
      <c r="O357" s="64"/>
      <c r="P357" s="36" t="s">
        <v>1716</v>
      </c>
      <c r="Q357" s="64"/>
      <c r="R357" s="36" t="s">
        <v>1716</v>
      </c>
      <c r="S357" s="81" t="s">
        <v>733</v>
      </c>
      <c r="T357" s="50">
        <v>1</v>
      </c>
      <c r="U357" s="85">
        <v>38.0666735</v>
      </c>
      <c r="V357" s="85">
        <v>-103.222708</v>
      </c>
      <c r="W357" s="36" t="s">
        <v>1766</v>
      </c>
      <c r="X357" s="97" t="s">
        <v>9</v>
      </c>
    </row>
    <row r="358" spans="1:24" x14ac:dyDescent="0.25">
      <c r="A358" s="29" t="s">
        <v>1123</v>
      </c>
      <c r="B358" s="54"/>
      <c r="C358" s="30" t="str">
        <f t="shared" si="35"/>
        <v>N</v>
      </c>
      <c r="D358" s="32"/>
      <c r="E358" s="30" t="s">
        <v>1721</v>
      </c>
      <c r="F358" s="54"/>
      <c r="G358" s="30" t="str">
        <f t="shared" si="37"/>
        <v>N</v>
      </c>
      <c r="H358" s="33" t="s">
        <v>1124</v>
      </c>
      <c r="I358" s="34" t="s">
        <v>1685</v>
      </c>
      <c r="J358" s="30"/>
      <c r="K358" s="30" t="str">
        <f t="shared" si="38"/>
        <v>N</v>
      </c>
      <c r="L358" s="30"/>
      <c r="M358" s="30" t="str">
        <f t="shared" si="33"/>
        <v>N</v>
      </c>
      <c r="N358" s="32" t="s">
        <v>432</v>
      </c>
      <c r="O358" s="64"/>
      <c r="P358" s="30" t="s">
        <v>1716</v>
      </c>
      <c r="Q358" s="64"/>
      <c r="R358" s="30" t="s">
        <v>1716</v>
      </c>
      <c r="S358" s="80" t="s">
        <v>130</v>
      </c>
      <c r="T358" s="33">
        <v>1</v>
      </c>
      <c r="U358" s="85">
        <v>37.986470300000001</v>
      </c>
      <c r="V358" s="85">
        <v>-103.5438431</v>
      </c>
      <c r="W358" s="30" t="s">
        <v>1766</v>
      </c>
      <c r="X358" s="89" t="s">
        <v>9</v>
      </c>
    </row>
    <row r="359" spans="1:24" x14ac:dyDescent="0.25">
      <c r="A359" s="43" t="s">
        <v>1125</v>
      </c>
      <c r="B359" s="53"/>
      <c r="C359" s="36" t="str">
        <f t="shared" si="35"/>
        <v>N</v>
      </c>
      <c r="D359" s="49"/>
      <c r="E359" s="36" t="s">
        <v>1721</v>
      </c>
      <c r="F359" s="53"/>
      <c r="G359" s="36" t="str">
        <f t="shared" si="37"/>
        <v>N</v>
      </c>
      <c r="H359" s="50" t="s">
        <v>1126</v>
      </c>
      <c r="I359" s="60" t="s">
        <v>1685</v>
      </c>
      <c r="J359" s="36"/>
      <c r="K359" s="36" t="str">
        <f t="shared" si="38"/>
        <v>N</v>
      </c>
      <c r="L359" s="36"/>
      <c r="M359" s="36" t="str">
        <f t="shared" si="33"/>
        <v>N</v>
      </c>
      <c r="N359" s="49" t="s">
        <v>432</v>
      </c>
      <c r="O359" s="64"/>
      <c r="P359" s="36" t="s">
        <v>1716</v>
      </c>
      <c r="Q359" s="64"/>
      <c r="R359" s="36" t="s">
        <v>1716</v>
      </c>
      <c r="S359" s="81" t="s">
        <v>679</v>
      </c>
      <c r="T359" s="50">
        <v>1</v>
      </c>
      <c r="U359" s="85">
        <v>38.086792000000003</v>
      </c>
      <c r="V359" s="85">
        <v>-102.618437</v>
      </c>
      <c r="W359" s="36" t="s">
        <v>1766</v>
      </c>
      <c r="X359" s="97" t="s">
        <v>9</v>
      </c>
    </row>
    <row r="360" spans="1:24" x14ac:dyDescent="0.25">
      <c r="A360" s="37" t="s">
        <v>1127</v>
      </c>
      <c r="B360" s="54">
        <v>56365</v>
      </c>
      <c r="C360" s="30" t="str">
        <f t="shared" si="35"/>
        <v>G</v>
      </c>
      <c r="D360" s="33">
        <v>2413094</v>
      </c>
      <c r="E360" s="30" t="s">
        <v>1685</v>
      </c>
      <c r="F360" s="54">
        <v>61006</v>
      </c>
      <c r="G360" s="30" t="str">
        <f t="shared" si="37"/>
        <v>G</v>
      </c>
      <c r="H360" s="33" t="s">
        <v>1128</v>
      </c>
      <c r="I360" s="52" t="s">
        <v>1685</v>
      </c>
      <c r="J360" s="30" t="s">
        <v>1129</v>
      </c>
      <c r="K360" s="30" t="str">
        <f t="shared" si="38"/>
        <v>G</v>
      </c>
      <c r="L360" s="30"/>
      <c r="M360" s="30" t="str">
        <f t="shared" si="33"/>
        <v>N</v>
      </c>
      <c r="N360" s="32" t="s">
        <v>19</v>
      </c>
      <c r="O360" s="64"/>
      <c r="P360" s="30" t="s">
        <v>1716</v>
      </c>
      <c r="Q360" s="64"/>
      <c r="R360" s="30" t="s">
        <v>1716</v>
      </c>
      <c r="S360" s="80" t="s">
        <v>25</v>
      </c>
      <c r="T360" s="33">
        <v>1</v>
      </c>
      <c r="U360" s="84">
        <v>40.150128757102799</v>
      </c>
      <c r="V360" s="84">
        <v>-102.962138575305</v>
      </c>
      <c r="W360" s="30" t="s">
        <v>1685</v>
      </c>
      <c r="X360" s="91"/>
    </row>
    <row r="361" spans="1:24" x14ac:dyDescent="0.25">
      <c r="A361" s="35" t="s">
        <v>1130</v>
      </c>
      <c r="B361" s="53">
        <v>56420</v>
      </c>
      <c r="C361" s="36" t="str">
        <f t="shared" si="35"/>
        <v>G</v>
      </c>
      <c r="D361" s="50">
        <v>2411342</v>
      </c>
      <c r="E361" s="36" t="s">
        <v>1685</v>
      </c>
      <c r="F361" s="53">
        <v>46007</v>
      </c>
      <c r="G361" s="36" t="str">
        <f t="shared" si="37"/>
        <v>G</v>
      </c>
      <c r="H361" s="50" t="s">
        <v>1131</v>
      </c>
      <c r="I361" s="51" t="s">
        <v>1685</v>
      </c>
      <c r="J361" s="36" t="s">
        <v>1132</v>
      </c>
      <c r="K361" s="36" t="str">
        <f t="shared" si="38"/>
        <v>G</v>
      </c>
      <c r="L361" s="36"/>
      <c r="M361" s="36" t="str">
        <f t="shared" si="33"/>
        <v>N</v>
      </c>
      <c r="N361" s="49" t="s">
        <v>19</v>
      </c>
      <c r="O361" s="64"/>
      <c r="P361" s="36" t="s">
        <v>1716</v>
      </c>
      <c r="Q361" s="64"/>
      <c r="R361" s="36" t="s">
        <v>1716</v>
      </c>
      <c r="S361" s="81" t="s">
        <v>1131</v>
      </c>
      <c r="T361" s="50">
        <v>1</v>
      </c>
      <c r="U361" s="83">
        <v>38.027463215386</v>
      </c>
      <c r="V361" s="83">
        <v>-107.67331000378501</v>
      </c>
      <c r="W361" s="36" t="s">
        <v>1685</v>
      </c>
      <c r="X361" s="90"/>
    </row>
    <row r="362" spans="1:24" x14ac:dyDescent="0.25">
      <c r="A362" s="37" t="s">
        <v>1133</v>
      </c>
      <c r="B362" s="54">
        <v>56475</v>
      </c>
      <c r="C362" s="30" t="str">
        <f t="shared" si="35"/>
        <v>G</v>
      </c>
      <c r="D362" s="33">
        <v>2413096</v>
      </c>
      <c r="E362" s="30" t="s">
        <v>1685</v>
      </c>
      <c r="F362" s="54">
        <v>58007</v>
      </c>
      <c r="G362" s="30" t="str">
        <f t="shared" si="37"/>
        <v>G</v>
      </c>
      <c r="H362" s="33" t="s">
        <v>1134</v>
      </c>
      <c r="I362" s="52" t="s">
        <v>1685</v>
      </c>
      <c r="J362" s="30" t="s">
        <v>1135</v>
      </c>
      <c r="K362" s="30" t="str">
        <f t="shared" si="38"/>
        <v>G</v>
      </c>
      <c r="L362" s="30"/>
      <c r="M362" s="30" t="str">
        <f t="shared" si="33"/>
        <v>N</v>
      </c>
      <c r="N362" s="32" t="s">
        <v>19</v>
      </c>
      <c r="O362" s="64"/>
      <c r="P362" s="30" t="s">
        <v>1716</v>
      </c>
      <c r="Q362" s="64"/>
      <c r="R362" s="30" t="s">
        <v>1716</v>
      </c>
      <c r="S362" s="80" t="s">
        <v>829</v>
      </c>
      <c r="T362" s="33">
        <v>1</v>
      </c>
      <c r="U362" s="84">
        <v>40.960817529947803</v>
      </c>
      <c r="V362" s="84">
        <v>-102.38834328614</v>
      </c>
      <c r="W362" s="30" t="s">
        <v>1685</v>
      </c>
      <c r="X362" s="91"/>
    </row>
    <row r="363" spans="1:24" x14ac:dyDescent="0.25">
      <c r="A363" s="35" t="s">
        <v>1136</v>
      </c>
      <c r="B363" s="53"/>
      <c r="C363" s="36" t="str">
        <f t="shared" si="35"/>
        <v>N</v>
      </c>
      <c r="D363" s="49"/>
      <c r="E363" s="36" t="s">
        <v>1721</v>
      </c>
      <c r="F363" s="53" t="s">
        <v>1137</v>
      </c>
      <c r="G363" s="36" t="str">
        <f t="shared" si="37"/>
        <v>G</v>
      </c>
      <c r="H363" s="50" t="s">
        <v>1138</v>
      </c>
      <c r="I363" s="51" t="s">
        <v>1685</v>
      </c>
      <c r="J363" s="36" t="s">
        <v>1139</v>
      </c>
      <c r="K363" s="36" t="str">
        <f t="shared" si="38"/>
        <v>G</v>
      </c>
      <c r="L363" s="36"/>
      <c r="M363" s="36" t="str">
        <f t="shared" si="33"/>
        <v>N</v>
      </c>
      <c r="N363" s="49" t="s">
        <v>13</v>
      </c>
      <c r="O363" s="64"/>
      <c r="P363" s="36" t="s">
        <v>1716</v>
      </c>
      <c r="Q363" s="64"/>
      <c r="R363" s="36" t="s">
        <v>1716</v>
      </c>
      <c r="S363" s="50" t="s">
        <v>48</v>
      </c>
      <c r="T363" s="50">
        <v>1</v>
      </c>
      <c r="U363" s="83">
        <v>37.257623706535298</v>
      </c>
      <c r="V363" s="83">
        <v>-107.046079729757</v>
      </c>
      <c r="W363" s="36" t="s">
        <v>1685</v>
      </c>
      <c r="X363" s="90"/>
    </row>
    <row r="364" spans="1:24" x14ac:dyDescent="0.25">
      <c r="A364" s="41" t="s">
        <v>1140</v>
      </c>
      <c r="B364" s="54">
        <v>56860</v>
      </c>
      <c r="C364" s="30" t="str">
        <f t="shared" si="35"/>
        <v>G</v>
      </c>
      <c r="D364" s="33">
        <v>2413099</v>
      </c>
      <c r="E364" s="30" t="s">
        <v>1685</v>
      </c>
      <c r="F364" s="54" t="s">
        <v>1141</v>
      </c>
      <c r="G364" s="30" t="str">
        <f t="shared" si="37"/>
        <v>G</v>
      </c>
      <c r="H364" s="33" t="s">
        <v>1142</v>
      </c>
      <c r="I364" s="58" t="s">
        <v>1685</v>
      </c>
      <c r="J364" s="30"/>
      <c r="K364" s="30" t="s">
        <v>1686</v>
      </c>
      <c r="L364" s="30"/>
      <c r="M364" s="30" t="str">
        <f t="shared" si="33"/>
        <v>N</v>
      </c>
      <c r="N364" s="32" t="s">
        <v>19</v>
      </c>
      <c r="O364" s="64"/>
      <c r="P364" s="30" t="s">
        <v>1716</v>
      </c>
      <c r="Q364" s="64"/>
      <c r="R364" s="30" t="s">
        <v>1716</v>
      </c>
      <c r="S364" s="80" t="s">
        <v>48</v>
      </c>
      <c r="T364" s="33">
        <v>1</v>
      </c>
      <c r="U364" s="84">
        <v>37.267058777980402</v>
      </c>
      <c r="V364" s="84">
        <v>-107.032155431943</v>
      </c>
      <c r="W364" s="30" t="s">
        <v>1685</v>
      </c>
      <c r="X364" s="95"/>
    </row>
    <row r="365" spans="1:24" x14ac:dyDescent="0.25">
      <c r="A365" s="43" t="s">
        <v>1143</v>
      </c>
      <c r="B365" s="53"/>
      <c r="C365" s="36" t="str">
        <f t="shared" si="35"/>
        <v>N</v>
      </c>
      <c r="D365" s="49"/>
      <c r="E365" s="36" t="s">
        <v>1721</v>
      </c>
      <c r="F365" s="53">
        <v>21074</v>
      </c>
      <c r="G365" s="36" t="str">
        <f t="shared" si="37"/>
        <v>G</v>
      </c>
      <c r="H365" s="50" t="s">
        <v>1144</v>
      </c>
      <c r="I365" s="60" t="s">
        <v>1685</v>
      </c>
      <c r="J365" s="36" t="s">
        <v>1145</v>
      </c>
      <c r="K365" s="36" t="str">
        <f>IF(J365="","N","G")</f>
        <v>G</v>
      </c>
      <c r="L365" s="36"/>
      <c r="M365" s="36" t="str">
        <f t="shared" si="33"/>
        <v>N</v>
      </c>
      <c r="N365" s="49" t="s">
        <v>47</v>
      </c>
      <c r="O365" s="64"/>
      <c r="P365" s="36" t="s">
        <v>1716</v>
      </c>
      <c r="Q365" s="64"/>
      <c r="R365" s="36" t="s">
        <v>1716</v>
      </c>
      <c r="S365" s="50" t="s">
        <v>14</v>
      </c>
      <c r="T365" s="50">
        <v>1</v>
      </c>
      <c r="U365" s="83">
        <v>38.975506418194101</v>
      </c>
      <c r="V365" s="83">
        <v>-104.620305501266</v>
      </c>
      <c r="W365" s="36" t="s">
        <v>1685</v>
      </c>
      <c r="X365" s="97" t="s">
        <v>9</v>
      </c>
    </row>
    <row r="366" spans="1:24" x14ac:dyDescent="0.25">
      <c r="A366" s="37" t="s">
        <v>1146</v>
      </c>
      <c r="B366" s="54">
        <v>56970</v>
      </c>
      <c r="C366" s="30" t="str">
        <f t="shared" si="35"/>
        <v>G</v>
      </c>
      <c r="D366" s="33">
        <v>2413101</v>
      </c>
      <c r="E366" s="30" t="s">
        <v>1685</v>
      </c>
      <c r="F366" s="54">
        <v>39034</v>
      </c>
      <c r="G366" s="30" t="str">
        <f t="shared" si="37"/>
        <v>G</v>
      </c>
      <c r="H366" s="33" t="s">
        <v>1147</v>
      </c>
      <c r="I366" s="52" t="s">
        <v>1685</v>
      </c>
      <c r="J366" s="30" t="s">
        <v>1148</v>
      </c>
      <c r="K366" s="30" t="str">
        <f>IF(J366="","N","G")</f>
        <v>G</v>
      </c>
      <c r="L366" s="30"/>
      <c r="M366" s="30" t="str">
        <f t="shared" ref="M366:M368" si="39">IF(L366="","N","G")</f>
        <v>N</v>
      </c>
      <c r="N366" s="32" t="s">
        <v>19</v>
      </c>
      <c r="O366" s="64"/>
      <c r="P366" s="30" t="s">
        <v>1716</v>
      </c>
      <c r="Q366" s="64"/>
      <c r="R366" s="30" t="s">
        <v>1716</v>
      </c>
      <c r="S366" s="80" t="s">
        <v>347</v>
      </c>
      <c r="T366" s="33">
        <v>1</v>
      </c>
      <c r="U366" s="84">
        <v>39.108247882030099</v>
      </c>
      <c r="V366" s="84">
        <v>-108.357391368812</v>
      </c>
      <c r="W366" s="30" t="s">
        <v>1685</v>
      </c>
      <c r="X366" s="91"/>
    </row>
    <row r="367" spans="1:24" x14ac:dyDescent="0.25">
      <c r="A367" s="35" t="s">
        <v>1149</v>
      </c>
      <c r="B367" s="53">
        <v>57025</v>
      </c>
      <c r="C367" s="36" t="str">
        <f t="shared" si="35"/>
        <v>G</v>
      </c>
      <c r="D367" s="50">
        <v>2413103</v>
      </c>
      <c r="E367" s="36" t="s">
        <v>1685</v>
      </c>
      <c r="F367" s="53">
        <v>21034</v>
      </c>
      <c r="G367" s="36" t="str">
        <f t="shared" si="37"/>
        <v>G</v>
      </c>
      <c r="H367" s="50" t="s">
        <v>1150</v>
      </c>
      <c r="I367" s="51" t="s">
        <v>1685</v>
      </c>
      <c r="J367" s="36" t="s">
        <v>1151</v>
      </c>
      <c r="K367" s="36" t="str">
        <f>IF(J367="","N","G")</f>
        <v>G</v>
      </c>
      <c r="L367" s="36"/>
      <c r="M367" s="36" t="str">
        <f t="shared" si="39"/>
        <v>N</v>
      </c>
      <c r="N367" s="49" t="s">
        <v>19</v>
      </c>
      <c r="O367" s="64"/>
      <c r="P367" s="36" t="s">
        <v>1716</v>
      </c>
      <c r="Q367" s="64"/>
      <c r="R367" s="36" t="s">
        <v>1716</v>
      </c>
      <c r="S367" s="81" t="s">
        <v>14</v>
      </c>
      <c r="T367" s="50">
        <v>1</v>
      </c>
      <c r="U367" s="83">
        <v>39.115195615118402</v>
      </c>
      <c r="V367" s="83">
        <v>-104.90600931186199</v>
      </c>
      <c r="W367" s="36" t="s">
        <v>1685</v>
      </c>
      <c r="X367" s="90"/>
    </row>
    <row r="368" spans="1:24" x14ac:dyDescent="0.25">
      <c r="A368" s="41" t="s">
        <v>1152</v>
      </c>
      <c r="B368" s="54"/>
      <c r="C368" s="30" t="str">
        <f t="shared" si="35"/>
        <v>N</v>
      </c>
      <c r="D368" s="32"/>
      <c r="E368" s="30" t="s">
        <v>1721</v>
      </c>
      <c r="F368" s="54">
        <v>39035</v>
      </c>
      <c r="G368" s="30" t="str">
        <f t="shared" si="37"/>
        <v>G</v>
      </c>
      <c r="H368" s="33" t="s">
        <v>1153</v>
      </c>
      <c r="I368" s="58" t="s">
        <v>1685</v>
      </c>
      <c r="J368" s="30"/>
      <c r="K368" s="30" t="s">
        <v>1686</v>
      </c>
      <c r="L368" s="30"/>
      <c r="M368" s="30" t="str">
        <f t="shared" si="39"/>
        <v>N</v>
      </c>
      <c r="N368" s="32" t="s">
        <v>47</v>
      </c>
      <c r="O368" s="64"/>
      <c r="P368" s="30" t="s">
        <v>1716</v>
      </c>
      <c r="Q368" s="64"/>
      <c r="R368" s="30" t="s">
        <v>1716</v>
      </c>
      <c r="S368" s="33" t="s">
        <v>347</v>
      </c>
      <c r="T368" s="33">
        <v>1</v>
      </c>
      <c r="U368" s="84">
        <v>39.0958307334338</v>
      </c>
      <c r="V368" s="84">
        <v>-108.655705991183</v>
      </c>
      <c r="W368" s="30" t="s">
        <v>1685</v>
      </c>
      <c r="X368" s="95"/>
    </row>
    <row r="369" spans="1:24" x14ac:dyDescent="0.25">
      <c r="A369" s="46" t="s">
        <v>1154</v>
      </c>
      <c r="B369" s="53"/>
      <c r="C369" s="36" t="str">
        <f t="shared" si="35"/>
        <v>N</v>
      </c>
      <c r="D369" s="49"/>
      <c r="E369" s="36" t="s">
        <v>1721</v>
      </c>
      <c r="F369" s="53"/>
      <c r="G369" s="36" t="str">
        <f t="shared" si="37"/>
        <v>N</v>
      </c>
      <c r="H369" s="50" t="s">
        <v>1155</v>
      </c>
      <c r="I369" s="60" t="s">
        <v>1685</v>
      </c>
      <c r="J369" s="36" t="s">
        <v>1156</v>
      </c>
      <c r="K369" s="36" t="str">
        <f t="shared" ref="K369:K389" si="40">IF(J369="","N","G")</f>
        <v>G</v>
      </c>
      <c r="L369" s="36">
        <v>19871177443</v>
      </c>
      <c r="M369" s="36" t="s">
        <v>1683</v>
      </c>
      <c r="N369" s="49" t="s">
        <v>1709</v>
      </c>
      <c r="O369" s="64"/>
      <c r="P369" s="36" t="s">
        <v>1716</v>
      </c>
      <c r="Q369" s="64"/>
      <c r="R369" s="36" t="s">
        <v>1716</v>
      </c>
      <c r="S369" s="50" t="s">
        <v>58</v>
      </c>
      <c r="T369" s="50">
        <v>1</v>
      </c>
      <c r="U369" s="85">
        <v>39.679899300000002</v>
      </c>
      <c r="V369" s="85">
        <v>-104.9097427</v>
      </c>
      <c r="W369" s="36" t="s">
        <v>1766</v>
      </c>
      <c r="X369" s="97" t="s">
        <v>1157</v>
      </c>
    </row>
    <row r="370" spans="1:24" x14ac:dyDescent="0.25">
      <c r="A370" s="78" t="s">
        <v>1158</v>
      </c>
      <c r="B370" s="54">
        <v>57245</v>
      </c>
      <c r="C370" s="30" t="str">
        <f t="shared" si="35"/>
        <v>G</v>
      </c>
      <c r="D370" s="33">
        <v>2413107</v>
      </c>
      <c r="E370" s="30" t="s">
        <v>1685</v>
      </c>
      <c r="F370" s="54">
        <v>48006</v>
      </c>
      <c r="G370" s="30" t="str">
        <f t="shared" si="37"/>
        <v>G</v>
      </c>
      <c r="H370" s="33" t="s">
        <v>1158</v>
      </c>
      <c r="I370" s="59" t="s">
        <v>1684</v>
      </c>
      <c r="J370" s="30" t="s">
        <v>1159</v>
      </c>
      <c r="K370" s="30" t="str">
        <f t="shared" si="40"/>
        <v>G</v>
      </c>
      <c r="L370" s="30"/>
      <c r="M370" s="30" t="str">
        <f>IF(L370="","N","G")</f>
        <v>N</v>
      </c>
      <c r="N370" s="32" t="s">
        <v>19</v>
      </c>
      <c r="O370" s="64"/>
      <c r="P370" s="30" t="s">
        <v>1716</v>
      </c>
      <c r="Q370" s="64"/>
      <c r="R370" s="30" t="s">
        <v>1716</v>
      </c>
      <c r="S370" s="80" t="s">
        <v>742</v>
      </c>
      <c r="T370" s="33">
        <v>1</v>
      </c>
      <c r="U370" s="84">
        <v>40.612758213822097</v>
      </c>
      <c r="V370" s="84">
        <v>-102.47176892701199</v>
      </c>
      <c r="W370" s="30" t="s">
        <v>1685</v>
      </c>
      <c r="X370" s="96" t="s">
        <v>87</v>
      </c>
    </row>
    <row r="371" spans="1:24" x14ac:dyDescent="0.25">
      <c r="A371" s="35" t="s">
        <v>1160</v>
      </c>
      <c r="B371" s="53">
        <v>57300</v>
      </c>
      <c r="C371" s="36" t="str">
        <f t="shared" si="35"/>
        <v>G</v>
      </c>
      <c r="D371" s="50">
        <v>2413109</v>
      </c>
      <c r="E371" s="36" t="s">
        <v>1685</v>
      </c>
      <c r="F371" s="53">
        <v>15025</v>
      </c>
      <c r="G371" s="36" t="str">
        <f t="shared" si="37"/>
        <v>G</v>
      </c>
      <c r="H371" s="50" t="s">
        <v>1161</v>
      </c>
      <c r="I371" s="51" t="s">
        <v>1685</v>
      </c>
      <c r="J371" s="36" t="s">
        <v>1162</v>
      </c>
      <c r="K371" s="36" t="str">
        <f t="shared" si="40"/>
        <v>G</v>
      </c>
      <c r="L371" s="36"/>
      <c r="M371" s="36" t="str">
        <f>IF(L371="","N","G")</f>
        <v>N</v>
      </c>
      <c r="N371" s="49" t="s">
        <v>19</v>
      </c>
      <c r="O371" s="64"/>
      <c r="P371" s="36" t="s">
        <v>1716</v>
      </c>
      <c r="Q371" s="64"/>
      <c r="R371" s="36" t="s">
        <v>1716</v>
      </c>
      <c r="S371" s="81" t="s">
        <v>281</v>
      </c>
      <c r="T371" s="50">
        <v>1</v>
      </c>
      <c r="U371" s="83">
        <v>38.869757784694698</v>
      </c>
      <c r="V371" s="83">
        <v>-107.591982201552</v>
      </c>
      <c r="W371" s="36" t="s">
        <v>1685</v>
      </c>
      <c r="X371" s="90"/>
    </row>
    <row r="372" spans="1:24" x14ac:dyDescent="0.25">
      <c r="A372" s="42" t="s">
        <v>1163</v>
      </c>
      <c r="B372" s="54">
        <v>57400</v>
      </c>
      <c r="C372" s="30" t="str">
        <f t="shared" si="35"/>
        <v>G</v>
      </c>
      <c r="D372" s="33">
        <v>2413110</v>
      </c>
      <c r="E372" s="30" t="s">
        <v>1685</v>
      </c>
      <c r="F372" s="54">
        <v>23013</v>
      </c>
      <c r="G372" s="30" t="str">
        <f t="shared" si="37"/>
        <v>G</v>
      </c>
      <c r="H372" s="33" t="s">
        <v>1163</v>
      </c>
      <c r="I372" s="59" t="s">
        <v>1684</v>
      </c>
      <c r="J372" s="30" t="s">
        <v>1164</v>
      </c>
      <c r="K372" s="30" t="str">
        <f t="shared" si="40"/>
        <v>G</v>
      </c>
      <c r="L372" s="30"/>
      <c r="M372" s="30" t="str">
        <f>IF(L372="","N","G")</f>
        <v>N</v>
      </c>
      <c r="N372" s="32" t="s">
        <v>19</v>
      </c>
      <c r="O372" s="64"/>
      <c r="P372" s="30" t="s">
        <v>1716</v>
      </c>
      <c r="Q372" s="64"/>
      <c r="R372" s="30" t="s">
        <v>1716</v>
      </c>
      <c r="S372" s="80" t="s">
        <v>118</v>
      </c>
      <c r="T372" s="33">
        <v>1</v>
      </c>
      <c r="U372" s="84">
        <v>39.448542862255401</v>
      </c>
      <c r="V372" s="84">
        <v>-108.058250221035</v>
      </c>
      <c r="W372" s="30" t="s">
        <v>1685</v>
      </c>
      <c r="X372" s="96" t="s">
        <v>87</v>
      </c>
    </row>
    <row r="373" spans="1:24" x14ac:dyDescent="0.25">
      <c r="A373" s="35" t="s">
        <v>1165</v>
      </c>
      <c r="B373" s="53"/>
      <c r="C373" s="36" t="str">
        <f t="shared" si="35"/>
        <v>N</v>
      </c>
      <c r="D373" s="49"/>
      <c r="E373" s="36" t="s">
        <v>1721</v>
      </c>
      <c r="F373" s="53">
        <v>22016</v>
      </c>
      <c r="G373" s="36" t="str">
        <f t="shared" si="37"/>
        <v>G</v>
      </c>
      <c r="H373" s="50" t="s">
        <v>1166</v>
      </c>
      <c r="I373" s="51" t="s">
        <v>1685</v>
      </c>
      <c r="J373" s="36" t="s">
        <v>1167</v>
      </c>
      <c r="K373" s="36" t="str">
        <f t="shared" si="40"/>
        <v>G</v>
      </c>
      <c r="L373" s="36"/>
      <c r="M373" s="36" t="str">
        <f>IF(L373="","N","G")</f>
        <v>N</v>
      </c>
      <c r="N373" s="49" t="s">
        <v>64</v>
      </c>
      <c r="O373" s="64"/>
      <c r="P373" s="36" t="s">
        <v>1716</v>
      </c>
      <c r="Q373" s="64"/>
      <c r="R373" s="36" t="s">
        <v>1716</v>
      </c>
      <c r="S373" s="50" t="s">
        <v>222</v>
      </c>
      <c r="T373" s="50">
        <v>1</v>
      </c>
      <c r="U373" s="83">
        <v>38.483293896939898</v>
      </c>
      <c r="V373" s="83">
        <v>-105.22448858779001</v>
      </c>
      <c r="W373" s="36" t="s">
        <v>1685</v>
      </c>
      <c r="X373" s="90"/>
    </row>
    <row r="374" spans="1:24" x14ac:dyDescent="0.25">
      <c r="A374" s="41" t="s">
        <v>1168</v>
      </c>
      <c r="B374" s="54"/>
      <c r="C374" s="30" t="str">
        <f t="shared" si="35"/>
        <v>N</v>
      </c>
      <c r="D374" s="32"/>
      <c r="E374" s="30" t="s">
        <v>1721</v>
      </c>
      <c r="F374" s="54">
        <v>21035</v>
      </c>
      <c r="G374" s="30" t="str">
        <f t="shared" si="37"/>
        <v>G</v>
      </c>
      <c r="H374" s="33" t="s">
        <v>1169</v>
      </c>
      <c r="I374" s="58" t="s">
        <v>1685</v>
      </c>
      <c r="J374" s="30" t="s">
        <v>1170</v>
      </c>
      <c r="K374" s="30" t="str">
        <f t="shared" si="40"/>
        <v>G</v>
      </c>
      <c r="L374" s="30"/>
      <c r="M374" s="30" t="str">
        <f>IF(L374="","N","G")</f>
        <v>N</v>
      </c>
      <c r="N374" s="32" t="s">
        <v>64</v>
      </c>
      <c r="O374" s="64"/>
      <c r="P374" s="30" t="s">
        <v>1716</v>
      </c>
      <c r="Q374" s="64"/>
      <c r="R374" s="30" t="s">
        <v>1716</v>
      </c>
      <c r="S374" s="33" t="s">
        <v>14</v>
      </c>
      <c r="T374" s="33">
        <v>1</v>
      </c>
      <c r="U374" s="84">
        <v>38.9880878209364</v>
      </c>
      <c r="V374" s="84">
        <v>-104.691682156829</v>
      </c>
      <c r="W374" s="30" t="s">
        <v>1685</v>
      </c>
      <c r="X374" s="95"/>
    </row>
    <row r="375" spans="1:24" x14ac:dyDescent="0.25">
      <c r="A375" s="43" t="s">
        <v>1171</v>
      </c>
      <c r="B375" s="53"/>
      <c r="C375" s="36" t="str">
        <f t="shared" si="35"/>
        <v>N</v>
      </c>
      <c r="D375" s="49"/>
      <c r="E375" s="36" t="s">
        <v>1721</v>
      </c>
      <c r="F375" s="53"/>
      <c r="G375" s="36" t="str">
        <f t="shared" si="37"/>
        <v>N</v>
      </c>
      <c r="H375" s="50" t="s">
        <v>1172</v>
      </c>
      <c r="I375" s="60" t="s">
        <v>1685</v>
      </c>
      <c r="J375" s="36" t="s">
        <v>1173</v>
      </c>
      <c r="K375" s="36" t="str">
        <f t="shared" si="40"/>
        <v>G</v>
      </c>
      <c r="L375" s="36">
        <v>19871171611</v>
      </c>
      <c r="M375" s="36" t="s">
        <v>1683</v>
      </c>
      <c r="N375" s="49" t="s">
        <v>1709</v>
      </c>
      <c r="O375" s="64"/>
      <c r="P375" s="36" t="s">
        <v>1716</v>
      </c>
      <c r="Q375" s="64"/>
      <c r="R375" s="36" t="s">
        <v>1716</v>
      </c>
      <c r="S375" s="50" t="s">
        <v>130</v>
      </c>
      <c r="T375" s="50">
        <v>1</v>
      </c>
      <c r="U375" s="85">
        <v>37.982412099999998</v>
      </c>
      <c r="V375" s="85">
        <v>-103.5617657</v>
      </c>
      <c r="W375" s="36" t="s">
        <v>1766</v>
      </c>
      <c r="X375" s="97" t="s">
        <v>1174</v>
      </c>
    </row>
    <row r="376" spans="1:24" x14ac:dyDescent="0.25">
      <c r="A376" s="37" t="s">
        <v>1175</v>
      </c>
      <c r="B376" s="54"/>
      <c r="C376" s="30" t="str">
        <f t="shared" si="35"/>
        <v>N</v>
      </c>
      <c r="D376" s="32"/>
      <c r="E376" s="30" t="s">
        <v>1721</v>
      </c>
      <c r="F376" s="54">
        <v>18027</v>
      </c>
      <c r="G376" s="30" t="str">
        <f t="shared" si="37"/>
        <v>G</v>
      </c>
      <c r="H376" s="33" t="s">
        <v>1176</v>
      </c>
      <c r="I376" s="52" t="s">
        <v>1685</v>
      </c>
      <c r="J376" s="30" t="s">
        <v>1177</v>
      </c>
      <c r="K376" s="30" t="str">
        <f t="shared" si="40"/>
        <v>G</v>
      </c>
      <c r="L376" s="30"/>
      <c r="M376" s="30" t="str">
        <f t="shared" ref="M376:M439" si="41">IF(L376="","N","G")</f>
        <v>N</v>
      </c>
      <c r="N376" s="32" t="s">
        <v>13</v>
      </c>
      <c r="O376" s="64"/>
      <c r="P376" s="30" t="s">
        <v>1716</v>
      </c>
      <c r="Q376" s="64"/>
      <c r="R376" s="30" t="s">
        <v>1716</v>
      </c>
      <c r="S376" s="33" t="s">
        <v>59</v>
      </c>
      <c r="T376" s="33">
        <v>1</v>
      </c>
      <c r="U376" s="84">
        <v>39.498710540761799</v>
      </c>
      <c r="V376" s="84">
        <v>-104.80365970336899</v>
      </c>
      <c r="W376" s="30" t="s">
        <v>1685</v>
      </c>
      <c r="X376" s="91"/>
    </row>
    <row r="377" spans="1:24" x14ac:dyDescent="0.25">
      <c r="A377" s="48" t="s">
        <v>1178</v>
      </c>
      <c r="B377" s="53"/>
      <c r="C377" s="36" t="str">
        <f t="shared" si="35"/>
        <v>N</v>
      </c>
      <c r="D377" s="49"/>
      <c r="E377" s="36" t="s">
        <v>1721</v>
      </c>
      <c r="F377" s="53">
        <v>33005</v>
      </c>
      <c r="G377" s="36" t="str">
        <f t="shared" si="37"/>
        <v>G</v>
      </c>
      <c r="H377" s="50" t="s">
        <v>1179</v>
      </c>
      <c r="I377" s="63" t="s">
        <v>1684</v>
      </c>
      <c r="J377" s="36" t="s">
        <v>1180</v>
      </c>
      <c r="K377" s="36" t="str">
        <f t="shared" si="40"/>
        <v>G</v>
      </c>
      <c r="L377" s="36"/>
      <c r="M377" s="36" t="str">
        <f t="shared" si="41"/>
        <v>N</v>
      </c>
      <c r="N377" s="49" t="s">
        <v>64</v>
      </c>
      <c r="O377" s="64"/>
      <c r="P377" s="36" t="s">
        <v>1716</v>
      </c>
      <c r="Q377" s="64"/>
      <c r="R377" s="36" t="s">
        <v>1716</v>
      </c>
      <c r="S377" s="81" t="s">
        <v>535</v>
      </c>
      <c r="T377" s="50">
        <v>1</v>
      </c>
      <c r="U377" s="83">
        <v>39.246490520691303</v>
      </c>
      <c r="V377" s="83">
        <v>-106.303355824877</v>
      </c>
      <c r="W377" s="36" t="s">
        <v>1685</v>
      </c>
      <c r="X377" s="100" t="s">
        <v>87</v>
      </c>
    </row>
    <row r="378" spans="1:24" x14ac:dyDescent="0.25">
      <c r="A378" s="79" t="s">
        <v>1181</v>
      </c>
      <c r="B378" s="54"/>
      <c r="C378" s="30" t="str">
        <f t="shared" si="35"/>
        <v>N</v>
      </c>
      <c r="D378" s="32"/>
      <c r="E378" s="30" t="s">
        <v>1721</v>
      </c>
      <c r="F378" s="54"/>
      <c r="G378" s="30" t="str">
        <f t="shared" si="37"/>
        <v>N</v>
      </c>
      <c r="H378" s="76" t="s">
        <v>1182</v>
      </c>
      <c r="I378" s="34" t="s">
        <v>1685</v>
      </c>
      <c r="J378" s="30" t="s">
        <v>1183</v>
      </c>
      <c r="K378" s="30" t="str">
        <f t="shared" si="40"/>
        <v>G</v>
      </c>
      <c r="L378" s="30">
        <v>19871155183</v>
      </c>
      <c r="M378" s="30" t="str">
        <f t="shared" si="41"/>
        <v>G</v>
      </c>
      <c r="N378" s="32" t="s">
        <v>1709</v>
      </c>
      <c r="O378" s="64"/>
      <c r="P378" s="30" t="s">
        <v>1716</v>
      </c>
      <c r="Q378" s="64"/>
      <c r="R378" s="30" t="s">
        <v>1716</v>
      </c>
      <c r="S378" s="33" t="s">
        <v>130</v>
      </c>
      <c r="T378" s="33">
        <v>1</v>
      </c>
      <c r="U378" s="85">
        <v>38.052508000000003</v>
      </c>
      <c r="V378" s="85">
        <v>-103.7202274</v>
      </c>
      <c r="W378" s="30" t="s">
        <v>1766</v>
      </c>
      <c r="X378" s="89" t="s">
        <v>9</v>
      </c>
    </row>
    <row r="379" spans="1:24" x14ac:dyDescent="0.25">
      <c r="A379" s="47" t="s">
        <v>1184</v>
      </c>
      <c r="B379" s="53">
        <v>58235</v>
      </c>
      <c r="C379" s="36" t="str">
        <f t="shared" si="35"/>
        <v>G</v>
      </c>
      <c r="D379" s="50">
        <v>2413123</v>
      </c>
      <c r="E379" s="36" t="s">
        <v>1685</v>
      </c>
      <c r="F379" s="53">
        <v>38016</v>
      </c>
      <c r="G379" s="36" t="str">
        <f t="shared" si="37"/>
        <v>G</v>
      </c>
      <c r="H379" s="50" t="s">
        <v>1185</v>
      </c>
      <c r="I379" s="62" t="s">
        <v>1685</v>
      </c>
      <c r="J379" s="36" t="s">
        <v>1186</v>
      </c>
      <c r="K379" s="36" t="str">
        <f t="shared" si="40"/>
        <v>G</v>
      </c>
      <c r="L379" s="36"/>
      <c r="M379" s="36" t="str">
        <f t="shared" si="41"/>
        <v>N</v>
      </c>
      <c r="N379" s="49" t="s">
        <v>19</v>
      </c>
      <c r="O379" s="64"/>
      <c r="P379" s="36" t="s">
        <v>1716</v>
      </c>
      <c r="Q379" s="64"/>
      <c r="R379" s="36" t="s">
        <v>1716</v>
      </c>
      <c r="S379" s="81" t="s">
        <v>428</v>
      </c>
      <c r="T379" s="50">
        <v>1</v>
      </c>
      <c r="U379" s="83">
        <v>40.961878354954102</v>
      </c>
      <c r="V379" s="83">
        <v>-103.11394330304201</v>
      </c>
      <c r="W379" s="36" t="s">
        <v>1685</v>
      </c>
      <c r="X379" s="99"/>
    </row>
    <row r="380" spans="1:24" x14ac:dyDescent="0.25">
      <c r="A380" s="37" t="s">
        <v>1187</v>
      </c>
      <c r="B380" s="54"/>
      <c r="C380" s="30" t="str">
        <f t="shared" si="35"/>
        <v>N</v>
      </c>
      <c r="D380" s="32"/>
      <c r="E380" s="30" t="s">
        <v>1721</v>
      </c>
      <c r="F380" s="54">
        <v>22017</v>
      </c>
      <c r="G380" s="30" t="str">
        <f t="shared" si="37"/>
        <v>G</v>
      </c>
      <c r="H380" s="33" t="s">
        <v>1188</v>
      </c>
      <c r="I380" s="52" t="s">
        <v>1685</v>
      </c>
      <c r="J380" s="30" t="s">
        <v>1189</v>
      </c>
      <c r="K380" s="30" t="str">
        <f t="shared" si="40"/>
        <v>G</v>
      </c>
      <c r="L380" s="30"/>
      <c r="M380" s="30" t="str">
        <f t="shared" si="41"/>
        <v>N</v>
      </c>
      <c r="N380" s="32" t="s">
        <v>64</v>
      </c>
      <c r="O380" s="64"/>
      <c r="P380" s="30" t="s">
        <v>1716</v>
      </c>
      <c r="Q380" s="64"/>
      <c r="R380" s="30" t="s">
        <v>1716</v>
      </c>
      <c r="S380" s="33" t="s">
        <v>222</v>
      </c>
      <c r="T380" s="33">
        <v>1</v>
      </c>
      <c r="U380" s="84">
        <v>38.429287257483999</v>
      </c>
      <c r="V380" s="84">
        <v>-105.005673809396</v>
      </c>
      <c r="W380" s="30" t="s">
        <v>1685</v>
      </c>
      <c r="X380" s="91"/>
    </row>
    <row r="381" spans="1:24" x14ac:dyDescent="0.25">
      <c r="A381" s="47" t="s">
        <v>1190</v>
      </c>
      <c r="B381" s="53"/>
      <c r="C381" s="36" t="str">
        <f t="shared" si="35"/>
        <v>N</v>
      </c>
      <c r="D381" s="49"/>
      <c r="E381" s="36" t="s">
        <v>1721</v>
      </c>
      <c r="F381" s="53">
        <v>18030</v>
      </c>
      <c r="G381" s="36" t="str">
        <f t="shared" si="37"/>
        <v>G</v>
      </c>
      <c r="H381" s="50" t="s">
        <v>1191</v>
      </c>
      <c r="I381" s="62" t="s">
        <v>1685</v>
      </c>
      <c r="J381" s="36" t="s">
        <v>1192</v>
      </c>
      <c r="K381" s="36" t="str">
        <f t="shared" si="40"/>
        <v>G</v>
      </c>
      <c r="L381" s="36"/>
      <c r="M381" s="36" t="str">
        <f t="shared" si="41"/>
        <v>N</v>
      </c>
      <c r="N381" s="49" t="s">
        <v>13</v>
      </c>
      <c r="O381" s="64"/>
      <c r="P381" s="36" t="s">
        <v>1716</v>
      </c>
      <c r="Q381" s="64"/>
      <c r="R381" s="36" t="s">
        <v>1716</v>
      </c>
      <c r="S381" s="50" t="s">
        <v>59</v>
      </c>
      <c r="T381" s="50">
        <v>1</v>
      </c>
      <c r="U381" s="83">
        <v>39.251676081538598</v>
      </c>
      <c r="V381" s="83">
        <v>-104.953279599892</v>
      </c>
      <c r="W381" s="36" t="s">
        <v>1685</v>
      </c>
      <c r="X381" s="99"/>
    </row>
    <row r="382" spans="1:24" x14ac:dyDescent="0.25">
      <c r="A382" s="41" t="s">
        <v>1193</v>
      </c>
      <c r="B382" s="54"/>
      <c r="C382" s="30" t="str">
        <f t="shared" si="35"/>
        <v>N</v>
      </c>
      <c r="D382" s="33">
        <v>2583279</v>
      </c>
      <c r="E382" s="30" t="s">
        <v>1685</v>
      </c>
      <c r="F382" s="54"/>
      <c r="G382" s="30" t="str">
        <f t="shared" si="37"/>
        <v>N</v>
      </c>
      <c r="H382" s="33" t="s">
        <v>1193</v>
      </c>
      <c r="I382" s="58" t="s">
        <v>1685</v>
      </c>
      <c r="J382" s="30" t="s">
        <v>1194</v>
      </c>
      <c r="K382" s="30" t="str">
        <f t="shared" si="40"/>
        <v>G</v>
      </c>
      <c r="L382" s="30"/>
      <c r="M382" s="30" t="str">
        <f t="shared" si="41"/>
        <v>N</v>
      </c>
      <c r="N382" s="32" t="s">
        <v>1195</v>
      </c>
      <c r="O382" s="64"/>
      <c r="P382" s="30" t="s">
        <v>1716</v>
      </c>
      <c r="Q382" s="64"/>
      <c r="R382" s="30" t="s">
        <v>1716</v>
      </c>
      <c r="S382" s="33" t="s">
        <v>277</v>
      </c>
      <c r="T382" s="33">
        <v>1</v>
      </c>
      <c r="U382" s="85">
        <v>40.2321831</v>
      </c>
      <c r="V382" s="85">
        <v>-106.9433926</v>
      </c>
      <c r="W382" s="30" t="s">
        <v>1766</v>
      </c>
      <c r="X382" s="95"/>
    </row>
    <row r="383" spans="1:24" x14ac:dyDescent="0.25">
      <c r="A383" s="47" t="s">
        <v>1196</v>
      </c>
      <c r="B383" s="53"/>
      <c r="C383" s="36" t="str">
        <f t="shared" si="35"/>
        <v>N</v>
      </c>
      <c r="D383" s="49"/>
      <c r="E383" s="36" t="s">
        <v>1721</v>
      </c>
      <c r="F383" s="53" t="s">
        <v>1197</v>
      </c>
      <c r="G383" s="36" t="str">
        <f t="shared" si="37"/>
        <v>G</v>
      </c>
      <c r="H383" s="50" t="s">
        <v>1198</v>
      </c>
      <c r="I383" s="62" t="s">
        <v>1685</v>
      </c>
      <c r="J383" s="36" t="s">
        <v>1199</v>
      </c>
      <c r="K383" s="36" t="str">
        <f t="shared" si="40"/>
        <v>G</v>
      </c>
      <c r="L383" s="36"/>
      <c r="M383" s="36" t="str">
        <f t="shared" si="41"/>
        <v>N</v>
      </c>
      <c r="N383" s="49" t="s">
        <v>47</v>
      </c>
      <c r="O383" s="64"/>
      <c r="P383" s="36" t="s">
        <v>1716</v>
      </c>
      <c r="Q383" s="64"/>
      <c r="R383" s="36" t="s">
        <v>1716</v>
      </c>
      <c r="S383" s="50" t="s">
        <v>48</v>
      </c>
      <c r="T383" s="50">
        <v>1</v>
      </c>
      <c r="U383" s="85">
        <v>37.031085999999902</v>
      </c>
      <c r="V383" s="85">
        <v>-107.415897</v>
      </c>
      <c r="W383" s="36" t="s">
        <v>1766</v>
      </c>
      <c r="X383" s="99"/>
    </row>
    <row r="384" spans="1:24" x14ac:dyDescent="0.25">
      <c r="A384" s="42" t="s">
        <v>1200</v>
      </c>
      <c r="B384" s="54">
        <v>59005</v>
      </c>
      <c r="C384" s="30" t="str">
        <f t="shared" si="35"/>
        <v>G</v>
      </c>
      <c r="D384" s="33">
        <v>2413129</v>
      </c>
      <c r="E384" s="30" t="s">
        <v>1685</v>
      </c>
      <c r="F384" s="54">
        <v>62046</v>
      </c>
      <c r="G384" s="30" t="str">
        <f t="shared" si="37"/>
        <v>G</v>
      </c>
      <c r="H384" s="33" t="s">
        <v>1200</v>
      </c>
      <c r="I384" s="59" t="s">
        <v>1684</v>
      </c>
      <c r="J384" s="30" t="s">
        <v>1201</v>
      </c>
      <c r="K384" s="30" t="str">
        <f t="shared" si="40"/>
        <v>G</v>
      </c>
      <c r="L384" s="30"/>
      <c r="M384" s="30" t="str">
        <f t="shared" si="41"/>
        <v>N</v>
      </c>
      <c r="N384" s="32" t="s">
        <v>19</v>
      </c>
      <c r="O384" s="64"/>
      <c r="P384" s="30" t="s">
        <v>1716</v>
      </c>
      <c r="Q384" s="64"/>
      <c r="R384" s="30" t="s">
        <v>1716</v>
      </c>
      <c r="S384" s="80" t="s">
        <v>86</v>
      </c>
      <c r="T384" s="33">
        <v>1</v>
      </c>
      <c r="U384" s="84">
        <v>40.6334991879895</v>
      </c>
      <c r="V384" s="84">
        <v>-104.755180469934</v>
      </c>
      <c r="W384" s="30" t="s">
        <v>1685</v>
      </c>
      <c r="X384" s="96" t="s">
        <v>87</v>
      </c>
    </row>
    <row r="385" spans="1:24" x14ac:dyDescent="0.25">
      <c r="A385" s="35" t="s">
        <v>1202</v>
      </c>
      <c r="B385" s="53"/>
      <c r="C385" s="36" t="str">
        <f t="shared" si="35"/>
        <v>N</v>
      </c>
      <c r="D385" s="49"/>
      <c r="E385" s="36" t="s">
        <v>1721</v>
      </c>
      <c r="F385" s="53" t="s">
        <v>1203</v>
      </c>
      <c r="G385" s="36" t="str">
        <f t="shared" si="37"/>
        <v>G</v>
      </c>
      <c r="H385" s="50" t="s">
        <v>1204</v>
      </c>
      <c r="I385" s="51" t="s">
        <v>1685</v>
      </c>
      <c r="J385" s="36" t="s">
        <v>1205</v>
      </c>
      <c r="K385" s="36" t="str">
        <f t="shared" si="40"/>
        <v>G</v>
      </c>
      <c r="L385" s="36"/>
      <c r="M385" s="36" t="str">
        <f t="shared" si="41"/>
        <v>N</v>
      </c>
      <c r="N385" s="49" t="s">
        <v>64</v>
      </c>
      <c r="O385" s="64"/>
      <c r="P385" s="36" t="s">
        <v>1716</v>
      </c>
      <c r="Q385" s="64"/>
      <c r="R385" s="36" t="s">
        <v>1716</v>
      </c>
      <c r="S385" s="50" t="s">
        <v>193</v>
      </c>
      <c r="T385" s="50">
        <v>1</v>
      </c>
      <c r="U385" s="83">
        <v>40.047395914191497</v>
      </c>
      <c r="V385" s="83">
        <v>-105.311003164008</v>
      </c>
      <c r="W385" s="36" t="s">
        <v>1685</v>
      </c>
      <c r="X385" s="90"/>
    </row>
    <row r="386" spans="1:24" x14ac:dyDescent="0.25">
      <c r="A386" s="37" t="s">
        <v>1206</v>
      </c>
      <c r="B386" s="54"/>
      <c r="C386" s="30" t="str">
        <f t="shared" ref="C386:C449" si="42">IF(B386="","N","G")</f>
        <v>N</v>
      </c>
      <c r="D386" s="32"/>
      <c r="E386" s="30" t="s">
        <v>1721</v>
      </c>
      <c r="F386" s="54">
        <v>51008</v>
      </c>
      <c r="G386" s="30" t="str">
        <f t="shared" si="37"/>
        <v>G</v>
      </c>
      <c r="H386" s="33" t="s">
        <v>1207</v>
      </c>
      <c r="I386" s="52" t="s">
        <v>1685</v>
      </c>
      <c r="J386" s="30" t="s">
        <v>1208</v>
      </c>
      <c r="K386" s="30" t="str">
        <f t="shared" si="40"/>
        <v>G</v>
      </c>
      <c r="L386" s="30"/>
      <c r="M386" s="30" t="str">
        <f t="shared" si="41"/>
        <v>N</v>
      </c>
      <c r="N386" s="32" t="s">
        <v>64</v>
      </c>
      <c r="O386" s="64"/>
      <c r="P386" s="30" t="s">
        <v>1716</v>
      </c>
      <c r="Q386" s="64"/>
      <c r="R386" s="30" t="s">
        <v>1716</v>
      </c>
      <c r="S386" s="33" t="s">
        <v>100</v>
      </c>
      <c r="T386" s="33">
        <v>1</v>
      </c>
      <c r="U386" s="84">
        <v>38.062820534676398</v>
      </c>
      <c r="V386" s="84">
        <v>-104.979948417668</v>
      </c>
      <c r="W386" s="30" t="s">
        <v>1685</v>
      </c>
      <c r="X386" s="91"/>
    </row>
    <row r="387" spans="1:24" x14ac:dyDescent="0.25">
      <c r="A387" s="48" t="s">
        <v>1209</v>
      </c>
      <c r="B387" s="53"/>
      <c r="C387" s="36" t="str">
        <f t="shared" si="42"/>
        <v>N</v>
      </c>
      <c r="D387" s="49"/>
      <c r="E387" s="36" t="s">
        <v>1721</v>
      </c>
      <c r="F387" s="75"/>
      <c r="G387" s="36" t="s">
        <v>1702</v>
      </c>
      <c r="H387" s="50" t="s">
        <v>1210</v>
      </c>
      <c r="I387" s="63" t="s">
        <v>1684</v>
      </c>
      <c r="J387" s="36" t="s">
        <v>1211</v>
      </c>
      <c r="K387" s="36" t="str">
        <f t="shared" si="40"/>
        <v>G</v>
      </c>
      <c r="L387" s="36"/>
      <c r="M387" s="36" t="str">
        <f t="shared" si="41"/>
        <v>N</v>
      </c>
      <c r="N387" s="49" t="s">
        <v>64</v>
      </c>
      <c r="O387" s="64"/>
      <c r="P387" s="36" t="s">
        <v>1716</v>
      </c>
      <c r="Q387" s="64"/>
      <c r="R387" s="36" t="s">
        <v>1716</v>
      </c>
      <c r="S387" s="81" t="s">
        <v>59</v>
      </c>
      <c r="T387" s="50">
        <v>1</v>
      </c>
      <c r="U387" s="86">
        <v>39.438395</v>
      </c>
      <c r="V387" s="86">
        <v>-104.763004</v>
      </c>
      <c r="W387" s="36" t="s">
        <v>1766</v>
      </c>
      <c r="X387" s="100" t="s">
        <v>87</v>
      </c>
    </row>
    <row r="388" spans="1:24" x14ac:dyDescent="0.25">
      <c r="A388" s="37" t="s">
        <v>1212</v>
      </c>
      <c r="B388" s="54"/>
      <c r="C388" s="30" t="str">
        <f t="shared" si="42"/>
        <v>N</v>
      </c>
      <c r="D388" s="32"/>
      <c r="E388" s="30" t="s">
        <v>1721</v>
      </c>
      <c r="F388" s="54">
        <v>35034</v>
      </c>
      <c r="G388" s="30" t="str">
        <f t="shared" ref="G388:G398" si="43">IF(F388="","N","G")</f>
        <v>G</v>
      </c>
      <c r="H388" s="33" t="s">
        <v>1213</v>
      </c>
      <c r="I388" s="52" t="s">
        <v>1685</v>
      </c>
      <c r="J388" s="30" t="s">
        <v>1214</v>
      </c>
      <c r="K388" s="30" t="str">
        <f t="shared" si="40"/>
        <v>G</v>
      </c>
      <c r="L388" s="30"/>
      <c r="M388" s="30" t="str">
        <f t="shared" si="41"/>
        <v>N</v>
      </c>
      <c r="N388" s="32" t="s">
        <v>64</v>
      </c>
      <c r="O388" s="64"/>
      <c r="P388" s="30" t="s">
        <v>1716</v>
      </c>
      <c r="Q388" s="64"/>
      <c r="R388" s="30" t="s">
        <v>1716</v>
      </c>
      <c r="S388" s="33" t="s">
        <v>148</v>
      </c>
      <c r="T388" s="33">
        <v>1</v>
      </c>
      <c r="U388" s="84">
        <v>40.279136826014501</v>
      </c>
      <c r="V388" s="84">
        <v>-105.355149308791</v>
      </c>
      <c r="W388" s="30" t="s">
        <v>1685</v>
      </c>
      <c r="X388" s="91"/>
    </row>
    <row r="389" spans="1:24" x14ac:dyDescent="0.25">
      <c r="A389" s="35" t="s">
        <v>1215</v>
      </c>
      <c r="B389" s="53"/>
      <c r="C389" s="36" t="str">
        <f t="shared" si="42"/>
        <v>N</v>
      </c>
      <c r="D389" s="49"/>
      <c r="E389" s="36" t="s">
        <v>1721</v>
      </c>
      <c r="F389" s="53">
        <v>21083</v>
      </c>
      <c r="G389" s="36" t="str">
        <f t="shared" si="43"/>
        <v>G</v>
      </c>
      <c r="H389" s="50" t="s">
        <v>1216</v>
      </c>
      <c r="I389" s="51" t="s">
        <v>1685</v>
      </c>
      <c r="J389" s="36" t="s">
        <v>1217</v>
      </c>
      <c r="K389" s="36" t="str">
        <f t="shared" si="40"/>
        <v>G</v>
      </c>
      <c r="L389" s="36"/>
      <c r="M389" s="36" t="str">
        <f t="shared" si="41"/>
        <v>N</v>
      </c>
      <c r="N389" s="49" t="s">
        <v>64</v>
      </c>
      <c r="O389" s="64"/>
      <c r="P389" s="36" t="s">
        <v>1716</v>
      </c>
      <c r="Q389" s="64"/>
      <c r="R389" s="36" t="s">
        <v>1716</v>
      </c>
      <c r="S389" s="50" t="s">
        <v>14</v>
      </c>
      <c r="T389" s="50">
        <v>1</v>
      </c>
      <c r="U389" s="83">
        <v>39.0983078576023</v>
      </c>
      <c r="V389" s="83">
        <v>-104.87933732764201</v>
      </c>
      <c r="W389" s="36" t="s">
        <v>1685</v>
      </c>
      <c r="X389" s="90"/>
    </row>
    <row r="390" spans="1:24" x14ac:dyDescent="0.25">
      <c r="A390" s="42" t="s">
        <v>81</v>
      </c>
      <c r="B390" s="54">
        <v>59830</v>
      </c>
      <c r="C390" s="30" t="str">
        <f t="shared" si="42"/>
        <v>G</v>
      </c>
      <c r="D390" s="33">
        <v>2413138</v>
      </c>
      <c r="E390" s="30" t="s">
        <v>1685</v>
      </c>
      <c r="F390" s="54">
        <v>26012</v>
      </c>
      <c r="G390" s="30" t="str">
        <f t="shared" si="43"/>
        <v>G</v>
      </c>
      <c r="H390" s="33" t="s">
        <v>81</v>
      </c>
      <c r="I390" s="59" t="s">
        <v>1684</v>
      </c>
      <c r="J390" s="30"/>
      <c r="K390" s="30" t="s">
        <v>1686</v>
      </c>
      <c r="L390" s="30"/>
      <c r="M390" s="30" t="str">
        <f t="shared" si="41"/>
        <v>N</v>
      </c>
      <c r="N390" s="32" t="s">
        <v>19</v>
      </c>
      <c r="O390" s="64"/>
      <c r="P390" s="30" t="s">
        <v>1716</v>
      </c>
      <c r="Q390" s="64"/>
      <c r="R390" s="30" t="s">
        <v>1716</v>
      </c>
      <c r="S390" s="80" t="s">
        <v>411</v>
      </c>
      <c r="T390" s="33">
        <v>1</v>
      </c>
      <c r="U390" s="84">
        <v>38.6087185119626</v>
      </c>
      <c r="V390" s="84">
        <v>-106.514932323792</v>
      </c>
      <c r="W390" s="30" t="s">
        <v>1685</v>
      </c>
      <c r="X390" s="96" t="s">
        <v>87</v>
      </c>
    </row>
    <row r="391" spans="1:24" x14ac:dyDescent="0.25">
      <c r="A391" s="40" t="s">
        <v>1218</v>
      </c>
      <c r="B391" s="53"/>
      <c r="C391" s="36" t="str">
        <f t="shared" si="42"/>
        <v>N</v>
      </c>
      <c r="D391" s="49"/>
      <c r="E391" s="36" t="s">
        <v>1721</v>
      </c>
      <c r="F391" s="53">
        <v>64110</v>
      </c>
      <c r="G391" s="36" t="str">
        <f t="shared" si="43"/>
        <v>G</v>
      </c>
      <c r="H391" s="50" t="s">
        <v>1219</v>
      </c>
      <c r="I391" s="56" t="s">
        <v>1685</v>
      </c>
      <c r="J391" s="36" t="s">
        <v>1220</v>
      </c>
      <c r="K391" s="36" t="str">
        <f t="shared" ref="K391:K398" si="44">IF(J391="","N","G")</f>
        <v>G</v>
      </c>
      <c r="L391" s="36"/>
      <c r="M391" s="36" t="str">
        <f t="shared" si="41"/>
        <v>N</v>
      </c>
      <c r="N391" s="49" t="s">
        <v>13</v>
      </c>
      <c r="O391" s="64"/>
      <c r="P391" s="36" t="s">
        <v>1716</v>
      </c>
      <c r="Q391" s="64"/>
      <c r="R391" s="36" t="s">
        <v>1716</v>
      </c>
      <c r="S391" s="50" t="s">
        <v>1729</v>
      </c>
      <c r="T391" s="50">
        <v>2</v>
      </c>
      <c r="U391" s="83">
        <v>39.592025139326402</v>
      </c>
      <c r="V391" s="83">
        <v>-105.062282506626</v>
      </c>
      <c r="W391" s="36" t="s">
        <v>1685</v>
      </c>
      <c r="X391" s="93"/>
    </row>
    <row r="392" spans="1:24" x14ac:dyDescent="0.25">
      <c r="A392" s="41" t="s">
        <v>1221</v>
      </c>
      <c r="B392" s="54">
        <v>60160</v>
      </c>
      <c r="C392" s="30" t="str">
        <f t="shared" si="42"/>
        <v>G</v>
      </c>
      <c r="D392" s="33">
        <v>2412489</v>
      </c>
      <c r="E392" s="30" t="s">
        <v>1685</v>
      </c>
      <c r="F392" s="54">
        <v>62050</v>
      </c>
      <c r="G392" s="30" t="str">
        <f t="shared" si="43"/>
        <v>G</v>
      </c>
      <c r="H392" s="33" t="s">
        <v>1222</v>
      </c>
      <c r="I392" s="58" t="s">
        <v>1685</v>
      </c>
      <c r="J392" s="30" t="s">
        <v>1223</v>
      </c>
      <c r="K392" s="30" t="str">
        <f t="shared" si="44"/>
        <v>G</v>
      </c>
      <c r="L392" s="30"/>
      <c r="M392" s="30" t="str">
        <f t="shared" si="41"/>
        <v>N</v>
      </c>
      <c r="N392" s="32" t="s">
        <v>19</v>
      </c>
      <c r="O392" s="64"/>
      <c r="P392" s="30" t="s">
        <v>1716</v>
      </c>
      <c r="Q392" s="64"/>
      <c r="R392" s="30" t="s">
        <v>1716</v>
      </c>
      <c r="S392" s="80" t="s">
        <v>86</v>
      </c>
      <c r="T392" s="33">
        <v>1</v>
      </c>
      <c r="U392" s="84">
        <v>40.2219921891597</v>
      </c>
      <c r="V392" s="84">
        <v>-104.833607041203</v>
      </c>
      <c r="W392" s="30" t="s">
        <v>1685</v>
      </c>
      <c r="X392" s="95"/>
    </row>
    <row r="393" spans="1:24" x14ac:dyDescent="0.25">
      <c r="A393" s="47" t="s">
        <v>1224</v>
      </c>
      <c r="B393" s="53"/>
      <c r="C393" s="36" t="str">
        <f t="shared" si="42"/>
        <v>N</v>
      </c>
      <c r="D393" s="49"/>
      <c r="E393" s="36" t="s">
        <v>1721</v>
      </c>
      <c r="F393" s="53">
        <v>30076</v>
      </c>
      <c r="G393" s="36" t="str">
        <f t="shared" si="43"/>
        <v>G</v>
      </c>
      <c r="H393" s="50" t="s">
        <v>1225</v>
      </c>
      <c r="I393" s="62" t="s">
        <v>1685</v>
      </c>
      <c r="J393" s="36" t="s">
        <v>1226</v>
      </c>
      <c r="K393" s="36" t="str">
        <f t="shared" si="44"/>
        <v>G</v>
      </c>
      <c r="L393" s="36"/>
      <c r="M393" s="36" t="str">
        <f t="shared" si="41"/>
        <v>N</v>
      </c>
      <c r="N393" s="49" t="s">
        <v>13</v>
      </c>
      <c r="O393" s="64"/>
      <c r="P393" s="36" t="s">
        <v>1716</v>
      </c>
      <c r="Q393" s="64"/>
      <c r="R393" s="36" t="s">
        <v>1716</v>
      </c>
      <c r="S393" s="50" t="s">
        <v>29</v>
      </c>
      <c r="T393" s="50">
        <v>1</v>
      </c>
      <c r="U393" s="83">
        <v>39.733175891720101</v>
      </c>
      <c r="V393" s="83">
        <v>-105.171513945925</v>
      </c>
      <c r="W393" s="36" t="s">
        <v>1685</v>
      </c>
      <c r="X393" s="99"/>
    </row>
    <row r="394" spans="1:24" x14ac:dyDescent="0.25">
      <c r="A394" s="37" t="s">
        <v>1227</v>
      </c>
      <c r="B394" s="54">
        <v>60600</v>
      </c>
      <c r="C394" s="30" t="str">
        <f t="shared" si="42"/>
        <v>G</v>
      </c>
      <c r="D394" s="33">
        <v>2412495</v>
      </c>
      <c r="E394" s="30" t="s">
        <v>1685</v>
      </c>
      <c r="F394" s="54" t="s">
        <v>1228</v>
      </c>
      <c r="G394" s="30" t="str">
        <f t="shared" si="43"/>
        <v>G</v>
      </c>
      <c r="H394" s="33" t="s">
        <v>1229</v>
      </c>
      <c r="I394" s="52" t="s">
        <v>1685</v>
      </c>
      <c r="J394" s="30" t="s">
        <v>1230</v>
      </c>
      <c r="K394" s="30" t="str">
        <f t="shared" si="44"/>
        <v>G</v>
      </c>
      <c r="L394" s="30"/>
      <c r="M394" s="30" t="str">
        <f t="shared" si="41"/>
        <v>N</v>
      </c>
      <c r="N394" s="32" t="s">
        <v>19</v>
      </c>
      <c r="O394" s="64"/>
      <c r="P394" s="30" t="s">
        <v>1716</v>
      </c>
      <c r="Q394" s="64"/>
      <c r="R394" s="30" t="s">
        <v>1716</v>
      </c>
      <c r="S394" s="80" t="s">
        <v>236</v>
      </c>
      <c r="T394" s="33">
        <v>1</v>
      </c>
      <c r="U394" s="84">
        <v>38.513283736882101</v>
      </c>
      <c r="V394" s="84">
        <v>-106.092247061138</v>
      </c>
      <c r="W394" s="30" t="s">
        <v>1685</v>
      </c>
      <c r="X394" s="91"/>
    </row>
    <row r="395" spans="1:24" x14ac:dyDescent="0.25">
      <c r="A395" s="48" t="s">
        <v>1231</v>
      </c>
      <c r="B395" s="53">
        <v>61315</v>
      </c>
      <c r="C395" s="36" t="str">
        <f t="shared" si="42"/>
        <v>G</v>
      </c>
      <c r="D395" s="50">
        <v>2412509</v>
      </c>
      <c r="E395" s="36" t="s">
        <v>1685</v>
      </c>
      <c r="F395" s="53" t="s">
        <v>1232</v>
      </c>
      <c r="G395" s="36" t="str">
        <f t="shared" si="43"/>
        <v>G</v>
      </c>
      <c r="H395" s="50" t="s">
        <v>1231</v>
      </c>
      <c r="I395" s="63" t="s">
        <v>1684</v>
      </c>
      <c r="J395" s="36" t="s">
        <v>1233</v>
      </c>
      <c r="K395" s="36" t="str">
        <f t="shared" si="44"/>
        <v>G</v>
      </c>
      <c r="L395" s="36"/>
      <c r="M395" s="36" t="str">
        <f t="shared" si="41"/>
        <v>N</v>
      </c>
      <c r="N395" s="49" t="s">
        <v>19</v>
      </c>
      <c r="O395" s="64"/>
      <c r="P395" s="36" t="s">
        <v>1716</v>
      </c>
      <c r="Q395" s="64"/>
      <c r="R395" s="36" t="s">
        <v>1716</v>
      </c>
      <c r="S395" s="81" t="s">
        <v>249</v>
      </c>
      <c r="T395" s="50">
        <v>1</v>
      </c>
      <c r="U395" s="83">
        <v>37.3700091277124</v>
      </c>
      <c r="V395" s="83">
        <v>-102.85874912537599</v>
      </c>
      <c r="W395" s="36" t="s">
        <v>1685</v>
      </c>
      <c r="X395" s="100" t="s">
        <v>87</v>
      </c>
    </row>
    <row r="396" spans="1:24" x14ac:dyDescent="0.25">
      <c r="A396" s="37" t="s">
        <v>1234</v>
      </c>
      <c r="B396" s="54"/>
      <c r="C396" s="30" t="str">
        <f t="shared" si="42"/>
        <v>N</v>
      </c>
      <c r="D396" s="32"/>
      <c r="E396" s="30" t="s">
        <v>1721</v>
      </c>
      <c r="F396" s="54">
        <v>51015</v>
      </c>
      <c r="G396" s="30" t="str">
        <f t="shared" si="43"/>
        <v>G</v>
      </c>
      <c r="H396" s="33" t="s">
        <v>1235</v>
      </c>
      <c r="I396" s="52" t="s">
        <v>1685</v>
      </c>
      <c r="J396" s="30" t="s">
        <v>1236</v>
      </c>
      <c r="K396" s="30" t="str">
        <f t="shared" si="44"/>
        <v>G</v>
      </c>
      <c r="L396" s="30"/>
      <c r="M396" s="30" t="str">
        <f t="shared" si="41"/>
        <v>N</v>
      </c>
      <c r="N396" s="32" t="s">
        <v>47</v>
      </c>
      <c r="O396" s="64"/>
      <c r="P396" s="30" t="s">
        <v>1716</v>
      </c>
      <c r="Q396" s="64"/>
      <c r="R396" s="30" t="s">
        <v>1716</v>
      </c>
      <c r="S396" s="33" t="s">
        <v>100</v>
      </c>
      <c r="T396" s="33">
        <v>1</v>
      </c>
      <c r="U396" s="84">
        <v>38.347314641807699</v>
      </c>
      <c r="V396" s="84">
        <v>-104.72360438282701</v>
      </c>
      <c r="W396" s="30" t="s">
        <v>1685</v>
      </c>
      <c r="X396" s="91"/>
    </row>
    <row r="397" spans="1:24" x14ac:dyDescent="0.25">
      <c r="A397" s="47" t="s">
        <v>1237</v>
      </c>
      <c r="B397" s="53"/>
      <c r="C397" s="36" t="str">
        <f t="shared" si="42"/>
        <v>N</v>
      </c>
      <c r="D397" s="49"/>
      <c r="E397" s="36" t="s">
        <v>1721</v>
      </c>
      <c r="F397" s="53">
        <v>34024</v>
      </c>
      <c r="G397" s="36" t="str">
        <f t="shared" si="43"/>
        <v>G</v>
      </c>
      <c r="H397" s="50" t="s">
        <v>1238</v>
      </c>
      <c r="I397" s="62" t="s">
        <v>1685</v>
      </c>
      <c r="J397" s="36" t="s">
        <v>1239</v>
      </c>
      <c r="K397" s="36" t="str">
        <f t="shared" si="44"/>
        <v>G</v>
      </c>
      <c r="L397" s="36"/>
      <c r="M397" s="36" t="str">
        <f t="shared" si="41"/>
        <v>N</v>
      </c>
      <c r="N397" s="49" t="s">
        <v>47</v>
      </c>
      <c r="O397" s="64"/>
      <c r="P397" s="36" t="s">
        <v>1716</v>
      </c>
      <c r="Q397" s="64"/>
      <c r="R397" s="36" t="s">
        <v>1716</v>
      </c>
      <c r="S397" s="50" t="s">
        <v>123</v>
      </c>
      <c r="T397" s="50">
        <v>1</v>
      </c>
      <c r="U397" s="83">
        <v>37.627459082039998</v>
      </c>
      <c r="V397" s="83">
        <v>-107.812062577418</v>
      </c>
      <c r="W397" s="36" t="s">
        <v>1685</v>
      </c>
      <c r="X397" s="99"/>
    </row>
    <row r="398" spans="1:24" x14ac:dyDescent="0.25">
      <c r="A398" s="42" t="s">
        <v>1240</v>
      </c>
      <c r="B398" s="54">
        <v>62660</v>
      </c>
      <c r="C398" s="30" t="str">
        <f t="shared" si="42"/>
        <v>G</v>
      </c>
      <c r="D398" s="33">
        <v>2412523</v>
      </c>
      <c r="E398" s="30" t="s">
        <v>1685</v>
      </c>
      <c r="F398" s="54">
        <v>21036</v>
      </c>
      <c r="G398" s="30" t="str">
        <f t="shared" si="43"/>
        <v>G</v>
      </c>
      <c r="H398" s="33" t="s">
        <v>1240</v>
      </c>
      <c r="I398" s="59" t="s">
        <v>1684</v>
      </c>
      <c r="J398" s="30" t="s">
        <v>1241</v>
      </c>
      <c r="K398" s="30" t="str">
        <f t="shared" si="44"/>
        <v>G</v>
      </c>
      <c r="L398" s="30"/>
      <c r="M398" s="30" t="str">
        <f t="shared" si="41"/>
        <v>N</v>
      </c>
      <c r="N398" s="32" t="s">
        <v>19</v>
      </c>
      <c r="O398" s="64"/>
      <c r="P398" s="30" t="s">
        <v>1716</v>
      </c>
      <c r="Q398" s="64"/>
      <c r="R398" s="30" t="s">
        <v>1716</v>
      </c>
      <c r="S398" s="80" t="s">
        <v>14</v>
      </c>
      <c r="T398" s="33">
        <v>1</v>
      </c>
      <c r="U398" s="84">
        <v>39.121433276594097</v>
      </c>
      <c r="V398" s="84">
        <v>-104.16733382840999</v>
      </c>
      <c r="W398" s="30" t="s">
        <v>1685</v>
      </c>
      <c r="X398" s="96" t="s">
        <v>87</v>
      </c>
    </row>
    <row r="399" spans="1:24" x14ac:dyDescent="0.25">
      <c r="A399" s="47" t="s">
        <v>1242</v>
      </c>
      <c r="B399" s="53"/>
      <c r="C399" s="36" t="str">
        <f t="shared" si="42"/>
        <v>N</v>
      </c>
      <c r="D399" s="49"/>
      <c r="E399" s="36" t="s">
        <v>1721</v>
      </c>
      <c r="F399" s="117"/>
      <c r="G399" s="36" t="s">
        <v>1713</v>
      </c>
      <c r="H399" s="50" t="s">
        <v>1243</v>
      </c>
      <c r="I399" s="62" t="s">
        <v>1685</v>
      </c>
      <c r="J399" s="36"/>
      <c r="K399" s="36" t="s">
        <v>1686</v>
      </c>
      <c r="L399" s="36"/>
      <c r="M399" s="36" t="str">
        <f t="shared" si="41"/>
        <v>N</v>
      </c>
      <c r="N399" s="49" t="s">
        <v>47</v>
      </c>
      <c r="O399" s="64"/>
      <c r="P399" s="36" t="s">
        <v>1716</v>
      </c>
      <c r="Q399" s="64"/>
      <c r="R399" s="36" t="s">
        <v>1716</v>
      </c>
      <c r="S399" s="81" t="s">
        <v>59</v>
      </c>
      <c r="T399" s="50">
        <v>1</v>
      </c>
      <c r="U399" s="107"/>
      <c r="V399" s="107"/>
      <c r="W399" s="36" t="s">
        <v>1713</v>
      </c>
      <c r="X399" s="99" t="s">
        <v>1687</v>
      </c>
    </row>
    <row r="400" spans="1:24" x14ac:dyDescent="0.25">
      <c r="A400" s="37" t="s">
        <v>1244</v>
      </c>
      <c r="B400" s="54">
        <v>62880</v>
      </c>
      <c r="C400" s="30" t="str">
        <f t="shared" si="42"/>
        <v>G</v>
      </c>
      <c r="D400" s="33">
        <v>2412528</v>
      </c>
      <c r="E400" s="30" t="s">
        <v>1685</v>
      </c>
      <c r="F400" s="54">
        <v>52015</v>
      </c>
      <c r="G400" s="30" t="str">
        <f t="shared" ref="G400:G449" si="45">IF(F400="","N","G")</f>
        <v>G</v>
      </c>
      <c r="H400" s="33" t="s">
        <v>1245</v>
      </c>
      <c r="I400" s="52" t="s">
        <v>1685</v>
      </c>
      <c r="J400" s="30" t="s">
        <v>1246</v>
      </c>
      <c r="K400" s="30" t="str">
        <f t="shared" ref="K400:K409" si="46">IF(J400="","N","G")</f>
        <v>G</v>
      </c>
      <c r="L400" s="30"/>
      <c r="M400" s="30" t="str">
        <f t="shared" si="41"/>
        <v>N</v>
      </c>
      <c r="N400" s="32" t="s">
        <v>19</v>
      </c>
      <c r="O400" s="64"/>
      <c r="P400" s="30" t="s">
        <v>1716</v>
      </c>
      <c r="Q400" s="64"/>
      <c r="R400" s="30" t="s">
        <v>1716</v>
      </c>
      <c r="S400" s="80" t="s">
        <v>969</v>
      </c>
      <c r="T400" s="33">
        <v>1</v>
      </c>
      <c r="U400" s="84">
        <v>40.086091278232402</v>
      </c>
      <c r="V400" s="84">
        <v>-108.779459833511</v>
      </c>
      <c r="W400" s="30" t="s">
        <v>1685</v>
      </c>
      <c r="X400" s="91"/>
    </row>
    <row r="401" spans="1:24" x14ac:dyDescent="0.25">
      <c r="A401" s="35" t="s">
        <v>1247</v>
      </c>
      <c r="B401" s="53"/>
      <c r="C401" s="36" t="str">
        <f t="shared" si="42"/>
        <v>N</v>
      </c>
      <c r="D401" s="49"/>
      <c r="E401" s="36" t="s">
        <v>1721</v>
      </c>
      <c r="F401" s="53" t="s">
        <v>1248</v>
      </c>
      <c r="G401" s="36" t="str">
        <f t="shared" si="45"/>
        <v>G</v>
      </c>
      <c r="H401" s="50" t="s">
        <v>1249</v>
      </c>
      <c r="I401" s="51" t="s">
        <v>1685</v>
      </c>
      <c r="J401" s="36" t="s">
        <v>1250</v>
      </c>
      <c r="K401" s="36" t="str">
        <f t="shared" si="46"/>
        <v>G</v>
      </c>
      <c r="L401" s="36"/>
      <c r="M401" s="36" t="str">
        <f t="shared" si="41"/>
        <v>N</v>
      </c>
      <c r="N401" s="49" t="s">
        <v>47</v>
      </c>
      <c r="O401" s="64"/>
      <c r="P401" s="36" t="s">
        <v>1716</v>
      </c>
      <c r="Q401" s="64"/>
      <c r="R401" s="36" t="s">
        <v>1716</v>
      </c>
      <c r="S401" s="50" t="s">
        <v>58</v>
      </c>
      <c r="T401" s="50">
        <v>1</v>
      </c>
      <c r="U401" s="83">
        <v>39.612848913451401</v>
      </c>
      <c r="V401" s="83">
        <v>-104.600740617174</v>
      </c>
      <c r="W401" s="36" t="s">
        <v>1685</v>
      </c>
      <c r="X401" s="90"/>
    </row>
    <row r="402" spans="1:24" x14ac:dyDescent="0.25">
      <c r="A402" s="42" t="s">
        <v>1251</v>
      </c>
      <c r="B402" s="54"/>
      <c r="C402" s="30" t="str">
        <f t="shared" si="42"/>
        <v>N</v>
      </c>
      <c r="D402" s="32"/>
      <c r="E402" s="30" t="s">
        <v>1721</v>
      </c>
      <c r="F402" s="54">
        <v>65239</v>
      </c>
      <c r="G402" s="30" t="str">
        <f t="shared" si="45"/>
        <v>G</v>
      </c>
      <c r="H402" s="33" t="s">
        <v>1252</v>
      </c>
      <c r="I402" s="59" t="s">
        <v>1684</v>
      </c>
      <c r="J402" s="30" t="s">
        <v>1253</v>
      </c>
      <c r="K402" s="30" t="str">
        <f t="shared" si="46"/>
        <v>G</v>
      </c>
      <c r="L402" s="30"/>
      <c r="M402" s="30" t="str">
        <f t="shared" si="41"/>
        <v>N</v>
      </c>
      <c r="N402" s="32" t="s">
        <v>47</v>
      </c>
      <c r="O402" s="64"/>
      <c r="P402" s="30" t="s">
        <v>1716</v>
      </c>
      <c r="Q402" s="64"/>
      <c r="R402" s="30" t="s">
        <v>1716</v>
      </c>
      <c r="S402" s="80" t="s">
        <v>59</v>
      </c>
      <c r="T402" s="33">
        <v>1</v>
      </c>
      <c r="U402" s="84">
        <v>39.476286329533998</v>
      </c>
      <c r="V402" s="84">
        <v>-105.097214946932</v>
      </c>
      <c r="W402" s="30" t="s">
        <v>1685</v>
      </c>
      <c r="X402" s="96" t="s">
        <v>87</v>
      </c>
    </row>
    <row r="403" spans="1:24" x14ac:dyDescent="0.25">
      <c r="A403" s="48" t="s">
        <v>1254</v>
      </c>
      <c r="B403" s="53">
        <v>63045</v>
      </c>
      <c r="C403" s="36" t="str">
        <f t="shared" si="42"/>
        <v>G</v>
      </c>
      <c r="D403" s="50">
        <v>2412533</v>
      </c>
      <c r="E403" s="36" t="s">
        <v>1685</v>
      </c>
      <c r="F403" s="53">
        <v>62051</v>
      </c>
      <c r="G403" s="36" t="str">
        <f t="shared" si="45"/>
        <v>G</v>
      </c>
      <c r="H403" s="50" t="s">
        <v>1254</v>
      </c>
      <c r="I403" s="63" t="s">
        <v>1684</v>
      </c>
      <c r="J403" s="36" t="s">
        <v>1255</v>
      </c>
      <c r="K403" s="36" t="str">
        <f t="shared" si="46"/>
        <v>G</v>
      </c>
      <c r="L403" s="36"/>
      <c r="M403" s="36" t="str">
        <f t="shared" si="41"/>
        <v>N</v>
      </c>
      <c r="N403" s="49" t="s">
        <v>19</v>
      </c>
      <c r="O403" s="64"/>
      <c r="P403" s="36" t="s">
        <v>1716</v>
      </c>
      <c r="Q403" s="64"/>
      <c r="R403" s="36" t="s">
        <v>1716</v>
      </c>
      <c r="S403" s="81" t="s">
        <v>86</v>
      </c>
      <c r="T403" s="50">
        <v>1</v>
      </c>
      <c r="U403" s="83">
        <v>40.607949202115996</v>
      </c>
      <c r="V403" s="83">
        <v>-103.84359692954401</v>
      </c>
      <c r="W403" s="36" t="s">
        <v>1685</v>
      </c>
      <c r="X403" s="100" t="s">
        <v>87</v>
      </c>
    </row>
    <row r="404" spans="1:24" x14ac:dyDescent="0.25">
      <c r="A404" s="42" t="s">
        <v>1256</v>
      </c>
      <c r="B404" s="54">
        <v>63265</v>
      </c>
      <c r="C404" s="30" t="str">
        <f t="shared" si="42"/>
        <v>G</v>
      </c>
      <c r="D404" s="33">
        <v>2412535</v>
      </c>
      <c r="E404" s="30" t="s">
        <v>1685</v>
      </c>
      <c r="F404" s="54">
        <v>19026</v>
      </c>
      <c r="G404" s="30" t="str">
        <f t="shared" si="45"/>
        <v>G</v>
      </c>
      <c r="H404" s="33" t="s">
        <v>1257</v>
      </c>
      <c r="I404" s="59" t="s">
        <v>1684</v>
      </c>
      <c r="J404" s="30" t="s">
        <v>1258</v>
      </c>
      <c r="K404" s="30" t="str">
        <f t="shared" si="46"/>
        <v>G</v>
      </c>
      <c r="L404" s="30"/>
      <c r="M404" s="30" t="str">
        <f t="shared" si="41"/>
        <v>N</v>
      </c>
      <c r="N404" s="32" t="s">
        <v>19</v>
      </c>
      <c r="O404" s="64"/>
      <c r="P404" s="30" t="s">
        <v>1716</v>
      </c>
      <c r="Q404" s="64"/>
      <c r="R404" s="30" t="s">
        <v>1716</v>
      </c>
      <c r="S404" s="80" t="s">
        <v>96</v>
      </c>
      <c r="T404" s="33">
        <v>1</v>
      </c>
      <c r="U404" s="84">
        <v>39.509255641616697</v>
      </c>
      <c r="V404" s="84">
        <v>-106.369929696862</v>
      </c>
      <c r="W404" s="30" t="s">
        <v>1685</v>
      </c>
      <c r="X404" s="96" t="s">
        <v>87</v>
      </c>
    </row>
    <row r="405" spans="1:24" x14ac:dyDescent="0.25">
      <c r="A405" s="35" t="s">
        <v>1259</v>
      </c>
      <c r="B405" s="53"/>
      <c r="C405" s="36" t="str">
        <f t="shared" si="42"/>
        <v>N</v>
      </c>
      <c r="D405" s="49"/>
      <c r="E405" s="36" t="s">
        <v>1721</v>
      </c>
      <c r="F405" s="53">
        <v>49026</v>
      </c>
      <c r="G405" s="36" t="str">
        <f t="shared" si="45"/>
        <v>G</v>
      </c>
      <c r="H405" s="50" t="s">
        <v>1260</v>
      </c>
      <c r="I405" s="51" t="s">
        <v>1685</v>
      </c>
      <c r="J405" s="36" t="s">
        <v>1261</v>
      </c>
      <c r="K405" s="36" t="str">
        <f t="shared" si="46"/>
        <v>G</v>
      </c>
      <c r="L405" s="36"/>
      <c r="M405" s="36" t="str">
        <f t="shared" si="41"/>
        <v>N</v>
      </c>
      <c r="N405" s="49" t="s">
        <v>13</v>
      </c>
      <c r="O405" s="64"/>
      <c r="P405" s="36" t="s">
        <v>1716</v>
      </c>
      <c r="Q405" s="64"/>
      <c r="R405" s="36" t="s">
        <v>1716</v>
      </c>
      <c r="S405" s="50" t="s">
        <v>81</v>
      </c>
      <c r="T405" s="50">
        <v>1</v>
      </c>
      <c r="U405" s="83">
        <v>39.174454408323697</v>
      </c>
      <c r="V405" s="83">
        <v>-107.237340591012</v>
      </c>
      <c r="W405" s="36" t="s">
        <v>1685</v>
      </c>
      <c r="X405" s="90"/>
    </row>
    <row r="406" spans="1:24" x14ac:dyDescent="0.25">
      <c r="A406" s="37" t="s">
        <v>1262</v>
      </c>
      <c r="B406" s="54">
        <v>64090</v>
      </c>
      <c r="C406" s="30" t="str">
        <f t="shared" si="42"/>
        <v>G</v>
      </c>
      <c r="D406" s="33">
        <v>2412550</v>
      </c>
      <c r="E406" s="30" t="s">
        <v>1685</v>
      </c>
      <c r="F406" s="54">
        <v>17007</v>
      </c>
      <c r="G406" s="30" t="str">
        <f t="shared" si="45"/>
        <v>G</v>
      </c>
      <c r="H406" s="33" t="s">
        <v>1263</v>
      </c>
      <c r="I406" s="52" t="s">
        <v>1685</v>
      </c>
      <c r="J406" s="30" t="s">
        <v>1264</v>
      </c>
      <c r="K406" s="30" t="str">
        <f t="shared" si="46"/>
        <v>G</v>
      </c>
      <c r="L406" s="30"/>
      <c r="M406" s="30" t="str">
        <f t="shared" si="41"/>
        <v>N</v>
      </c>
      <c r="N406" s="32" t="s">
        <v>19</v>
      </c>
      <c r="O406" s="64"/>
      <c r="P406" s="30" t="s">
        <v>1716</v>
      </c>
      <c r="Q406" s="64"/>
      <c r="R406" s="30" t="s">
        <v>1716</v>
      </c>
      <c r="S406" s="80" t="s">
        <v>475</v>
      </c>
      <c r="T406" s="33">
        <v>1</v>
      </c>
      <c r="U406" s="84">
        <v>37.689081199408498</v>
      </c>
      <c r="V406" s="84">
        <v>-108.031672829445</v>
      </c>
      <c r="W406" s="30" t="s">
        <v>1685</v>
      </c>
      <c r="X406" s="91"/>
    </row>
    <row r="407" spans="1:24" x14ac:dyDescent="0.25">
      <c r="A407" s="35" t="s">
        <v>1265</v>
      </c>
      <c r="B407" s="53"/>
      <c r="C407" s="36" t="str">
        <f t="shared" si="42"/>
        <v>N</v>
      </c>
      <c r="D407" s="49"/>
      <c r="E407" s="36" t="s">
        <v>1721</v>
      </c>
      <c r="F407" s="53">
        <v>60007</v>
      </c>
      <c r="G407" s="36" t="str">
        <f t="shared" si="45"/>
        <v>G</v>
      </c>
      <c r="H407" s="50" t="s">
        <v>1266</v>
      </c>
      <c r="I407" s="51" t="s">
        <v>1685</v>
      </c>
      <c r="J407" s="36" t="s">
        <v>1267</v>
      </c>
      <c r="K407" s="36" t="str">
        <f t="shared" si="46"/>
        <v>G</v>
      </c>
      <c r="L407" s="36"/>
      <c r="M407" s="36" t="str">
        <f t="shared" si="41"/>
        <v>N</v>
      </c>
      <c r="N407" s="49" t="s">
        <v>64</v>
      </c>
      <c r="O407" s="64"/>
      <c r="P407" s="36" t="s">
        <v>1716</v>
      </c>
      <c r="Q407" s="64"/>
      <c r="R407" s="36" t="s">
        <v>1716</v>
      </c>
      <c r="S407" s="50" t="s">
        <v>425</v>
      </c>
      <c r="T407" s="50">
        <v>1</v>
      </c>
      <c r="U407" s="83">
        <v>39.110785726265703</v>
      </c>
      <c r="V407" s="83">
        <v>-105.07292458221301</v>
      </c>
      <c r="W407" s="36" t="s">
        <v>1685</v>
      </c>
      <c r="X407" s="90"/>
    </row>
    <row r="408" spans="1:24" x14ac:dyDescent="0.25">
      <c r="A408" s="37" t="s">
        <v>1268</v>
      </c>
      <c r="B408" s="54">
        <v>64200</v>
      </c>
      <c r="C408" s="30" t="str">
        <f t="shared" si="42"/>
        <v>G</v>
      </c>
      <c r="D408" s="33">
        <v>2412551</v>
      </c>
      <c r="E408" s="30" t="s">
        <v>1685</v>
      </c>
      <c r="F408" s="54">
        <v>46009</v>
      </c>
      <c r="G408" s="30" t="str">
        <f t="shared" si="45"/>
        <v>G</v>
      </c>
      <c r="H408" s="33" t="s">
        <v>1269</v>
      </c>
      <c r="I408" s="52" t="s">
        <v>1685</v>
      </c>
      <c r="J408" s="30" t="s">
        <v>1270</v>
      </c>
      <c r="K408" s="30" t="str">
        <f t="shared" si="46"/>
        <v>G</v>
      </c>
      <c r="L408" s="30"/>
      <c r="M408" s="30" t="str">
        <f t="shared" si="41"/>
        <v>N</v>
      </c>
      <c r="N408" s="32" t="s">
        <v>19</v>
      </c>
      <c r="O408" s="64"/>
      <c r="P408" s="30" t="s">
        <v>1716</v>
      </c>
      <c r="Q408" s="64"/>
      <c r="R408" s="30" t="s">
        <v>1716</v>
      </c>
      <c r="S408" s="80" t="s">
        <v>1131</v>
      </c>
      <c r="T408" s="33">
        <v>1</v>
      </c>
      <c r="U408" s="84">
        <v>38.157150385142501</v>
      </c>
      <c r="V408" s="84">
        <v>-107.75460990969199</v>
      </c>
      <c r="W408" s="30" t="s">
        <v>1685</v>
      </c>
      <c r="X408" s="91"/>
    </row>
    <row r="409" spans="1:24" x14ac:dyDescent="0.25">
      <c r="A409" s="67" t="s">
        <v>1271</v>
      </c>
      <c r="B409" s="53">
        <v>64255</v>
      </c>
      <c r="C409" s="36" t="str">
        <f t="shared" si="42"/>
        <v>G</v>
      </c>
      <c r="D409" s="50">
        <v>2410947</v>
      </c>
      <c r="E409" s="36" t="s">
        <v>1685</v>
      </c>
      <c r="F409" s="53">
        <v>23017</v>
      </c>
      <c r="G409" s="36" t="str">
        <f t="shared" si="45"/>
        <v>G</v>
      </c>
      <c r="H409" s="50" t="s">
        <v>1272</v>
      </c>
      <c r="I409" s="118" t="s">
        <v>1685</v>
      </c>
      <c r="J409" s="36" t="s">
        <v>1273</v>
      </c>
      <c r="K409" s="36" t="str">
        <f t="shared" si="46"/>
        <v>G</v>
      </c>
      <c r="L409" s="36"/>
      <c r="M409" s="36" t="str">
        <f t="shared" si="41"/>
        <v>N</v>
      </c>
      <c r="N409" s="49" t="s">
        <v>19</v>
      </c>
      <c r="O409" s="64"/>
      <c r="P409" s="36" t="s">
        <v>1716</v>
      </c>
      <c r="Q409" s="64"/>
      <c r="R409" s="36" t="s">
        <v>1716</v>
      </c>
      <c r="S409" s="81" t="s">
        <v>118</v>
      </c>
      <c r="T409" s="50">
        <v>1</v>
      </c>
      <c r="U409" s="83">
        <v>39.536040644904404</v>
      </c>
      <c r="V409" s="83">
        <v>-107.77310624176</v>
      </c>
      <c r="W409" s="36" t="s">
        <v>1685</v>
      </c>
      <c r="X409" s="119"/>
    </row>
    <row r="410" spans="1:24" x14ac:dyDescent="0.25">
      <c r="A410" s="39" t="s">
        <v>1274</v>
      </c>
      <c r="B410" s="54"/>
      <c r="C410" s="30" t="str">
        <f t="shared" si="42"/>
        <v>N</v>
      </c>
      <c r="D410" s="32"/>
      <c r="E410" s="30" t="s">
        <v>1721</v>
      </c>
      <c r="F410" s="54"/>
      <c r="G410" s="30" t="str">
        <f t="shared" si="45"/>
        <v>N</v>
      </c>
      <c r="H410" s="33" t="s">
        <v>1275</v>
      </c>
      <c r="I410" s="59" t="s">
        <v>1685</v>
      </c>
      <c r="J410" s="30"/>
      <c r="K410" s="30" t="s">
        <v>1686</v>
      </c>
      <c r="L410" s="30">
        <v>19891083570</v>
      </c>
      <c r="M410" s="30" t="str">
        <f t="shared" si="41"/>
        <v>G</v>
      </c>
      <c r="N410" s="32" t="s">
        <v>1709</v>
      </c>
      <c r="O410" s="64"/>
      <c r="P410" s="30" t="s">
        <v>1716</v>
      </c>
      <c r="Q410" s="64"/>
      <c r="R410" s="30" t="s">
        <v>1716</v>
      </c>
      <c r="S410" s="80" t="s">
        <v>411</v>
      </c>
      <c r="T410" s="33">
        <v>1</v>
      </c>
      <c r="U410" s="86">
        <v>38.871026999999998</v>
      </c>
      <c r="V410" s="86">
        <v>-106.980662</v>
      </c>
      <c r="W410" s="30" t="s">
        <v>1766</v>
      </c>
      <c r="X410" s="96"/>
    </row>
    <row r="411" spans="1:24" x14ac:dyDescent="0.25">
      <c r="A411" s="43" t="s">
        <v>1276</v>
      </c>
      <c r="B411" s="53"/>
      <c r="C411" s="36" t="str">
        <f t="shared" si="42"/>
        <v>N</v>
      </c>
      <c r="D411" s="49"/>
      <c r="E411" s="36" t="s">
        <v>1721</v>
      </c>
      <c r="F411" s="53">
        <v>23034</v>
      </c>
      <c r="G411" s="36" t="str">
        <f t="shared" si="45"/>
        <v>G</v>
      </c>
      <c r="H411" s="50" t="s">
        <v>1277</v>
      </c>
      <c r="I411" s="60" t="s">
        <v>1685</v>
      </c>
      <c r="J411" s="36" t="s">
        <v>1278</v>
      </c>
      <c r="K411" s="36" t="str">
        <f t="shared" ref="K411:K420" si="47">IF(J411="","N","G")</f>
        <v>G</v>
      </c>
      <c r="L411" s="36"/>
      <c r="M411" s="36" t="str">
        <f t="shared" si="41"/>
        <v>N</v>
      </c>
      <c r="N411" s="49" t="s">
        <v>13</v>
      </c>
      <c r="O411" s="64"/>
      <c r="P411" s="36" t="s">
        <v>1716</v>
      </c>
      <c r="Q411" s="64"/>
      <c r="R411" s="36" t="s">
        <v>1716</v>
      </c>
      <c r="S411" s="50" t="s">
        <v>118</v>
      </c>
      <c r="T411" s="50">
        <v>1</v>
      </c>
      <c r="U411" s="83">
        <v>39.439162623637401</v>
      </c>
      <c r="V411" s="83">
        <v>-107.259659051695</v>
      </c>
      <c r="W411" s="36" t="s">
        <v>1685</v>
      </c>
      <c r="X411" s="97" t="s">
        <v>9</v>
      </c>
    </row>
    <row r="412" spans="1:24" x14ac:dyDescent="0.25">
      <c r="A412" s="42" t="s">
        <v>1279</v>
      </c>
      <c r="B412" s="54">
        <v>64970</v>
      </c>
      <c r="C412" s="30" t="str">
        <f t="shared" si="42"/>
        <v>G</v>
      </c>
      <c r="D412" s="33">
        <v>2412564</v>
      </c>
      <c r="E412" s="30" t="s">
        <v>1685</v>
      </c>
      <c r="F412" s="54">
        <v>22018</v>
      </c>
      <c r="G412" s="30" t="str">
        <f t="shared" si="45"/>
        <v>G</v>
      </c>
      <c r="H412" s="33" t="s">
        <v>1279</v>
      </c>
      <c r="I412" s="59" t="s">
        <v>1684</v>
      </c>
      <c r="J412" s="30" t="s">
        <v>1280</v>
      </c>
      <c r="K412" s="30" t="str">
        <f t="shared" si="47"/>
        <v>G</v>
      </c>
      <c r="L412" s="30"/>
      <c r="M412" s="30" t="str">
        <f t="shared" si="41"/>
        <v>N</v>
      </c>
      <c r="N412" s="32" t="s">
        <v>19</v>
      </c>
      <c r="O412" s="64"/>
      <c r="P412" s="30" t="s">
        <v>1716</v>
      </c>
      <c r="Q412" s="64"/>
      <c r="R412" s="30" t="s">
        <v>1716</v>
      </c>
      <c r="S412" s="80" t="s">
        <v>222</v>
      </c>
      <c r="T412" s="33">
        <v>1</v>
      </c>
      <c r="U412" s="84">
        <v>38.364442763997303</v>
      </c>
      <c r="V412" s="84">
        <v>-105.164879664971</v>
      </c>
      <c r="W412" s="30" t="s">
        <v>1685</v>
      </c>
      <c r="X412" s="96" t="s">
        <v>87</v>
      </c>
    </row>
    <row r="413" spans="1:24" x14ac:dyDescent="0.25">
      <c r="A413" s="35" t="s">
        <v>1281</v>
      </c>
      <c r="B413" s="53">
        <v>65190</v>
      </c>
      <c r="C413" s="36" t="str">
        <f t="shared" si="42"/>
        <v>G</v>
      </c>
      <c r="D413" s="50">
        <v>2410983</v>
      </c>
      <c r="E413" s="36" t="s">
        <v>1685</v>
      </c>
      <c r="F413" s="53">
        <v>45014</v>
      </c>
      <c r="G413" s="36" t="str">
        <f t="shared" si="45"/>
        <v>G</v>
      </c>
      <c r="H413" s="50" t="s">
        <v>1282</v>
      </c>
      <c r="I413" s="51" t="s">
        <v>1685</v>
      </c>
      <c r="J413" s="36" t="s">
        <v>1283</v>
      </c>
      <c r="K413" s="36" t="str">
        <f t="shared" si="47"/>
        <v>G</v>
      </c>
      <c r="L413" s="36"/>
      <c r="M413" s="36" t="str">
        <f t="shared" si="41"/>
        <v>N</v>
      </c>
      <c r="N413" s="49" t="s">
        <v>19</v>
      </c>
      <c r="O413" s="64"/>
      <c r="P413" s="36" t="s">
        <v>1716</v>
      </c>
      <c r="Q413" s="64"/>
      <c r="R413" s="36" t="s">
        <v>1716</v>
      </c>
      <c r="S413" s="81" t="s">
        <v>130</v>
      </c>
      <c r="T413" s="50">
        <v>1</v>
      </c>
      <c r="U413" s="83">
        <v>38.0500268722325</v>
      </c>
      <c r="V413" s="83">
        <v>-103.722497212414</v>
      </c>
      <c r="W413" s="36" t="s">
        <v>1685</v>
      </c>
      <c r="X413" s="90"/>
    </row>
    <row r="414" spans="1:24" x14ac:dyDescent="0.25">
      <c r="A414" s="42" t="s">
        <v>1284</v>
      </c>
      <c r="B414" s="54">
        <v>65740</v>
      </c>
      <c r="C414" s="30" t="str">
        <f t="shared" si="42"/>
        <v>G</v>
      </c>
      <c r="D414" s="33">
        <v>2412574</v>
      </c>
      <c r="E414" s="30" t="s">
        <v>1685</v>
      </c>
      <c r="F414" s="54">
        <v>11013</v>
      </c>
      <c r="G414" s="30" t="str">
        <f t="shared" si="45"/>
        <v>G</v>
      </c>
      <c r="H414" s="33" t="s">
        <v>1284</v>
      </c>
      <c r="I414" s="59" t="s">
        <v>1684</v>
      </c>
      <c r="J414" s="30" t="s">
        <v>1285</v>
      </c>
      <c r="K414" s="30" t="str">
        <f t="shared" si="47"/>
        <v>G</v>
      </c>
      <c r="L414" s="30"/>
      <c r="M414" s="30" t="str">
        <f t="shared" si="41"/>
        <v>N</v>
      </c>
      <c r="N414" s="32" t="s">
        <v>19</v>
      </c>
      <c r="O414" s="64"/>
      <c r="P414" s="30" t="s">
        <v>1716</v>
      </c>
      <c r="Q414" s="64"/>
      <c r="R414" s="30" t="s">
        <v>1716</v>
      </c>
      <c r="S414" s="80" t="s">
        <v>53</v>
      </c>
      <c r="T414" s="33">
        <v>1</v>
      </c>
      <c r="U414" s="84">
        <v>37.171745639475198</v>
      </c>
      <c r="V414" s="84">
        <v>-105.985456792414</v>
      </c>
      <c r="W414" s="30" t="s">
        <v>1685</v>
      </c>
      <c r="X414" s="96" t="s">
        <v>87</v>
      </c>
    </row>
    <row r="415" spans="1:24" x14ac:dyDescent="0.25">
      <c r="A415" s="35" t="s">
        <v>1286</v>
      </c>
      <c r="B415" s="53"/>
      <c r="C415" s="36" t="str">
        <f t="shared" si="42"/>
        <v>N</v>
      </c>
      <c r="D415" s="49"/>
      <c r="E415" s="36" t="s">
        <v>1721</v>
      </c>
      <c r="F415" s="53">
        <v>14003</v>
      </c>
      <c r="G415" s="36" t="str">
        <f t="shared" si="45"/>
        <v>G</v>
      </c>
      <c r="H415" s="50" t="s">
        <v>1287</v>
      </c>
      <c r="I415" s="51" t="s">
        <v>1685</v>
      </c>
      <c r="J415" s="36" t="s">
        <v>1288</v>
      </c>
      <c r="K415" s="36" t="str">
        <f t="shared" si="47"/>
        <v>G</v>
      </c>
      <c r="L415" s="36"/>
      <c r="M415" s="36" t="str">
        <f t="shared" si="41"/>
        <v>N</v>
      </c>
      <c r="N415" s="49" t="s">
        <v>13</v>
      </c>
      <c r="O415" s="64"/>
      <c r="P415" s="36" t="s">
        <v>1716</v>
      </c>
      <c r="Q415" s="64"/>
      <c r="R415" s="36" t="s">
        <v>1716</v>
      </c>
      <c r="S415" s="50" t="s">
        <v>1289</v>
      </c>
      <c r="T415" s="50">
        <v>1</v>
      </c>
      <c r="U415" s="83">
        <v>38.125868086517897</v>
      </c>
      <c r="V415" s="83">
        <v>-105.414645747631</v>
      </c>
      <c r="W415" s="36" t="s">
        <v>1685</v>
      </c>
      <c r="X415" s="90"/>
    </row>
    <row r="416" spans="1:24" x14ac:dyDescent="0.25">
      <c r="A416" s="41" t="s">
        <v>1290</v>
      </c>
      <c r="B416" s="54"/>
      <c r="C416" s="30" t="str">
        <f t="shared" si="42"/>
        <v>N</v>
      </c>
      <c r="D416" s="32"/>
      <c r="E416" s="30" t="s">
        <v>1721</v>
      </c>
      <c r="F416" s="54">
        <v>18031</v>
      </c>
      <c r="G416" s="30" t="str">
        <f t="shared" si="45"/>
        <v>G</v>
      </c>
      <c r="H416" s="33" t="s">
        <v>1291</v>
      </c>
      <c r="I416" s="58" t="s">
        <v>1685</v>
      </c>
      <c r="J416" s="30" t="s">
        <v>1292</v>
      </c>
      <c r="K416" s="30" t="str">
        <f t="shared" si="47"/>
        <v>G</v>
      </c>
      <c r="L416" s="30"/>
      <c r="M416" s="30" t="str">
        <f t="shared" si="41"/>
        <v>N</v>
      </c>
      <c r="N416" s="32" t="s">
        <v>13</v>
      </c>
      <c r="O416" s="64"/>
      <c r="P416" s="30" t="s">
        <v>1716</v>
      </c>
      <c r="Q416" s="64"/>
      <c r="R416" s="30" t="s">
        <v>1716</v>
      </c>
      <c r="S416" s="33" t="s">
        <v>1747</v>
      </c>
      <c r="T416" s="33">
        <v>2</v>
      </c>
      <c r="U416" s="84">
        <v>39.4851912038108</v>
      </c>
      <c r="V416" s="84">
        <v>-105.103884175633</v>
      </c>
      <c r="W416" s="30" t="s">
        <v>1685</v>
      </c>
      <c r="X416" s="95"/>
    </row>
    <row r="417" spans="1:24" x14ac:dyDescent="0.25">
      <c r="A417" s="48" t="s">
        <v>1293</v>
      </c>
      <c r="B417" s="53">
        <v>66895</v>
      </c>
      <c r="C417" s="36" t="str">
        <f t="shared" si="42"/>
        <v>G</v>
      </c>
      <c r="D417" s="50">
        <v>2412588</v>
      </c>
      <c r="E417" s="36" t="s">
        <v>1685</v>
      </c>
      <c r="F417" s="53">
        <v>51018</v>
      </c>
      <c r="G417" s="36" t="str">
        <f t="shared" si="45"/>
        <v>G</v>
      </c>
      <c r="H417" s="50" t="s">
        <v>1293</v>
      </c>
      <c r="I417" s="63" t="s">
        <v>1684</v>
      </c>
      <c r="J417" s="36" t="s">
        <v>1294</v>
      </c>
      <c r="K417" s="36" t="str">
        <f t="shared" si="47"/>
        <v>G</v>
      </c>
      <c r="L417" s="36"/>
      <c r="M417" s="36" t="str">
        <f t="shared" si="41"/>
        <v>N</v>
      </c>
      <c r="N417" s="49" t="s">
        <v>19</v>
      </c>
      <c r="O417" s="64"/>
      <c r="P417" s="36" t="s">
        <v>1716</v>
      </c>
      <c r="Q417" s="64"/>
      <c r="R417" s="36" t="s">
        <v>1716</v>
      </c>
      <c r="S417" s="81" t="s">
        <v>100</v>
      </c>
      <c r="T417" s="50">
        <v>1</v>
      </c>
      <c r="U417" s="83">
        <v>37.921257682633097</v>
      </c>
      <c r="V417" s="83">
        <v>-104.931925773739</v>
      </c>
      <c r="W417" s="36" t="s">
        <v>1685</v>
      </c>
      <c r="X417" s="100" t="s">
        <v>87</v>
      </c>
    </row>
    <row r="418" spans="1:24" x14ac:dyDescent="0.25">
      <c r="A418" s="42" t="s">
        <v>104</v>
      </c>
      <c r="B418" s="54">
        <v>67005</v>
      </c>
      <c r="C418" s="30" t="str">
        <f t="shared" si="42"/>
        <v>G</v>
      </c>
      <c r="D418" s="33">
        <v>2412591</v>
      </c>
      <c r="E418" s="30" t="s">
        <v>1685</v>
      </c>
      <c r="F418" s="54">
        <v>55008</v>
      </c>
      <c r="G418" s="30" t="str">
        <f t="shared" si="45"/>
        <v>G</v>
      </c>
      <c r="H418" s="33" t="s">
        <v>104</v>
      </c>
      <c r="I418" s="59" t="s">
        <v>1684</v>
      </c>
      <c r="J418" s="30" t="s">
        <v>1295</v>
      </c>
      <c r="K418" s="30" t="str">
        <f t="shared" si="47"/>
        <v>G</v>
      </c>
      <c r="L418" s="30"/>
      <c r="M418" s="30" t="str">
        <f t="shared" si="41"/>
        <v>N</v>
      </c>
      <c r="N418" s="32" t="s">
        <v>19</v>
      </c>
      <c r="O418" s="64"/>
      <c r="P418" s="30" t="s">
        <v>1716</v>
      </c>
      <c r="Q418" s="64"/>
      <c r="R418" s="30" t="s">
        <v>1716</v>
      </c>
      <c r="S418" s="80" t="s">
        <v>104</v>
      </c>
      <c r="T418" s="33">
        <v>1</v>
      </c>
      <c r="U418" s="84">
        <v>38.086335149401698</v>
      </c>
      <c r="V418" s="84">
        <v>-106.141045665832</v>
      </c>
      <c r="W418" s="30" t="s">
        <v>1685</v>
      </c>
      <c r="X418" s="96" t="s">
        <v>87</v>
      </c>
    </row>
    <row r="419" spans="1:24" x14ac:dyDescent="0.25">
      <c r="A419" s="35" t="s">
        <v>1296</v>
      </c>
      <c r="B419" s="53">
        <v>67280</v>
      </c>
      <c r="C419" s="36" t="str">
        <f t="shared" si="42"/>
        <v>G</v>
      </c>
      <c r="D419" s="50">
        <v>2411766</v>
      </c>
      <c r="E419" s="36" t="s">
        <v>1685</v>
      </c>
      <c r="F419" s="53" t="s">
        <v>1297</v>
      </c>
      <c r="G419" s="36" t="str">
        <f t="shared" si="45"/>
        <v>G</v>
      </c>
      <c r="H419" s="50" t="s">
        <v>1298</v>
      </c>
      <c r="I419" s="51" t="s">
        <v>1685</v>
      </c>
      <c r="J419" s="36" t="s">
        <v>1299</v>
      </c>
      <c r="K419" s="36" t="str">
        <f t="shared" si="47"/>
        <v>G</v>
      </c>
      <c r="L419" s="36"/>
      <c r="M419" s="36" t="str">
        <f t="shared" si="41"/>
        <v>N</v>
      </c>
      <c r="N419" s="49" t="s">
        <v>19</v>
      </c>
      <c r="O419" s="64"/>
      <c r="P419" s="36" t="s">
        <v>1716</v>
      </c>
      <c r="Q419" s="64"/>
      <c r="R419" s="36" t="s">
        <v>1716</v>
      </c>
      <c r="S419" s="81" t="s">
        <v>236</v>
      </c>
      <c r="T419" s="50">
        <v>1</v>
      </c>
      <c r="U419" s="83">
        <v>38.530577047677603</v>
      </c>
      <c r="V419" s="83">
        <v>-105.998720093559</v>
      </c>
      <c r="W419" s="36" t="s">
        <v>1685</v>
      </c>
      <c r="X419" s="90"/>
    </row>
    <row r="420" spans="1:24" x14ac:dyDescent="0.25">
      <c r="A420" s="37" t="s">
        <v>1300</v>
      </c>
      <c r="B420" s="54"/>
      <c r="C420" s="30" t="str">
        <f t="shared" si="42"/>
        <v>N</v>
      </c>
      <c r="D420" s="32"/>
      <c r="E420" s="30" t="s">
        <v>1721</v>
      </c>
      <c r="F420" s="54" t="s">
        <v>1301</v>
      </c>
      <c r="G420" s="30" t="str">
        <f t="shared" si="45"/>
        <v>G</v>
      </c>
      <c r="H420" s="33" t="s">
        <v>1302</v>
      </c>
      <c r="I420" s="52" t="s">
        <v>1685</v>
      </c>
      <c r="J420" s="30" t="s">
        <v>1303</v>
      </c>
      <c r="K420" s="30" t="str">
        <f t="shared" si="47"/>
        <v>G</v>
      </c>
      <c r="L420" s="30"/>
      <c r="M420" s="30" t="str">
        <f t="shared" si="41"/>
        <v>N</v>
      </c>
      <c r="N420" s="32" t="s">
        <v>47</v>
      </c>
      <c r="O420" s="64"/>
      <c r="P420" s="30" t="s">
        <v>1716</v>
      </c>
      <c r="Q420" s="64"/>
      <c r="R420" s="30" t="s">
        <v>1716</v>
      </c>
      <c r="S420" s="33" t="s">
        <v>48</v>
      </c>
      <c r="T420" s="33">
        <v>1</v>
      </c>
      <c r="U420" s="84">
        <v>37.334755929649901</v>
      </c>
      <c r="V420" s="84">
        <v>-106.94720855071</v>
      </c>
      <c r="W420" s="30" t="s">
        <v>1685</v>
      </c>
      <c r="X420" s="91"/>
    </row>
    <row r="421" spans="1:24" x14ac:dyDescent="0.25">
      <c r="A421" s="48" t="s">
        <v>1304</v>
      </c>
      <c r="B421" s="53">
        <v>68105</v>
      </c>
      <c r="C421" s="36" t="str">
        <f t="shared" si="42"/>
        <v>G</v>
      </c>
      <c r="D421" s="50">
        <v>2413253</v>
      </c>
      <c r="E421" s="36" t="s">
        <v>1685</v>
      </c>
      <c r="F421" s="53">
        <v>11016</v>
      </c>
      <c r="G421" s="36" t="str">
        <f t="shared" si="45"/>
        <v>G</v>
      </c>
      <c r="H421" s="50" t="s">
        <v>1305</v>
      </c>
      <c r="I421" s="63" t="s">
        <v>1684</v>
      </c>
      <c r="J421" s="36"/>
      <c r="K421" s="36" t="s">
        <v>1686</v>
      </c>
      <c r="L421" s="36"/>
      <c r="M421" s="36" t="str">
        <f t="shared" si="41"/>
        <v>N</v>
      </c>
      <c r="N421" s="49" t="s">
        <v>19</v>
      </c>
      <c r="O421" s="64"/>
      <c r="P421" s="36" t="s">
        <v>1716</v>
      </c>
      <c r="Q421" s="64"/>
      <c r="R421" s="36" t="s">
        <v>1716</v>
      </c>
      <c r="S421" s="81" t="s">
        <v>168</v>
      </c>
      <c r="T421" s="50">
        <v>1</v>
      </c>
      <c r="U421" s="83">
        <v>37.200731834249702</v>
      </c>
      <c r="V421" s="83">
        <v>-105.424119917762</v>
      </c>
      <c r="W421" s="36" t="s">
        <v>1685</v>
      </c>
      <c r="X421" s="100" t="s">
        <v>87</v>
      </c>
    </row>
    <row r="422" spans="1:24" x14ac:dyDescent="0.25">
      <c r="A422" s="37" t="s">
        <v>1306</v>
      </c>
      <c r="B422" s="54"/>
      <c r="C422" s="30" t="str">
        <f t="shared" si="42"/>
        <v>N</v>
      </c>
      <c r="D422" s="32"/>
      <c r="E422" s="30" t="s">
        <v>1721</v>
      </c>
      <c r="F422" s="54">
        <v>12008</v>
      </c>
      <c r="G422" s="30" t="str">
        <f t="shared" si="45"/>
        <v>G</v>
      </c>
      <c r="H422" s="33" t="s">
        <v>1307</v>
      </c>
      <c r="I422" s="52" t="s">
        <v>1685</v>
      </c>
      <c r="J422" s="30" t="s">
        <v>1308</v>
      </c>
      <c r="K422" s="30" t="str">
        <f>IF(J422="","N","G")</f>
        <v>G</v>
      </c>
      <c r="L422" s="30"/>
      <c r="M422" s="30" t="str">
        <f t="shared" si="41"/>
        <v>N</v>
      </c>
      <c r="N422" s="32" t="s">
        <v>13</v>
      </c>
      <c r="O422" s="64"/>
      <c r="P422" s="30" t="s">
        <v>1716</v>
      </c>
      <c r="Q422" s="64"/>
      <c r="R422" s="30" t="s">
        <v>1716</v>
      </c>
      <c r="S422" s="33" t="s">
        <v>168</v>
      </c>
      <c r="T422" s="33">
        <v>1</v>
      </c>
      <c r="U422" s="84">
        <v>37.200687307885197</v>
      </c>
      <c r="V422" s="84">
        <v>-105.424272107403</v>
      </c>
      <c r="W422" s="30" t="s">
        <v>1685</v>
      </c>
      <c r="X422" s="91"/>
    </row>
    <row r="423" spans="1:24" x14ac:dyDescent="0.25">
      <c r="A423" s="47" t="s">
        <v>1309</v>
      </c>
      <c r="B423" s="53"/>
      <c r="C423" s="36" t="str">
        <f t="shared" si="42"/>
        <v>N</v>
      </c>
      <c r="D423" s="49"/>
      <c r="E423" s="36" t="s">
        <v>1721</v>
      </c>
      <c r="F423" s="53">
        <v>64221</v>
      </c>
      <c r="G423" s="36" t="str">
        <f t="shared" si="45"/>
        <v>G</v>
      </c>
      <c r="H423" s="50" t="s">
        <v>1310</v>
      </c>
      <c r="I423" s="62" t="s">
        <v>1685</v>
      </c>
      <c r="J423" s="36"/>
      <c r="K423" s="36" t="s">
        <v>1686</v>
      </c>
      <c r="L423" s="36"/>
      <c r="M423" s="36" t="str">
        <f t="shared" si="41"/>
        <v>N</v>
      </c>
      <c r="N423" s="49" t="s">
        <v>47</v>
      </c>
      <c r="O423" s="64"/>
      <c r="P423" s="36" t="s">
        <v>1716</v>
      </c>
      <c r="Q423" s="64"/>
      <c r="R423" s="36" t="s">
        <v>1716</v>
      </c>
      <c r="S423" s="50" t="s">
        <v>1746</v>
      </c>
      <c r="T423" s="50">
        <v>2</v>
      </c>
      <c r="U423" s="83">
        <v>39.7664596042924</v>
      </c>
      <c r="V423" s="83">
        <v>-104.791424137674</v>
      </c>
      <c r="W423" s="36" t="s">
        <v>1685</v>
      </c>
      <c r="X423" s="99"/>
    </row>
    <row r="424" spans="1:24" x14ac:dyDescent="0.25">
      <c r="A424" s="37" t="s">
        <v>1311</v>
      </c>
      <c r="B424" s="54">
        <v>67830</v>
      </c>
      <c r="C424" s="30" t="str">
        <f t="shared" si="42"/>
        <v>G</v>
      </c>
      <c r="D424" s="33">
        <v>2413256</v>
      </c>
      <c r="E424" s="30" t="s">
        <v>1685</v>
      </c>
      <c r="F424" s="54">
        <v>12009</v>
      </c>
      <c r="G424" s="30" t="str">
        <f t="shared" si="45"/>
        <v>G</v>
      </c>
      <c r="H424" s="33" t="s">
        <v>1312</v>
      </c>
      <c r="I424" s="52" t="s">
        <v>1685</v>
      </c>
      <c r="J424" s="30" t="s">
        <v>1313</v>
      </c>
      <c r="K424" s="30" t="str">
        <f t="shared" ref="K424:K431" si="48">IF(J424="","N","G")</f>
        <v>G</v>
      </c>
      <c r="L424" s="30"/>
      <c r="M424" s="30" t="str">
        <f t="shared" si="41"/>
        <v>N</v>
      </c>
      <c r="N424" s="32" t="s">
        <v>19</v>
      </c>
      <c r="O424" s="64"/>
      <c r="P424" s="30" t="s">
        <v>1716</v>
      </c>
      <c r="Q424" s="64"/>
      <c r="R424" s="30" t="s">
        <v>1716</v>
      </c>
      <c r="S424" s="80" t="s">
        <v>53</v>
      </c>
      <c r="T424" s="33">
        <v>1</v>
      </c>
      <c r="U424" s="84">
        <v>37.257383332084203</v>
      </c>
      <c r="V424" s="84">
        <v>-105.900873499707</v>
      </c>
      <c r="W424" s="30" t="s">
        <v>1685</v>
      </c>
      <c r="X424" s="91"/>
    </row>
    <row r="425" spans="1:24" x14ac:dyDescent="0.25">
      <c r="A425" s="48" t="s">
        <v>1314</v>
      </c>
      <c r="B425" s="53">
        <v>68655</v>
      </c>
      <c r="C425" s="36" t="str">
        <f t="shared" si="42"/>
        <v>G</v>
      </c>
      <c r="D425" s="50">
        <v>2413263</v>
      </c>
      <c r="E425" s="36" t="s">
        <v>1685</v>
      </c>
      <c r="F425" s="53">
        <v>57017</v>
      </c>
      <c r="G425" s="36" t="str">
        <f t="shared" si="45"/>
        <v>G</v>
      </c>
      <c r="H425" s="50" t="s">
        <v>1314</v>
      </c>
      <c r="I425" s="63" t="s">
        <v>1684</v>
      </c>
      <c r="J425" s="36" t="s">
        <v>1315</v>
      </c>
      <c r="K425" s="36" t="str">
        <f t="shared" si="48"/>
        <v>G</v>
      </c>
      <c r="L425" s="36"/>
      <c r="M425" s="36" t="str">
        <f t="shared" si="41"/>
        <v>N</v>
      </c>
      <c r="N425" s="49" t="s">
        <v>19</v>
      </c>
      <c r="O425" s="64"/>
      <c r="P425" s="36" t="s">
        <v>1716</v>
      </c>
      <c r="Q425" s="64"/>
      <c r="R425" s="36" t="s">
        <v>1716</v>
      </c>
      <c r="S425" s="81" t="s">
        <v>38</v>
      </c>
      <c r="T425" s="50">
        <v>1</v>
      </c>
      <c r="U425" s="83">
        <v>37.994697916726899</v>
      </c>
      <c r="V425" s="83">
        <v>-108.00215679825401</v>
      </c>
      <c r="W425" s="36" t="s">
        <v>1685</v>
      </c>
      <c r="X425" s="100" t="s">
        <v>87</v>
      </c>
    </row>
    <row r="426" spans="1:24" x14ac:dyDescent="0.25">
      <c r="A426" s="37" t="s">
        <v>1316</v>
      </c>
      <c r="B426" s="54"/>
      <c r="C426" s="30" t="str">
        <f t="shared" si="42"/>
        <v>N</v>
      </c>
      <c r="D426" s="32"/>
      <c r="E426" s="30" t="s">
        <v>1721</v>
      </c>
      <c r="F426" s="54">
        <v>21040</v>
      </c>
      <c r="G426" s="30" t="str">
        <f t="shared" si="45"/>
        <v>G</v>
      </c>
      <c r="H426" s="33" t="s">
        <v>1317</v>
      </c>
      <c r="I426" s="52" t="s">
        <v>1685</v>
      </c>
      <c r="J426" s="30" t="s">
        <v>1318</v>
      </c>
      <c r="K426" s="30" t="str">
        <f t="shared" si="48"/>
        <v>G</v>
      </c>
      <c r="L426" s="30"/>
      <c r="M426" s="30" t="str">
        <f t="shared" si="41"/>
        <v>N</v>
      </c>
      <c r="N426" s="32" t="s">
        <v>64</v>
      </c>
      <c r="O426" s="64"/>
      <c r="P426" s="30" t="s">
        <v>1716</v>
      </c>
      <c r="Q426" s="64"/>
      <c r="R426" s="30" t="s">
        <v>1716</v>
      </c>
      <c r="S426" s="33" t="s">
        <v>14</v>
      </c>
      <c r="T426" s="33">
        <v>1</v>
      </c>
      <c r="U426" s="84">
        <v>38.761056337660698</v>
      </c>
      <c r="V426" s="84">
        <v>-104.73482020822</v>
      </c>
      <c r="W426" s="30" t="s">
        <v>1685</v>
      </c>
      <c r="X426" s="91"/>
    </row>
    <row r="427" spans="1:24" x14ac:dyDescent="0.25">
      <c r="A427" s="47" t="s">
        <v>1319</v>
      </c>
      <c r="B427" s="53"/>
      <c r="C427" s="36" t="str">
        <f t="shared" si="42"/>
        <v>N</v>
      </c>
      <c r="D427" s="49"/>
      <c r="E427" s="36" t="s">
        <v>1721</v>
      </c>
      <c r="F427" s="53">
        <v>18038</v>
      </c>
      <c r="G427" s="36" t="str">
        <f t="shared" si="45"/>
        <v>G</v>
      </c>
      <c r="H427" s="50" t="s">
        <v>1320</v>
      </c>
      <c r="I427" s="62" t="s">
        <v>1685</v>
      </c>
      <c r="J427" s="36" t="s">
        <v>1321</v>
      </c>
      <c r="K427" s="36" t="str">
        <f t="shared" si="48"/>
        <v>G</v>
      </c>
      <c r="L427" s="36"/>
      <c r="M427" s="36" t="str">
        <f t="shared" si="41"/>
        <v>N</v>
      </c>
      <c r="N427" s="49" t="s">
        <v>13</v>
      </c>
      <c r="O427" s="64"/>
      <c r="P427" s="36" t="s">
        <v>1716</v>
      </c>
      <c r="Q427" s="64"/>
      <c r="R427" s="36" t="s">
        <v>1716</v>
      </c>
      <c r="S427" s="50" t="s">
        <v>59</v>
      </c>
      <c r="T427" s="50">
        <v>1</v>
      </c>
      <c r="U427" s="83">
        <v>39.4550784448748</v>
      </c>
      <c r="V427" s="83">
        <v>-104.97658587237299</v>
      </c>
      <c r="W427" s="36" t="s">
        <v>1685</v>
      </c>
      <c r="X427" s="99"/>
    </row>
    <row r="428" spans="1:24" x14ac:dyDescent="0.25">
      <c r="A428" s="42" t="s">
        <v>829</v>
      </c>
      <c r="B428" s="54">
        <v>68930</v>
      </c>
      <c r="C428" s="30" t="str">
        <f t="shared" si="42"/>
        <v>G</v>
      </c>
      <c r="D428" s="33">
        <v>2413269</v>
      </c>
      <c r="E428" s="30" t="s">
        <v>1685</v>
      </c>
      <c r="F428" s="54">
        <v>58012</v>
      </c>
      <c r="G428" s="30" t="str">
        <f t="shared" si="45"/>
        <v>G</v>
      </c>
      <c r="H428" s="80" t="s">
        <v>829</v>
      </c>
      <c r="I428" s="59" t="s">
        <v>1684</v>
      </c>
      <c r="J428" s="30" t="s">
        <v>1322</v>
      </c>
      <c r="K428" s="30" t="str">
        <f t="shared" si="48"/>
        <v>G</v>
      </c>
      <c r="L428" s="30"/>
      <c r="M428" s="30" t="str">
        <f t="shared" si="41"/>
        <v>N</v>
      </c>
      <c r="N428" s="32" t="s">
        <v>19</v>
      </c>
      <c r="O428" s="64"/>
      <c r="P428" s="30" t="s">
        <v>1716</v>
      </c>
      <c r="Q428" s="64"/>
      <c r="R428" s="30" t="s">
        <v>1716</v>
      </c>
      <c r="S428" s="80" t="s">
        <v>829</v>
      </c>
      <c r="T428" s="33">
        <v>1</v>
      </c>
      <c r="U428" s="84">
        <v>40.9357547961962</v>
      </c>
      <c r="V428" s="84">
        <v>-102.526071205778</v>
      </c>
      <c r="W428" s="30" t="s">
        <v>1685</v>
      </c>
      <c r="X428" s="96" t="s">
        <v>87</v>
      </c>
    </row>
    <row r="429" spans="1:24" x14ac:dyDescent="0.25">
      <c r="A429" s="48" t="s">
        <v>1323</v>
      </c>
      <c r="B429" s="53">
        <v>69040</v>
      </c>
      <c r="C429" s="36" t="str">
        <f t="shared" si="42"/>
        <v>G</v>
      </c>
      <c r="D429" s="50">
        <v>2413270</v>
      </c>
      <c r="E429" s="36" t="s">
        <v>1685</v>
      </c>
      <c r="F429" s="53">
        <v>32015</v>
      </c>
      <c r="G429" s="36" t="str">
        <f t="shared" si="45"/>
        <v>G</v>
      </c>
      <c r="H429" s="81" t="s">
        <v>1323</v>
      </c>
      <c r="I429" s="63" t="s">
        <v>1684</v>
      </c>
      <c r="J429" s="36" t="s">
        <v>1324</v>
      </c>
      <c r="K429" s="36" t="str">
        <f t="shared" si="48"/>
        <v>G</v>
      </c>
      <c r="L429" s="36"/>
      <c r="M429" s="36" t="str">
        <f t="shared" si="41"/>
        <v>N</v>
      </c>
      <c r="N429" s="49" t="s">
        <v>19</v>
      </c>
      <c r="O429" s="64"/>
      <c r="P429" s="36" t="s">
        <v>1716</v>
      </c>
      <c r="Q429" s="64"/>
      <c r="R429" s="36" t="s">
        <v>1716</v>
      </c>
      <c r="S429" s="81" t="s">
        <v>153</v>
      </c>
      <c r="T429" s="50">
        <v>1</v>
      </c>
      <c r="U429" s="83">
        <v>39.297966957807603</v>
      </c>
      <c r="V429" s="83">
        <v>-102.86952403737899</v>
      </c>
      <c r="W429" s="36" t="s">
        <v>1685</v>
      </c>
      <c r="X429" s="100" t="s">
        <v>87</v>
      </c>
    </row>
    <row r="430" spans="1:24" x14ac:dyDescent="0.25">
      <c r="A430" s="37" t="s">
        <v>1325</v>
      </c>
      <c r="B430" s="54">
        <v>69150</v>
      </c>
      <c r="C430" s="30" t="str">
        <f t="shared" si="42"/>
        <v>G</v>
      </c>
      <c r="D430" s="33">
        <v>2413272</v>
      </c>
      <c r="E430" s="30" t="s">
        <v>1685</v>
      </c>
      <c r="F430" s="54">
        <v>62053</v>
      </c>
      <c r="G430" s="30" t="str">
        <f t="shared" si="45"/>
        <v>G</v>
      </c>
      <c r="H430" s="33" t="s">
        <v>1326</v>
      </c>
      <c r="I430" s="52" t="s">
        <v>1685</v>
      </c>
      <c r="J430" s="30" t="s">
        <v>1327</v>
      </c>
      <c r="K430" s="30" t="str">
        <f t="shared" si="48"/>
        <v>G</v>
      </c>
      <c r="L430" s="30"/>
      <c r="M430" s="30" t="str">
        <f t="shared" si="41"/>
        <v>N</v>
      </c>
      <c r="N430" s="32" t="s">
        <v>19</v>
      </c>
      <c r="O430" s="64"/>
      <c r="P430" s="30" t="s">
        <v>1716</v>
      </c>
      <c r="Q430" s="64"/>
      <c r="R430" s="30" t="s">
        <v>1716</v>
      </c>
      <c r="S430" s="80" t="s">
        <v>86</v>
      </c>
      <c r="T430" s="33">
        <v>1</v>
      </c>
      <c r="U430" s="84">
        <v>40.527284653423202</v>
      </c>
      <c r="V430" s="84">
        <v>-104.865735382647</v>
      </c>
      <c r="W430" s="30" t="s">
        <v>1685</v>
      </c>
      <c r="X430" s="91"/>
    </row>
    <row r="431" spans="1:24" x14ac:dyDescent="0.25">
      <c r="A431" s="43" t="s">
        <v>1328</v>
      </c>
      <c r="B431" s="53">
        <v>69645</v>
      </c>
      <c r="C431" s="36" t="str">
        <f t="shared" si="42"/>
        <v>G</v>
      </c>
      <c r="D431" s="50">
        <v>2411885</v>
      </c>
      <c r="E431" s="36" t="s">
        <v>1685</v>
      </c>
      <c r="F431" s="53">
        <v>31008</v>
      </c>
      <c r="G431" s="36" t="str">
        <f t="shared" si="45"/>
        <v>G</v>
      </c>
      <c r="H431" s="77" t="s">
        <v>1329</v>
      </c>
      <c r="I431" s="60" t="s">
        <v>1685</v>
      </c>
      <c r="J431" s="36" t="s">
        <v>1330</v>
      </c>
      <c r="K431" s="36" t="str">
        <f t="shared" si="48"/>
        <v>G</v>
      </c>
      <c r="L431" s="36"/>
      <c r="M431" s="36" t="str">
        <f t="shared" si="41"/>
        <v>N</v>
      </c>
      <c r="N431" s="49" t="s">
        <v>19</v>
      </c>
      <c r="O431" s="64"/>
      <c r="P431" s="36" t="s">
        <v>1716</v>
      </c>
      <c r="Q431" s="64"/>
      <c r="R431" s="36" t="s">
        <v>1716</v>
      </c>
      <c r="S431" s="81" t="s">
        <v>58</v>
      </c>
      <c r="T431" s="50">
        <v>1</v>
      </c>
      <c r="U431" s="83">
        <v>39.646775322463498</v>
      </c>
      <c r="V431" s="83">
        <v>-105.018176062752</v>
      </c>
      <c r="W431" s="36" t="s">
        <v>1685</v>
      </c>
      <c r="X431" s="97" t="s">
        <v>9</v>
      </c>
    </row>
    <row r="432" spans="1:24" x14ac:dyDescent="0.25">
      <c r="A432" s="42" t="s">
        <v>1331</v>
      </c>
      <c r="B432" s="54">
        <v>69700</v>
      </c>
      <c r="C432" s="30" t="str">
        <f t="shared" si="42"/>
        <v>G</v>
      </c>
      <c r="D432" s="33">
        <v>2413280</v>
      </c>
      <c r="E432" s="30" t="s">
        <v>1685</v>
      </c>
      <c r="F432" s="54" t="s">
        <v>1332</v>
      </c>
      <c r="G432" s="30" t="str">
        <f t="shared" si="45"/>
        <v>G</v>
      </c>
      <c r="H432" s="33" t="s">
        <v>1333</v>
      </c>
      <c r="I432" s="59" t="s">
        <v>1684</v>
      </c>
      <c r="J432" s="30"/>
      <c r="K432" s="30" t="s">
        <v>1686</v>
      </c>
      <c r="L432" s="30"/>
      <c r="M432" s="30" t="str">
        <f t="shared" si="41"/>
        <v>N</v>
      </c>
      <c r="N432" s="32" t="s">
        <v>19</v>
      </c>
      <c r="O432" s="64"/>
      <c r="P432" s="30" t="s">
        <v>1716</v>
      </c>
      <c r="Q432" s="64"/>
      <c r="R432" s="30" t="s">
        <v>1716</v>
      </c>
      <c r="S432" s="80" t="s">
        <v>506</v>
      </c>
      <c r="T432" s="33">
        <v>1</v>
      </c>
      <c r="U432" s="84">
        <v>38.4667135417087</v>
      </c>
      <c r="V432" s="84">
        <v>-102.29444444973601</v>
      </c>
      <c r="W432" s="30" t="s">
        <v>1685</v>
      </c>
      <c r="X432" s="96" t="s">
        <v>87</v>
      </c>
    </row>
    <row r="433" spans="1:24" x14ac:dyDescent="0.25">
      <c r="A433" s="47" t="s">
        <v>1334</v>
      </c>
      <c r="B433" s="53"/>
      <c r="C433" s="36" t="str">
        <f t="shared" si="42"/>
        <v>N</v>
      </c>
      <c r="D433" s="49"/>
      <c r="E433" s="36" t="s">
        <v>1721</v>
      </c>
      <c r="F433" s="53" t="s">
        <v>1335</v>
      </c>
      <c r="G433" s="36" t="str">
        <f t="shared" si="45"/>
        <v>G</v>
      </c>
      <c r="H433" s="50" t="s">
        <v>1336</v>
      </c>
      <c r="I433" s="62" t="s">
        <v>1685</v>
      </c>
      <c r="J433" s="36"/>
      <c r="K433" s="36" t="s">
        <v>1686</v>
      </c>
      <c r="L433" s="36"/>
      <c r="M433" s="36" t="str">
        <f t="shared" si="41"/>
        <v>N</v>
      </c>
      <c r="N433" s="49" t="s">
        <v>1337</v>
      </c>
      <c r="O433" s="64"/>
      <c r="P433" s="36" t="s">
        <v>1716</v>
      </c>
      <c r="Q433" s="64"/>
      <c r="R433" s="36" t="s">
        <v>1716</v>
      </c>
      <c r="S433" s="81" t="s">
        <v>58</v>
      </c>
      <c r="T433" s="50">
        <v>1</v>
      </c>
      <c r="U433" s="83">
        <v>39.648430278883097</v>
      </c>
      <c r="V433" s="83">
        <v>-105.024773107399</v>
      </c>
      <c r="W433" s="36" t="s">
        <v>1685</v>
      </c>
      <c r="X433" s="99"/>
    </row>
    <row r="434" spans="1:24" x14ac:dyDescent="0.25">
      <c r="A434" s="42" t="s">
        <v>1338</v>
      </c>
      <c r="B434" s="54"/>
      <c r="C434" s="30" t="str">
        <f t="shared" si="42"/>
        <v>N</v>
      </c>
      <c r="D434" s="32"/>
      <c r="E434" s="30" t="s">
        <v>1721</v>
      </c>
      <c r="F434" s="54" t="s">
        <v>1339</v>
      </c>
      <c r="G434" s="30" t="str">
        <f t="shared" si="45"/>
        <v>G</v>
      </c>
      <c r="H434" s="33" t="s">
        <v>1340</v>
      </c>
      <c r="I434" s="59" t="s">
        <v>1684</v>
      </c>
      <c r="J434" s="30"/>
      <c r="K434" s="30" t="s">
        <v>1686</v>
      </c>
      <c r="L434" s="30"/>
      <c r="M434" s="30" t="str">
        <f t="shared" si="41"/>
        <v>N</v>
      </c>
      <c r="N434" s="32" t="s">
        <v>1337</v>
      </c>
      <c r="O434" s="64"/>
      <c r="P434" s="30" t="s">
        <v>1716</v>
      </c>
      <c r="Q434" s="64"/>
      <c r="R434" s="30" t="s">
        <v>1716</v>
      </c>
      <c r="S434" s="33" t="s">
        <v>1737</v>
      </c>
      <c r="T434" s="33">
        <v>2</v>
      </c>
      <c r="U434" s="86">
        <v>39.596983999999999</v>
      </c>
      <c r="V434" s="86">
        <v>-104.860302</v>
      </c>
      <c r="W434" s="30" t="s">
        <v>1766</v>
      </c>
      <c r="X434" s="96" t="s">
        <v>87</v>
      </c>
    </row>
    <row r="435" spans="1:24" x14ac:dyDescent="0.25">
      <c r="A435" s="47" t="s">
        <v>1341</v>
      </c>
      <c r="B435" s="53"/>
      <c r="C435" s="36" t="str">
        <f t="shared" si="42"/>
        <v>N</v>
      </c>
      <c r="D435" s="49"/>
      <c r="E435" s="36" t="s">
        <v>1721</v>
      </c>
      <c r="F435" s="53"/>
      <c r="G435" s="36" t="str">
        <f t="shared" si="45"/>
        <v>N</v>
      </c>
      <c r="H435" s="50" t="s">
        <v>1342</v>
      </c>
      <c r="I435" s="62" t="s">
        <v>1685</v>
      </c>
      <c r="J435" s="36"/>
      <c r="K435" s="36" t="s">
        <v>1686</v>
      </c>
      <c r="L435" s="36">
        <v>19881076499</v>
      </c>
      <c r="M435" s="36" t="str">
        <f t="shared" si="41"/>
        <v>G</v>
      </c>
      <c r="N435" s="49" t="s">
        <v>1709</v>
      </c>
      <c r="O435" s="64"/>
      <c r="P435" s="36" t="s">
        <v>1716</v>
      </c>
      <c r="Q435" s="64"/>
      <c r="R435" s="36" t="s">
        <v>1716</v>
      </c>
      <c r="S435" s="81" t="s">
        <v>59</v>
      </c>
      <c r="T435" s="50">
        <v>1</v>
      </c>
      <c r="U435" s="85">
        <v>39.552089000000002</v>
      </c>
      <c r="V435" s="85">
        <v>-104.7641079</v>
      </c>
      <c r="W435" s="36" t="s">
        <v>1766</v>
      </c>
      <c r="X435" s="99"/>
    </row>
    <row r="436" spans="1:24" x14ac:dyDescent="0.25">
      <c r="A436" s="37" t="s">
        <v>1343</v>
      </c>
      <c r="B436" s="54">
        <v>70195</v>
      </c>
      <c r="C436" s="30" t="str">
        <f t="shared" si="42"/>
        <v>G</v>
      </c>
      <c r="D436" s="33">
        <v>2413284</v>
      </c>
      <c r="E436" s="30" t="s">
        <v>1685</v>
      </c>
      <c r="F436" s="54">
        <v>23019</v>
      </c>
      <c r="G436" s="30" t="str">
        <f t="shared" si="45"/>
        <v>G</v>
      </c>
      <c r="H436" s="33" t="s">
        <v>1344</v>
      </c>
      <c r="I436" s="52" t="s">
        <v>1685</v>
      </c>
      <c r="J436" s="30" t="s">
        <v>1345</v>
      </c>
      <c r="K436" s="30" t="str">
        <f>IF(J436="","N","G")</f>
        <v>G</v>
      </c>
      <c r="L436" s="30"/>
      <c r="M436" s="30" t="str">
        <f t="shared" si="41"/>
        <v>N</v>
      </c>
      <c r="N436" s="32" t="s">
        <v>19</v>
      </c>
      <c r="O436" s="64"/>
      <c r="P436" s="30" t="s">
        <v>1716</v>
      </c>
      <c r="Q436" s="64"/>
      <c r="R436" s="30" t="s">
        <v>1716</v>
      </c>
      <c r="S436" s="80" t="s">
        <v>118</v>
      </c>
      <c r="T436" s="33">
        <v>1</v>
      </c>
      <c r="U436" s="84">
        <v>39.548173489135003</v>
      </c>
      <c r="V436" s="84">
        <v>-107.65358556806601</v>
      </c>
      <c r="W436" s="30" t="s">
        <v>1685</v>
      </c>
      <c r="X436" s="91"/>
    </row>
    <row r="437" spans="1:24" x14ac:dyDescent="0.25">
      <c r="A437" s="48" t="s">
        <v>1346</v>
      </c>
      <c r="B437" s="53">
        <v>70250</v>
      </c>
      <c r="C437" s="36" t="str">
        <f t="shared" si="42"/>
        <v>G</v>
      </c>
      <c r="D437" s="50">
        <v>2413286</v>
      </c>
      <c r="E437" s="36" t="s">
        <v>1685</v>
      </c>
      <c r="F437" s="53">
        <v>14004</v>
      </c>
      <c r="G437" s="36" t="str">
        <f t="shared" si="45"/>
        <v>G</v>
      </c>
      <c r="H437" s="50" t="s">
        <v>1347</v>
      </c>
      <c r="I437" s="63" t="s">
        <v>1684</v>
      </c>
      <c r="J437" s="36"/>
      <c r="K437" s="36" t="s">
        <v>1686</v>
      </c>
      <c r="L437" s="36"/>
      <c r="M437" s="36" t="str">
        <f t="shared" si="41"/>
        <v>N</v>
      </c>
      <c r="N437" s="49" t="s">
        <v>19</v>
      </c>
      <c r="O437" s="64"/>
      <c r="P437" s="36" t="s">
        <v>1716</v>
      </c>
      <c r="Q437" s="64"/>
      <c r="R437" s="36" t="s">
        <v>1716</v>
      </c>
      <c r="S437" s="81" t="s">
        <v>1289</v>
      </c>
      <c r="T437" s="50">
        <v>1</v>
      </c>
      <c r="U437" s="83">
        <v>38.120375517624097</v>
      </c>
      <c r="V437" s="83">
        <v>-105.410415068075</v>
      </c>
      <c r="W437" s="36" t="s">
        <v>1685</v>
      </c>
      <c r="X437" s="100" t="s">
        <v>87</v>
      </c>
    </row>
    <row r="438" spans="1:24" x14ac:dyDescent="0.25">
      <c r="A438" s="37" t="s">
        <v>1348</v>
      </c>
      <c r="B438" s="54"/>
      <c r="C438" s="30" t="str">
        <f t="shared" si="42"/>
        <v>N</v>
      </c>
      <c r="D438" s="32"/>
      <c r="E438" s="30" t="s">
        <v>1721</v>
      </c>
      <c r="F438" s="54">
        <v>18032</v>
      </c>
      <c r="G438" s="30" t="str">
        <f t="shared" si="45"/>
        <v>G</v>
      </c>
      <c r="H438" s="33" t="s">
        <v>1349</v>
      </c>
      <c r="I438" s="52" t="s">
        <v>1685</v>
      </c>
      <c r="J438" s="30" t="s">
        <v>1350</v>
      </c>
      <c r="K438" s="30" t="str">
        <f t="shared" ref="K438:K443" si="49">IF(J438="","N","G")</f>
        <v>G</v>
      </c>
      <c r="L438" s="30"/>
      <c r="M438" s="30" t="str">
        <f t="shared" si="41"/>
        <v>N</v>
      </c>
      <c r="N438" s="32" t="s">
        <v>13</v>
      </c>
      <c r="O438" s="64"/>
      <c r="P438" s="30" t="s">
        <v>1716</v>
      </c>
      <c r="Q438" s="64"/>
      <c r="R438" s="30" t="s">
        <v>1716</v>
      </c>
      <c r="S438" s="33" t="s">
        <v>59</v>
      </c>
      <c r="T438" s="33">
        <v>1</v>
      </c>
      <c r="U438" s="84">
        <v>39.423172167944998</v>
      </c>
      <c r="V438" s="84">
        <v>-104.866633390868</v>
      </c>
      <c r="W438" s="30" t="s">
        <v>1685</v>
      </c>
      <c r="X438" s="91"/>
    </row>
    <row r="439" spans="1:24" x14ac:dyDescent="0.25">
      <c r="A439" s="48" t="s">
        <v>1351</v>
      </c>
      <c r="B439" s="53">
        <v>70360</v>
      </c>
      <c r="C439" s="36" t="str">
        <f t="shared" si="42"/>
        <v>G</v>
      </c>
      <c r="D439" s="50">
        <v>2413287</v>
      </c>
      <c r="E439" s="36" t="s">
        <v>1685</v>
      </c>
      <c r="F439" s="53">
        <v>10009</v>
      </c>
      <c r="G439" s="36" t="str">
        <f t="shared" si="45"/>
        <v>G</v>
      </c>
      <c r="H439" s="50" t="s">
        <v>1352</v>
      </c>
      <c r="I439" s="63" t="s">
        <v>1684</v>
      </c>
      <c r="J439" s="36" t="s">
        <v>1353</v>
      </c>
      <c r="K439" s="36" t="str">
        <f t="shared" si="49"/>
        <v>G</v>
      </c>
      <c r="L439" s="36"/>
      <c r="M439" s="36" t="str">
        <f t="shared" si="41"/>
        <v>N</v>
      </c>
      <c r="N439" s="49" t="s">
        <v>19</v>
      </c>
      <c r="O439" s="64"/>
      <c r="P439" s="36" t="s">
        <v>1716</v>
      </c>
      <c r="Q439" s="64"/>
      <c r="R439" s="36" t="s">
        <v>1716</v>
      </c>
      <c r="S439" s="81" t="s">
        <v>292</v>
      </c>
      <c r="T439" s="50">
        <v>1</v>
      </c>
      <c r="U439" s="83">
        <v>39.695697840862202</v>
      </c>
      <c r="V439" s="83">
        <v>-105.726456017026</v>
      </c>
      <c r="W439" s="36" t="s">
        <v>1685</v>
      </c>
      <c r="X439" s="100" t="s">
        <v>87</v>
      </c>
    </row>
    <row r="440" spans="1:24" x14ac:dyDescent="0.25">
      <c r="A440" s="29" t="s">
        <v>1354</v>
      </c>
      <c r="B440" s="54">
        <v>70525</v>
      </c>
      <c r="C440" s="30" t="str">
        <f t="shared" si="42"/>
        <v>G</v>
      </c>
      <c r="D440" s="33">
        <v>2413288</v>
      </c>
      <c r="E440" s="30" t="s">
        <v>1685</v>
      </c>
      <c r="F440" s="54">
        <v>59018</v>
      </c>
      <c r="G440" s="30" t="str">
        <f t="shared" si="45"/>
        <v>G</v>
      </c>
      <c r="H440" s="33" t="s">
        <v>1355</v>
      </c>
      <c r="I440" s="34" t="s">
        <v>1685</v>
      </c>
      <c r="J440" s="30" t="s">
        <v>1356</v>
      </c>
      <c r="K440" s="30" t="str">
        <f t="shared" si="49"/>
        <v>G</v>
      </c>
      <c r="L440" s="30"/>
      <c r="M440" s="30" t="str">
        <f t="shared" ref="M440:M503" si="50">IF(L440="","N","G")</f>
        <v>N</v>
      </c>
      <c r="N440" s="32" t="s">
        <v>19</v>
      </c>
      <c r="O440" s="64"/>
      <c r="P440" s="30" t="s">
        <v>1716</v>
      </c>
      <c r="Q440" s="64"/>
      <c r="R440" s="30" t="s">
        <v>1716</v>
      </c>
      <c r="S440" s="80" t="s">
        <v>207</v>
      </c>
      <c r="T440" s="33">
        <v>1</v>
      </c>
      <c r="U440" s="84">
        <v>39.6561372495581</v>
      </c>
      <c r="V440" s="84">
        <v>-106.08684870502</v>
      </c>
      <c r="W440" s="30" t="s">
        <v>1685</v>
      </c>
      <c r="X440" s="89" t="s">
        <v>9</v>
      </c>
    </row>
    <row r="441" spans="1:24" x14ac:dyDescent="0.25">
      <c r="A441" s="48" t="s">
        <v>1357</v>
      </c>
      <c r="B441" s="53">
        <v>70580</v>
      </c>
      <c r="C441" s="36" t="str">
        <f t="shared" si="42"/>
        <v>G</v>
      </c>
      <c r="D441" s="50">
        <v>2413289</v>
      </c>
      <c r="E441" s="36" t="s">
        <v>1685</v>
      </c>
      <c r="F441" s="53">
        <v>56002</v>
      </c>
      <c r="G441" s="36" t="str">
        <f t="shared" si="45"/>
        <v>G</v>
      </c>
      <c r="H441" s="50" t="s">
        <v>1357</v>
      </c>
      <c r="I441" s="63" t="s">
        <v>1684</v>
      </c>
      <c r="J441" s="36" t="s">
        <v>1358</v>
      </c>
      <c r="K441" s="36" t="str">
        <f t="shared" si="49"/>
        <v>G</v>
      </c>
      <c r="L441" s="36"/>
      <c r="M441" s="36" t="str">
        <f t="shared" si="50"/>
        <v>N</v>
      </c>
      <c r="N441" s="49" t="s">
        <v>19</v>
      </c>
      <c r="O441" s="64"/>
      <c r="P441" s="36" t="s">
        <v>1716</v>
      </c>
      <c r="Q441" s="64"/>
      <c r="R441" s="36" t="s">
        <v>1716</v>
      </c>
      <c r="S441" s="81" t="s">
        <v>1359</v>
      </c>
      <c r="T441" s="50">
        <v>1</v>
      </c>
      <c r="U441" s="83">
        <v>37.810695651156799</v>
      </c>
      <c r="V441" s="83">
        <v>-107.665340058173</v>
      </c>
      <c r="W441" s="36" t="s">
        <v>1685</v>
      </c>
      <c r="X441" s="100" t="s">
        <v>87</v>
      </c>
    </row>
    <row r="442" spans="1:24" x14ac:dyDescent="0.25">
      <c r="A442" s="42" t="s">
        <v>1360</v>
      </c>
      <c r="B442" s="54">
        <v>70635</v>
      </c>
      <c r="C442" s="30" t="str">
        <f t="shared" si="42"/>
        <v>G</v>
      </c>
      <c r="D442" s="33">
        <v>2413290</v>
      </c>
      <c r="E442" s="30" t="s">
        <v>1685</v>
      </c>
      <c r="F442" s="54">
        <v>20006</v>
      </c>
      <c r="G442" s="30" t="str">
        <f t="shared" si="45"/>
        <v>G</v>
      </c>
      <c r="H442" s="33" t="s">
        <v>1360</v>
      </c>
      <c r="I442" s="59" t="s">
        <v>1684</v>
      </c>
      <c r="J442" s="30" t="s">
        <v>1361</v>
      </c>
      <c r="K442" s="30" t="str">
        <f t="shared" si="49"/>
        <v>G</v>
      </c>
      <c r="L442" s="30"/>
      <c r="M442" s="30" t="str">
        <f t="shared" si="50"/>
        <v>N</v>
      </c>
      <c r="N442" s="32" t="s">
        <v>19</v>
      </c>
      <c r="O442" s="64"/>
      <c r="P442" s="30" t="s">
        <v>1716</v>
      </c>
      <c r="Q442" s="64"/>
      <c r="R442" s="30" t="s">
        <v>1716</v>
      </c>
      <c r="S442" s="80" t="s">
        <v>563</v>
      </c>
      <c r="T442" s="33">
        <v>1</v>
      </c>
      <c r="U442" s="84">
        <v>39.141051723919801</v>
      </c>
      <c r="V442" s="84">
        <v>-104.081814320055</v>
      </c>
      <c r="W442" s="30" t="s">
        <v>1685</v>
      </c>
      <c r="X442" s="96" t="s">
        <v>87</v>
      </c>
    </row>
    <row r="443" spans="1:24" x14ac:dyDescent="0.25">
      <c r="A443" s="47" t="s">
        <v>1362</v>
      </c>
      <c r="B443" s="53"/>
      <c r="C443" s="36" t="str">
        <f t="shared" si="42"/>
        <v>N</v>
      </c>
      <c r="D443" s="49"/>
      <c r="E443" s="36" t="s">
        <v>1721</v>
      </c>
      <c r="F443" s="53">
        <v>59026</v>
      </c>
      <c r="G443" s="36" t="str">
        <f t="shared" si="45"/>
        <v>G</v>
      </c>
      <c r="H443" s="50" t="s">
        <v>1363</v>
      </c>
      <c r="I443" s="62" t="s">
        <v>1685</v>
      </c>
      <c r="J443" s="36" t="s">
        <v>1364</v>
      </c>
      <c r="K443" s="36" t="str">
        <f t="shared" si="49"/>
        <v>G</v>
      </c>
      <c r="L443" s="36"/>
      <c r="M443" s="36" t="str">
        <f t="shared" si="50"/>
        <v>N</v>
      </c>
      <c r="N443" s="49" t="s">
        <v>64</v>
      </c>
      <c r="O443" s="64"/>
      <c r="P443" s="36" t="s">
        <v>1716</v>
      </c>
      <c r="Q443" s="64"/>
      <c r="R443" s="36" t="s">
        <v>1716</v>
      </c>
      <c r="S443" s="50" t="s">
        <v>207</v>
      </c>
      <c r="T443" s="50">
        <v>1</v>
      </c>
      <c r="U443" s="83">
        <v>39.605668559105297</v>
      </c>
      <c r="V443" s="83">
        <v>-105.96050921789499</v>
      </c>
      <c r="W443" s="36" t="s">
        <v>1685</v>
      </c>
      <c r="X443" s="99"/>
    </row>
    <row r="444" spans="1:24" x14ac:dyDescent="0.25">
      <c r="A444" s="42" t="s">
        <v>1365</v>
      </c>
      <c r="B444" s="54">
        <v>71755</v>
      </c>
      <c r="C444" s="30" t="str">
        <f t="shared" si="42"/>
        <v>G</v>
      </c>
      <c r="D444" s="33">
        <v>2413302</v>
      </c>
      <c r="E444" s="30" t="s">
        <v>1685</v>
      </c>
      <c r="F444" s="54">
        <v>49012</v>
      </c>
      <c r="G444" s="30" t="str">
        <f t="shared" si="45"/>
        <v>G</v>
      </c>
      <c r="H444" s="33" t="s">
        <v>1366</v>
      </c>
      <c r="I444" s="59" t="s">
        <v>1684</v>
      </c>
      <c r="J444" s="30"/>
      <c r="K444" s="30" t="s">
        <v>1686</v>
      </c>
      <c r="L444" s="30"/>
      <c r="M444" s="30" t="str">
        <f t="shared" si="50"/>
        <v>N</v>
      </c>
      <c r="N444" s="32" t="s">
        <v>19</v>
      </c>
      <c r="O444" s="64"/>
      <c r="P444" s="30" t="s">
        <v>1716</v>
      </c>
      <c r="Q444" s="64"/>
      <c r="R444" s="30" t="s">
        <v>1716</v>
      </c>
      <c r="S444" s="80" t="s">
        <v>81</v>
      </c>
      <c r="T444" s="33">
        <v>1</v>
      </c>
      <c r="U444" s="84">
        <v>39.221097422624602</v>
      </c>
      <c r="V444" s="84">
        <v>-106.93897416799</v>
      </c>
      <c r="W444" s="30" t="s">
        <v>1685</v>
      </c>
      <c r="X444" s="96" t="s">
        <v>87</v>
      </c>
    </row>
    <row r="445" spans="1:24" x14ac:dyDescent="0.25">
      <c r="A445" s="67" t="s">
        <v>1367</v>
      </c>
      <c r="B445" s="53"/>
      <c r="C445" s="36" t="str">
        <f t="shared" si="42"/>
        <v>N</v>
      </c>
      <c r="D445" s="49"/>
      <c r="E445" s="36" t="s">
        <v>1721</v>
      </c>
      <c r="F445" s="53" t="s">
        <v>1368</v>
      </c>
      <c r="G445" s="36" t="str">
        <f t="shared" si="45"/>
        <v>G</v>
      </c>
      <c r="H445" s="50" t="s">
        <v>1369</v>
      </c>
      <c r="I445" s="118" t="s">
        <v>1685</v>
      </c>
      <c r="J445" s="36" t="s">
        <v>1370</v>
      </c>
      <c r="K445" s="36" t="str">
        <f>IF(J445="","N","G")</f>
        <v>G</v>
      </c>
      <c r="L445" s="36"/>
      <c r="M445" s="36" t="str">
        <f t="shared" si="50"/>
        <v>N</v>
      </c>
      <c r="N445" s="49" t="s">
        <v>13</v>
      </c>
      <c r="O445" s="64"/>
      <c r="P445" s="36" t="s">
        <v>1716</v>
      </c>
      <c r="Q445" s="64"/>
      <c r="R445" s="36" t="s">
        <v>1716</v>
      </c>
      <c r="S445" s="50" t="s">
        <v>74</v>
      </c>
      <c r="T445" s="50">
        <v>1</v>
      </c>
      <c r="U445" s="83">
        <v>39.864504869438399</v>
      </c>
      <c r="V445" s="83">
        <v>-104.85026533519699</v>
      </c>
      <c r="W445" s="36" t="s">
        <v>1685</v>
      </c>
      <c r="X445" s="119"/>
    </row>
    <row r="446" spans="1:24" x14ac:dyDescent="0.25">
      <c r="A446" s="78" t="s">
        <v>1371</v>
      </c>
      <c r="B446" s="54">
        <v>72395</v>
      </c>
      <c r="C446" s="30" t="str">
        <f t="shared" si="42"/>
        <v>G</v>
      </c>
      <c r="D446" s="33">
        <v>2413307</v>
      </c>
      <c r="E446" s="30" t="s">
        <v>1685</v>
      </c>
      <c r="F446" s="54">
        <v>53013</v>
      </c>
      <c r="G446" s="30" t="str">
        <f t="shared" si="45"/>
        <v>G</v>
      </c>
      <c r="H446" s="33" t="s">
        <v>1372</v>
      </c>
      <c r="I446" s="59" t="s">
        <v>1684</v>
      </c>
      <c r="J446" s="30"/>
      <c r="K446" s="30" t="s">
        <v>1686</v>
      </c>
      <c r="L446" s="30"/>
      <c r="M446" s="30" t="str">
        <f t="shared" si="50"/>
        <v>N</v>
      </c>
      <c r="N446" s="32" t="s">
        <v>19</v>
      </c>
      <c r="O446" s="64"/>
      <c r="P446" s="30" t="s">
        <v>1716</v>
      </c>
      <c r="Q446" s="64"/>
      <c r="R446" s="30" t="s">
        <v>1716</v>
      </c>
      <c r="S446" s="80" t="s">
        <v>288</v>
      </c>
      <c r="T446" s="33">
        <v>1</v>
      </c>
      <c r="U446" s="84">
        <v>37.668815025202598</v>
      </c>
      <c r="V446" s="84">
        <v>-106.64320462859099</v>
      </c>
      <c r="W446" s="30" t="s">
        <v>1685</v>
      </c>
      <c r="X446" s="96" t="s">
        <v>87</v>
      </c>
    </row>
    <row r="447" spans="1:24" x14ac:dyDescent="0.25">
      <c r="A447" s="43" t="s">
        <v>1373</v>
      </c>
      <c r="B447" s="53"/>
      <c r="C447" s="36" t="str">
        <f t="shared" si="42"/>
        <v>N</v>
      </c>
      <c r="D447" s="49"/>
      <c r="E447" s="36" t="s">
        <v>1721</v>
      </c>
      <c r="F447" s="53">
        <v>30079</v>
      </c>
      <c r="G447" s="36" t="str">
        <f t="shared" si="45"/>
        <v>G</v>
      </c>
      <c r="H447" s="77" t="s">
        <v>1374</v>
      </c>
      <c r="I447" s="60" t="s">
        <v>1685</v>
      </c>
      <c r="J447" s="36" t="s">
        <v>1375</v>
      </c>
      <c r="K447" s="36" t="str">
        <f t="shared" ref="K447:K468" si="51">IF(J447="","N","G")</f>
        <v>G</v>
      </c>
      <c r="L447" s="36"/>
      <c r="M447" s="36" t="str">
        <f t="shared" si="50"/>
        <v>N</v>
      </c>
      <c r="N447" s="49" t="s">
        <v>47</v>
      </c>
      <c r="O447" s="64"/>
      <c r="P447" s="36" t="s">
        <v>1716</v>
      </c>
      <c r="Q447" s="64"/>
      <c r="R447" s="36" t="s">
        <v>1716</v>
      </c>
      <c r="S447" s="50" t="s">
        <v>29</v>
      </c>
      <c r="T447" s="50">
        <v>1</v>
      </c>
      <c r="U447" s="83">
        <v>39.691878279840601</v>
      </c>
      <c r="V447" s="83">
        <v>-105.059214545689</v>
      </c>
      <c r="W447" s="36" t="s">
        <v>1685</v>
      </c>
      <c r="X447" s="97" t="s">
        <v>9</v>
      </c>
    </row>
    <row r="448" spans="1:24" x14ac:dyDescent="0.25">
      <c r="A448" s="79" t="s">
        <v>1376</v>
      </c>
      <c r="B448" s="54"/>
      <c r="C448" s="30" t="str">
        <f t="shared" si="42"/>
        <v>N</v>
      </c>
      <c r="D448" s="32"/>
      <c r="E448" s="30" t="s">
        <v>1721</v>
      </c>
      <c r="F448" s="54"/>
      <c r="G448" s="30" t="str">
        <f t="shared" si="45"/>
        <v>N</v>
      </c>
      <c r="H448" s="33" t="s">
        <v>1377</v>
      </c>
      <c r="I448" s="34" t="s">
        <v>1685</v>
      </c>
      <c r="J448" s="30" t="s">
        <v>1378</v>
      </c>
      <c r="K448" s="30" t="str">
        <f t="shared" si="51"/>
        <v>G</v>
      </c>
      <c r="L448" s="30">
        <v>19871133400</v>
      </c>
      <c r="M448" s="30" t="str">
        <f t="shared" si="50"/>
        <v>G</v>
      </c>
      <c r="N448" s="32" t="s">
        <v>1709</v>
      </c>
      <c r="O448" s="64"/>
      <c r="P448" s="30" t="s">
        <v>1716</v>
      </c>
      <c r="Q448" s="64"/>
      <c r="R448" s="30" t="s">
        <v>1716</v>
      </c>
      <c r="S448" s="33" t="s">
        <v>130</v>
      </c>
      <c r="T448" s="33">
        <v>1</v>
      </c>
      <c r="U448" s="85">
        <v>38.0997311</v>
      </c>
      <c r="V448" s="85">
        <v>-103.4721052</v>
      </c>
      <c r="W448" s="30" t="s">
        <v>1766</v>
      </c>
      <c r="X448" s="89" t="s">
        <v>9</v>
      </c>
    </row>
    <row r="449" spans="1:24" x14ac:dyDescent="0.25">
      <c r="A449" s="43" t="s">
        <v>1379</v>
      </c>
      <c r="B449" s="53"/>
      <c r="C449" s="36" t="str">
        <f t="shared" si="42"/>
        <v>N</v>
      </c>
      <c r="D449" s="49"/>
      <c r="E449" s="36" t="s">
        <v>1721</v>
      </c>
      <c r="F449" s="53"/>
      <c r="G449" s="36" t="str">
        <f t="shared" si="45"/>
        <v>N</v>
      </c>
      <c r="H449" s="50" t="s">
        <v>1380</v>
      </c>
      <c r="I449" s="60" t="s">
        <v>1685</v>
      </c>
      <c r="J449" s="36" t="s">
        <v>1381</v>
      </c>
      <c r="K449" s="36" t="str">
        <f t="shared" si="51"/>
        <v>G</v>
      </c>
      <c r="L449" s="36">
        <v>19871142703</v>
      </c>
      <c r="M449" s="36" t="str">
        <f t="shared" si="50"/>
        <v>G</v>
      </c>
      <c r="N449" s="49" t="s">
        <v>1709</v>
      </c>
      <c r="O449" s="64"/>
      <c r="P449" s="36" t="s">
        <v>1716</v>
      </c>
      <c r="Q449" s="64"/>
      <c r="R449" s="36" t="s">
        <v>1716</v>
      </c>
      <c r="S449" s="50" t="s">
        <v>130</v>
      </c>
      <c r="T449" s="50">
        <v>1</v>
      </c>
      <c r="U449" s="85">
        <v>37.967390000000002</v>
      </c>
      <c r="V449" s="85">
        <v>-103.6200486</v>
      </c>
      <c r="W449" s="36" t="s">
        <v>1766</v>
      </c>
      <c r="X449" s="97" t="s">
        <v>9</v>
      </c>
    </row>
    <row r="450" spans="1:24" x14ac:dyDescent="0.25">
      <c r="A450" s="38" t="s">
        <v>1382</v>
      </c>
      <c r="B450" s="54"/>
      <c r="C450" s="30" t="str">
        <f t="shared" ref="C450:C513" si="52">IF(B450="","N","G")</f>
        <v>N</v>
      </c>
      <c r="D450" s="32"/>
      <c r="E450" s="30" t="s">
        <v>1721</v>
      </c>
      <c r="F450" s="75"/>
      <c r="G450" s="30" t="s">
        <v>1702</v>
      </c>
      <c r="H450" s="33" t="s">
        <v>1383</v>
      </c>
      <c r="I450" s="34" t="s">
        <v>1685</v>
      </c>
      <c r="J450" s="30" t="s">
        <v>1384</v>
      </c>
      <c r="K450" s="30" t="str">
        <f t="shared" si="51"/>
        <v>G</v>
      </c>
      <c r="L450" s="30"/>
      <c r="M450" s="30" t="str">
        <f t="shared" si="50"/>
        <v>N</v>
      </c>
      <c r="N450" s="32" t="s">
        <v>64</v>
      </c>
      <c r="O450" s="64"/>
      <c r="P450" s="30" t="s">
        <v>1716</v>
      </c>
      <c r="Q450" s="64"/>
      <c r="R450" s="30" t="s">
        <v>1716</v>
      </c>
      <c r="S450" s="33" t="s">
        <v>58</v>
      </c>
      <c r="T450" s="33">
        <v>1</v>
      </c>
      <c r="U450" s="85">
        <v>39.6416544</v>
      </c>
      <c r="V450" s="85">
        <v>-104.95942530000001</v>
      </c>
      <c r="W450" s="30" t="s">
        <v>1766</v>
      </c>
      <c r="X450" s="89" t="s">
        <v>9</v>
      </c>
    </row>
    <row r="451" spans="1:24" x14ac:dyDescent="0.25">
      <c r="A451" s="40" t="s">
        <v>1385</v>
      </c>
      <c r="B451" s="53"/>
      <c r="C451" s="36" t="str">
        <f t="shared" si="52"/>
        <v>N</v>
      </c>
      <c r="D451" s="49"/>
      <c r="E451" s="36" t="s">
        <v>1721</v>
      </c>
      <c r="F451" s="53" t="s">
        <v>1386</v>
      </c>
      <c r="G451" s="36" t="str">
        <f>IF(F451="","N","G")</f>
        <v>G</v>
      </c>
      <c r="H451" s="50" t="s">
        <v>1387</v>
      </c>
      <c r="I451" s="56" t="s">
        <v>1685</v>
      </c>
      <c r="J451" s="36" t="s">
        <v>1388</v>
      </c>
      <c r="K451" s="36" t="str">
        <f t="shared" si="51"/>
        <v>G</v>
      </c>
      <c r="L451" s="36"/>
      <c r="M451" s="36" t="str">
        <f t="shared" si="50"/>
        <v>N</v>
      </c>
      <c r="N451" s="49" t="s">
        <v>64</v>
      </c>
      <c r="O451" s="64"/>
      <c r="P451" s="36" t="s">
        <v>1716</v>
      </c>
      <c r="Q451" s="64"/>
      <c r="R451" s="36" t="s">
        <v>1716</v>
      </c>
      <c r="S451" s="81" t="s">
        <v>58</v>
      </c>
      <c r="T451" s="50">
        <v>1</v>
      </c>
      <c r="U451" s="83">
        <v>39.590982883142502</v>
      </c>
      <c r="V451" s="83">
        <v>-104.961515795265</v>
      </c>
      <c r="W451" s="36" t="s">
        <v>1685</v>
      </c>
      <c r="X451" s="93"/>
    </row>
    <row r="452" spans="1:24" x14ac:dyDescent="0.25">
      <c r="A452" s="29" t="s">
        <v>1389</v>
      </c>
      <c r="B452" s="54"/>
      <c r="C452" s="30" t="str">
        <f t="shared" si="52"/>
        <v>N</v>
      </c>
      <c r="D452" s="32"/>
      <c r="E452" s="30" t="s">
        <v>1721</v>
      </c>
      <c r="F452" s="54">
        <v>64128</v>
      </c>
      <c r="G452" s="30" t="str">
        <f>IF(F452="","N","G")</f>
        <v>G</v>
      </c>
      <c r="H452" s="33" t="s">
        <v>1390</v>
      </c>
      <c r="I452" s="34" t="s">
        <v>1685</v>
      </c>
      <c r="J452" s="30"/>
      <c r="K452" s="30" t="str">
        <f t="shared" si="51"/>
        <v>N</v>
      </c>
      <c r="L452" s="30"/>
      <c r="M452" s="30" t="str">
        <f t="shared" si="50"/>
        <v>N</v>
      </c>
      <c r="N452" s="32" t="s">
        <v>474</v>
      </c>
      <c r="O452" s="64"/>
      <c r="P452" s="30" t="s">
        <v>1716</v>
      </c>
      <c r="Q452" s="64"/>
      <c r="R452" s="30" t="s">
        <v>1716</v>
      </c>
      <c r="S452" s="33" t="s">
        <v>1748</v>
      </c>
      <c r="T452" s="33">
        <v>9</v>
      </c>
      <c r="U452" s="84">
        <v>38.335480501996599</v>
      </c>
      <c r="V452" s="84">
        <v>-104.22260961461799</v>
      </c>
      <c r="W452" s="30" t="s">
        <v>1685</v>
      </c>
      <c r="X452" s="89" t="s">
        <v>9</v>
      </c>
    </row>
    <row r="453" spans="1:24" x14ac:dyDescent="0.25">
      <c r="A453" s="35" t="s">
        <v>1391</v>
      </c>
      <c r="B453" s="53"/>
      <c r="C453" s="36" t="str">
        <f t="shared" si="52"/>
        <v>N</v>
      </c>
      <c r="D453" s="49"/>
      <c r="E453" s="36" t="s">
        <v>1721</v>
      </c>
      <c r="F453" s="53">
        <v>64130</v>
      </c>
      <c r="G453" s="36" t="str">
        <f>IF(F453="","N","G")</f>
        <v>G</v>
      </c>
      <c r="H453" s="77" t="s">
        <v>1392</v>
      </c>
      <c r="I453" s="51" t="s">
        <v>1685</v>
      </c>
      <c r="J453" s="36" t="s">
        <v>1393</v>
      </c>
      <c r="K453" s="36" t="str">
        <f t="shared" si="51"/>
        <v>G</v>
      </c>
      <c r="L453" s="36"/>
      <c r="M453" s="36" t="str">
        <f t="shared" si="50"/>
        <v>N</v>
      </c>
      <c r="N453" s="49" t="s">
        <v>64</v>
      </c>
      <c r="O453" s="64"/>
      <c r="P453" s="36" t="s">
        <v>1716</v>
      </c>
      <c r="Q453" s="64"/>
      <c r="R453" s="36" t="s">
        <v>1716</v>
      </c>
      <c r="S453" s="50" t="s">
        <v>1749</v>
      </c>
      <c r="T453" s="50">
        <v>3</v>
      </c>
      <c r="U453" s="83">
        <v>39.577642457979103</v>
      </c>
      <c r="V453" s="83">
        <v>-104.901578279666</v>
      </c>
      <c r="W453" s="36" t="s">
        <v>1685</v>
      </c>
      <c r="X453" s="90"/>
    </row>
    <row r="454" spans="1:24" x14ac:dyDescent="0.25">
      <c r="A454" s="38" t="s">
        <v>1394</v>
      </c>
      <c r="B454" s="54"/>
      <c r="C454" s="30" t="str">
        <f t="shared" si="52"/>
        <v>N</v>
      </c>
      <c r="D454" s="32"/>
      <c r="E454" s="30" t="s">
        <v>1721</v>
      </c>
      <c r="F454" s="75"/>
      <c r="G454" s="30" t="s">
        <v>1702</v>
      </c>
      <c r="H454" s="33" t="s">
        <v>1395</v>
      </c>
      <c r="I454" s="34" t="s">
        <v>1685</v>
      </c>
      <c r="J454" s="30" t="s">
        <v>1396</v>
      </c>
      <c r="K454" s="30" t="str">
        <f t="shared" si="51"/>
        <v>G</v>
      </c>
      <c r="L454" s="30"/>
      <c r="M454" s="30" t="str">
        <f t="shared" si="50"/>
        <v>N</v>
      </c>
      <c r="N454" s="32" t="s">
        <v>64</v>
      </c>
      <c r="O454" s="64"/>
      <c r="P454" s="30" t="s">
        <v>1716</v>
      </c>
      <c r="Q454" s="64"/>
      <c r="R454" s="30" t="s">
        <v>1716</v>
      </c>
      <c r="S454" s="33" t="s">
        <v>58</v>
      </c>
      <c r="T454" s="33">
        <v>1</v>
      </c>
      <c r="U454" s="85">
        <v>39.6416544</v>
      </c>
      <c r="V454" s="85">
        <v>-104.95942530000001</v>
      </c>
      <c r="W454" s="30" t="s">
        <v>1766</v>
      </c>
      <c r="X454" s="89" t="s">
        <v>9</v>
      </c>
    </row>
    <row r="455" spans="1:24" x14ac:dyDescent="0.25">
      <c r="A455" s="40" t="s">
        <v>1397</v>
      </c>
      <c r="B455" s="53"/>
      <c r="C455" s="36" t="str">
        <f t="shared" si="52"/>
        <v>N</v>
      </c>
      <c r="D455" s="49"/>
      <c r="E455" s="36" t="s">
        <v>1721</v>
      </c>
      <c r="F455" s="53">
        <v>64131</v>
      </c>
      <c r="G455" s="36" t="str">
        <f t="shared" ref="G455:G467" si="53">IF(F455="","N","G")</f>
        <v>G</v>
      </c>
      <c r="H455" s="50" t="s">
        <v>1398</v>
      </c>
      <c r="I455" s="56" t="s">
        <v>1685</v>
      </c>
      <c r="J455" s="36" t="s">
        <v>1399</v>
      </c>
      <c r="K455" s="36" t="str">
        <f t="shared" si="51"/>
        <v>G</v>
      </c>
      <c r="L455" s="36"/>
      <c r="M455" s="36" t="str">
        <f t="shared" si="50"/>
        <v>N</v>
      </c>
      <c r="N455" s="49" t="s">
        <v>13</v>
      </c>
      <c r="O455" s="64"/>
      <c r="P455" s="36" t="s">
        <v>1716</v>
      </c>
      <c r="Q455" s="64"/>
      <c r="R455" s="36" t="s">
        <v>1716</v>
      </c>
      <c r="S455" s="50" t="s">
        <v>1739</v>
      </c>
      <c r="T455" s="50">
        <v>3</v>
      </c>
      <c r="U455" s="83">
        <v>39.583433229943402</v>
      </c>
      <c r="V455" s="83">
        <v>-105.09075541151</v>
      </c>
      <c r="W455" s="36" t="s">
        <v>1685</v>
      </c>
      <c r="X455" s="93"/>
    </row>
    <row r="456" spans="1:24" x14ac:dyDescent="0.25">
      <c r="A456" s="38" t="s">
        <v>1400</v>
      </c>
      <c r="B456" s="54"/>
      <c r="C456" s="30" t="str">
        <f t="shared" si="52"/>
        <v>N</v>
      </c>
      <c r="D456" s="32"/>
      <c r="E456" s="30" t="s">
        <v>1721</v>
      </c>
      <c r="F456" s="54">
        <v>30081</v>
      </c>
      <c r="G456" s="30" t="str">
        <f t="shared" si="53"/>
        <v>G</v>
      </c>
      <c r="H456" s="33" t="s">
        <v>1401</v>
      </c>
      <c r="I456" s="34" t="s">
        <v>1685</v>
      </c>
      <c r="J456" s="30" t="s">
        <v>1402</v>
      </c>
      <c r="K456" s="30" t="str">
        <f t="shared" si="51"/>
        <v>G</v>
      </c>
      <c r="L456" s="30"/>
      <c r="M456" s="30" t="str">
        <f t="shared" si="50"/>
        <v>N</v>
      </c>
      <c r="N456" s="32" t="s">
        <v>13</v>
      </c>
      <c r="O456" s="64"/>
      <c r="P456" s="30" t="s">
        <v>1716</v>
      </c>
      <c r="Q456" s="64"/>
      <c r="R456" s="30" t="s">
        <v>1716</v>
      </c>
      <c r="S456" s="33" t="s">
        <v>29</v>
      </c>
      <c r="T456" s="33">
        <v>1</v>
      </c>
      <c r="U456" s="84">
        <v>39.616254435232698</v>
      </c>
      <c r="V456" s="84">
        <v>-105.10930099294799</v>
      </c>
      <c r="W456" s="30" t="s">
        <v>1685</v>
      </c>
      <c r="X456" s="89" t="s">
        <v>9</v>
      </c>
    </row>
    <row r="457" spans="1:24" x14ac:dyDescent="0.25">
      <c r="A457" s="35" t="s">
        <v>1403</v>
      </c>
      <c r="B457" s="53">
        <v>73330</v>
      </c>
      <c r="C457" s="36" t="str">
        <f t="shared" si="52"/>
        <v>G</v>
      </c>
      <c r="D457" s="50">
        <v>2413324</v>
      </c>
      <c r="E457" s="36" t="s">
        <v>1685</v>
      </c>
      <c r="F457" s="53" t="s">
        <v>1404</v>
      </c>
      <c r="G457" s="36" t="str">
        <f t="shared" si="53"/>
        <v>G</v>
      </c>
      <c r="H457" s="50" t="s">
        <v>1405</v>
      </c>
      <c r="I457" s="51" t="s">
        <v>1685</v>
      </c>
      <c r="J457" s="36" t="s">
        <v>1406</v>
      </c>
      <c r="K457" s="36" t="str">
        <f t="shared" si="51"/>
        <v>G</v>
      </c>
      <c r="L457" s="36"/>
      <c r="M457" s="36" t="str">
        <f t="shared" si="50"/>
        <v>N</v>
      </c>
      <c r="N457" s="49" t="s">
        <v>19</v>
      </c>
      <c r="O457" s="64"/>
      <c r="P457" s="36" t="s">
        <v>1716</v>
      </c>
      <c r="Q457" s="64"/>
      <c r="R457" s="36" t="s">
        <v>1716</v>
      </c>
      <c r="S457" s="81" t="s">
        <v>249</v>
      </c>
      <c r="T457" s="50">
        <v>1</v>
      </c>
      <c r="U457" s="83">
        <v>37.404914986060099</v>
      </c>
      <c r="V457" s="83">
        <v>-102.61889835952999</v>
      </c>
      <c r="W457" s="36" t="s">
        <v>1685</v>
      </c>
      <c r="X457" s="90"/>
    </row>
    <row r="458" spans="1:24" x14ac:dyDescent="0.25">
      <c r="A458" s="37" t="s">
        <v>1407</v>
      </c>
      <c r="B458" s="54"/>
      <c r="C458" s="30" t="str">
        <f t="shared" si="52"/>
        <v>N</v>
      </c>
      <c r="D458" s="32"/>
      <c r="E458" s="30" t="s">
        <v>1721</v>
      </c>
      <c r="F458" s="54">
        <v>51028</v>
      </c>
      <c r="G458" s="30" t="str">
        <f t="shared" si="53"/>
        <v>G</v>
      </c>
      <c r="H458" s="33" t="s">
        <v>1408</v>
      </c>
      <c r="I458" s="52" t="s">
        <v>1685</v>
      </c>
      <c r="J458" s="30" t="s">
        <v>1409</v>
      </c>
      <c r="K458" s="30" t="str">
        <f t="shared" si="51"/>
        <v>G</v>
      </c>
      <c r="L458" s="30"/>
      <c r="M458" s="30" t="str">
        <f t="shared" si="50"/>
        <v>N</v>
      </c>
      <c r="N458" s="32" t="s">
        <v>64</v>
      </c>
      <c r="O458" s="64"/>
      <c r="P458" s="30" t="s">
        <v>1716</v>
      </c>
      <c r="Q458" s="64"/>
      <c r="R458" s="30" t="s">
        <v>1716</v>
      </c>
      <c r="S458" s="33" t="s">
        <v>100</v>
      </c>
      <c r="T458" s="33">
        <v>1</v>
      </c>
      <c r="U458" s="84">
        <v>38.188837289700899</v>
      </c>
      <c r="V458" s="84">
        <v>-104.44545353283399</v>
      </c>
      <c r="W458" s="30" t="s">
        <v>1685</v>
      </c>
      <c r="X458" s="91"/>
    </row>
    <row r="459" spans="1:24" x14ac:dyDescent="0.25">
      <c r="A459" s="43" t="s">
        <v>1410</v>
      </c>
      <c r="B459" s="53"/>
      <c r="C459" s="36" t="str">
        <f t="shared" si="52"/>
        <v>N</v>
      </c>
      <c r="D459" s="49"/>
      <c r="E459" s="36" t="s">
        <v>1721</v>
      </c>
      <c r="F459" s="53">
        <v>10011</v>
      </c>
      <c r="G459" s="36" t="str">
        <f t="shared" si="53"/>
        <v>G</v>
      </c>
      <c r="H459" s="50" t="s">
        <v>1411</v>
      </c>
      <c r="I459" s="60" t="s">
        <v>1685</v>
      </c>
      <c r="J459" s="36" t="s">
        <v>1412</v>
      </c>
      <c r="K459" s="36" t="str">
        <f t="shared" si="51"/>
        <v>G</v>
      </c>
      <c r="L459" s="36"/>
      <c r="M459" s="36" t="str">
        <f t="shared" si="50"/>
        <v>N</v>
      </c>
      <c r="N459" s="49" t="s">
        <v>13</v>
      </c>
      <c r="O459" s="64"/>
      <c r="P459" s="36" t="s">
        <v>1716</v>
      </c>
      <c r="Q459" s="64"/>
      <c r="R459" s="36" t="s">
        <v>1716</v>
      </c>
      <c r="S459" s="50" t="s">
        <v>292</v>
      </c>
      <c r="T459" s="50">
        <v>1</v>
      </c>
      <c r="U459" s="83">
        <v>39.820527850448499</v>
      </c>
      <c r="V459" s="83">
        <v>-105.647938826318</v>
      </c>
      <c r="W459" s="36" t="s">
        <v>1685</v>
      </c>
      <c r="X459" s="97" t="s">
        <v>9</v>
      </c>
    </row>
    <row r="460" spans="1:24" x14ac:dyDescent="0.25">
      <c r="A460" s="42" t="s">
        <v>1413</v>
      </c>
      <c r="B460" s="54">
        <v>73715</v>
      </c>
      <c r="C460" s="30" t="str">
        <f t="shared" si="52"/>
        <v>G</v>
      </c>
      <c r="D460" s="33">
        <v>2413331</v>
      </c>
      <c r="E460" s="30" t="s">
        <v>1685</v>
      </c>
      <c r="F460" s="54">
        <v>36010</v>
      </c>
      <c r="G460" s="30" t="str">
        <f t="shared" si="53"/>
        <v>G</v>
      </c>
      <c r="H460" s="33" t="s">
        <v>1413</v>
      </c>
      <c r="I460" s="59" t="s">
        <v>1684</v>
      </c>
      <c r="J460" s="30" t="s">
        <v>1414</v>
      </c>
      <c r="K460" s="30" t="str">
        <f t="shared" si="51"/>
        <v>G</v>
      </c>
      <c r="L460" s="30"/>
      <c r="M460" s="30" t="str">
        <f t="shared" si="50"/>
        <v>N</v>
      </c>
      <c r="N460" s="32" t="s">
        <v>19</v>
      </c>
      <c r="O460" s="64"/>
      <c r="P460" s="30" t="s">
        <v>1716</v>
      </c>
      <c r="Q460" s="64"/>
      <c r="R460" s="30" t="s">
        <v>1716</v>
      </c>
      <c r="S460" s="80" t="s">
        <v>20</v>
      </c>
      <c r="T460" s="33">
        <v>1</v>
      </c>
      <c r="U460" s="84">
        <v>37.116820172405298</v>
      </c>
      <c r="V460" s="84">
        <v>-104.523297570205</v>
      </c>
      <c r="W460" s="30" t="s">
        <v>1685</v>
      </c>
      <c r="X460" s="96" t="s">
        <v>87</v>
      </c>
    </row>
    <row r="461" spans="1:24" x14ac:dyDescent="0.25">
      <c r="A461" s="47" t="s">
        <v>1415</v>
      </c>
      <c r="B461" s="53"/>
      <c r="C461" s="36" t="str">
        <f t="shared" si="52"/>
        <v>N</v>
      </c>
      <c r="D461" s="49"/>
      <c r="E461" s="36" t="s">
        <v>1721</v>
      </c>
      <c r="F461" s="53">
        <v>54017</v>
      </c>
      <c r="G461" s="36" t="str">
        <f t="shared" si="53"/>
        <v>G</v>
      </c>
      <c r="H461" s="50" t="s">
        <v>1416</v>
      </c>
      <c r="I461" s="62" t="s">
        <v>1685</v>
      </c>
      <c r="J461" s="36" t="s">
        <v>1417</v>
      </c>
      <c r="K461" s="36" t="str">
        <f t="shared" si="51"/>
        <v>G</v>
      </c>
      <c r="L461" s="36"/>
      <c r="M461" s="36" t="str">
        <f t="shared" si="50"/>
        <v>N</v>
      </c>
      <c r="N461" s="49" t="s">
        <v>47</v>
      </c>
      <c r="O461" s="64"/>
      <c r="P461" s="36" t="s">
        <v>1716</v>
      </c>
      <c r="Q461" s="64"/>
      <c r="R461" s="36" t="s">
        <v>1716</v>
      </c>
      <c r="S461" s="50" t="s">
        <v>277</v>
      </c>
      <c r="T461" s="50">
        <v>1</v>
      </c>
      <c r="U461" s="83">
        <v>40.508890324423497</v>
      </c>
      <c r="V461" s="83">
        <v>-106.906320393245</v>
      </c>
      <c r="W461" s="36" t="s">
        <v>1685</v>
      </c>
      <c r="X461" s="99"/>
    </row>
    <row r="462" spans="1:24" x14ac:dyDescent="0.25">
      <c r="A462" s="70" t="s">
        <v>1418</v>
      </c>
      <c r="B462" s="54">
        <v>73825</v>
      </c>
      <c r="C462" s="30" t="str">
        <f t="shared" si="52"/>
        <v>G</v>
      </c>
      <c r="D462" s="33">
        <v>2411976</v>
      </c>
      <c r="E462" s="30" t="s">
        <v>1685</v>
      </c>
      <c r="F462" s="54">
        <v>54023</v>
      </c>
      <c r="G462" s="30" t="str">
        <f t="shared" si="53"/>
        <v>G</v>
      </c>
      <c r="H462" s="33" t="s">
        <v>1419</v>
      </c>
      <c r="I462" s="110" t="s">
        <v>1685</v>
      </c>
      <c r="J462" s="30" t="s">
        <v>1420</v>
      </c>
      <c r="K462" s="30" t="str">
        <f t="shared" si="51"/>
        <v>G</v>
      </c>
      <c r="L462" s="30"/>
      <c r="M462" s="30" t="str">
        <f t="shared" si="50"/>
        <v>N</v>
      </c>
      <c r="N462" s="32" t="s">
        <v>19</v>
      </c>
      <c r="O462" s="64"/>
      <c r="P462" s="30" t="s">
        <v>1716</v>
      </c>
      <c r="Q462" s="64"/>
      <c r="R462" s="30" t="s">
        <v>1716</v>
      </c>
      <c r="S462" s="80" t="s">
        <v>277</v>
      </c>
      <c r="T462" s="33">
        <v>1</v>
      </c>
      <c r="U462" s="84">
        <v>40.477696628396203</v>
      </c>
      <c r="V462" s="84">
        <v>-106.82432156909699</v>
      </c>
      <c r="W462" s="30" t="s">
        <v>1685</v>
      </c>
      <c r="X462" s="111"/>
    </row>
    <row r="463" spans="1:24" x14ac:dyDescent="0.25">
      <c r="A463" s="35" t="s">
        <v>1421</v>
      </c>
      <c r="B463" s="53">
        <v>73935</v>
      </c>
      <c r="C463" s="36" t="str">
        <f t="shared" si="52"/>
        <v>G</v>
      </c>
      <c r="D463" s="50">
        <v>2411978</v>
      </c>
      <c r="E463" s="36" t="s">
        <v>1685</v>
      </c>
      <c r="F463" s="53">
        <v>38019</v>
      </c>
      <c r="G463" s="36" t="str">
        <f t="shared" si="53"/>
        <v>G</v>
      </c>
      <c r="H463" s="50" t="s">
        <v>1422</v>
      </c>
      <c r="I463" s="51" t="s">
        <v>1685</v>
      </c>
      <c r="J463" s="36" t="s">
        <v>1423</v>
      </c>
      <c r="K463" s="36" t="str">
        <f t="shared" si="51"/>
        <v>G</v>
      </c>
      <c r="L463" s="36"/>
      <c r="M463" s="36" t="str">
        <f t="shared" si="50"/>
        <v>N</v>
      </c>
      <c r="N463" s="49" t="s">
        <v>19</v>
      </c>
      <c r="O463" s="64"/>
      <c r="P463" s="36" t="s">
        <v>1716</v>
      </c>
      <c r="Q463" s="64"/>
      <c r="R463" s="36" t="s">
        <v>1716</v>
      </c>
      <c r="S463" s="81" t="s">
        <v>428</v>
      </c>
      <c r="T463" s="50">
        <v>1</v>
      </c>
      <c r="U463" s="83">
        <v>40.624426279896497</v>
      </c>
      <c r="V463" s="83">
        <v>-103.199016818507</v>
      </c>
      <c r="W463" s="36" t="s">
        <v>1685</v>
      </c>
      <c r="X463" s="90"/>
    </row>
    <row r="464" spans="1:24" x14ac:dyDescent="0.25">
      <c r="A464" s="29" t="s">
        <v>1424</v>
      </c>
      <c r="B464" s="54"/>
      <c r="C464" s="30" t="str">
        <f t="shared" si="52"/>
        <v>N</v>
      </c>
      <c r="D464" s="32"/>
      <c r="E464" s="30" t="s">
        <v>1721</v>
      </c>
      <c r="F464" s="54">
        <v>18043</v>
      </c>
      <c r="G464" s="30" t="str">
        <f t="shared" si="53"/>
        <v>G</v>
      </c>
      <c r="H464" s="33" t="s">
        <v>1425</v>
      </c>
      <c r="I464" s="34" t="s">
        <v>1685</v>
      </c>
      <c r="J464" s="72" t="s">
        <v>1426</v>
      </c>
      <c r="K464" s="30" t="str">
        <f t="shared" si="51"/>
        <v>G</v>
      </c>
      <c r="L464" s="30"/>
      <c r="M464" s="30" t="str">
        <f t="shared" si="50"/>
        <v>N</v>
      </c>
      <c r="N464" s="32" t="s">
        <v>47</v>
      </c>
      <c r="O464" s="64"/>
      <c r="P464" s="30" t="s">
        <v>1716</v>
      </c>
      <c r="Q464" s="64"/>
      <c r="R464" s="30" t="s">
        <v>1716</v>
      </c>
      <c r="S464" s="33" t="s">
        <v>59</v>
      </c>
      <c r="T464" s="33">
        <v>1</v>
      </c>
      <c r="U464" s="84">
        <v>39.530439939198601</v>
      </c>
      <c r="V464" s="84">
        <v>-104.80217898058</v>
      </c>
      <c r="W464" s="30" t="s">
        <v>1685</v>
      </c>
      <c r="X464" s="89" t="s">
        <v>9</v>
      </c>
    </row>
    <row r="465" spans="1:24" x14ac:dyDescent="0.25">
      <c r="A465" s="40" t="s">
        <v>1427</v>
      </c>
      <c r="B465" s="53"/>
      <c r="C465" s="36" t="str">
        <f t="shared" si="52"/>
        <v>N</v>
      </c>
      <c r="D465" s="49"/>
      <c r="E465" s="36" t="s">
        <v>1721</v>
      </c>
      <c r="F465" s="53">
        <v>21045</v>
      </c>
      <c r="G465" s="36" t="str">
        <f t="shared" si="53"/>
        <v>G</v>
      </c>
      <c r="H465" s="77" t="s">
        <v>1428</v>
      </c>
      <c r="I465" s="56" t="s">
        <v>1685</v>
      </c>
      <c r="J465" s="36" t="s">
        <v>1429</v>
      </c>
      <c r="K465" s="36" t="str">
        <f t="shared" si="51"/>
        <v>G</v>
      </c>
      <c r="L465" s="36"/>
      <c r="M465" s="36" t="str">
        <f t="shared" si="50"/>
        <v>N</v>
      </c>
      <c r="N465" s="49" t="s">
        <v>64</v>
      </c>
      <c r="O465" s="64"/>
      <c r="P465" s="36" t="s">
        <v>1716</v>
      </c>
      <c r="Q465" s="64"/>
      <c r="R465" s="36" t="s">
        <v>1716</v>
      </c>
      <c r="S465" s="50" t="s">
        <v>14</v>
      </c>
      <c r="T465" s="50">
        <v>1</v>
      </c>
      <c r="U465" s="83">
        <v>38.774270384820802</v>
      </c>
      <c r="V465" s="83">
        <v>-104.785612619815</v>
      </c>
      <c r="W465" s="36" t="s">
        <v>1685</v>
      </c>
      <c r="X465" s="93"/>
    </row>
    <row r="466" spans="1:24" x14ac:dyDescent="0.25">
      <c r="A466" s="78" t="s">
        <v>1430</v>
      </c>
      <c r="B466" s="54">
        <v>74485</v>
      </c>
      <c r="C466" s="30" t="str">
        <f t="shared" si="52"/>
        <v>G</v>
      </c>
      <c r="D466" s="33">
        <v>2413341</v>
      </c>
      <c r="E466" s="30" t="s">
        <v>1685</v>
      </c>
      <c r="F466" s="54">
        <v>32020</v>
      </c>
      <c r="G466" s="30" t="str">
        <f t="shared" si="53"/>
        <v>G</v>
      </c>
      <c r="H466" s="33" t="s">
        <v>1430</v>
      </c>
      <c r="I466" s="59" t="s">
        <v>1684</v>
      </c>
      <c r="J466" s="30" t="s">
        <v>1431</v>
      </c>
      <c r="K466" s="30" t="str">
        <f t="shared" si="51"/>
        <v>G</v>
      </c>
      <c r="L466" s="30"/>
      <c r="M466" s="30" t="str">
        <f t="shared" si="50"/>
        <v>N</v>
      </c>
      <c r="N466" s="32" t="s">
        <v>19</v>
      </c>
      <c r="O466" s="64"/>
      <c r="P466" s="30" t="s">
        <v>1716</v>
      </c>
      <c r="Q466" s="64"/>
      <c r="R466" s="30" t="s">
        <v>1716</v>
      </c>
      <c r="S466" s="80" t="s">
        <v>153</v>
      </c>
      <c r="T466" s="33">
        <v>1</v>
      </c>
      <c r="U466" s="84">
        <v>39.302882917985499</v>
      </c>
      <c r="V466" s="84">
        <v>-102.60347315326401</v>
      </c>
      <c r="W466" s="30" t="s">
        <v>1685</v>
      </c>
      <c r="X466" s="96" t="s">
        <v>87</v>
      </c>
    </row>
    <row r="467" spans="1:24" x14ac:dyDescent="0.25">
      <c r="A467" s="35" t="s">
        <v>1432</v>
      </c>
      <c r="B467" s="53">
        <v>74815</v>
      </c>
      <c r="C467" s="36" t="str">
        <f t="shared" si="52"/>
        <v>G</v>
      </c>
      <c r="D467" s="50">
        <v>2413346</v>
      </c>
      <c r="E467" s="36" t="s">
        <v>1685</v>
      </c>
      <c r="F467" s="53">
        <v>13007</v>
      </c>
      <c r="G467" s="36" t="str">
        <f t="shared" si="53"/>
        <v>G</v>
      </c>
      <c r="H467" s="50" t="s">
        <v>1433</v>
      </c>
      <c r="I467" s="51" t="s">
        <v>1685</v>
      </c>
      <c r="J467" s="36" t="s">
        <v>1434</v>
      </c>
      <c r="K467" s="36" t="str">
        <f t="shared" si="51"/>
        <v>G</v>
      </c>
      <c r="L467" s="36"/>
      <c r="M467" s="36" t="str">
        <f t="shared" si="50"/>
        <v>N</v>
      </c>
      <c r="N467" s="49" t="s">
        <v>19</v>
      </c>
      <c r="O467" s="64"/>
      <c r="P467" s="36" t="s">
        <v>1716</v>
      </c>
      <c r="Q467" s="64"/>
      <c r="R467" s="36" t="s">
        <v>1716</v>
      </c>
      <c r="S467" s="81" t="s">
        <v>8</v>
      </c>
      <c r="T467" s="50">
        <v>1</v>
      </c>
      <c r="U467" s="83">
        <v>38.232773399126799</v>
      </c>
      <c r="V467" s="83">
        <v>-103.663312038755</v>
      </c>
      <c r="W467" s="36" t="s">
        <v>1685</v>
      </c>
      <c r="X467" s="90"/>
    </row>
    <row r="468" spans="1:24" x14ac:dyDescent="0.25">
      <c r="A468" s="37" t="s">
        <v>1435</v>
      </c>
      <c r="B468" s="54"/>
      <c r="C468" s="30" t="str">
        <f t="shared" si="52"/>
        <v>N</v>
      </c>
      <c r="D468" s="32"/>
      <c r="E468" s="30" t="s">
        <v>1721</v>
      </c>
      <c r="F468" s="75"/>
      <c r="G468" s="30" t="s">
        <v>1702</v>
      </c>
      <c r="H468" s="33" t="s">
        <v>1436</v>
      </c>
      <c r="I468" s="52" t="s">
        <v>1685</v>
      </c>
      <c r="J468" s="30" t="s">
        <v>1437</v>
      </c>
      <c r="K468" s="30" t="str">
        <f t="shared" si="51"/>
        <v>G</v>
      </c>
      <c r="L468" s="30"/>
      <c r="M468" s="30" t="str">
        <f t="shared" si="50"/>
        <v>N</v>
      </c>
      <c r="N468" s="32" t="s">
        <v>64</v>
      </c>
      <c r="O468" s="64"/>
      <c r="P468" s="30" t="s">
        <v>1716</v>
      </c>
      <c r="Q468" s="64"/>
      <c r="R468" s="30" t="s">
        <v>1716</v>
      </c>
      <c r="S468" s="80" t="s">
        <v>393</v>
      </c>
      <c r="T468" s="33">
        <v>1</v>
      </c>
      <c r="U468" s="85">
        <v>37.344996000000002</v>
      </c>
      <c r="V468" s="85">
        <v>-108.2892487</v>
      </c>
      <c r="W468" s="30" t="s">
        <v>1766</v>
      </c>
      <c r="X468" s="91"/>
    </row>
    <row r="469" spans="1:24" x14ac:dyDescent="0.25">
      <c r="A469" s="43" t="s">
        <v>1438</v>
      </c>
      <c r="B469" s="53"/>
      <c r="C469" s="36" t="str">
        <f t="shared" si="52"/>
        <v>N</v>
      </c>
      <c r="D469" s="49"/>
      <c r="E469" s="36" t="s">
        <v>1721</v>
      </c>
      <c r="F469" s="53">
        <v>21066</v>
      </c>
      <c r="G469" s="36" t="str">
        <f t="shared" ref="G469:G511" si="54">IF(F469="","N","G")</f>
        <v>G</v>
      </c>
      <c r="H469" s="50" t="s">
        <v>1439</v>
      </c>
      <c r="I469" s="60" t="s">
        <v>1685</v>
      </c>
      <c r="J469" s="36"/>
      <c r="K469" s="36" t="s">
        <v>1686</v>
      </c>
      <c r="L469" s="36"/>
      <c r="M469" s="36" t="str">
        <f t="shared" si="50"/>
        <v>N</v>
      </c>
      <c r="N469" s="49" t="s">
        <v>47</v>
      </c>
      <c r="O469" s="64"/>
      <c r="P469" s="36" t="s">
        <v>1716</v>
      </c>
      <c r="Q469" s="64"/>
      <c r="R469" s="36" t="s">
        <v>1716</v>
      </c>
      <c r="S469" s="50" t="s">
        <v>14</v>
      </c>
      <c r="T469" s="50">
        <v>1</v>
      </c>
      <c r="U469" s="83">
        <v>38.749645636019203</v>
      </c>
      <c r="V469" s="83">
        <v>-104.42120573006601</v>
      </c>
      <c r="W469" s="36" t="s">
        <v>1685</v>
      </c>
      <c r="X469" s="97" t="s">
        <v>9</v>
      </c>
    </row>
    <row r="470" spans="1:24" x14ac:dyDescent="0.25">
      <c r="A470" s="41" t="s">
        <v>1440</v>
      </c>
      <c r="B470" s="54"/>
      <c r="C470" s="30" t="str">
        <f t="shared" si="52"/>
        <v>N</v>
      </c>
      <c r="D470" s="32"/>
      <c r="E470" s="30" t="s">
        <v>1721</v>
      </c>
      <c r="F470" s="54">
        <v>35042</v>
      </c>
      <c r="G470" s="30" t="str">
        <f t="shared" si="54"/>
        <v>G</v>
      </c>
      <c r="H470" s="33" t="s">
        <v>1441</v>
      </c>
      <c r="I470" s="58" t="s">
        <v>1685</v>
      </c>
      <c r="J470" s="30" t="s">
        <v>1442</v>
      </c>
      <c r="K470" s="30" t="str">
        <f>IF(J470="","N","G")</f>
        <v>G</v>
      </c>
      <c r="L470" s="30"/>
      <c r="M470" s="30" t="str">
        <f t="shared" si="50"/>
        <v>N</v>
      </c>
      <c r="N470" s="32" t="s">
        <v>64</v>
      </c>
      <c r="O470" s="64"/>
      <c r="P470" s="30" t="s">
        <v>1716</v>
      </c>
      <c r="Q470" s="64"/>
      <c r="R470" s="30" t="s">
        <v>1716</v>
      </c>
      <c r="S470" s="33" t="s">
        <v>148</v>
      </c>
      <c r="T470" s="33">
        <v>1</v>
      </c>
      <c r="U470" s="84">
        <v>40.591411028961303</v>
      </c>
      <c r="V470" s="84">
        <v>-105.127726795323</v>
      </c>
      <c r="W470" s="30" t="s">
        <v>1685</v>
      </c>
      <c r="X470" s="95"/>
    </row>
    <row r="471" spans="1:24" x14ac:dyDescent="0.25">
      <c r="A471" s="35" t="s">
        <v>1443</v>
      </c>
      <c r="B471" s="53">
        <v>75640</v>
      </c>
      <c r="C471" s="36" t="str">
        <f t="shared" si="52"/>
        <v>G</v>
      </c>
      <c r="D471" s="50">
        <v>2413354</v>
      </c>
      <c r="E471" s="36" t="s">
        <v>1685</v>
      </c>
      <c r="F471" s="53">
        <v>64183</v>
      </c>
      <c r="G471" s="36" t="str">
        <f t="shared" si="54"/>
        <v>G</v>
      </c>
      <c r="H471" s="50" t="s">
        <v>1444</v>
      </c>
      <c r="I471" s="51" t="s">
        <v>1685</v>
      </c>
      <c r="J471" s="36"/>
      <c r="K471" s="36" t="s">
        <v>1686</v>
      </c>
      <c r="L471" s="36"/>
      <c r="M471" s="36" t="str">
        <f t="shared" si="50"/>
        <v>N</v>
      </c>
      <c r="N471" s="49" t="s">
        <v>19</v>
      </c>
      <c r="O471" s="64"/>
      <c r="P471" s="36" t="s">
        <v>1716</v>
      </c>
      <c r="Q471" s="64"/>
      <c r="R471" s="36" t="s">
        <v>1716</v>
      </c>
      <c r="S471" s="50" t="s">
        <v>1750</v>
      </c>
      <c r="T471" s="50">
        <v>2</v>
      </c>
      <c r="U471" s="83">
        <v>39.933589592276803</v>
      </c>
      <c r="V471" s="83">
        <v>-105.159291219305</v>
      </c>
      <c r="W471" s="36" t="s">
        <v>1685</v>
      </c>
      <c r="X471" s="90"/>
    </row>
    <row r="472" spans="1:24" x14ac:dyDescent="0.25">
      <c r="A472" s="29" t="s">
        <v>1445</v>
      </c>
      <c r="B472" s="54"/>
      <c r="C472" s="30" t="str">
        <f t="shared" si="52"/>
        <v>N</v>
      </c>
      <c r="D472" s="32"/>
      <c r="E472" s="30" t="s">
        <v>1721</v>
      </c>
      <c r="F472" s="54" t="s">
        <v>1446</v>
      </c>
      <c r="G472" s="30" t="str">
        <f t="shared" si="54"/>
        <v>G</v>
      </c>
      <c r="H472" s="33" t="s">
        <v>1447</v>
      </c>
      <c r="I472" s="34" t="s">
        <v>1685</v>
      </c>
      <c r="J472" s="30"/>
      <c r="K472" s="30" t="s">
        <v>1686</v>
      </c>
      <c r="L472" s="30"/>
      <c r="M472" s="30" t="str">
        <f t="shared" si="50"/>
        <v>N</v>
      </c>
      <c r="N472" s="32" t="s">
        <v>47</v>
      </c>
      <c r="O472" s="64"/>
      <c r="P472" s="30" t="s">
        <v>1716</v>
      </c>
      <c r="Q472" s="64"/>
      <c r="R472" s="30" t="s">
        <v>1716</v>
      </c>
      <c r="S472" s="33" t="s">
        <v>193</v>
      </c>
      <c r="T472" s="33">
        <v>1</v>
      </c>
      <c r="U472" s="84">
        <v>39.954526320756798</v>
      </c>
      <c r="V472" s="84">
        <v>-105.16663643688</v>
      </c>
      <c r="W472" s="30" t="s">
        <v>1685</v>
      </c>
      <c r="X472" s="89" t="s">
        <v>9</v>
      </c>
    </row>
    <row r="473" spans="1:24" x14ac:dyDescent="0.25">
      <c r="A473" s="35" t="s">
        <v>1448</v>
      </c>
      <c r="B473" s="53">
        <v>75970</v>
      </c>
      <c r="C473" s="36" t="str">
        <f t="shared" si="52"/>
        <v>G</v>
      </c>
      <c r="D473" s="50">
        <v>2413358</v>
      </c>
      <c r="E473" s="36" t="s">
        <v>1685</v>
      </c>
      <c r="F473" s="53">
        <v>45015</v>
      </c>
      <c r="G473" s="36" t="str">
        <f t="shared" si="54"/>
        <v>G</v>
      </c>
      <c r="H473" s="50" t="s">
        <v>1449</v>
      </c>
      <c r="I473" s="51" t="s">
        <v>1685</v>
      </c>
      <c r="J473" s="36" t="s">
        <v>1450</v>
      </c>
      <c r="K473" s="36" t="str">
        <f t="shared" ref="K473:K483" si="55">IF(J473="","N","G")</f>
        <v>G</v>
      </c>
      <c r="L473" s="36"/>
      <c r="M473" s="36" t="str">
        <f t="shared" si="50"/>
        <v>N</v>
      </c>
      <c r="N473" s="49" t="s">
        <v>19</v>
      </c>
      <c r="O473" s="64"/>
      <c r="P473" s="36" t="s">
        <v>1716</v>
      </c>
      <c r="Q473" s="64"/>
      <c r="R473" s="36" t="s">
        <v>1716</v>
      </c>
      <c r="S473" s="81" t="s">
        <v>130</v>
      </c>
      <c r="T473" s="50">
        <v>1</v>
      </c>
      <c r="U473" s="83">
        <v>38.0141147626966</v>
      </c>
      <c r="V473" s="83">
        <v>-103.62783455354401</v>
      </c>
      <c r="W473" s="36" t="s">
        <v>1685</v>
      </c>
      <c r="X473" s="90"/>
    </row>
    <row r="474" spans="1:24" x14ac:dyDescent="0.25">
      <c r="A474" s="37" t="s">
        <v>1451</v>
      </c>
      <c r="B474" s="54"/>
      <c r="C474" s="30" t="str">
        <f t="shared" si="52"/>
        <v>N</v>
      </c>
      <c r="D474" s="32"/>
      <c r="E474" s="30" t="s">
        <v>1721</v>
      </c>
      <c r="F474" s="54">
        <v>60011</v>
      </c>
      <c r="G474" s="30" t="str">
        <f t="shared" si="54"/>
        <v>G</v>
      </c>
      <c r="H474" s="33" t="s">
        <v>1452</v>
      </c>
      <c r="I474" s="52" t="s">
        <v>1685</v>
      </c>
      <c r="J474" s="30" t="s">
        <v>1453</v>
      </c>
      <c r="K474" s="30" t="str">
        <f t="shared" si="55"/>
        <v>G</v>
      </c>
      <c r="L474" s="30"/>
      <c r="M474" s="30" t="str">
        <f t="shared" si="50"/>
        <v>N</v>
      </c>
      <c r="N474" s="32" t="s">
        <v>13</v>
      </c>
      <c r="O474" s="64"/>
      <c r="P474" s="30" t="s">
        <v>1716</v>
      </c>
      <c r="Q474" s="64"/>
      <c r="R474" s="30" t="s">
        <v>1716</v>
      </c>
      <c r="S474" s="33" t="s">
        <v>425</v>
      </c>
      <c r="T474" s="33">
        <v>1</v>
      </c>
      <c r="U474" s="84">
        <v>39.012102710206399</v>
      </c>
      <c r="V474" s="84">
        <v>-105.056055919355</v>
      </c>
      <c r="W474" s="30" t="s">
        <v>1685</v>
      </c>
      <c r="X474" s="91"/>
    </row>
    <row r="475" spans="1:24" x14ac:dyDescent="0.25">
      <c r="A475" s="35" t="s">
        <v>1454</v>
      </c>
      <c r="B475" s="53">
        <v>76795</v>
      </c>
      <c r="C475" s="36" t="str">
        <f t="shared" si="52"/>
        <v>G</v>
      </c>
      <c r="D475" s="50">
        <v>2413371</v>
      </c>
      <c r="E475" s="36" t="s">
        <v>1685</v>
      </c>
      <c r="F475" s="53">
        <v>57014</v>
      </c>
      <c r="G475" s="36" t="str">
        <f t="shared" si="54"/>
        <v>G</v>
      </c>
      <c r="H475" s="50" t="s">
        <v>1455</v>
      </c>
      <c r="I475" s="51" t="s">
        <v>1685</v>
      </c>
      <c r="J475" s="36" t="s">
        <v>1456</v>
      </c>
      <c r="K475" s="36" t="str">
        <f t="shared" si="55"/>
        <v>G</v>
      </c>
      <c r="L475" s="36"/>
      <c r="M475" s="36" t="str">
        <f t="shared" si="50"/>
        <v>N</v>
      </c>
      <c r="N475" s="49" t="s">
        <v>19</v>
      </c>
      <c r="O475" s="64"/>
      <c r="P475" s="36" t="s">
        <v>1716</v>
      </c>
      <c r="Q475" s="64"/>
      <c r="R475" s="36" t="s">
        <v>1716</v>
      </c>
      <c r="S475" s="81" t="s">
        <v>38</v>
      </c>
      <c r="T475" s="50">
        <v>1</v>
      </c>
      <c r="U475" s="83">
        <v>37.936263257310401</v>
      </c>
      <c r="V475" s="83">
        <v>-107.82650279884</v>
      </c>
      <c r="W475" s="36" t="s">
        <v>1685</v>
      </c>
      <c r="X475" s="90"/>
    </row>
    <row r="476" spans="1:24" x14ac:dyDescent="0.25">
      <c r="A476" s="37" t="s">
        <v>1457</v>
      </c>
      <c r="B476" s="54">
        <v>77290</v>
      </c>
      <c r="C476" s="30" t="str">
        <f t="shared" si="52"/>
        <v>G</v>
      </c>
      <c r="D476" s="33">
        <v>2412064</v>
      </c>
      <c r="E476" s="30" t="s">
        <v>1685</v>
      </c>
      <c r="F476" s="54">
        <v>64264</v>
      </c>
      <c r="G476" s="30" t="str">
        <f t="shared" si="54"/>
        <v>G</v>
      </c>
      <c r="H476" s="33" t="s">
        <v>1458</v>
      </c>
      <c r="I476" s="52" t="s">
        <v>1685</v>
      </c>
      <c r="J476" s="30" t="s">
        <v>1459</v>
      </c>
      <c r="K476" s="30" t="str">
        <f t="shared" si="55"/>
        <v>G</v>
      </c>
      <c r="L476" s="30"/>
      <c r="M476" s="30" t="str">
        <f t="shared" si="50"/>
        <v>N</v>
      </c>
      <c r="N476" s="32" t="s">
        <v>19</v>
      </c>
      <c r="O476" s="64"/>
      <c r="P476" s="30" t="s">
        <v>1716</v>
      </c>
      <c r="Q476" s="64"/>
      <c r="R476" s="30" t="s">
        <v>1716</v>
      </c>
      <c r="S476" s="33" t="s">
        <v>1730</v>
      </c>
      <c r="T476" s="33">
        <v>2</v>
      </c>
      <c r="U476" s="84">
        <v>39.9205066199859</v>
      </c>
      <c r="V476" s="84">
        <v>-104.944527614153</v>
      </c>
      <c r="W476" s="30" t="s">
        <v>1685</v>
      </c>
      <c r="X476" s="91"/>
    </row>
    <row r="477" spans="1:24" x14ac:dyDescent="0.25">
      <c r="A477" s="48" t="s">
        <v>1460</v>
      </c>
      <c r="B477" s="53"/>
      <c r="C477" s="36" t="str">
        <f t="shared" si="52"/>
        <v>N</v>
      </c>
      <c r="D477" s="49"/>
      <c r="E477" s="36" t="s">
        <v>1721</v>
      </c>
      <c r="F477" s="53">
        <v>18033</v>
      </c>
      <c r="G477" s="36" t="str">
        <f t="shared" si="54"/>
        <v>G</v>
      </c>
      <c r="H477" s="50" t="s">
        <v>1461</v>
      </c>
      <c r="I477" s="63" t="s">
        <v>1684</v>
      </c>
      <c r="J477" s="36" t="s">
        <v>1462</v>
      </c>
      <c r="K477" s="36" t="str">
        <f t="shared" si="55"/>
        <v>G</v>
      </c>
      <c r="L477" s="36"/>
      <c r="M477" s="36" t="str">
        <f t="shared" si="50"/>
        <v>N</v>
      </c>
      <c r="N477" s="49" t="s">
        <v>13</v>
      </c>
      <c r="O477" s="64"/>
      <c r="P477" s="36" t="s">
        <v>1716</v>
      </c>
      <c r="Q477" s="64"/>
      <c r="R477" s="36" t="s">
        <v>1716</v>
      </c>
      <c r="S477" s="81" t="s">
        <v>59</v>
      </c>
      <c r="T477" s="50">
        <v>1</v>
      </c>
      <c r="U477" s="83">
        <v>39.410731263710801</v>
      </c>
      <c r="V477" s="83">
        <v>-105.028830718424</v>
      </c>
      <c r="W477" s="36" t="s">
        <v>1685</v>
      </c>
      <c r="X477" s="100" t="s">
        <v>87</v>
      </c>
    </row>
    <row r="478" spans="1:24" x14ac:dyDescent="0.25">
      <c r="A478" s="42" t="s">
        <v>1463</v>
      </c>
      <c r="B478" s="54">
        <v>77510</v>
      </c>
      <c r="C478" s="30" t="str">
        <f t="shared" si="52"/>
        <v>G</v>
      </c>
      <c r="D478" s="33">
        <v>2413391</v>
      </c>
      <c r="E478" s="30" t="s">
        <v>1685</v>
      </c>
      <c r="F478" s="54">
        <v>35044</v>
      </c>
      <c r="G478" s="30" t="str">
        <f t="shared" si="54"/>
        <v>G</v>
      </c>
      <c r="H478" s="33" t="s">
        <v>1463</v>
      </c>
      <c r="I478" s="59" t="s">
        <v>1684</v>
      </c>
      <c r="J478" s="30" t="s">
        <v>1464</v>
      </c>
      <c r="K478" s="30" t="str">
        <f t="shared" si="55"/>
        <v>G</v>
      </c>
      <c r="L478" s="30"/>
      <c r="M478" s="30" t="str">
        <f t="shared" si="50"/>
        <v>N</v>
      </c>
      <c r="N478" s="32" t="s">
        <v>19</v>
      </c>
      <c r="O478" s="64"/>
      <c r="P478" s="30" t="s">
        <v>1716</v>
      </c>
      <c r="Q478" s="64"/>
      <c r="R478" s="30" t="s">
        <v>1716</v>
      </c>
      <c r="S478" s="80" t="s">
        <v>148</v>
      </c>
      <c r="T478" s="33">
        <v>1</v>
      </c>
      <c r="U478" s="84">
        <v>40.533374488163801</v>
      </c>
      <c r="V478" s="84">
        <v>-104.960485206998</v>
      </c>
      <c r="W478" s="30" t="s">
        <v>1685</v>
      </c>
      <c r="X478" s="96" t="s">
        <v>87</v>
      </c>
    </row>
    <row r="479" spans="1:24" x14ac:dyDescent="0.25">
      <c r="A479" s="47" t="s">
        <v>1465</v>
      </c>
      <c r="B479" s="53"/>
      <c r="C479" s="36" t="str">
        <f t="shared" si="52"/>
        <v>N</v>
      </c>
      <c r="D479" s="49"/>
      <c r="E479" s="36" t="s">
        <v>1721</v>
      </c>
      <c r="F479" s="53"/>
      <c r="G479" s="36" t="str">
        <f t="shared" si="54"/>
        <v>N</v>
      </c>
      <c r="H479" s="50" t="s">
        <v>1466</v>
      </c>
      <c r="I479" s="62" t="s">
        <v>1685</v>
      </c>
      <c r="J479" s="36" t="s">
        <v>1467</v>
      </c>
      <c r="K479" s="36" t="str">
        <f t="shared" si="55"/>
        <v>G</v>
      </c>
      <c r="L479" s="36">
        <v>19891074339</v>
      </c>
      <c r="M479" s="36" t="str">
        <f t="shared" si="50"/>
        <v>G</v>
      </c>
      <c r="N479" s="49" t="s">
        <v>1709</v>
      </c>
      <c r="O479" s="64"/>
      <c r="P479" s="36" t="s">
        <v>1716</v>
      </c>
      <c r="Q479" s="64"/>
      <c r="R479" s="36" t="s">
        <v>1716</v>
      </c>
      <c r="S479" s="81" t="s">
        <v>59</v>
      </c>
      <c r="T479" s="50">
        <v>1</v>
      </c>
      <c r="U479" s="85">
        <v>39.502744999999997</v>
      </c>
      <c r="V479" s="85">
        <v>-105.018407</v>
      </c>
      <c r="W479" s="36" t="s">
        <v>1766</v>
      </c>
      <c r="X479" s="99"/>
    </row>
    <row r="480" spans="1:24" x14ac:dyDescent="0.25">
      <c r="A480" s="37" t="s">
        <v>1468</v>
      </c>
      <c r="B480" s="54"/>
      <c r="C480" s="30" t="str">
        <f t="shared" si="52"/>
        <v>N</v>
      </c>
      <c r="D480" s="32"/>
      <c r="E480" s="30" t="s">
        <v>1721</v>
      </c>
      <c r="F480" s="54">
        <v>64138</v>
      </c>
      <c r="G480" s="30" t="str">
        <f t="shared" si="54"/>
        <v>G</v>
      </c>
      <c r="H480" s="33" t="s">
        <v>1469</v>
      </c>
      <c r="I480" s="52" t="s">
        <v>1685</v>
      </c>
      <c r="J480" s="30" t="s">
        <v>1470</v>
      </c>
      <c r="K480" s="30" t="str">
        <f t="shared" si="55"/>
        <v>G</v>
      </c>
      <c r="L480" s="30"/>
      <c r="M480" s="30" t="str">
        <f t="shared" si="50"/>
        <v>N</v>
      </c>
      <c r="N480" s="32" t="s">
        <v>474</v>
      </c>
      <c r="O480" s="64"/>
      <c r="P480" s="30" t="s">
        <v>1716</v>
      </c>
      <c r="Q480" s="64"/>
      <c r="R480" s="30" t="s">
        <v>1716</v>
      </c>
      <c r="S480" s="33" t="s">
        <v>1751</v>
      </c>
      <c r="T480" s="33">
        <v>3</v>
      </c>
      <c r="U480" s="84">
        <v>38.397572571077902</v>
      </c>
      <c r="V480" s="84">
        <v>-107.93103221827801</v>
      </c>
      <c r="W480" s="30" t="s">
        <v>1685</v>
      </c>
      <c r="X480" s="91"/>
    </row>
    <row r="481" spans="1:24" x14ac:dyDescent="0.25">
      <c r="A481" s="35" t="s">
        <v>1471</v>
      </c>
      <c r="B481" s="53">
        <v>78610</v>
      </c>
      <c r="C481" s="36" t="str">
        <f t="shared" si="52"/>
        <v>G</v>
      </c>
      <c r="D481" s="50">
        <v>2412094</v>
      </c>
      <c r="E481" s="36" t="s">
        <v>1685</v>
      </c>
      <c r="F481" s="53">
        <v>36011</v>
      </c>
      <c r="G481" s="36" t="str">
        <f t="shared" si="54"/>
        <v>G</v>
      </c>
      <c r="H481" s="50" t="s">
        <v>1472</v>
      </c>
      <c r="I481" s="51" t="s">
        <v>1685</v>
      </c>
      <c r="J481" s="36" t="s">
        <v>1473</v>
      </c>
      <c r="K481" s="36" t="str">
        <f t="shared" si="55"/>
        <v>G</v>
      </c>
      <c r="L481" s="36"/>
      <c r="M481" s="36" t="str">
        <f t="shared" si="50"/>
        <v>N</v>
      </c>
      <c r="N481" s="49" t="s">
        <v>19</v>
      </c>
      <c r="O481" s="64"/>
      <c r="P481" s="36" t="s">
        <v>1716</v>
      </c>
      <c r="Q481" s="64"/>
      <c r="R481" s="36" t="s">
        <v>1716</v>
      </c>
      <c r="S481" s="81" t="s">
        <v>20</v>
      </c>
      <c r="T481" s="50">
        <v>1</v>
      </c>
      <c r="U481" s="83">
        <v>37.174856840941302</v>
      </c>
      <c r="V481" s="83">
        <v>-104.49081610348</v>
      </c>
      <c r="W481" s="36" t="s">
        <v>1685</v>
      </c>
      <c r="X481" s="90"/>
    </row>
    <row r="482" spans="1:24" x14ac:dyDescent="0.25">
      <c r="A482" s="37" t="s">
        <v>1474</v>
      </c>
      <c r="B482" s="54"/>
      <c r="C482" s="30" t="str">
        <f t="shared" si="52"/>
        <v>N</v>
      </c>
      <c r="D482" s="32"/>
      <c r="E482" s="30" t="s">
        <v>1721</v>
      </c>
      <c r="F482" s="54">
        <v>21061</v>
      </c>
      <c r="G482" s="30" t="str">
        <f t="shared" si="54"/>
        <v>G</v>
      </c>
      <c r="H482" s="33" t="s">
        <v>1475</v>
      </c>
      <c r="I482" s="52" t="s">
        <v>1685</v>
      </c>
      <c r="J482" s="30" t="s">
        <v>1476</v>
      </c>
      <c r="K482" s="30" t="str">
        <f t="shared" si="55"/>
        <v>G</v>
      </c>
      <c r="L482" s="30"/>
      <c r="M482" s="30" t="str">
        <f t="shared" si="50"/>
        <v>N</v>
      </c>
      <c r="N482" s="32" t="s">
        <v>47</v>
      </c>
      <c r="O482" s="64"/>
      <c r="P482" s="30" t="s">
        <v>1716</v>
      </c>
      <c r="Q482" s="64"/>
      <c r="R482" s="30" t="s">
        <v>1716</v>
      </c>
      <c r="S482" s="33" t="s">
        <v>14</v>
      </c>
      <c r="T482" s="33">
        <v>1</v>
      </c>
      <c r="U482" s="84">
        <v>39.068795670867999</v>
      </c>
      <c r="V482" s="84">
        <v>-104.83552985772801</v>
      </c>
      <c r="W482" s="30" t="s">
        <v>1685</v>
      </c>
      <c r="X482" s="91"/>
    </row>
    <row r="483" spans="1:24" x14ac:dyDescent="0.25">
      <c r="A483" s="48" t="s">
        <v>1477</v>
      </c>
      <c r="B483" s="53">
        <v>79270</v>
      </c>
      <c r="C483" s="36" t="str">
        <f t="shared" si="52"/>
        <v>G</v>
      </c>
      <c r="D483" s="50">
        <v>2413409</v>
      </c>
      <c r="E483" s="36" t="s">
        <v>1685</v>
      </c>
      <c r="F483" s="53" t="s">
        <v>1478</v>
      </c>
      <c r="G483" s="36" t="str">
        <f t="shared" si="54"/>
        <v>G</v>
      </c>
      <c r="H483" s="50" t="s">
        <v>1479</v>
      </c>
      <c r="I483" s="63" t="s">
        <v>1684</v>
      </c>
      <c r="J483" s="36" t="s">
        <v>1480</v>
      </c>
      <c r="K483" s="36" t="str">
        <f t="shared" si="55"/>
        <v>G</v>
      </c>
      <c r="L483" s="36"/>
      <c r="M483" s="36" t="str">
        <f t="shared" si="50"/>
        <v>N</v>
      </c>
      <c r="N483" s="49" t="s">
        <v>19</v>
      </c>
      <c r="O483" s="64"/>
      <c r="P483" s="36" t="s">
        <v>1716</v>
      </c>
      <c r="Q483" s="64"/>
      <c r="R483" s="36" t="s">
        <v>1716</v>
      </c>
      <c r="S483" s="81" t="s">
        <v>249</v>
      </c>
      <c r="T483" s="50">
        <v>1</v>
      </c>
      <c r="U483" s="83">
        <v>37.5606642690123</v>
      </c>
      <c r="V483" s="83">
        <v>-102.396555609183</v>
      </c>
      <c r="W483" s="36" t="s">
        <v>1685</v>
      </c>
      <c r="X483" s="100" t="s">
        <v>87</v>
      </c>
    </row>
    <row r="484" spans="1:24" x14ac:dyDescent="0.25">
      <c r="A484" s="41" t="s">
        <v>1481</v>
      </c>
      <c r="B484" s="54"/>
      <c r="C484" s="30" t="str">
        <f t="shared" si="52"/>
        <v>N</v>
      </c>
      <c r="D484" s="32"/>
      <c r="E484" s="30" t="s">
        <v>1721</v>
      </c>
      <c r="F484" s="54"/>
      <c r="G484" s="30" t="str">
        <f t="shared" si="54"/>
        <v>N</v>
      </c>
      <c r="H484" s="33" t="s">
        <v>1482</v>
      </c>
      <c r="I484" s="58" t="s">
        <v>1685</v>
      </c>
      <c r="J484" s="30"/>
      <c r="K484" s="30" t="s">
        <v>1686</v>
      </c>
      <c r="L484" s="30"/>
      <c r="M484" s="30" t="str">
        <f t="shared" si="50"/>
        <v>N</v>
      </c>
      <c r="N484" s="32" t="s">
        <v>1709</v>
      </c>
      <c r="O484" s="64"/>
      <c r="P484" s="30" t="s">
        <v>1716</v>
      </c>
      <c r="Q484" s="64"/>
      <c r="R484" s="30" t="s">
        <v>1716</v>
      </c>
      <c r="S484" s="33" t="s">
        <v>281</v>
      </c>
      <c r="T484" s="33">
        <v>1</v>
      </c>
      <c r="U484" s="85">
        <v>38.672587300000004</v>
      </c>
      <c r="V484" s="85">
        <v>-108.00213859999999</v>
      </c>
      <c r="W484" s="30" t="s">
        <v>1766</v>
      </c>
      <c r="X484" s="95"/>
    </row>
    <row r="485" spans="1:24" x14ac:dyDescent="0.25">
      <c r="A485" s="48" t="s">
        <v>1483</v>
      </c>
      <c r="B485" s="53"/>
      <c r="C485" s="36" t="str">
        <f t="shared" si="52"/>
        <v>N</v>
      </c>
      <c r="D485" s="49"/>
      <c r="E485" s="36" t="s">
        <v>1721</v>
      </c>
      <c r="F485" s="53">
        <v>65107</v>
      </c>
      <c r="G485" s="36" t="str">
        <f t="shared" si="54"/>
        <v>G</v>
      </c>
      <c r="H485" s="50" t="s">
        <v>1484</v>
      </c>
      <c r="I485" s="63" t="s">
        <v>1684</v>
      </c>
      <c r="J485" s="36"/>
      <c r="K485" s="36" t="s">
        <v>1686</v>
      </c>
      <c r="L485" s="36"/>
      <c r="M485" s="36" t="str">
        <f t="shared" si="50"/>
        <v>N</v>
      </c>
      <c r="N485" s="49" t="s">
        <v>13</v>
      </c>
      <c r="O485" s="64"/>
      <c r="P485" s="36" t="s">
        <v>1716</v>
      </c>
      <c r="Q485" s="64"/>
      <c r="R485" s="36" t="s">
        <v>1716</v>
      </c>
      <c r="S485" s="81" t="s">
        <v>563</v>
      </c>
      <c r="T485" s="50">
        <v>1</v>
      </c>
      <c r="U485" s="83">
        <v>39.539524590807503</v>
      </c>
      <c r="V485" s="83">
        <v>-104.61468784712</v>
      </c>
      <c r="W485" s="36" t="s">
        <v>1685</v>
      </c>
      <c r="X485" s="100" t="s">
        <v>87</v>
      </c>
    </row>
    <row r="486" spans="1:24" x14ac:dyDescent="0.25">
      <c r="A486" s="29" t="s">
        <v>1485</v>
      </c>
      <c r="B486" s="54"/>
      <c r="C486" s="30" t="str">
        <f t="shared" si="52"/>
        <v>N</v>
      </c>
      <c r="D486" s="32"/>
      <c r="E486" s="30" t="s">
        <v>1721</v>
      </c>
      <c r="F486" s="54">
        <v>64141</v>
      </c>
      <c r="G486" s="30" t="str">
        <f t="shared" si="54"/>
        <v>G</v>
      </c>
      <c r="H486" s="33" t="s">
        <v>1486</v>
      </c>
      <c r="I486" s="34" t="s">
        <v>1685</v>
      </c>
      <c r="J486" s="30"/>
      <c r="K486" s="30" t="str">
        <f t="shared" ref="K486:K493" si="56">IF(J486="","N","G")</f>
        <v>N</v>
      </c>
      <c r="L486" s="30"/>
      <c r="M486" s="30" t="str">
        <f t="shared" si="50"/>
        <v>N</v>
      </c>
      <c r="N486" s="32" t="s">
        <v>474</v>
      </c>
      <c r="O486" s="64"/>
      <c r="P486" s="30" t="s">
        <v>1716</v>
      </c>
      <c r="Q486" s="64"/>
      <c r="R486" s="30" t="s">
        <v>1716</v>
      </c>
      <c r="S486" s="33" t="s">
        <v>1752</v>
      </c>
      <c r="T486" s="33">
        <v>5</v>
      </c>
      <c r="U486" s="84">
        <v>38.478491828294402</v>
      </c>
      <c r="V486" s="84">
        <v>-105.64014401295501</v>
      </c>
      <c r="W486" s="30" t="s">
        <v>1685</v>
      </c>
      <c r="X486" s="89" t="s">
        <v>9</v>
      </c>
    </row>
    <row r="487" spans="1:24" x14ac:dyDescent="0.25">
      <c r="A487" s="47" t="s">
        <v>1487</v>
      </c>
      <c r="B487" s="53"/>
      <c r="C487" s="36" t="str">
        <f t="shared" si="52"/>
        <v>N</v>
      </c>
      <c r="D487" s="49"/>
      <c r="E487" s="36" t="s">
        <v>1721</v>
      </c>
      <c r="F487" s="53">
        <v>19042</v>
      </c>
      <c r="G487" s="36" t="str">
        <f t="shared" si="54"/>
        <v>G</v>
      </c>
      <c r="H487" s="50" t="s">
        <v>1488</v>
      </c>
      <c r="I487" s="62" t="s">
        <v>1685</v>
      </c>
      <c r="J487" s="36" t="s">
        <v>1489</v>
      </c>
      <c r="K487" s="36" t="str">
        <f t="shared" si="56"/>
        <v>G</v>
      </c>
      <c r="L487" s="36"/>
      <c r="M487" s="36" t="str">
        <f t="shared" si="50"/>
        <v>N</v>
      </c>
      <c r="N487" s="49" t="s">
        <v>57</v>
      </c>
      <c r="O487" s="64"/>
      <c r="P487" s="36" t="s">
        <v>1716</v>
      </c>
      <c r="Q487" s="64"/>
      <c r="R487" s="36" t="s">
        <v>1716</v>
      </c>
      <c r="S487" s="50" t="s">
        <v>96</v>
      </c>
      <c r="T487" s="50">
        <v>1</v>
      </c>
      <c r="U487" s="85">
        <v>39.64143</v>
      </c>
      <c r="V487" s="85">
        <v>-106.394626</v>
      </c>
      <c r="W487" s="36" t="s">
        <v>1766</v>
      </c>
      <c r="X487" s="99"/>
    </row>
    <row r="488" spans="1:24" x14ac:dyDescent="0.25">
      <c r="A488" s="29" t="s">
        <v>1490</v>
      </c>
      <c r="B488" s="54"/>
      <c r="C488" s="30" t="str">
        <f t="shared" si="52"/>
        <v>N</v>
      </c>
      <c r="D488" s="32"/>
      <c r="E488" s="30" t="s">
        <v>1721</v>
      </c>
      <c r="F488" s="54">
        <v>64143</v>
      </c>
      <c r="G488" s="30" t="str">
        <f t="shared" si="54"/>
        <v>G</v>
      </c>
      <c r="H488" s="33" t="s">
        <v>1491</v>
      </c>
      <c r="I488" s="34" t="s">
        <v>1685</v>
      </c>
      <c r="J488" s="30"/>
      <c r="K488" s="30" t="str">
        <f t="shared" si="56"/>
        <v>N</v>
      </c>
      <c r="L488" s="30"/>
      <c r="M488" s="30" t="str">
        <f t="shared" si="50"/>
        <v>N</v>
      </c>
      <c r="N488" s="32" t="s">
        <v>474</v>
      </c>
      <c r="O488" s="64"/>
      <c r="P488" s="30" t="s">
        <v>1716</v>
      </c>
      <c r="Q488" s="64"/>
      <c r="R488" s="30" t="s">
        <v>1716</v>
      </c>
      <c r="S488" s="33" t="s">
        <v>1753</v>
      </c>
      <c r="T488" s="33">
        <v>3</v>
      </c>
      <c r="U488" s="84">
        <v>38.456063725068397</v>
      </c>
      <c r="V488" s="84">
        <v>-106.903131335336</v>
      </c>
      <c r="W488" s="30" t="s">
        <v>1685</v>
      </c>
      <c r="X488" s="89" t="s">
        <v>9</v>
      </c>
    </row>
    <row r="489" spans="1:24" x14ac:dyDescent="0.25">
      <c r="A489" s="48" t="s">
        <v>1690</v>
      </c>
      <c r="B489" s="53"/>
      <c r="C489" s="36" t="str">
        <f t="shared" si="52"/>
        <v>N</v>
      </c>
      <c r="D489" s="49"/>
      <c r="E489" s="36" t="s">
        <v>1721</v>
      </c>
      <c r="F489" s="53">
        <v>64145</v>
      </c>
      <c r="G489" s="36" t="str">
        <f t="shared" si="54"/>
        <v>G</v>
      </c>
      <c r="H489" s="50" t="s">
        <v>1689</v>
      </c>
      <c r="I489" s="63" t="s">
        <v>1684</v>
      </c>
      <c r="J489" s="36"/>
      <c r="K489" s="36" t="str">
        <f t="shared" si="56"/>
        <v>N</v>
      </c>
      <c r="L489" s="36"/>
      <c r="M489" s="36" t="str">
        <f t="shared" si="50"/>
        <v>N</v>
      </c>
      <c r="N489" s="49" t="s">
        <v>474</v>
      </c>
      <c r="O489" s="64"/>
      <c r="P489" s="36" t="s">
        <v>1716</v>
      </c>
      <c r="Q489" s="64"/>
      <c r="R489" s="36" t="s">
        <v>1716</v>
      </c>
      <c r="S489" s="50" t="s">
        <v>1754</v>
      </c>
      <c r="T489" s="50">
        <v>5</v>
      </c>
      <c r="U489" s="83">
        <v>39.139381709763803</v>
      </c>
      <c r="V489" s="83">
        <v>-105.60669419842699</v>
      </c>
      <c r="W489" s="36" t="s">
        <v>1685</v>
      </c>
      <c r="X489" s="100" t="s">
        <v>87</v>
      </c>
    </row>
    <row r="490" spans="1:24" x14ac:dyDescent="0.25">
      <c r="A490" s="29" t="s">
        <v>1492</v>
      </c>
      <c r="B490" s="54"/>
      <c r="C490" s="30" t="str">
        <f t="shared" si="52"/>
        <v>N</v>
      </c>
      <c r="D490" s="32"/>
      <c r="E490" s="30" t="s">
        <v>1721</v>
      </c>
      <c r="F490" s="54"/>
      <c r="G490" s="30" t="str">
        <f t="shared" si="54"/>
        <v>N</v>
      </c>
      <c r="H490" s="33" t="s">
        <v>1493</v>
      </c>
      <c r="I490" s="34" t="s">
        <v>1685</v>
      </c>
      <c r="J490" s="30" t="s">
        <v>1494</v>
      </c>
      <c r="K490" s="30" t="str">
        <f t="shared" si="56"/>
        <v>G</v>
      </c>
      <c r="L490" s="30">
        <v>19871130243</v>
      </c>
      <c r="M490" s="30" t="str">
        <f t="shared" si="50"/>
        <v>G</v>
      </c>
      <c r="N490" s="32" t="s">
        <v>1709</v>
      </c>
      <c r="O490" s="64"/>
      <c r="P490" s="30" t="s">
        <v>1716</v>
      </c>
      <c r="Q490" s="64"/>
      <c r="R490" s="30" t="s">
        <v>1716</v>
      </c>
      <c r="S490" s="33" t="s">
        <v>281</v>
      </c>
      <c r="T490" s="33">
        <v>1</v>
      </c>
      <c r="U490" s="85">
        <v>38.903799900000003</v>
      </c>
      <c r="V490" s="85">
        <v>-107.89</v>
      </c>
      <c r="W490" s="30" t="s">
        <v>1766</v>
      </c>
      <c r="X490" s="89" t="s">
        <v>9</v>
      </c>
    </row>
    <row r="491" spans="1:24" x14ac:dyDescent="0.25">
      <c r="A491" s="43" t="s">
        <v>1495</v>
      </c>
      <c r="B491" s="53"/>
      <c r="C491" s="36" t="str">
        <f t="shared" si="52"/>
        <v>N</v>
      </c>
      <c r="D491" s="49"/>
      <c r="E491" s="36" t="s">
        <v>1721</v>
      </c>
      <c r="F491" s="53">
        <v>64146</v>
      </c>
      <c r="G491" s="36" t="str">
        <f t="shared" si="54"/>
        <v>G</v>
      </c>
      <c r="H491" s="50" t="s">
        <v>1496</v>
      </c>
      <c r="I491" s="60" t="s">
        <v>1685</v>
      </c>
      <c r="J491" s="36"/>
      <c r="K491" s="36" t="str">
        <f t="shared" si="56"/>
        <v>N</v>
      </c>
      <c r="L491" s="36"/>
      <c r="M491" s="36" t="str">
        <f t="shared" si="50"/>
        <v>N</v>
      </c>
      <c r="N491" s="49" t="s">
        <v>474</v>
      </c>
      <c r="O491" s="64"/>
      <c r="P491" s="36" t="s">
        <v>1716</v>
      </c>
      <c r="Q491" s="64"/>
      <c r="R491" s="36" t="s">
        <v>1716</v>
      </c>
      <c r="S491" s="50" t="s">
        <v>1755</v>
      </c>
      <c r="T491" s="50">
        <v>2</v>
      </c>
      <c r="U491" s="83">
        <v>40.3973808725396</v>
      </c>
      <c r="V491" s="83">
        <v>-106.967610735427</v>
      </c>
      <c r="W491" s="36" t="s">
        <v>1685</v>
      </c>
      <c r="X491" s="97" t="s">
        <v>9</v>
      </c>
    </row>
    <row r="492" spans="1:24" x14ac:dyDescent="0.25">
      <c r="A492" s="29" t="s">
        <v>1497</v>
      </c>
      <c r="B492" s="54"/>
      <c r="C492" s="30" t="str">
        <f t="shared" si="52"/>
        <v>N</v>
      </c>
      <c r="D492" s="32"/>
      <c r="E492" s="30" t="s">
        <v>1721</v>
      </c>
      <c r="F492" s="54"/>
      <c r="G492" s="30" t="str">
        <f t="shared" si="54"/>
        <v>N</v>
      </c>
      <c r="H492" s="33" t="s">
        <v>1498</v>
      </c>
      <c r="I492" s="34" t="s">
        <v>1685</v>
      </c>
      <c r="J492" s="30" t="s">
        <v>1499</v>
      </c>
      <c r="K492" s="30" t="str">
        <f t="shared" si="56"/>
        <v>G</v>
      </c>
      <c r="L492" s="30"/>
      <c r="M492" s="30" t="str">
        <f t="shared" si="50"/>
        <v>N</v>
      </c>
      <c r="N492" s="32" t="s">
        <v>1703</v>
      </c>
      <c r="O492" s="64"/>
      <c r="P492" s="30" t="s">
        <v>1716</v>
      </c>
      <c r="Q492" s="64"/>
      <c r="R492" s="30" t="s">
        <v>1716</v>
      </c>
      <c r="S492" s="33" t="s">
        <v>393</v>
      </c>
      <c r="T492" s="33">
        <v>1</v>
      </c>
      <c r="U492" s="85">
        <v>37.201910300000002</v>
      </c>
      <c r="V492" s="85">
        <v>-108.7260369</v>
      </c>
      <c r="W492" s="30" t="s">
        <v>1766</v>
      </c>
      <c r="X492" s="89" t="s">
        <v>9</v>
      </c>
    </row>
    <row r="493" spans="1:24" x14ac:dyDescent="0.25">
      <c r="A493" s="35" t="s">
        <v>1500</v>
      </c>
      <c r="B493" s="53"/>
      <c r="C493" s="36" t="str">
        <f t="shared" si="52"/>
        <v>N</v>
      </c>
      <c r="D493" s="49"/>
      <c r="E493" s="36" t="s">
        <v>1721</v>
      </c>
      <c r="F493" s="53">
        <v>39043</v>
      </c>
      <c r="G493" s="36" t="str">
        <f t="shared" si="54"/>
        <v>G</v>
      </c>
      <c r="H493" s="50" t="s">
        <v>1501</v>
      </c>
      <c r="I493" s="51" t="s">
        <v>1685</v>
      </c>
      <c r="J493" s="36" t="s">
        <v>1502</v>
      </c>
      <c r="K493" s="36" t="str">
        <f t="shared" si="56"/>
        <v>G</v>
      </c>
      <c r="L493" s="36"/>
      <c r="M493" s="36" t="str">
        <f t="shared" si="50"/>
        <v>N</v>
      </c>
      <c r="N493" s="49" t="s">
        <v>474</v>
      </c>
      <c r="O493" s="64"/>
      <c r="P493" s="36" t="s">
        <v>1716</v>
      </c>
      <c r="Q493" s="64"/>
      <c r="R493" s="36" t="s">
        <v>1716</v>
      </c>
      <c r="S493" s="50" t="s">
        <v>347</v>
      </c>
      <c r="T493" s="50">
        <v>1</v>
      </c>
      <c r="U493" s="83">
        <v>39.146214479134798</v>
      </c>
      <c r="V493" s="83">
        <v>-108.642628850471</v>
      </c>
      <c r="W493" s="36" t="s">
        <v>1685</v>
      </c>
      <c r="X493" s="90"/>
    </row>
    <row r="494" spans="1:24" x14ac:dyDescent="0.25">
      <c r="A494" s="29" t="s">
        <v>1503</v>
      </c>
      <c r="B494" s="54"/>
      <c r="C494" s="30" t="str">
        <f t="shared" si="52"/>
        <v>N</v>
      </c>
      <c r="D494" s="32"/>
      <c r="E494" s="30" t="s">
        <v>1721</v>
      </c>
      <c r="F494" s="54"/>
      <c r="G494" s="30" t="str">
        <f t="shared" si="54"/>
        <v>N</v>
      </c>
      <c r="H494" s="33" t="s">
        <v>1504</v>
      </c>
      <c r="I494" s="34" t="s">
        <v>1685</v>
      </c>
      <c r="J494" s="30"/>
      <c r="K494" s="30" t="s">
        <v>1686</v>
      </c>
      <c r="L494" s="30"/>
      <c r="M494" s="30" t="str">
        <f t="shared" si="50"/>
        <v>N</v>
      </c>
      <c r="N494" s="32" t="s">
        <v>1709</v>
      </c>
      <c r="O494" s="64"/>
      <c r="P494" s="30" t="s">
        <v>1716</v>
      </c>
      <c r="Q494" s="64"/>
      <c r="R494" s="30" t="s">
        <v>1716</v>
      </c>
      <c r="S494" s="80" t="s">
        <v>96</v>
      </c>
      <c r="T494" s="33">
        <v>1</v>
      </c>
      <c r="U494" s="87"/>
      <c r="V494" s="87"/>
      <c r="W494" s="30" t="s">
        <v>1702</v>
      </c>
      <c r="X494" s="89" t="s">
        <v>9</v>
      </c>
    </row>
    <row r="495" spans="1:24" x14ac:dyDescent="0.25">
      <c r="A495" s="43" t="s">
        <v>1505</v>
      </c>
      <c r="B495" s="53">
        <v>80040</v>
      </c>
      <c r="C495" s="36" t="str">
        <f t="shared" si="52"/>
        <v>G</v>
      </c>
      <c r="D495" s="50">
        <v>2413415</v>
      </c>
      <c r="E495" s="36" t="s">
        <v>1685</v>
      </c>
      <c r="F495" s="53">
        <v>19038</v>
      </c>
      <c r="G495" s="36" t="str">
        <f t="shared" si="54"/>
        <v>G</v>
      </c>
      <c r="H495" s="50" t="s">
        <v>1506</v>
      </c>
      <c r="I495" s="60" t="s">
        <v>1685</v>
      </c>
      <c r="J495" s="36"/>
      <c r="K495" s="36" t="s">
        <v>1686</v>
      </c>
      <c r="L495" s="36"/>
      <c r="M495" s="36" t="str">
        <f t="shared" si="50"/>
        <v>N</v>
      </c>
      <c r="N495" s="49" t="s">
        <v>19</v>
      </c>
      <c r="O495" s="64"/>
      <c r="P495" s="36" t="s">
        <v>1716</v>
      </c>
      <c r="Q495" s="64"/>
      <c r="R495" s="36" t="s">
        <v>1716</v>
      </c>
      <c r="S495" s="81" t="s">
        <v>96</v>
      </c>
      <c r="T495" s="50">
        <v>1</v>
      </c>
      <c r="U495" s="83">
        <v>39.638501093399498</v>
      </c>
      <c r="V495" s="83">
        <v>-106.361255790567</v>
      </c>
      <c r="W495" s="36" t="s">
        <v>1685</v>
      </c>
      <c r="X495" s="97" t="s">
        <v>9</v>
      </c>
    </row>
    <row r="496" spans="1:24" x14ac:dyDescent="0.25">
      <c r="A496" s="38" t="s">
        <v>1507</v>
      </c>
      <c r="B496" s="54"/>
      <c r="C496" s="30" t="str">
        <f t="shared" si="52"/>
        <v>N</v>
      </c>
      <c r="D496" s="32"/>
      <c r="E496" s="30" t="s">
        <v>1721</v>
      </c>
      <c r="F496" s="54"/>
      <c r="G496" s="30" t="str">
        <f t="shared" si="54"/>
        <v>N</v>
      </c>
      <c r="H496" s="33" t="s">
        <v>1508</v>
      </c>
      <c r="I496" s="34" t="s">
        <v>1685</v>
      </c>
      <c r="J496" s="30" t="s">
        <v>1509</v>
      </c>
      <c r="K496" s="30" t="str">
        <f t="shared" ref="K496:K508" si="57">IF(J496="","N","G")</f>
        <v>G</v>
      </c>
      <c r="L496" s="30">
        <v>19871152426</v>
      </c>
      <c r="M496" s="30" t="str">
        <f t="shared" si="50"/>
        <v>G</v>
      </c>
      <c r="N496" s="32" t="s">
        <v>1709</v>
      </c>
      <c r="O496" s="64"/>
      <c r="P496" s="30" t="s">
        <v>1716</v>
      </c>
      <c r="Q496" s="64"/>
      <c r="R496" s="30" t="s">
        <v>1716</v>
      </c>
      <c r="S496" s="80" t="s">
        <v>130</v>
      </c>
      <c r="T496" s="33">
        <v>1</v>
      </c>
      <c r="U496" s="85">
        <v>39.791291999999999</v>
      </c>
      <c r="V496" s="85">
        <v>-105.13535299999999</v>
      </c>
      <c r="W496" s="30" t="s">
        <v>1766</v>
      </c>
      <c r="X496" s="89" t="s">
        <v>9</v>
      </c>
    </row>
    <row r="497" spans="1:24" x14ac:dyDescent="0.25">
      <c r="A497" s="48" t="s">
        <v>1510</v>
      </c>
      <c r="B497" s="53">
        <v>80865</v>
      </c>
      <c r="C497" s="36" t="str">
        <f t="shared" si="52"/>
        <v>G</v>
      </c>
      <c r="D497" s="50">
        <v>2412153</v>
      </c>
      <c r="E497" s="36" t="s">
        <v>1685</v>
      </c>
      <c r="F497" s="53">
        <v>60012</v>
      </c>
      <c r="G497" s="36" t="str">
        <f t="shared" si="54"/>
        <v>G</v>
      </c>
      <c r="H497" s="50" t="s">
        <v>1510</v>
      </c>
      <c r="I497" s="63" t="s">
        <v>1684</v>
      </c>
      <c r="J497" s="36" t="s">
        <v>1511</v>
      </c>
      <c r="K497" s="36" t="str">
        <f t="shared" si="57"/>
        <v>G</v>
      </c>
      <c r="L497" s="36"/>
      <c r="M497" s="36" t="str">
        <f t="shared" si="50"/>
        <v>N</v>
      </c>
      <c r="N497" s="49" t="s">
        <v>19</v>
      </c>
      <c r="O497" s="64"/>
      <c r="P497" s="36" t="s">
        <v>1716</v>
      </c>
      <c r="Q497" s="64"/>
      <c r="R497" s="36" t="s">
        <v>1716</v>
      </c>
      <c r="S497" s="81" t="s">
        <v>425</v>
      </c>
      <c r="T497" s="50">
        <v>1</v>
      </c>
      <c r="U497" s="83">
        <v>38.708701080334997</v>
      </c>
      <c r="V497" s="83">
        <v>-105.141906329235</v>
      </c>
      <c r="W497" s="36" t="s">
        <v>1685</v>
      </c>
      <c r="X497" s="100" t="s">
        <v>87</v>
      </c>
    </row>
    <row r="498" spans="1:24" x14ac:dyDescent="0.25">
      <c r="A498" s="41" t="s">
        <v>1512</v>
      </c>
      <c r="B498" s="54"/>
      <c r="C498" s="30" t="str">
        <f t="shared" si="52"/>
        <v>N</v>
      </c>
      <c r="D498" s="32"/>
      <c r="E498" s="30" t="s">
        <v>1721</v>
      </c>
      <c r="F498" s="54"/>
      <c r="G498" s="30" t="str">
        <f t="shared" si="54"/>
        <v>N</v>
      </c>
      <c r="H498" s="33" t="s">
        <v>1513</v>
      </c>
      <c r="I498" s="58" t="s">
        <v>1685</v>
      </c>
      <c r="J498" s="30" t="s">
        <v>1514</v>
      </c>
      <c r="K498" s="30" t="str">
        <f t="shared" si="57"/>
        <v>G</v>
      </c>
      <c r="L498" s="30">
        <v>19871341780</v>
      </c>
      <c r="M498" s="30" t="str">
        <f t="shared" si="50"/>
        <v>G</v>
      </c>
      <c r="N498" s="32" t="s">
        <v>1709</v>
      </c>
      <c r="O498" s="64"/>
      <c r="P498" s="30" t="s">
        <v>1716</v>
      </c>
      <c r="Q498" s="64"/>
      <c r="R498" s="30" t="s">
        <v>1716</v>
      </c>
      <c r="S498" s="80" t="s">
        <v>59</v>
      </c>
      <c r="T498" s="33">
        <v>1</v>
      </c>
      <c r="U498" s="85">
        <v>39.517516000000001</v>
      </c>
      <c r="V498" s="85">
        <v>-105.06329700000001</v>
      </c>
      <c r="W498" s="30" t="s">
        <v>1766</v>
      </c>
      <c r="X498" s="95"/>
    </row>
    <row r="499" spans="1:24" x14ac:dyDescent="0.25">
      <c r="A499" s="35" t="s">
        <v>1515</v>
      </c>
      <c r="B499" s="53">
        <v>81030</v>
      </c>
      <c r="C499" s="36" t="str">
        <f t="shared" si="52"/>
        <v>G</v>
      </c>
      <c r="D499" s="50">
        <v>2413433</v>
      </c>
      <c r="E499" s="36" t="s">
        <v>1685</v>
      </c>
      <c r="F499" s="53" t="s">
        <v>1516</v>
      </c>
      <c r="G499" s="36" t="str">
        <f t="shared" si="54"/>
        <v>G</v>
      </c>
      <c r="H499" s="50" t="s">
        <v>1517</v>
      </c>
      <c r="I499" s="51" t="s">
        <v>1685</v>
      </c>
      <c r="J499" s="36" t="s">
        <v>1518</v>
      </c>
      <c r="K499" s="36" t="str">
        <f t="shared" si="57"/>
        <v>G</v>
      </c>
      <c r="L499" s="36"/>
      <c r="M499" s="36" t="str">
        <f t="shared" si="50"/>
        <v>N</v>
      </c>
      <c r="N499" s="49" t="s">
        <v>19</v>
      </c>
      <c r="O499" s="64"/>
      <c r="P499" s="36" t="s">
        <v>1716</v>
      </c>
      <c r="Q499" s="64"/>
      <c r="R499" s="36" t="s">
        <v>1716</v>
      </c>
      <c r="S499" s="81" t="s">
        <v>249</v>
      </c>
      <c r="T499" s="50">
        <v>1</v>
      </c>
      <c r="U499" s="83">
        <v>37.373664260847903</v>
      </c>
      <c r="V499" s="83">
        <v>-102.447416294193</v>
      </c>
      <c r="W499" s="36" t="s">
        <v>1685</v>
      </c>
      <c r="X499" s="90"/>
    </row>
    <row r="500" spans="1:24" x14ac:dyDescent="0.25">
      <c r="A500" s="78" t="s">
        <v>1519</v>
      </c>
      <c r="B500" s="54">
        <v>81690</v>
      </c>
      <c r="C500" s="30" t="str">
        <f t="shared" si="52"/>
        <v>G</v>
      </c>
      <c r="D500" s="33">
        <v>2413437</v>
      </c>
      <c r="E500" s="30" t="s">
        <v>1685</v>
      </c>
      <c r="F500" s="54">
        <v>32023</v>
      </c>
      <c r="G500" s="30" t="str">
        <f t="shared" si="54"/>
        <v>G</v>
      </c>
      <c r="H500" s="33" t="s">
        <v>1519</v>
      </c>
      <c r="I500" s="59" t="s">
        <v>1684</v>
      </c>
      <c r="J500" s="30" t="s">
        <v>1520</v>
      </c>
      <c r="K500" s="30" t="str">
        <f t="shared" si="57"/>
        <v>G</v>
      </c>
      <c r="L500" s="30"/>
      <c r="M500" s="30" t="str">
        <f t="shared" si="50"/>
        <v>N</v>
      </c>
      <c r="N500" s="32" t="s">
        <v>19</v>
      </c>
      <c r="O500" s="64"/>
      <c r="P500" s="30" t="s">
        <v>1716</v>
      </c>
      <c r="Q500" s="64"/>
      <c r="R500" s="30" t="s">
        <v>1716</v>
      </c>
      <c r="S500" s="80" t="s">
        <v>153</v>
      </c>
      <c r="T500" s="33">
        <v>1</v>
      </c>
      <c r="U500" s="84">
        <v>39.302119492186101</v>
      </c>
      <c r="V500" s="84">
        <v>-102.74335160034001</v>
      </c>
      <c r="W500" s="30" t="s">
        <v>1685</v>
      </c>
      <c r="X500" s="96" t="s">
        <v>87</v>
      </c>
    </row>
    <row r="501" spans="1:24" x14ac:dyDescent="0.25">
      <c r="A501" s="45" t="s">
        <v>1521</v>
      </c>
      <c r="B501" s="53"/>
      <c r="C501" s="36" t="str">
        <f t="shared" si="52"/>
        <v>N</v>
      </c>
      <c r="D501" s="49"/>
      <c r="E501" s="36" t="s">
        <v>1721</v>
      </c>
      <c r="F501" s="53"/>
      <c r="G501" s="36" t="str">
        <f t="shared" si="54"/>
        <v>N</v>
      </c>
      <c r="H501" s="50" t="s">
        <v>1522</v>
      </c>
      <c r="I501" s="60" t="s">
        <v>1685</v>
      </c>
      <c r="J501" s="36" t="s">
        <v>1523</v>
      </c>
      <c r="K501" s="36" t="str">
        <f t="shared" si="57"/>
        <v>G</v>
      </c>
      <c r="L501" s="36">
        <v>19871139734</v>
      </c>
      <c r="M501" s="36" t="str">
        <f t="shared" si="50"/>
        <v>G</v>
      </c>
      <c r="N501" s="49" t="s">
        <v>1709</v>
      </c>
      <c r="O501" s="64"/>
      <c r="P501" s="36" t="s">
        <v>1716</v>
      </c>
      <c r="Q501" s="64"/>
      <c r="R501" s="36" t="s">
        <v>1716</v>
      </c>
      <c r="S501" s="81" t="s">
        <v>130</v>
      </c>
      <c r="T501" s="50">
        <v>1</v>
      </c>
      <c r="U501" s="85">
        <v>38.109450899999999</v>
      </c>
      <c r="V501" s="85">
        <v>-103.8660658</v>
      </c>
      <c r="W501" s="36" t="s">
        <v>1766</v>
      </c>
      <c r="X501" s="97" t="s">
        <v>9</v>
      </c>
    </row>
    <row r="502" spans="1:24" x14ac:dyDescent="0.25">
      <c r="A502" s="37" t="s">
        <v>1524</v>
      </c>
      <c r="B502" s="54">
        <v>82130</v>
      </c>
      <c r="C502" s="30" t="str">
        <f t="shared" si="52"/>
        <v>G</v>
      </c>
      <c r="D502" s="33">
        <v>2413440</v>
      </c>
      <c r="E502" s="30" t="s">
        <v>1685</v>
      </c>
      <c r="F502" s="54">
        <v>29006</v>
      </c>
      <c r="G502" s="30" t="str">
        <f t="shared" si="54"/>
        <v>G</v>
      </c>
      <c r="H502" s="33" t="s">
        <v>1525</v>
      </c>
      <c r="I502" s="52" t="s">
        <v>1685</v>
      </c>
      <c r="J502" s="30" t="s">
        <v>1526</v>
      </c>
      <c r="K502" s="30" t="str">
        <f t="shared" si="57"/>
        <v>G</v>
      </c>
      <c r="L502" s="30"/>
      <c r="M502" s="30" t="str">
        <f t="shared" si="50"/>
        <v>N</v>
      </c>
      <c r="N502" s="32" t="s">
        <v>19</v>
      </c>
      <c r="O502" s="64"/>
      <c r="P502" s="30" t="s">
        <v>1716</v>
      </c>
      <c r="Q502" s="64"/>
      <c r="R502" s="30" t="s">
        <v>1716</v>
      </c>
      <c r="S502" s="80" t="s">
        <v>1527</v>
      </c>
      <c r="T502" s="33">
        <v>1</v>
      </c>
      <c r="U502" s="84">
        <v>40.731583998048698</v>
      </c>
      <c r="V502" s="84">
        <v>-106.28133622683799</v>
      </c>
      <c r="W502" s="30" t="s">
        <v>1685</v>
      </c>
      <c r="X502" s="91"/>
    </row>
    <row r="503" spans="1:24" x14ac:dyDescent="0.25">
      <c r="A503" s="67" t="s">
        <v>1528</v>
      </c>
      <c r="B503" s="53">
        <v>82350</v>
      </c>
      <c r="C503" s="36" t="str">
        <f t="shared" si="52"/>
        <v>G</v>
      </c>
      <c r="D503" s="50">
        <v>2412176</v>
      </c>
      <c r="E503" s="36" t="s">
        <v>1685</v>
      </c>
      <c r="F503" s="53">
        <v>28010</v>
      </c>
      <c r="G503" s="36" t="str">
        <f t="shared" si="54"/>
        <v>G</v>
      </c>
      <c r="H503" s="50" t="s">
        <v>1529</v>
      </c>
      <c r="I503" s="118" t="s">
        <v>1685</v>
      </c>
      <c r="J503" s="36" t="s">
        <v>1530</v>
      </c>
      <c r="K503" s="36" t="str">
        <f t="shared" si="57"/>
        <v>G</v>
      </c>
      <c r="L503" s="36"/>
      <c r="M503" s="36" t="str">
        <f t="shared" si="50"/>
        <v>N</v>
      </c>
      <c r="N503" s="49" t="s">
        <v>19</v>
      </c>
      <c r="O503" s="64"/>
      <c r="P503" s="36" t="s">
        <v>1716</v>
      </c>
      <c r="Q503" s="64"/>
      <c r="R503" s="36" t="s">
        <v>1716</v>
      </c>
      <c r="S503" s="81" t="s">
        <v>441</v>
      </c>
      <c r="T503" s="50">
        <v>1</v>
      </c>
      <c r="U503" s="83">
        <v>37.6305984744208</v>
      </c>
      <c r="V503" s="83">
        <v>-104.781720790923</v>
      </c>
      <c r="W503" s="36" t="s">
        <v>1685</v>
      </c>
      <c r="X503" s="119"/>
    </row>
    <row r="504" spans="1:24" x14ac:dyDescent="0.25">
      <c r="A504" s="41" t="s">
        <v>1531</v>
      </c>
      <c r="B504" s="54">
        <v>82460</v>
      </c>
      <c r="C504" s="30" t="str">
        <f t="shared" si="52"/>
        <v>G</v>
      </c>
      <c r="D504" s="33">
        <v>2413444</v>
      </c>
      <c r="E504" s="30" t="s">
        <v>1685</v>
      </c>
      <c r="F504" s="54" t="s">
        <v>1532</v>
      </c>
      <c r="G504" s="30" t="str">
        <f t="shared" si="54"/>
        <v>G</v>
      </c>
      <c r="H504" s="33" t="s">
        <v>1533</v>
      </c>
      <c r="I504" s="58" t="s">
        <v>1685</v>
      </c>
      <c r="J504" s="30" t="s">
        <v>1534</v>
      </c>
      <c r="K504" s="30" t="str">
        <f t="shared" si="57"/>
        <v>G</v>
      </c>
      <c r="L504" s="30"/>
      <c r="M504" s="30" t="str">
        <f t="shared" ref="M504:M531" si="58">IF(L504="","N","G")</f>
        <v>N</v>
      </c>
      <c r="N504" s="32" t="s">
        <v>19</v>
      </c>
      <c r="O504" s="64"/>
      <c r="P504" s="30" t="s">
        <v>1716</v>
      </c>
      <c r="Q504" s="64"/>
      <c r="R504" s="30" t="s">
        <v>1716</v>
      </c>
      <c r="S504" s="80" t="s">
        <v>249</v>
      </c>
      <c r="T504" s="33">
        <v>1</v>
      </c>
      <c r="U504" s="84">
        <v>37.386107323245703</v>
      </c>
      <c r="V504" s="84">
        <v>-102.279933093617</v>
      </c>
      <c r="W504" s="30" t="s">
        <v>1685</v>
      </c>
      <c r="X504" s="95"/>
    </row>
    <row r="505" spans="1:24" x14ac:dyDescent="0.25">
      <c r="A505" s="48" t="s">
        <v>1535</v>
      </c>
      <c r="B505" s="53">
        <v>82735</v>
      </c>
      <c r="C505" s="36" t="str">
        <f t="shared" si="52"/>
        <v>G</v>
      </c>
      <c r="D505" s="50">
        <v>2413449</v>
      </c>
      <c r="E505" s="36" t="s">
        <v>1685</v>
      </c>
      <c r="F505" s="53" t="s">
        <v>1536</v>
      </c>
      <c r="G505" s="36" t="str">
        <f t="shared" si="54"/>
        <v>G</v>
      </c>
      <c r="H505" s="50" t="s">
        <v>1535</v>
      </c>
      <c r="I505" s="63" t="s">
        <v>1684</v>
      </c>
      <c r="J505" s="36" t="s">
        <v>1537</v>
      </c>
      <c r="K505" s="36" t="str">
        <f t="shared" si="57"/>
        <v>G</v>
      </c>
      <c r="L505" s="36"/>
      <c r="M505" s="36" t="str">
        <f t="shared" si="58"/>
        <v>N</v>
      </c>
      <c r="N505" s="49" t="s">
        <v>19</v>
      </c>
      <c r="O505" s="64"/>
      <c r="P505" s="36" t="s">
        <v>1716</v>
      </c>
      <c r="Q505" s="64"/>
      <c r="R505" s="36" t="s">
        <v>1716</v>
      </c>
      <c r="S505" s="81" t="s">
        <v>193</v>
      </c>
      <c r="T505" s="50">
        <v>1</v>
      </c>
      <c r="U505" s="83">
        <v>40.0721662448411</v>
      </c>
      <c r="V505" s="83">
        <v>-105.513882594351</v>
      </c>
      <c r="W505" s="36" t="s">
        <v>1685</v>
      </c>
      <c r="X505" s="100" t="s">
        <v>87</v>
      </c>
    </row>
    <row r="506" spans="1:24" x14ac:dyDescent="0.25">
      <c r="A506" s="37" t="s">
        <v>1538</v>
      </c>
      <c r="B506" s="54">
        <v>83230</v>
      </c>
      <c r="C506" s="30" t="str">
        <f t="shared" si="52"/>
        <v>G</v>
      </c>
      <c r="D506" s="33">
        <v>2413464</v>
      </c>
      <c r="E506" s="30" t="s">
        <v>1685</v>
      </c>
      <c r="F506" s="54">
        <v>35047</v>
      </c>
      <c r="G506" s="30" t="str">
        <f t="shared" si="54"/>
        <v>G</v>
      </c>
      <c r="H506" s="33" t="s">
        <v>1539</v>
      </c>
      <c r="I506" s="52" t="s">
        <v>1685</v>
      </c>
      <c r="J506" s="30" t="s">
        <v>1540</v>
      </c>
      <c r="K506" s="30" t="str">
        <f t="shared" si="57"/>
        <v>G</v>
      </c>
      <c r="L506" s="30"/>
      <c r="M506" s="30" t="str">
        <f t="shared" si="58"/>
        <v>N</v>
      </c>
      <c r="N506" s="32" t="s">
        <v>19</v>
      </c>
      <c r="O506" s="64"/>
      <c r="P506" s="30" t="s">
        <v>1716</v>
      </c>
      <c r="Q506" s="64"/>
      <c r="R506" s="30" t="s">
        <v>1716</v>
      </c>
      <c r="S506" s="80" t="s">
        <v>148</v>
      </c>
      <c r="T506" s="33">
        <v>1</v>
      </c>
      <c r="U506" s="84">
        <v>40.698697938863603</v>
      </c>
      <c r="V506" s="84">
        <v>-105.00593739753501</v>
      </c>
      <c r="W506" s="30" t="s">
        <v>1685</v>
      </c>
      <c r="X506" s="91"/>
    </row>
    <row r="507" spans="1:24" x14ac:dyDescent="0.25">
      <c r="A507" s="35" t="s">
        <v>1541</v>
      </c>
      <c r="B507" s="53"/>
      <c r="C507" s="36" t="str">
        <f t="shared" si="52"/>
        <v>N</v>
      </c>
      <c r="D507" s="49"/>
      <c r="E507" s="36" t="s">
        <v>1721</v>
      </c>
      <c r="F507" s="53">
        <v>35048</v>
      </c>
      <c r="G507" s="36" t="str">
        <f t="shared" si="54"/>
        <v>G</v>
      </c>
      <c r="H507" s="50" t="s">
        <v>1542</v>
      </c>
      <c r="I507" s="51" t="s">
        <v>1685</v>
      </c>
      <c r="J507" s="36" t="s">
        <v>1543</v>
      </c>
      <c r="K507" s="36" t="str">
        <f t="shared" si="57"/>
        <v>G</v>
      </c>
      <c r="L507" s="36"/>
      <c r="M507" s="36" t="str">
        <f t="shared" si="58"/>
        <v>N</v>
      </c>
      <c r="N507" s="49" t="s">
        <v>64</v>
      </c>
      <c r="O507" s="64"/>
      <c r="P507" s="36" t="s">
        <v>1716</v>
      </c>
      <c r="Q507" s="64"/>
      <c r="R507" s="36" t="s">
        <v>1716</v>
      </c>
      <c r="S507" s="50" t="s">
        <v>148</v>
      </c>
      <c r="T507" s="50">
        <v>1</v>
      </c>
      <c r="U507" s="83">
        <v>40.625033024530801</v>
      </c>
      <c r="V507" s="83">
        <v>-105.160776468899</v>
      </c>
      <c r="W507" s="36" t="s">
        <v>1685</v>
      </c>
      <c r="X507" s="90"/>
    </row>
    <row r="508" spans="1:24" x14ac:dyDescent="0.25">
      <c r="A508" s="79" t="s">
        <v>1544</v>
      </c>
      <c r="B508" s="54"/>
      <c r="C508" s="30" t="str">
        <f t="shared" si="52"/>
        <v>N</v>
      </c>
      <c r="D508" s="32"/>
      <c r="E508" s="30" t="s">
        <v>1721</v>
      </c>
      <c r="F508" s="54"/>
      <c r="G508" s="30" t="str">
        <f t="shared" si="54"/>
        <v>N</v>
      </c>
      <c r="H508" s="33" t="s">
        <v>1545</v>
      </c>
      <c r="I508" s="34" t="s">
        <v>1685</v>
      </c>
      <c r="J508" s="30" t="s">
        <v>1546</v>
      </c>
      <c r="K508" s="30" t="str">
        <f t="shared" si="57"/>
        <v>G</v>
      </c>
      <c r="L508" s="30">
        <v>19571134935</v>
      </c>
      <c r="M508" s="30" t="str">
        <f t="shared" si="58"/>
        <v>G</v>
      </c>
      <c r="N508" s="32" t="s">
        <v>1709</v>
      </c>
      <c r="O508" s="64"/>
      <c r="P508" s="30" t="s">
        <v>1716</v>
      </c>
      <c r="Q508" s="64"/>
      <c r="R508" s="30" t="s">
        <v>1716</v>
      </c>
      <c r="S508" s="33" t="s">
        <v>130</v>
      </c>
      <c r="T508" s="33">
        <v>1</v>
      </c>
      <c r="U508" s="85">
        <v>37.971923799999999</v>
      </c>
      <c r="V508" s="85">
        <v>-103.7479752</v>
      </c>
      <c r="W508" s="30" t="s">
        <v>1766</v>
      </c>
      <c r="X508" s="89" t="s">
        <v>9</v>
      </c>
    </row>
    <row r="509" spans="1:24" x14ac:dyDescent="0.25">
      <c r="A509" s="45" t="s">
        <v>1547</v>
      </c>
      <c r="B509" s="53"/>
      <c r="C509" s="36" t="str">
        <f t="shared" si="52"/>
        <v>N</v>
      </c>
      <c r="D509" s="49"/>
      <c r="E509" s="36" t="s">
        <v>1721</v>
      </c>
      <c r="F509" s="53"/>
      <c r="G509" s="36" t="str">
        <f t="shared" si="54"/>
        <v>N</v>
      </c>
      <c r="H509" s="50" t="s">
        <v>1548</v>
      </c>
      <c r="I509" s="60" t="s">
        <v>1685</v>
      </c>
      <c r="J509" s="36"/>
      <c r="K509" s="36" t="s">
        <v>1686</v>
      </c>
      <c r="L509" s="36"/>
      <c r="M509" s="36" t="str">
        <f t="shared" si="58"/>
        <v>N</v>
      </c>
      <c r="N509" s="49" t="s">
        <v>1709</v>
      </c>
      <c r="O509" s="64"/>
      <c r="P509" s="36" t="s">
        <v>1716</v>
      </c>
      <c r="Q509" s="64"/>
      <c r="R509" s="36" t="s">
        <v>1716</v>
      </c>
      <c r="S509" s="50" t="s">
        <v>130</v>
      </c>
      <c r="T509" s="50">
        <v>1</v>
      </c>
      <c r="U509" s="85">
        <v>37.985009099999999</v>
      </c>
      <c r="V509" s="85">
        <v>-103.5438321</v>
      </c>
      <c r="W509" s="36" t="s">
        <v>1766</v>
      </c>
      <c r="X509" s="97" t="s">
        <v>9</v>
      </c>
    </row>
    <row r="510" spans="1:24" x14ac:dyDescent="0.25">
      <c r="A510" s="42" t="s">
        <v>1549</v>
      </c>
      <c r="B510" s="54">
        <v>83450</v>
      </c>
      <c r="C510" s="30" t="str">
        <f t="shared" si="52"/>
        <v>G</v>
      </c>
      <c r="D510" s="33">
        <v>2413471</v>
      </c>
      <c r="E510" s="30" t="s">
        <v>1685</v>
      </c>
      <c r="F510" s="54">
        <v>14005</v>
      </c>
      <c r="G510" s="30" t="str">
        <f t="shared" si="54"/>
        <v>G</v>
      </c>
      <c r="H510" s="33" t="s">
        <v>1549</v>
      </c>
      <c r="I510" s="59" t="s">
        <v>1684</v>
      </c>
      <c r="J510" s="30"/>
      <c r="K510" s="30" t="s">
        <v>1686</v>
      </c>
      <c r="L510" s="30"/>
      <c r="M510" s="30" t="str">
        <f t="shared" si="58"/>
        <v>N</v>
      </c>
      <c r="N510" s="32" t="s">
        <v>19</v>
      </c>
      <c r="O510" s="64"/>
      <c r="P510" s="30" t="s">
        <v>1716</v>
      </c>
      <c r="Q510" s="64"/>
      <c r="R510" s="30" t="s">
        <v>1716</v>
      </c>
      <c r="S510" s="80" t="s">
        <v>1289</v>
      </c>
      <c r="T510" s="33">
        <v>1</v>
      </c>
      <c r="U510" s="84">
        <v>38.133931965278101</v>
      </c>
      <c r="V510" s="84">
        <v>-105.465400855677</v>
      </c>
      <c r="W510" s="30" t="s">
        <v>1685</v>
      </c>
      <c r="X510" s="96" t="s">
        <v>87</v>
      </c>
    </row>
    <row r="511" spans="1:24" x14ac:dyDescent="0.25">
      <c r="A511" s="35" t="s">
        <v>1550</v>
      </c>
      <c r="B511" s="53"/>
      <c r="C511" s="36" t="str">
        <f t="shared" si="52"/>
        <v>N</v>
      </c>
      <c r="D511" s="49"/>
      <c r="E511" s="36" t="s">
        <v>1721</v>
      </c>
      <c r="F511" s="53">
        <v>18035</v>
      </c>
      <c r="G511" s="36" t="str">
        <f t="shared" si="54"/>
        <v>G</v>
      </c>
      <c r="H511" s="50" t="s">
        <v>1551</v>
      </c>
      <c r="I511" s="51" t="s">
        <v>1685</v>
      </c>
      <c r="J511" s="36" t="s">
        <v>1552</v>
      </c>
      <c r="K511" s="36" t="str">
        <f t="shared" ref="K511:K524" si="59">IF(J511="","N","G")</f>
        <v>G</v>
      </c>
      <c r="L511" s="36"/>
      <c r="M511" s="36" t="str">
        <f t="shared" si="58"/>
        <v>N</v>
      </c>
      <c r="N511" s="49" t="s">
        <v>64</v>
      </c>
      <c r="O511" s="64"/>
      <c r="P511" s="36" t="s">
        <v>1716</v>
      </c>
      <c r="Q511" s="64"/>
      <c r="R511" s="36" t="s">
        <v>1716</v>
      </c>
      <c r="S511" s="50" t="s">
        <v>59</v>
      </c>
      <c r="T511" s="50">
        <v>1</v>
      </c>
      <c r="U511" s="83">
        <v>39.141700041366697</v>
      </c>
      <c r="V511" s="83">
        <v>-105.15910745345001</v>
      </c>
      <c r="W511" s="36" t="s">
        <v>1685</v>
      </c>
      <c r="X511" s="90"/>
    </row>
    <row r="512" spans="1:24" x14ac:dyDescent="0.25">
      <c r="A512" s="42" t="s">
        <v>1553</v>
      </c>
      <c r="B512" s="54"/>
      <c r="C512" s="30" t="str">
        <f t="shared" si="52"/>
        <v>N</v>
      </c>
      <c r="D512" s="32"/>
      <c r="E512" s="30" t="s">
        <v>1721</v>
      </c>
      <c r="F512" s="75"/>
      <c r="G512" s="30" t="s">
        <v>1702</v>
      </c>
      <c r="H512" s="33" t="s">
        <v>1554</v>
      </c>
      <c r="I512" s="59" t="s">
        <v>1684</v>
      </c>
      <c r="J512" s="30" t="s">
        <v>1555</v>
      </c>
      <c r="K512" s="30" t="str">
        <f t="shared" si="59"/>
        <v>G</v>
      </c>
      <c r="L512" s="30"/>
      <c r="M512" s="30" t="str">
        <f t="shared" si="58"/>
        <v>N</v>
      </c>
      <c r="N512" s="32" t="s">
        <v>13</v>
      </c>
      <c r="O512" s="64"/>
      <c r="P512" s="30" t="s">
        <v>1716</v>
      </c>
      <c r="Q512" s="64"/>
      <c r="R512" s="30" t="s">
        <v>1716</v>
      </c>
      <c r="S512" s="80" t="s">
        <v>74</v>
      </c>
      <c r="T512" s="33">
        <v>1</v>
      </c>
      <c r="U512" s="86">
        <v>39.944575</v>
      </c>
      <c r="V512" s="86">
        <v>-105.039649</v>
      </c>
      <c r="W512" s="30" t="s">
        <v>1766</v>
      </c>
      <c r="X512" s="96" t="s">
        <v>87</v>
      </c>
    </row>
    <row r="513" spans="1:24" x14ac:dyDescent="0.25">
      <c r="A513" s="35" t="s">
        <v>1556</v>
      </c>
      <c r="B513" s="53">
        <v>83835</v>
      </c>
      <c r="C513" s="36" t="str">
        <f t="shared" si="52"/>
        <v>G</v>
      </c>
      <c r="D513" s="50">
        <v>2412237</v>
      </c>
      <c r="E513" s="36" t="s">
        <v>1685</v>
      </c>
      <c r="F513" s="53">
        <v>64153</v>
      </c>
      <c r="G513" s="36" t="str">
        <f t="shared" ref="G513:G531" si="60">IF(F513="","N","G")</f>
        <v>G</v>
      </c>
      <c r="H513" s="50" t="s">
        <v>1557</v>
      </c>
      <c r="I513" s="51" t="s">
        <v>1685</v>
      </c>
      <c r="J513" s="36" t="s">
        <v>1558</v>
      </c>
      <c r="K513" s="36" t="str">
        <f t="shared" si="59"/>
        <v>G</v>
      </c>
      <c r="L513" s="36"/>
      <c r="M513" s="36" t="str">
        <f t="shared" si="58"/>
        <v>N</v>
      </c>
      <c r="N513" s="49" t="s">
        <v>19</v>
      </c>
      <c r="O513" s="64"/>
      <c r="P513" s="36" t="s">
        <v>1716</v>
      </c>
      <c r="Q513" s="64"/>
      <c r="R513" s="36" t="s">
        <v>1716</v>
      </c>
      <c r="S513" s="50" t="s">
        <v>1723</v>
      </c>
      <c r="T513" s="50">
        <v>2</v>
      </c>
      <c r="U513" s="83">
        <v>39.883669586761599</v>
      </c>
      <c r="V513" s="83">
        <v>-105.062407879934</v>
      </c>
      <c r="W513" s="36" t="s">
        <v>1685</v>
      </c>
      <c r="X513" s="90"/>
    </row>
    <row r="514" spans="1:24" x14ac:dyDescent="0.25">
      <c r="A514" s="42" t="s">
        <v>1559</v>
      </c>
      <c r="B514" s="54"/>
      <c r="C514" s="30" t="str">
        <f t="shared" ref="C514:C531" si="61">IF(B514="","N","G")</f>
        <v>N</v>
      </c>
      <c r="D514" s="32"/>
      <c r="E514" s="30" t="s">
        <v>1721</v>
      </c>
      <c r="F514" s="54">
        <v>60013</v>
      </c>
      <c r="G514" s="30" t="str">
        <f t="shared" si="60"/>
        <v>G</v>
      </c>
      <c r="H514" s="33" t="s">
        <v>1560</v>
      </c>
      <c r="I514" s="59" t="s">
        <v>1684</v>
      </c>
      <c r="J514" s="30" t="s">
        <v>1561</v>
      </c>
      <c r="K514" s="30" t="str">
        <f t="shared" si="59"/>
        <v>G</v>
      </c>
      <c r="L514" s="30"/>
      <c r="M514" s="30" t="str">
        <f t="shared" si="58"/>
        <v>N</v>
      </c>
      <c r="N514" s="32" t="s">
        <v>64</v>
      </c>
      <c r="O514" s="64"/>
      <c r="P514" s="30" t="s">
        <v>1716</v>
      </c>
      <c r="Q514" s="64"/>
      <c r="R514" s="30" t="s">
        <v>1716</v>
      </c>
      <c r="S514" s="80" t="s">
        <v>425</v>
      </c>
      <c r="T514" s="33">
        <v>1</v>
      </c>
      <c r="U514" s="84">
        <v>38.977151772209297</v>
      </c>
      <c r="V514" s="84">
        <v>-105.083812506398</v>
      </c>
      <c r="W514" s="30" t="s">
        <v>1685</v>
      </c>
      <c r="X514" s="96" t="s">
        <v>87</v>
      </c>
    </row>
    <row r="515" spans="1:24" x14ac:dyDescent="0.25">
      <c r="A515" s="35" t="s">
        <v>1562</v>
      </c>
      <c r="B515" s="53"/>
      <c r="C515" s="36" t="str">
        <f t="shared" si="61"/>
        <v>N</v>
      </c>
      <c r="D515" s="49"/>
      <c r="E515" s="36" t="s">
        <v>1721</v>
      </c>
      <c r="F515" s="53">
        <v>30092</v>
      </c>
      <c r="G515" s="36" t="str">
        <f t="shared" si="60"/>
        <v>G</v>
      </c>
      <c r="H515" s="50" t="s">
        <v>1563</v>
      </c>
      <c r="I515" s="51" t="s">
        <v>1685</v>
      </c>
      <c r="J515" s="36" t="s">
        <v>1564</v>
      </c>
      <c r="K515" s="36" t="str">
        <f t="shared" si="59"/>
        <v>G</v>
      </c>
      <c r="L515" s="36"/>
      <c r="M515" s="36" t="str">
        <f t="shared" si="58"/>
        <v>N</v>
      </c>
      <c r="N515" s="49" t="s">
        <v>64</v>
      </c>
      <c r="O515" s="64"/>
      <c r="P515" s="36" t="s">
        <v>1716</v>
      </c>
      <c r="Q515" s="64"/>
      <c r="R515" s="36" t="s">
        <v>1716</v>
      </c>
      <c r="S515" s="50" t="s">
        <v>29</v>
      </c>
      <c r="T515" s="50">
        <v>1</v>
      </c>
      <c r="U515" s="83">
        <v>39.772507186698</v>
      </c>
      <c r="V515" s="83">
        <v>-105.076220782093</v>
      </c>
      <c r="W515" s="36" t="s">
        <v>1685</v>
      </c>
      <c r="X515" s="90"/>
    </row>
    <row r="516" spans="1:24" x14ac:dyDescent="0.25">
      <c r="A516" s="37" t="s">
        <v>1565</v>
      </c>
      <c r="B516" s="54"/>
      <c r="C516" s="30" t="str">
        <f t="shared" si="61"/>
        <v>N</v>
      </c>
      <c r="D516" s="32"/>
      <c r="E516" s="30" t="s">
        <v>1721</v>
      </c>
      <c r="F516" s="54">
        <v>21091</v>
      </c>
      <c r="G516" s="30" t="str">
        <f t="shared" si="60"/>
        <v>G</v>
      </c>
      <c r="H516" s="33" t="s">
        <v>1566</v>
      </c>
      <c r="I516" s="52" t="s">
        <v>1685</v>
      </c>
      <c r="J516" s="30" t="s">
        <v>1567</v>
      </c>
      <c r="K516" s="30" t="str">
        <f t="shared" si="59"/>
        <v>G</v>
      </c>
      <c r="L516" s="30"/>
      <c r="M516" s="30" t="str">
        <f t="shared" si="58"/>
        <v>N</v>
      </c>
      <c r="N516" s="32" t="s">
        <v>13</v>
      </c>
      <c r="O516" s="64"/>
      <c r="P516" s="30" t="s">
        <v>1716</v>
      </c>
      <c r="Q516" s="64"/>
      <c r="R516" s="30" t="s">
        <v>1716</v>
      </c>
      <c r="S516" s="33" t="s">
        <v>14</v>
      </c>
      <c r="T516" s="33">
        <v>1</v>
      </c>
      <c r="U516" s="84">
        <v>38.721196576725603</v>
      </c>
      <c r="V516" s="84">
        <v>-104.721862585674</v>
      </c>
      <c r="W516" s="30" t="s">
        <v>1685</v>
      </c>
      <c r="X516" s="91"/>
    </row>
    <row r="517" spans="1:24" x14ac:dyDescent="0.25">
      <c r="A517" s="48" t="s">
        <v>1568</v>
      </c>
      <c r="B517" s="53">
        <v>84770</v>
      </c>
      <c r="C517" s="36" t="str">
        <f t="shared" si="61"/>
        <v>G</v>
      </c>
      <c r="D517" s="50">
        <v>2413486</v>
      </c>
      <c r="E517" s="36" t="s">
        <v>1685</v>
      </c>
      <c r="F517" s="53">
        <v>44016</v>
      </c>
      <c r="G517" s="36" t="str">
        <f t="shared" si="60"/>
        <v>G</v>
      </c>
      <c r="H517" s="50" t="s">
        <v>1568</v>
      </c>
      <c r="I517" s="63" t="s">
        <v>1684</v>
      </c>
      <c r="J517" s="36" t="s">
        <v>1569</v>
      </c>
      <c r="K517" s="36" t="str">
        <f t="shared" si="59"/>
        <v>G</v>
      </c>
      <c r="L517" s="36"/>
      <c r="M517" s="36" t="str">
        <f t="shared" si="58"/>
        <v>N</v>
      </c>
      <c r="N517" s="49" t="s">
        <v>19</v>
      </c>
      <c r="O517" s="64"/>
      <c r="P517" s="36" t="s">
        <v>1716</v>
      </c>
      <c r="Q517" s="64"/>
      <c r="R517" s="36" t="s">
        <v>1716</v>
      </c>
      <c r="S517" s="81" t="s">
        <v>231</v>
      </c>
      <c r="T517" s="50">
        <v>1</v>
      </c>
      <c r="U517" s="83">
        <v>40.228748673266999</v>
      </c>
      <c r="V517" s="83">
        <v>-104.07213495181</v>
      </c>
      <c r="W517" s="36" t="s">
        <v>1685</v>
      </c>
      <c r="X517" s="100" t="s">
        <v>87</v>
      </c>
    </row>
    <row r="518" spans="1:24" x14ac:dyDescent="0.25">
      <c r="A518" s="37" t="s">
        <v>1570</v>
      </c>
      <c r="B518" s="54">
        <v>85045</v>
      </c>
      <c r="C518" s="30" t="str">
        <f t="shared" si="61"/>
        <v>G</v>
      </c>
      <c r="D518" s="33">
        <v>2413488</v>
      </c>
      <c r="E518" s="30" t="s">
        <v>1685</v>
      </c>
      <c r="F518" s="54">
        <v>50017</v>
      </c>
      <c r="G518" s="30" t="str">
        <f t="shared" si="60"/>
        <v>G</v>
      </c>
      <c r="H518" s="33" t="s">
        <v>1571</v>
      </c>
      <c r="I518" s="52" t="s">
        <v>1685</v>
      </c>
      <c r="J518" s="30" t="s">
        <v>1572</v>
      </c>
      <c r="K518" s="30" t="str">
        <f t="shared" si="59"/>
        <v>G</v>
      </c>
      <c r="L518" s="30"/>
      <c r="M518" s="30" t="str">
        <f t="shared" si="58"/>
        <v>N</v>
      </c>
      <c r="N518" s="32" t="s">
        <v>19</v>
      </c>
      <c r="O518" s="64"/>
      <c r="P518" s="30" t="s">
        <v>1716</v>
      </c>
      <c r="Q518" s="64"/>
      <c r="R518" s="30" t="s">
        <v>1716</v>
      </c>
      <c r="S518" s="80" t="s">
        <v>679</v>
      </c>
      <c r="T518" s="33">
        <v>1</v>
      </c>
      <c r="U518" s="84">
        <v>38.154924341502301</v>
      </c>
      <c r="V518" s="84">
        <v>-102.71911753836299</v>
      </c>
      <c r="W518" s="30" t="s">
        <v>1685</v>
      </c>
      <c r="X518" s="91"/>
    </row>
    <row r="519" spans="1:24" x14ac:dyDescent="0.25">
      <c r="A519" s="48" t="s">
        <v>1573</v>
      </c>
      <c r="B519" s="53">
        <v>85155</v>
      </c>
      <c r="C519" s="36" t="str">
        <f t="shared" si="61"/>
        <v>G</v>
      </c>
      <c r="D519" s="50">
        <v>2413490</v>
      </c>
      <c r="E519" s="36" t="s">
        <v>1685</v>
      </c>
      <c r="F519" s="53">
        <v>22019</v>
      </c>
      <c r="G519" s="36" t="str">
        <f t="shared" si="60"/>
        <v>G</v>
      </c>
      <c r="H519" s="50" t="s">
        <v>1573</v>
      </c>
      <c r="I519" s="63" t="s">
        <v>1684</v>
      </c>
      <c r="J519" s="36" t="s">
        <v>1574</v>
      </c>
      <c r="K519" s="36" t="str">
        <f t="shared" si="59"/>
        <v>G</v>
      </c>
      <c r="L519" s="36"/>
      <c r="M519" s="36" t="str">
        <f t="shared" si="58"/>
        <v>N</v>
      </c>
      <c r="N519" s="49" t="s">
        <v>19</v>
      </c>
      <c r="O519" s="64"/>
      <c r="P519" s="36" t="s">
        <v>1716</v>
      </c>
      <c r="Q519" s="64"/>
      <c r="R519" s="36" t="s">
        <v>1716</v>
      </c>
      <c r="S519" s="81" t="s">
        <v>222</v>
      </c>
      <c r="T519" s="50">
        <v>1</v>
      </c>
      <c r="U519" s="83">
        <v>38.384005552390001</v>
      </c>
      <c r="V519" s="83">
        <v>-105.170993350454</v>
      </c>
      <c r="W519" s="36" t="s">
        <v>1685</v>
      </c>
      <c r="X519" s="100" t="s">
        <v>87</v>
      </c>
    </row>
    <row r="520" spans="1:24" x14ac:dyDescent="0.25">
      <c r="A520" s="37" t="s">
        <v>1575</v>
      </c>
      <c r="B520" s="54"/>
      <c r="C520" s="30" t="str">
        <f t="shared" si="61"/>
        <v>N</v>
      </c>
      <c r="D520" s="32"/>
      <c r="E520" s="30" t="s">
        <v>1721</v>
      </c>
      <c r="F520" s="54">
        <v>59023</v>
      </c>
      <c r="G520" s="30" t="str">
        <f t="shared" si="60"/>
        <v>G</v>
      </c>
      <c r="H520" s="33" t="s">
        <v>1576</v>
      </c>
      <c r="I520" s="52" t="s">
        <v>1685</v>
      </c>
      <c r="J520" s="30" t="s">
        <v>1577</v>
      </c>
      <c r="K520" s="30" t="str">
        <f t="shared" si="59"/>
        <v>G</v>
      </c>
      <c r="L520" s="30"/>
      <c r="M520" s="30" t="str">
        <f t="shared" si="58"/>
        <v>N</v>
      </c>
      <c r="N520" s="32" t="s">
        <v>47</v>
      </c>
      <c r="O520" s="64"/>
      <c r="P520" s="30" t="s">
        <v>1716</v>
      </c>
      <c r="Q520" s="64"/>
      <c r="R520" s="30" t="s">
        <v>1716</v>
      </c>
      <c r="S520" s="33" t="s">
        <v>207</v>
      </c>
      <c r="T520" s="33">
        <v>1</v>
      </c>
      <c r="U520" s="84">
        <v>39.643295311393402</v>
      </c>
      <c r="V520" s="84">
        <v>-106.091811320711</v>
      </c>
      <c r="W520" s="30" t="s">
        <v>1685</v>
      </c>
      <c r="X520" s="91"/>
    </row>
    <row r="521" spans="1:24" x14ac:dyDescent="0.25">
      <c r="A521" s="46" t="s">
        <v>1578</v>
      </c>
      <c r="B521" s="53"/>
      <c r="C521" s="36" t="str">
        <f t="shared" si="61"/>
        <v>N</v>
      </c>
      <c r="D521" s="49"/>
      <c r="E521" s="36" t="s">
        <v>1721</v>
      </c>
      <c r="F521" s="53">
        <v>30095</v>
      </c>
      <c r="G521" s="36" t="str">
        <f t="shared" si="60"/>
        <v>G</v>
      </c>
      <c r="H521" s="50" t="s">
        <v>1579</v>
      </c>
      <c r="I521" s="60" t="s">
        <v>1685</v>
      </c>
      <c r="J521" s="36" t="s">
        <v>1580</v>
      </c>
      <c r="K521" s="36" t="str">
        <f t="shared" si="59"/>
        <v>G</v>
      </c>
      <c r="L521" s="36"/>
      <c r="M521" s="36" t="str">
        <f t="shared" si="58"/>
        <v>N</v>
      </c>
      <c r="N521" s="49" t="s">
        <v>13</v>
      </c>
      <c r="O521" s="64"/>
      <c r="P521" s="36" t="s">
        <v>1716</v>
      </c>
      <c r="Q521" s="64"/>
      <c r="R521" s="36" t="s">
        <v>1716</v>
      </c>
      <c r="S521" s="50" t="s">
        <v>29</v>
      </c>
      <c r="T521" s="50">
        <v>1</v>
      </c>
      <c r="U521" s="83">
        <v>39.6165569958806</v>
      </c>
      <c r="V521" s="83">
        <v>-105.163711585146</v>
      </c>
      <c r="W521" s="36" t="s">
        <v>1685</v>
      </c>
      <c r="X521" s="97" t="s">
        <v>9</v>
      </c>
    </row>
    <row r="522" spans="1:24" x14ac:dyDescent="0.25">
      <c r="A522" s="29" t="s">
        <v>1581</v>
      </c>
      <c r="B522" s="54"/>
      <c r="C522" s="30" t="str">
        <f t="shared" si="61"/>
        <v>N</v>
      </c>
      <c r="D522" s="32"/>
      <c r="E522" s="30" t="s">
        <v>1721</v>
      </c>
      <c r="F522" s="54">
        <v>47015</v>
      </c>
      <c r="G522" s="30" t="str">
        <f t="shared" si="60"/>
        <v>G</v>
      </c>
      <c r="H522" s="33" t="s">
        <v>1582</v>
      </c>
      <c r="I522" s="34" t="s">
        <v>1685</v>
      </c>
      <c r="J522" s="30" t="s">
        <v>1583</v>
      </c>
      <c r="K522" s="30" t="str">
        <f t="shared" si="59"/>
        <v>G</v>
      </c>
      <c r="L522" s="30"/>
      <c r="M522" s="30" t="str">
        <f t="shared" si="58"/>
        <v>N</v>
      </c>
      <c r="N522" s="32" t="s">
        <v>47</v>
      </c>
      <c r="O522" s="64"/>
      <c r="P522" s="30" t="s">
        <v>1716</v>
      </c>
      <c r="Q522" s="64"/>
      <c r="R522" s="30" t="s">
        <v>1716</v>
      </c>
      <c r="S522" s="33" t="s">
        <v>43</v>
      </c>
      <c r="T522" s="33">
        <v>1</v>
      </c>
      <c r="U522" s="84">
        <v>39.455944152849703</v>
      </c>
      <c r="V522" s="84">
        <v>-105.407796615359</v>
      </c>
      <c r="W522" s="30" t="s">
        <v>1685</v>
      </c>
      <c r="X522" s="89" t="s">
        <v>9</v>
      </c>
    </row>
    <row r="523" spans="1:24" x14ac:dyDescent="0.25">
      <c r="A523" s="35" t="s">
        <v>1584</v>
      </c>
      <c r="B523" s="53"/>
      <c r="C523" s="36" t="str">
        <f t="shared" si="61"/>
        <v>N</v>
      </c>
      <c r="D523" s="49"/>
      <c r="E523" s="36" t="s">
        <v>1721</v>
      </c>
      <c r="F523" s="53" t="s">
        <v>1585</v>
      </c>
      <c r="G523" s="36" t="str">
        <f t="shared" si="60"/>
        <v>G</v>
      </c>
      <c r="H523" s="50" t="s">
        <v>1586</v>
      </c>
      <c r="I523" s="51" t="s">
        <v>1685</v>
      </c>
      <c r="J523" s="36" t="s">
        <v>1587</v>
      </c>
      <c r="K523" s="36" t="str">
        <f t="shared" si="59"/>
        <v>G</v>
      </c>
      <c r="L523" s="36"/>
      <c r="M523" s="36" t="str">
        <f t="shared" si="58"/>
        <v>N</v>
      </c>
      <c r="N523" s="49" t="s">
        <v>64</v>
      </c>
      <c r="O523" s="64"/>
      <c r="P523" s="36" t="s">
        <v>1716</v>
      </c>
      <c r="Q523" s="64"/>
      <c r="R523" s="36" t="s">
        <v>1716</v>
      </c>
      <c r="S523" s="50" t="s">
        <v>58</v>
      </c>
      <c r="T523" s="50">
        <v>1</v>
      </c>
      <c r="U523" s="83">
        <v>39.5825908767453</v>
      </c>
      <c r="V523" s="83">
        <v>-104.923776719814</v>
      </c>
      <c r="W523" s="36" t="s">
        <v>1685</v>
      </c>
      <c r="X523" s="90"/>
    </row>
    <row r="524" spans="1:24" x14ac:dyDescent="0.25">
      <c r="A524" s="37" t="s">
        <v>1588</v>
      </c>
      <c r="B524" s="54">
        <v>85485</v>
      </c>
      <c r="C524" s="30" t="str">
        <f t="shared" si="61"/>
        <v>G</v>
      </c>
      <c r="D524" s="33">
        <v>2413496</v>
      </c>
      <c r="E524" s="30" t="s">
        <v>1685</v>
      </c>
      <c r="F524" s="54">
        <v>64225</v>
      </c>
      <c r="G524" s="30" t="str">
        <f t="shared" si="60"/>
        <v>G</v>
      </c>
      <c r="H524" s="33" t="s">
        <v>1589</v>
      </c>
      <c r="I524" s="52" t="s">
        <v>1685</v>
      </c>
      <c r="J524" s="30" t="s">
        <v>1590</v>
      </c>
      <c r="K524" s="30" t="str">
        <f t="shared" si="59"/>
        <v>G</v>
      </c>
      <c r="L524" s="30"/>
      <c r="M524" s="30" t="str">
        <f t="shared" si="58"/>
        <v>N</v>
      </c>
      <c r="N524" s="32" t="s">
        <v>19</v>
      </c>
      <c r="O524" s="64"/>
      <c r="P524" s="30" t="s">
        <v>1716</v>
      </c>
      <c r="Q524" s="64"/>
      <c r="R524" s="30" t="s">
        <v>1716</v>
      </c>
      <c r="S524" s="33" t="s">
        <v>1728</v>
      </c>
      <c r="T524" s="33">
        <v>2</v>
      </c>
      <c r="U524" s="84">
        <v>40.467906040532</v>
      </c>
      <c r="V524" s="84">
        <v>-104.921327723937</v>
      </c>
      <c r="W524" s="30" t="s">
        <v>1685</v>
      </c>
      <c r="X524" s="91"/>
    </row>
    <row r="525" spans="1:24" x14ac:dyDescent="0.25">
      <c r="A525" s="48" t="s">
        <v>1591</v>
      </c>
      <c r="B525" s="53">
        <v>85705</v>
      </c>
      <c r="C525" s="36" t="str">
        <f t="shared" si="61"/>
        <v>G</v>
      </c>
      <c r="D525" s="50">
        <v>2413502</v>
      </c>
      <c r="E525" s="36" t="s">
        <v>1685</v>
      </c>
      <c r="F525" s="53">
        <v>25025</v>
      </c>
      <c r="G525" s="36" t="str">
        <f t="shared" si="60"/>
        <v>G</v>
      </c>
      <c r="H525" s="50" t="s">
        <v>1592</v>
      </c>
      <c r="I525" s="63" t="s">
        <v>1684</v>
      </c>
      <c r="J525" s="36"/>
      <c r="K525" s="36" t="s">
        <v>1686</v>
      </c>
      <c r="L525" s="36"/>
      <c r="M525" s="36" t="str">
        <f t="shared" si="58"/>
        <v>N</v>
      </c>
      <c r="N525" s="49" t="s">
        <v>19</v>
      </c>
      <c r="O525" s="64"/>
      <c r="P525" s="36" t="s">
        <v>1716</v>
      </c>
      <c r="Q525" s="64"/>
      <c r="R525" s="36" t="s">
        <v>1716</v>
      </c>
      <c r="S525" s="81" t="s">
        <v>175</v>
      </c>
      <c r="T525" s="50">
        <v>1</v>
      </c>
      <c r="U525" s="83">
        <v>39.877910177038501</v>
      </c>
      <c r="V525" s="83">
        <v>-105.78301221216999</v>
      </c>
      <c r="W525" s="36" t="s">
        <v>1685</v>
      </c>
      <c r="X525" s="100" t="s">
        <v>87</v>
      </c>
    </row>
    <row r="526" spans="1:24" x14ac:dyDescent="0.25">
      <c r="A526" s="29" t="s">
        <v>1593</v>
      </c>
      <c r="B526" s="54"/>
      <c r="C526" s="30" t="str">
        <f t="shared" si="61"/>
        <v>N</v>
      </c>
      <c r="D526" s="32"/>
      <c r="E526" s="30" t="s">
        <v>1721</v>
      </c>
      <c r="F526" s="54">
        <v>25023</v>
      </c>
      <c r="G526" s="30" t="str">
        <f t="shared" si="60"/>
        <v>G</v>
      </c>
      <c r="H526" s="33" t="s">
        <v>1594</v>
      </c>
      <c r="I526" s="34" t="s">
        <v>1685</v>
      </c>
      <c r="J526" s="30" t="s">
        <v>1595</v>
      </c>
      <c r="K526" s="30" t="str">
        <f t="shared" ref="K526:K531" si="62">IF(J526="","N","G")</f>
        <v>G</v>
      </c>
      <c r="L526" s="30"/>
      <c r="M526" s="30" t="str">
        <f t="shared" si="58"/>
        <v>N</v>
      </c>
      <c r="N526" s="32" t="s">
        <v>13</v>
      </c>
      <c r="O526" s="64"/>
      <c r="P526" s="30" t="s">
        <v>1716</v>
      </c>
      <c r="Q526" s="64"/>
      <c r="R526" s="30" t="s">
        <v>1716</v>
      </c>
      <c r="S526" s="33" t="s">
        <v>175</v>
      </c>
      <c r="T526" s="33">
        <v>1</v>
      </c>
      <c r="U526" s="84">
        <v>39.888391944857801</v>
      </c>
      <c r="V526" s="84">
        <v>-105.766125003944</v>
      </c>
      <c r="W526" s="30" t="s">
        <v>1685</v>
      </c>
      <c r="X526" s="89" t="s">
        <v>9</v>
      </c>
    </row>
    <row r="527" spans="1:24" x14ac:dyDescent="0.25">
      <c r="A527" s="43" t="s">
        <v>1596</v>
      </c>
      <c r="B527" s="53"/>
      <c r="C527" s="36" t="str">
        <f t="shared" si="61"/>
        <v>N</v>
      </c>
      <c r="D527" s="49"/>
      <c r="E527" s="36" t="s">
        <v>1721</v>
      </c>
      <c r="F527" s="53">
        <v>21089</v>
      </c>
      <c r="G527" s="36" t="str">
        <f t="shared" si="60"/>
        <v>G</v>
      </c>
      <c r="H527" s="50" t="s">
        <v>1597</v>
      </c>
      <c r="I527" s="60" t="s">
        <v>1685</v>
      </c>
      <c r="J527" s="36" t="s">
        <v>1598</v>
      </c>
      <c r="K527" s="36" t="str">
        <f t="shared" si="62"/>
        <v>G</v>
      </c>
      <c r="L527" s="36"/>
      <c r="M527" s="36" t="str">
        <f t="shared" si="58"/>
        <v>N</v>
      </c>
      <c r="N527" s="49" t="s">
        <v>47</v>
      </c>
      <c r="O527" s="64"/>
      <c r="P527" s="36" t="s">
        <v>1716</v>
      </c>
      <c r="Q527" s="64"/>
      <c r="R527" s="36" t="s">
        <v>1716</v>
      </c>
      <c r="S527" s="50" t="s">
        <v>14</v>
      </c>
      <c r="T527" s="50">
        <v>1</v>
      </c>
      <c r="U527" s="83">
        <v>38.9537502473516</v>
      </c>
      <c r="V527" s="83">
        <v>-104.603321125622</v>
      </c>
      <c r="W527" s="36" t="s">
        <v>1685</v>
      </c>
      <c r="X527" s="97" t="s">
        <v>9</v>
      </c>
    </row>
    <row r="528" spans="1:24" x14ac:dyDescent="0.25">
      <c r="A528" s="41" t="s">
        <v>1599</v>
      </c>
      <c r="B528" s="54"/>
      <c r="C528" s="30" t="str">
        <f t="shared" si="61"/>
        <v>N</v>
      </c>
      <c r="D528" s="32"/>
      <c r="E528" s="30" t="s">
        <v>1721</v>
      </c>
      <c r="F528" s="54">
        <v>21050</v>
      </c>
      <c r="G528" s="30" t="str">
        <f t="shared" si="60"/>
        <v>G</v>
      </c>
      <c r="H528" s="33" t="s">
        <v>1600</v>
      </c>
      <c r="I528" s="58" t="s">
        <v>1685</v>
      </c>
      <c r="J528" s="30" t="s">
        <v>1601</v>
      </c>
      <c r="K528" s="30" t="str">
        <f t="shared" si="62"/>
        <v>G</v>
      </c>
      <c r="L528" s="30"/>
      <c r="M528" s="30" t="str">
        <f t="shared" si="58"/>
        <v>N</v>
      </c>
      <c r="N528" s="32" t="s">
        <v>13</v>
      </c>
      <c r="O528" s="64"/>
      <c r="P528" s="30" t="s">
        <v>1716</v>
      </c>
      <c r="Q528" s="64"/>
      <c r="R528" s="30" t="s">
        <v>1716</v>
      </c>
      <c r="S528" s="33" t="s">
        <v>14</v>
      </c>
      <c r="T528" s="33">
        <v>1</v>
      </c>
      <c r="U528" s="84">
        <v>39.103566477212503</v>
      </c>
      <c r="V528" s="84">
        <v>-104.846070566674</v>
      </c>
      <c r="W528" s="30" t="s">
        <v>1685</v>
      </c>
      <c r="X528" s="95"/>
    </row>
    <row r="529" spans="1:24" x14ac:dyDescent="0.25">
      <c r="A529" s="35" t="s">
        <v>1602</v>
      </c>
      <c r="B529" s="53">
        <v>86310</v>
      </c>
      <c r="C529" s="36" t="str">
        <f t="shared" si="61"/>
        <v>G</v>
      </c>
      <c r="D529" s="50">
        <v>2412310</v>
      </c>
      <c r="E529" s="36" t="s">
        <v>1685</v>
      </c>
      <c r="F529" s="53">
        <v>63010</v>
      </c>
      <c r="G529" s="36" t="str">
        <f t="shared" si="60"/>
        <v>G</v>
      </c>
      <c r="H529" s="50" t="s">
        <v>1603</v>
      </c>
      <c r="I529" s="51" t="s">
        <v>1685</v>
      </c>
      <c r="J529" s="36" t="s">
        <v>1604</v>
      </c>
      <c r="K529" s="36" t="str">
        <f t="shared" si="62"/>
        <v>G</v>
      </c>
      <c r="L529" s="36"/>
      <c r="M529" s="36" t="str">
        <f t="shared" si="58"/>
        <v>N</v>
      </c>
      <c r="N529" s="49" t="s">
        <v>19</v>
      </c>
      <c r="O529" s="64"/>
      <c r="P529" s="36" t="s">
        <v>1716</v>
      </c>
      <c r="Q529" s="64"/>
      <c r="R529" s="36" t="s">
        <v>1716</v>
      </c>
      <c r="S529" s="81" t="s">
        <v>546</v>
      </c>
      <c r="T529" s="50">
        <v>1</v>
      </c>
      <c r="U529" s="83">
        <v>40.080197954103198</v>
      </c>
      <c r="V529" s="83">
        <v>-102.228400669877</v>
      </c>
      <c r="W529" s="36" t="s">
        <v>1685</v>
      </c>
      <c r="X529" s="90"/>
    </row>
    <row r="530" spans="1:24" x14ac:dyDescent="0.25">
      <c r="A530" s="37" t="s">
        <v>1605</v>
      </c>
      <c r="B530" s="54">
        <v>86475</v>
      </c>
      <c r="C530" s="30" t="str">
        <f t="shared" si="61"/>
        <v>G</v>
      </c>
      <c r="D530" s="33">
        <v>2413518</v>
      </c>
      <c r="E530" s="30" t="s">
        <v>1685</v>
      </c>
      <c r="F530" s="54">
        <v>54030</v>
      </c>
      <c r="G530" s="30" t="str">
        <f t="shared" si="60"/>
        <v>G</v>
      </c>
      <c r="H530" s="33" t="s">
        <v>1606</v>
      </c>
      <c r="I530" s="52" t="s">
        <v>1685</v>
      </c>
      <c r="J530" s="30" t="s">
        <v>1607</v>
      </c>
      <c r="K530" s="30" t="str">
        <f t="shared" si="62"/>
        <v>G</v>
      </c>
      <c r="L530" s="30"/>
      <c r="M530" s="30" t="str">
        <f t="shared" si="58"/>
        <v>N</v>
      </c>
      <c r="N530" s="32" t="s">
        <v>19</v>
      </c>
      <c r="O530" s="64"/>
      <c r="P530" s="30" t="s">
        <v>1716</v>
      </c>
      <c r="Q530" s="64"/>
      <c r="R530" s="30" t="s">
        <v>1716</v>
      </c>
      <c r="S530" s="80" t="s">
        <v>277</v>
      </c>
      <c r="T530" s="33">
        <v>1</v>
      </c>
      <c r="U530" s="84">
        <v>40.153015153933701</v>
      </c>
      <c r="V530" s="84">
        <v>-106.908587459505</v>
      </c>
      <c r="W530" s="30" t="s">
        <v>1685</v>
      </c>
      <c r="X530" s="91"/>
    </row>
    <row r="531" spans="1:24" x14ac:dyDescent="0.25">
      <c r="A531" s="35" t="s">
        <v>1608</v>
      </c>
      <c r="B531" s="53">
        <v>86750</v>
      </c>
      <c r="C531" s="36" t="str">
        <f t="shared" si="61"/>
        <v>G</v>
      </c>
      <c r="D531" s="50">
        <v>2412329</v>
      </c>
      <c r="E531" s="36" t="s">
        <v>1685</v>
      </c>
      <c r="F531" s="53">
        <v>63017</v>
      </c>
      <c r="G531" s="36" t="str">
        <f t="shared" si="60"/>
        <v>G</v>
      </c>
      <c r="H531" s="50" t="s">
        <v>546</v>
      </c>
      <c r="I531" s="51" t="s">
        <v>1685</v>
      </c>
      <c r="J531" s="36" t="s">
        <v>1609</v>
      </c>
      <c r="K531" s="36" t="str">
        <f t="shared" si="62"/>
        <v>G</v>
      </c>
      <c r="L531" s="36"/>
      <c r="M531" s="36" t="str">
        <f t="shared" si="58"/>
        <v>N</v>
      </c>
      <c r="N531" s="49" t="s">
        <v>19</v>
      </c>
      <c r="O531" s="64"/>
      <c r="P531" s="36" t="s">
        <v>1716</v>
      </c>
      <c r="Q531" s="64"/>
      <c r="R531" s="36" t="s">
        <v>1716</v>
      </c>
      <c r="S531" s="81" t="s">
        <v>1610</v>
      </c>
      <c r="T531" s="50">
        <v>1</v>
      </c>
      <c r="U531" s="83">
        <v>40.123473629881801</v>
      </c>
      <c r="V531" s="83">
        <v>-102.716135666695</v>
      </c>
      <c r="W531" s="36" t="s">
        <v>1685</v>
      </c>
      <c r="X531" s="90"/>
    </row>
  </sheetData>
  <autoFilter ref="A1:A531"/>
  <conditionalFormatting sqref="S2:S18 N2:N531 S20:S531">
    <cfRule type="containsBlanks" dxfId="3" priority="4">
      <formula>LEN(TRIM(N2))=0</formula>
    </cfRule>
  </conditionalFormatting>
  <conditionalFormatting sqref="D114:D375">
    <cfRule type="containsText" dxfId="2" priority="1" operator="containsText" text="County">
      <formula>NOT(ISERROR(SEARCH("County",D114)))</formula>
    </cfRule>
    <cfRule type="containsText" dxfId="1" priority="2" operator="containsText" text="Town of">
      <formula>NOT(ISERROR(SEARCH("Town of",D114)))</formula>
    </cfRule>
    <cfRule type="containsText" dxfId="0" priority="3" operator="containsText" text="City of">
      <formula>NOT(ISERROR(SEARCH("City of",D114)))</formula>
    </cfRule>
  </conditionalFormatting>
  <dataValidations count="2">
    <dataValidation type="list" allowBlank="1" showInputMessage="1" showErrorMessage="1" prompt="Select a government type" sqref="N2:N531">
      <formula1>GovernmentChoices</formula1>
    </dataValidation>
    <dataValidation type="list" allowBlank="1" showInputMessage="1" showErrorMessage="1" prompt="Select a county" sqref="S2:S531">
      <formula1>CountyChoices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sqref="A1:C1"/>
    </sheetView>
  </sheetViews>
  <sheetFormatPr defaultRowHeight="15" x14ac:dyDescent="0.25"/>
  <cols>
    <col min="1" max="1" width="30" style="1" bestFit="1" customWidth="1"/>
    <col min="2" max="2" width="62.140625" style="5"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120" t="s">
        <v>1</v>
      </c>
      <c r="B1" s="121" t="s">
        <v>1643</v>
      </c>
      <c r="C1" s="11" t="s">
        <v>1637</v>
      </c>
    </row>
    <row r="2" spans="1:3" x14ac:dyDescent="0.25">
      <c r="A2" s="1" t="s">
        <v>55</v>
      </c>
      <c r="B2" s="8" t="str">
        <f>INDEX(WaterProvider!$A$2:$A$599,MATCH($A2,WaterProvider!$H$2:$H$599,0))</f>
        <v>Arapahoe County Water and Wastewater Authority</v>
      </c>
      <c r="C2" t="s">
        <v>58</v>
      </c>
    </row>
    <row r="3" spans="1:3" x14ac:dyDescent="0.25">
      <c r="A3" s="1" t="s">
        <v>55</v>
      </c>
      <c r="B3" s="8" t="str">
        <f>INDEX(WaterProvider!$A$2:$A$599,MATCH($A3,WaterProvider!$H$2:$H$599,0))</f>
        <v>Arapahoe County Water and Wastewater Authority</v>
      </c>
      <c r="C3" t="s">
        <v>59</v>
      </c>
    </row>
    <row r="4" spans="1:3" x14ac:dyDescent="0.25">
      <c r="A4" s="2" t="s">
        <v>72</v>
      </c>
      <c r="B4" s="8" t="str">
        <f>INDEX(WaterProvider!$A$2:$A$599,MATCH($A4,WaterProvider!$H$2:$H$599,0))</f>
        <v>Arvada, City of</v>
      </c>
      <c r="C4" s="4" t="s">
        <v>74</v>
      </c>
    </row>
    <row r="5" spans="1:3" x14ac:dyDescent="0.25">
      <c r="A5" s="2" t="s">
        <v>72</v>
      </c>
      <c r="B5" s="8" t="str">
        <f>INDEX(WaterProvider!$A$2:$A$599,MATCH($A5,WaterProvider!$H$2:$H$599,0))</f>
        <v>Arvada, City of</v>
      </c>
      <c r="C5" s="4" t="s">
        <v>29</v>
      </c>
    </row>
    <row r="6" spans="1:3" x14ac:dyDescent="0.25">
      <c r="A6" s="2" t="s">
        <v>90</v>
      </c>
      <c r="B6" s="8" t="str">
        <f>INDEX(WaterProvider!$A$2:$A$599,MATCH($A6,WaterProvider!$H$2:$H$599,0))</f>
        <v>Aurora, City of</v>
      </c>
      <c r="C6" s="4" t="s">
        <v>74</v>
      </c>
    </row>
    <row r="7" spans="1:3" x14ac:dyDescent="0.25">
      <c r="A7" s="2" t="s">
        <v>90</v>
      </c>
      <c r="B7" s="8" t="str">
        <f>INDEX(WaterProvider!$A$2:$A$599,MATCH($A7,WaterProvider!$H$2:$H$599,0))</f>
        <v>Aurora, City of</v>
      </c>
      <c r="C7" s="4" t="s">
        <v>58</v>
      </c>
    </row>
    <row r="8" spans="1:3" x14ac:dyDescent="0.25">
      <c r="A8" s="2" t="s">
        <v>90</v>
      </c>
      <c r="B8" s="8" t="str">
        <f>INDEX(WaterProvider!$A$2:$A$599,MATCH($A8,WaterProvider!$H$2:$H$599,0))</f>
        <v>Aurora, City of</v>
      </c>
      <c r="C8" s="4" t="s">
        <v>59</v>
      </c>
    </row>
    <row r="9" spans="1:3" x14ac:dyDescent="0.25">
      <c r="A9" s="2" t="s">
        <v>113</v>
      </c>
      <c r="B9" s="8" t="str">
        <f>INDEX(WaterProvider!$A$2:$A$599,MATCH($A9,WaterProvider!$H$2:$H$599,0))</f>
        <v>Basalt, Town of</v>
      </c>
      <c r="C9" s="4" t="s">
        <v>96</v>
      </c>
    </row>
    <row r="10" spans="1:3" x14ac:dyDescent="0.25">
      <c r="A10" s="2" t="s">
        <v>113</v>
      </c>
      <c r="B10" s="8" t="str">
        <f>INDEX(WaterProvider!$A$2:$A$599,MATCH($A10,WaterProvider!$H$2:$H$599,0))</f>
        <v>Basalt, Town of</v>
      </c>
      <c r="C10" s="4" t="s">
        <v>81</v>
      </c>
    </row>
    <row r="11" spans="1:3" x14ac:dyDescent="0.25">
      <c r="A11" s="2" t="s">
        <v>136</v>
      </c>
      <c r="B11" s="8" t="str">
        <f>INDEX(WaterProvider!$A$2:$A$599,MATCH($A11,WaterProvider!$H$2:$H$599,0))</f>
        <v>Bennett, Town of</v>
      </c>
      <c r="C11" s="4" t="s">
        <v>74</v>
      </c>
    </row>
    <row r="12" spans="1:3" x14ac:dyDescent="0.25">
      <c r="A12" s="2" t="s">
        <v>136</v>
      </c>
      <c r="B12" s="8" t="str">
        <f>INDEX(WaterProvider!$A$2:$A$599,MATCH($A12,WaterProvider!$H$2:$H$599,0))</f>
        <v>Bennett, Town of</v>
      </c>
      <c r="C12" s="4" t="s">
        <v>58</v>
      </c>
    </row>
    <row r="13" spans="1:3" x14ac:dyDescent="0.25">
      <c r="A13" s="2" t="s">
        <v>142</v>
      </c>
      <c r="B13" s="8" t="str">
        <f>INDEX(WaterProvider!$A$2:$A$599,MATCH($A13,WaterProvider!$H$2:$H$599,0))</f>
        <v>Berkeley Water and Sanitation District</v>
      </c>
      <c r="C13" t="s">
        <v>74</v>
      </c>
    </row>
    <row r="14" spans="1:3" x14ac:dyDescent="0.25">
      <c r="A14" s="2" t="s">
        <v>142</v>
      </c>
      <c r="B14" s="8" t="str">
        <f>INDEX(WaterProvider!$A$2:$A$599,MATCH($A14,WaterProvider!$H$2:$H$599,0))</f>
        <v>Berkeley Water and Sanitation District</v>
      </c>
      <c r="C14" t="s">
        <v>29</v>
      </c>
    </row>
    <row r="15" spans="1:3" x14ac:dyDescent="0.25">
      <c r="A15" s="2" t="s">
        <v>146</v>
      </c>
      <c r="B15" s="8" t="str">
        <f>INDEX(WaterProvider!$A$2:$A$599,MATCH($A15,WaterProvider!$H$2:$H$599,0))</f>
        <v>Berthoud, Town of</v>
      </c>
      <c r="C15" s="4" t="s">
        <v>148</v>
      </c>
    </row>
    <row r="16" spans="1:3" x14ac:dyDescent="0.25">
      <c r="A16" s="2" t="s">
        <v>146</v>
      </c>
      <c r="B16" s="8" t="str">
        <f>INDEX(WaterProvider!$A$2:$A$599,MATCH($A16,WaterProvider!$H$2:$H$599,0))</f>
        <v>Berthoud, Town of</v>
      </c>
      <c r="C16" s="4" t="s">
        <v>86</v>
      </c>
    </row>
    <row r="17" spans="1:3" x14ac:dyDescent="0.25">
      <c r="A17" s="2" t="s">
        <v>196</v>
      </c>
      <c r="B17" s="8" t="str">
        <f>INDEX(WaterProvider!$A$2:$A$599,MATCH($A17,WaterProvider!$H$2:$H$599,0))</f>
        <v>Bow Mar Water and Sanitation District</v>
      </c>
      <c r="C17" t="s">
        <v>58</v>
      </c>
    </row>
    <row r="18" spans="1:3" x14ac:dyDescent="0.25">
      <c r="A18" s="2" t="s">
        <v>196</v>
      </c>
      <c r="B18" s="8" t="str">
        <f>INDEX(WaterProvider!$A$2:$A$599,MATCH($A18,WaterProvider!$H$2:$H$599,0))</f>
        <v>Bow Mar Water and Sanitation District</v>
      </c>
      <c r="C18" t="s">
        <v>29</v>
      </c>
    </row>
    <row r="19" spans="1:3" x14ac:dyDescent="0.25">
      <c r="A19" s="2" t="s">
        <v>210</v>
      </c>
      <c r="B19" s="8" t="str">
        <f>INDEX(WaterProvider!$A$2:$A$599,MATCH($A19,WaterProvider!$H$2:$H$599,0))</f>
        <v>Brighton, City of</v>
      </c>
      <c r="C19" s="4" t="s">
        <v>74</v>
      </c>
    </row>
    <row r="20" spans="1:3" x14ac:dyDescent="0.25">
      <c r="A20" s="2" t="s">
        <v>210</v>
      </c>
      <c r="B20" s="8" t="str">
        <f>INDEX(WaterProvider!$A$2:$A$599,MATCH($A20,WaterProvider!$H$2:$H$599,0))</f>
        <v>Brighton, City of</v>
      </c>
      <c r="C20" s="4" t="s">
        <v>86</v>
      </c>
    </row>
    <row r="21" spans="1:3" x14ac:dyDescent="0.25">
      <c r="A21" s="2" t="s">
        <v>286</v>
      </c>
      <c r="B21" s="8" t="str">
        <f>INDEX(WaterProvider!$A$2:$A$599,MATCH($A21,WaterProvider!$H$2:$H$599,0))</f>
        <v>Center, Town of</v>
      </c>
      <c r="C21" s="4" t="s">
        <v>288</v>
      </c>
    </row>
    <row r="22" spans="1:3" x14ac:dyDescent="0.25">
      <c r="A22" s="2" t="s">
        <v>286</v>
      </c>
      <c r="B22" s="8" t="str">
        <f>INDEX(WaterProvider!$A$2:$A$599,MATCH($A22,WaterProvider!$H$2:$H$599,0))</f>
        <v>Center, Town of</v>
      </c>
      <c r="C22" s="4" t="s">
        <v>104</v>
      </c>
    </row>
    <row r="23" spans="1:3" x14ac:dyDescent="0.25">
      <c r="A23" s="2" t="s">
        <v>290</v>
      </c>
      <c r="B23" s="8" t="str">
        <f>INDEX(WaterProvider!$A$2:$A$599,MATCH($A23,WaterProvider!$H$2:$H$599,0))</f>
        <v>Central City, City of</v>
      </c>
      <c r="C23" s="4" t="s">
        <v>292</v>
      </c>
    </row>
    <row r="24" spans="1:3" x14ac:dyDescent="0.25">
      <c r="A24" s="2" t="s">
        <v>290</v>
      </c>
      <c r="B24" s="8" t="str">
        <f>INDEX(WaterProvider!$A$2:$A$599,MATCH($A24,WaterProvider!$H$2:$H$599,0))</f>
        <v>Central City, City of</v>
      </c>
      <c r="C24" s="4" t="s">
        <v>164</v>
      </c>
    </row>
    <row r="25" spans="1:3" x14ac:dyDescent="0.25">
      <c r="A25" s="2" t="s">
        <v>366</v>
      </c>
      <c r="B25" s="8" t="str">
        <f>INDEX(WaterProvider!$A$2:$A$599,MATCH($A25,WaterProvider!$H$2:$H$599,0))</f>
        <v>Colorado River Water Conservation District</v>
      </c>
      <c r="C25" s="6" t="s">
        <v>281</v>
      </c>
    </row>
    <row r="26" spans="1:3" x14ac:dyDescent="0.25">
      <c r="A26" s="2" t="s">
        <v>366</v>
      </c>
      <c r="B26" s="8" t="str">
        <f>INDEX(WaterProvider!$A$2:$A$599,MATCH($A26,WaterProvider!$H$2:$H$599,0))</f>
        <v>Colorado River Water Conservation District</v>
      </c>
      <c r="C26" t="s">
        <v>96</v>
      </c>
    </row>
    <row r="27" spans="1:3" x14ac:dyDescent="0.25">
      <c r="A27" s="2" t="s">
        <v>366</v>
      </c>
      <c r="B27" s="8" t="str">
        <f>INDEX(WaterProvider!$A$2:$A$599,MATCH($A27,WaterProvider!$H$2:$H$599,0))</f>
        <v>Colorado River Water Conservation District</v>
      </c>
      <c r="C27" t="s">
        <v>118</v>
      </c>
    </row>
    <row r="28" spans="1:3" x14ac:dyDescent="0.25">
      <c r="A28" s="2" t="s">
        <v>366</v>
      </c>
      <c r="B28" s="8" t="str">
        <f>INDEX(WaterProvider!$A$2:$A$599,MATCH($A28,WaterProvider!$H$2:$H$599,0))</f>
        <v>Colorado River Water Conservation District</v>
      </c>
      <c r="C28" t="s">
        <v>175</v>
      </c>
    </row>
    <row r="29" spans="1:3" x14ac:dyDescent="0.25">
      <c r="A29" s="2" t="s">
        <v>366</v>
      </c>
      <c r="B29" s="8" t="str">
        <f>INDEX(WaterProvider!$A$2:$A$599,MATCH($A29,WaterProvider!$H$2:$H$599,0))</f>
        <v>Colorado River Water Conservation District</v>
      </c>
      <c r="C29" t="s">
        <v>411</v>
      </c>
    </row>
    <row r="30" spans="1:3" x14ac:dyDescent="0.25">
      <c r="A30" s="2" t="s">
        <v>366</v>
      </c>
      <c r="B30" s="8" t="str">
        <f>INDEX(WaterProvider!$A$2:$A$599,MATCH($A30,WaterProvider!$H$2:$H$599,0))</f>
        <v>Colorado River Water Conservation District</v>
      </c>
      <c r="C30" t="s">
        <v>771</v>
      </c>
    </row>
    <row r="31" spans="1:3" x14ac:dyDescent="0.25">
      <c r="A31" s="2" t="s">
        <v>366</v>
      </c>
      <c r="B31" s="8" t="str">
        <f>INDEX(WaterProvider!$A$2:$A$599,MATCH($A31,WaterProvider!$H$2:$H$599,0))</f>
        <v>Colorado River Water Conservation District</v>
      </c>
      <c r="C31" t="s">
        <v>347</v>
      </c>
    </row>
    <row r="32" spans="1:3" x14ac:dyDescent="0.25">
      <c r="A32" s="2" t="s">
        <v>366</v>
      </c>
      <c r="B32" s="8" t="str">
        <f>INDEX(WaterProvider!$A$2:$A$599,MATCH($A32,WaterProvider!$H$2:$H$599,0))</f>
        <v>Colorado River Water Conservation District</v>
      </c>
      <c r="C32" t="s">
        <v>400</v>
      </c>
    </row>
    <row r="33" spans="1:3" x14ac:dyDescent="0.25">
      <c r="A33" s="2" t="s">
        <v>366</v>
      </c>
      <c r="B33" s="8" t="str">
        <f>INDEX(WaterProvider!$A$2:$A$599,MATCH($A33,WaterProvider!$H$2:$H$599,0))</f>
        <v>Colorado River Water Conservation District</v>
      </c>
      <c r="C33" t="s">
        <v>343</v>
      </c>
    </row>
    <row r="34" spans="1:3" x14ac:dyDescent="0.25">
      <c r="A34" s="2" t="s">
        <v>366</v>
      </c>
      <c r="B34" s="8" t="str">
        <f>INDEX(WaterProvider!$A$2:$A$599,MATCH($A34,WaterProvider!$H$2:$H$599,0))</f>
        <v>Colorado River Water Conservation District</v>
      </c>
      <c r="C34" t="s">
        <v>1131</v>
      </c>
    </row>
    <row r="35" spans="1:3" x14ac:dyDescent="0.25">
      <c r="A35" s="2" t="s">
        <v>366</v>
      </c>
      <c r="B35" s="8" t="str">
        <f>INDEX(WaterProvider!$A$2:$A$599,MATCH($A35,WaterProvider!$H$2:$H$599,0))</f>
        <v>Colorado River Water Conservation District</v>
      </c>
      <c r="C35" t="s">
        <v>81</v>
      </c>
    </row>
    <row r="36" spans="1:3" x14ac:dyDescent="0.25">
      <c r="A36" s="2" t="s">
        <v>366</v>
      </c>
      <c r="B36" s="8" t="str">
        <f>INDEX(WaterProvider!$A$2:$A$599,MATCH($A36,WaterProvider!$H$2:$H$599,0))</f>
        <v>Colorado River Water Conservation District</v>
      </c>
      <c r="C36" t="s">
        <v>969</v>
      </c>
    </row>
    <row r="37" spans="1:3" x14ac:dyDescent="0.25">
      <c r="A37" s="2" t="s">
        <v>366</v>
      </c>
      <c r="B37" s="8" t="str">
        <f>INDEX(WaterProvider!$A$2:$A$599,MATCH($A37,WaterProvider!$H$2:$H$599,0))</f>
        <v>Colorado River Water Conservation District</v>
      </c>
      <c r="C37" t="s">
        <v>277</v>
      </c>
    </row>
    <row r="38" spans="1:3" x14ac:dyDescent="0.25">
      <c r="A38" s="2" t="s">
        <v>366</v>
      </c>
      <c r="B38" s="8" t="str">
        <f>INDEX(WaterProvider!$A$2:$A$599,MATCH($A38,WaterProvider!$H$2:$H$599,0))</f>
        <v>Colorado River Water Conservation District</v>
      </c>
      <c r="C38" t="s">
        <v>104</v>
      </c>
    </row>
    <row r="39" spans="1:3" x14ac:dyDescent="0.25">
      <c r="A39" s="2" t="s">
        <v>366</v>
      </c>
      <c r="B39" s="8" t="str">
        <f>INDEX(WaterProvider!$A$2:$A$599,MATCH($A39,WaterProvider!$H$2:$H$599,0))</f>
        <v>Colorado River Water Conservation District</v>
      </c>
      <c r="C39" t="s">
        <v>207</v>
      </c>
    </row>
    <row r="40" spans="1:3" x14ac:dyDescent="0.25">
      <c r="A40" s="2" t="s">
        <v>473</v>
      </c>
      <c r="B40" s="8" t="str">
        <f>INDEX(WaterProvider!$A$2:$A$599,MATCH($A40,WaterProvider!$H$2:$H$599,0))</f>
        <v>Dolores Water Conservancy District</v>
      </c>
      <c r="C40" t="s">
        <v>475</v>
      </c>
    </row>
    <row r="41" spans="1:3" x14ac:dyDescent="0.25">
      <c r="A41" s="2" t="s">
        <v>473</v>
      </c>
      <c r="B41" s="8" t="str">
        <f>INDEX(WaterProvider!$A$2:$A$599,MATCH($A41,WaterProvider!$H$2:$H$599,0))</f>
        <v>Dolores Water Conservancy District</v>
      </c>
      <c r="C41" t="s">
        <v>393</v>
      </c>
    </row>
    <row r="42" spans="1:3" x14ac:dyDescent="0.25">
      <c r="A42" s="2" t="s">
        <v>531</v>
      </c>
      <c r="B42" s="8" t="str">
        <f>INDEX(WaterProvider!$A$2:$A$599,MATCH($A42,WaterProvider!$H$2:$H$599,0))</f>
        <v>East Larimer County Water District</v>
      </c>
      <c r="C42" s="6" t="s">
        <v>148</v>
      </c>
    </row>
    <row r="43" spans="1:3" x14ac:dyDescent="0.25">
      <c r="A43" s="2" t="s">
        <v>531</v>
      </c>
      <c r="B43" s="8" t="str">
        <f>INDEX(WaterProvider!$A$2:$A$599,MATCH($A43,WaterProvider!$H$2:$H$599,0))</f>
        <v>East Larimer County Water District</v>
      </c>
      <c r="C43" s="6" t="s">
        <v>86</v>
      </c>
    </row>
    <row r="44" spans="1:3" x14ac:dyDescent="0.25">
      <c r="A44" s="2" t="s">
        <v>572</v>
      </c>
      <c r="B44" s="8" t="str">
        <f>INDEX(WaterProvider!$A$2:$A$599,MATCH($A44,WaterProvider!$H$2:$H$599,0))</f>
        <v>Erie, Town of</v>
      </c>
      <c r="C44" s="4" t="s">
        <v>193</v>
      </c>
    </row>
    <row r="45" spans="1:3" x14ac:dyDescent="0.25">
      <c r="A45" s="2" t="s">
        <v>572</v>
      </c>
      <c r="B45" s="8" t="str">
        <f>INDEX(WaterProvider!$A$2:$A$599,MATCH($A45,WaterProvider!$H$2:$H$599,0))</f>
        <v>Erie, Town of</v>
      </c>
      <c r="C45" s="4" t="s">
        <v>86</v>
      </c>
    </row>
    <row r="46" spans="1:3" x14ac:dyDescent="0.25">
      <c r="A46" s="2" t="s">
        <v>618</v>
      </c>
      <c r="B46" s="8" t="str">
        <f>INDEX(WaterProvider!$A$2:$A$599,MATCH($A46,WaterProvider!$H$2:$H$599,0))</f>
        <v>Fort Collins-Loveland Water District</v>
      </c>
      <c r="C46" t="s">
        <v>148</v>
      </c>
    </row>
    <row r="47" spans="1:3" x14ac:dyDescent="0.25">
      <c r="A47" s="2" t="s">
        <v>618</v>
      </c>
      <c r="B47" s="8" t="str">
        <f>INDEX(WaterProvider!$A$2:$A$599,MATCH($A47,WaterProvider!$H$2:$H$599,0))</f>
        <v>Fort Collins-Loveland Water District</v>
      </c>
      <c r="C47" t="s">
        <v>86</v>
      </c>
    </row>
    <row r="48" spans="1:3" x14ac:dyDescent="0.25">
      <c r="A48" s="2" t="s">
        <v>695</v>
      </c>
      <c r="B48" s="8" t="str">
        <f>INDEX(WaterProvider!$A$2:$A$599,MATCH($A48,WaterProvider!$H$2:$H$599,0))</f>
        <v>Grant Water and Sanitation District</v>
      </c>
      <c r="C48" t="s">
        <v>334</v>
      </c>
    </row>
    <row r="49" spans="1:3" x14ac:dyDescent="0.25">
      <c r="A49" s="2" t="s">
        <v>695</v>
      </c>
      <c r="B49" s="8" t="str">
        <f>INDEX(WaterProvider!$A$2:$A$599,MATCH($A49,WaterProvider!$H$2:$H$599,0))</f>
        <v>Grant Water and Sanitation District</v>
      </c>
      <c r="C49" t="s">
        <v>29</v>
      </c>
    </row>
    <row r="50" spans="1:3" x14ac:dyDescent="0.25">
      <c r="A50" s="2" t="s">
        <v>700</v>
      </c>
      <c r="B50" s="8" t="str">
        <f>INDEX(WaterProvider!$A$2:$A$599,MATCH($A50,WaterProvider!$H$2:$H$599,0))</f>
        <v>Green Mountain Falls, Town of</v>
      </c>
      <c r="C50" s="4" t="s">
        <v>14</v>
      </c>
    </row>
    <row r="51" spans="1:3" x14ac:dyDescent="0.25">
      <c r="A51" s="2" t="s">
        <v>700</v>
      </c>
      <c r="B51" s="8" t="str">
        <f>INDEX(WaterProvider!$A$2:$A$599,MATCH($A51,WaterProvider!$H$2:$H$599,0))</f>
        <v>Green Mountain Falls, Town of</v>
      </c>
      <c r="C51" s="4" t="s">
        <v>425</v>
      </c>
    </row>
    <row r="52" spans="1:3" x14ac:dyDescent="0.25">
      <c r="A52" s="2" t="s">
        <v>780</v>
      </c>
      <c r="B52" s="8" t="str">
        <f>INDEX(WaterProvider!$A$2:$A$599,MATCH($A52,WaterProvider!$H$2:$H$599,0))</f>
        <v>Holly Hills Water and Sanitation District</v>
      </c>
      <c r="C52" t="s">
        <v>58</v>
      </c>
    </row>
    <row r="53" spans="1:3" x14ac:dyDescent="0.25">
      <c r="A53" s="2" t="s">
        <v>780</v>
      </c>
      <c r="B53" s="8" t="str">
        <f>INDEX(WaterProvider!$A$2:$A$599,MATCH($A53,WaterProvider!$H$2:$H$599,0))</f>
        <v>Holly Hills Water and Sanitation District</v>
      </c>
      <c r="C53" t="s">
        <v>334</v>
      </c>
    </row>
    <row r="54" spans="1:3" x14ac:dyDescent="0.25">
      <c r="A54" s="2" t="s">
        <v>818</v>
      </c>
      <c r="B54" s="8" t="str">
        <f>INDEX(WaterProvider!$A$2:$A$599,MATCH($A54,WaterProvider!$H$2:$H$599,0))</f>
        <v>Inverness Water and Sanitation District</v>
      </c>
      <c r="C54" t="s">
        <v>58</v>
      </c>
    </row>
    <row r="55" spans="1:3" x14ac:dyDescent="0.25">
      <c r="A55" s="2" t="s">
        <v>818</v>
      </c>
      <c r="B55" s="8" t="str">
        <f>INDEX(WaterProvider!$A$2:$A$599,MATCH($A55,WaterProvider!$H$2:$H$599,0))</f>
        <v>Inverness Water and Sanitation District</v>
      </c>
      <c r="C55" t="s">
        <v>59</v>
      </c>
    </row>
    <row r="56" spans="1:3" x14ac:dyDescent="0.25">
      <c r="A56" s="2" t="s">
        <v>825</v>
      </c>
      <c r="B56" s="8" t="str">
        <f>INDEX(WaterProvider!$A$2:$A$599,MATCH($A56,WaterProvider!$H$2:$H$599,0))</f>
        <v>Johnstown Water-Sewer Trash</v>
      </c>
      <c r="C56" s="4" t="s">
        <v>148</v>
      </c>
    </row>
    <row r="57" spans="1:3" x14ac:dyDescent="0.25">
      <c r="A57" s="2" t="s">
        <v>825</v>
      </c>
      <c r="B57" s="8" t="str">
        <f>INDEX(WaterProvider!$A$2:$A$599,MATCH($A57,WaterProvider!$H$2:$H$599,0))</f>
        <v>Johnstown Water-Sewer Trash</v>
      </c>
      <c r="C57" s="4" t="s">
        <v>86</v>
      </c>
    </row>
    <row r="58" spans="1:3" x14ac:dyDescent="0.25">
      <c r="A58" s="2" t="s">
        <v>876</v>
      </c>
      <c r="B58" s="8" t="str">
        <f>INDEX(WaterProvider!$A$2:$A$599,MATCH($A58,WaterProvider!$H$2:$H$599,0))</f>
        <v>Lakehurst Water and Sanitation District</v>
      </c>
      <c r="C58" t="s">
        <v>334</v>
      </c>
    </row>
    <row r="59" spans="1:3" x14ac:dyDescent="0.25">
      <c r="A59" s="2" t="s">
        <v>876</v>
      </c>
      <c r="B59" s="8" t="str">
        <f>INDEX(WaterProvider!$A$2:$A$599,MATCH($A59,WaterProvider!$H$2:$H$599,0))</f>
        <v>Lakehurst Water and Sanitation District</v>
      </c>
      <c r="C59" t="s">
        <v>29</v>
      </c>
    </row>
    <row r="60" spans="1:3" x14ac:dyDescent="0.25">
      <c r="A60" s="2" t="s">
        <v>894</v>
      </c>
      <c r="B60" s="8" t="str">
        <f>INDEX(WaterProvider!$A$2:$A$599,MATCH($A60,WaterProvider!$H$2:$H$599,0))</f>
        <v>Left Hand Water District</v>
      </c>
      <c r="C60" s="6" t="s">
        <v>193</v>
      </c>
    </row>
    <row r="61" spans="1:3" x14ac:dyDescent="0.25">
      <c r="A61" s="2" t="s">
        <v>894</v>
      </c>
      <c r="B61" s="8" t="str">
        <f>INDEX(WaterProvider!$A$2:$A$599,MATCH($A61,WaterProvider!$H$2:$H$599,0))</f>
        <v>Left Hand Water District</v>
      </c>
      <c r="C61" s="6" t="s">
        <v>225</v>
      </c>
    </row>
    <row r="62" spans="1:3" x14ac:dyDescent="0.25">
      <c r="A62" s="2" t="s">
        <v>894</v>
      </c>
      <c r="B62" s="8" t="str">
        <f>INDEX(WaterProvider!$A$2:$A$599,MATCH($A62,WaterProvider!$H$2:$H$599,0))</f>
        <v>Left Hand Water District</v>
      </c>
      <c r="C62" s="6" t="s">
        <v>86</v>
      </c>
    </row>
    <row r="63" spans="1:3" x14ac:dyDescent="0.25">
      <c r="A63" s="2" t="s">
        <v>900</v>
      </c>
      <c r="B63" s="8" t="str">
        <f>INDEX(WaterProvider!$A$2:$A$599,MATCH($A63,WaterProvider!$H$2:$H$599,0))</f>
        <v>Little Thompson Water District</v>
      </c>
      <c r="C63" t="s">
        <v>193</v>
      </c>
    </row>
    <row r="64" spans="1:3" x14ac:dyDescent="0.25">
      <c r="A64" s="2" t="s">
        <v>900</v>
      </c>
      <c r="B64" s="8" t="str">
        <f>INDEX(WaterProvider!$A$2:$A$599,MATCH($A64,WaterProvider!$H$2:$H$599,0))</f>
        <v>Little Thompson Water District</v>
      </c>
      <c r="C64" t="s">
        <v>148</v>
      </c>
    </row>
    <row r="65" spans="1:3" x14ac:dyDescent="0.25">
      <c r="A65" s="2" t="s">
        <v>900</v>
      </c>
      <c r="B65" s="8" t="str">
        <f>INDEX(WaterProvider!$A$2:$A$599,MATCH($A65,WaterProvider!$H$2:$H$599,0))</f>
        <v>Little Thompson Water District</v>
      </c>
      <c r="C65" t="s">
        <v>86</v>
      </c>
    </row>
    <row r="66" spans="1:3" x14ac:dyDescent="0.25">
      <c r="A66" s="2" t="s">
        <v>903</v>
      </c>
      <c r="B66" s="8" t="str">
        <f>INDEX(WaterProvider!$A$2:$A$599,MATCH($A66,WaterProvider!$H$2:$H$599,0))</f>
        <v>Littleton, City of</v>
      </c>
      <c r="C66" s="4" t="s">
        <v>58</v>
      </c>
    </row>
    <row r="67" spans="1:3" x14ac:dyDescent="0.25">
      <c r="A67" s="2" t="s">
        <v>903</v>
      </c>
      <c r="B67" s="8" t="str">
        <f>INDEX(WaterProvider!$A$2:$A$599,MATCH($A67,WaterProvider!$H$2:$H$599,0))</f>
        <v>Littleton, City of</v>
      </c>
      <c r="C67" s="4" t="s">
        <v>59</v>
      </c>
    </row>
    <row r="68" spans="1:3" x14ac:dyDescent="0.25">
      <c r="A68" s="2" t="s">
        <v>903</v>
      </c>
      <c r="B68" s="8" t="str">
        <f>INDEX(WaterProvider!$A$2:$A$599,MATCH($A68,WaterProvider!$H$2:$H$599,0))</f>
        <v>Littleton, City of</v>
      </c>
      <c r="C68" s="4" t="s">
        <v>29</v>
      </c>
    </row>
    <row r="69" spans="1:3" x14ac:dyDescent="0.25">
      <c r="A69" s="2" t="s">
        <v>906</v>
      </c>
      <c r="B69" s="8" t="str">
        <f>INDEX(WaterProvider!$A$2:$A$599,MATCH($A69,WaterProvider!$H$2:$H$599,0))</f>
        <v>Lochbuie, Town of</v>
      </c>
      <c r="C69" s="4" t="s">
        <v>74</v>
      </c>
    </row>
    <row r="70" spans="1:3" x14ac:dyDescent="0.25">
      <c r="A70" s="2" t="s">
        <v>906</v>
      </c>
      <c r="B70" s="8" t="str">
        <f>INDEX(WaterProvider!$A$2:$A$599,MATCH($A70,WaterProvider!$H$2:$H$599,0))</f>
        <v>Lochbuie, Town of</v>
      </c>
      <c r="C70" s="4" t="s">
        <v>86</v>
      </c>
    </row>
    <row r="71" spans="1:3" x14ac:dyDescent="0.25">
      <c r="A71" s="2" t="s">
        <v>909</v>
      </c>
      <c r="B71" s="8" t="str">
        <f>INDEX(WaterProvider!$A$2:$A$599,MATCH($A71,WaterProvider!$H$2:$H$599,0))</f>
        <v>Lochmoor Water and Sanitation District</v>
      </c>
      <c r="C71" t="s">
        <v>334</v>
      </c>
    </row>
    <row r="72" spans="1:3" x14ac:dyDescent="0.25">
      <c r="A72" s="2" t="s">
        <v>909</v>
      </c>
      <c r="B72" s="8" t="str">
        <f>INDEX(WaterProvider!$A$2:$A$599,MATCH($A72,WaterProvider!$H$2:$H$599,0))</f>
        <v>Lochmoor Water and Sanitation District</v>
      </c>
      <c r="C72" t="s">
        <v>29</v>
      </c>
    </row>
    <row r="73" spans="1:3" x14ac:dyDescent="0.25">
      <c r="A73" s="2" t="s">
        <v>917</v>
      </c>
      <c r="B73" s="8" t="str">
        <f>INDEX(WaterProvider!$A$2:$A$599,MATCH($A73,WaterProvider!$H$2:$H$599,0))</f>
        <v>Longmont, City of</v>
      </c>
      <c r="C73" s="4" t="s">
        <v>193</v>
      </c>
    </row>
    <row r="74" spans="1:3" x14ac:dyDescent="0.25">
      <c r="A74" s="2" t="s">
        <v>917</v>
      </c>
      <c r="B74" s="8" t="str">
        <f>INDEX(WaterProvider!$A$2:$A$599,MATCH($A74,WaterProvider!$H$2:$H$599,0))</f>
        <v>Longmont, City of</v>
      </c>
      <c r="C74" s="4" t="s">
        <v>86</v>
      </c>
    </row>
    <row r="75" spans="1:3" x14ac:dyDescent="0.25">
      <c r="A75" s="2" t="s">
        <v>920</v>
      </c>
      <c r="B75" s="8" t="str">
        <f>INDEX(WaterProvider!$A$2:$A$599,MATCH($A75,WaterProvider!$H$2:$H$599,0))</f>
        <v>Longs Peak Water District</v>
      </c>
      <c r="C75" s="4" t="s">
        <v>193</v>
      </c>
    </row>
    <row r="76" spans="1:3" x14ac:dyDescent="0.25">
      <c r="A76" s="2" t="s">
        <v>920</v>
      </c>
      <c r="B76" s="8" t="str">
        <f>INDEX(WaterProvider!$A$2:$A$599,MATCH($A76,WaterProvider!$H$2:$H$599,0))</f>
        <v>Longs Peak Water District</v>
      </c>
      <c r="C76" s="4" t="s">
        <v>86</v>
      </c>
    </row>
    <row r="77" spans="1:3" x14ac:dyDescent="0.25">
      <c r="A77" s="2" t="s">
        <v>923</v>
      </c>
      <c r="B77" s="8" t="str">
        <f>INDEX(WaterProvider!$A$2:$A$599,MATCH($A77,WaterProvider!$H$2:$H$599,0))</f>
        <v>Lookout Mountain Water District</v>
      </c>
      <c r="C77" t="s">
        <v>292</v>
      </c>
    </row>
    <row r="78" spans="1:3" x14ac:dyDescent="0.25">
      <c r="A78" s="2" t="s">
        <v>923</v>
      </c>
      <c r="B78" s="8" t="str">
        <f>INDEX(WaterProvider!$A$2:$A$599,MATCH($A78,WaterProvider!$H$2:$H$599,0))</f>
        <v>Lookout Mountain Water District</v>
      </c>
      <c r="C78" t="s">
        <v>29</v>
      </c>
    </row>
    <row r="79" spans="1:3" x14ac:dyDescent="0.25">
      <c r="A79" s="2" t="s">
        <v>991</v>
      </c>
      <c r="B79" s="8" t="str">
        <f>INDEX(WaterProvider!$A$2:$A$599,MATCH($A79,WaterProvider!$H$2:$H$599,0))</f>
        <v>Mid Valley Metropolitan District</v>
      </c>
      <c r="C79" t="s">
        <v>96</v>
      </c>
    </row>
    <row r="80" spans="1:3" x14ac:dyDescent="0.25">
      <c r="A80" s="2" t="s">
        <v>991</v>
      </c>
      <c r="B80" s="8" t="str">
        <f>INDEX(WaterProvider!$A$2:$A$599,MATCH($A80,WaterProvider!$H$2:$H$599,0))</f>
        <v>Mid Valley Metropolitan District</v>
      </c>
      <c r="C80" t="s">
        <v>118</v>
      </c>
    </row>
    <row r="81" spans="1:3" x14ac:dyDescent="0.25">
      <c r="A81" s="2" t="s">
        <v>1015</v>
      </c>
      <c r="B81" s="8" t="str">
        <f>INDEX(WaterProvider!$A$2:$A$599,MATCH($A81,WaterProvider!$H$2:$H$599,0))</f>
        <v>Morgan County Quality Water District</v>
      </c>
      <c r="C81" t="s">
        <v>231</v>
      </c>
    </row>
    <row r="82" spans="1:3" x14ac:dyDescent="0.25">
      <c r="A82" s="2" t="s">
        <v>1015</v>
      </c>
      <c r="B82" s="8" t="str">
        <f>INDEX(WaterProvider!$A$2:$A$599,MATCH($A82,WaterProvider!$H$2:$H$599,0))</f>
        <v>Morgan County Quality Water District</v>
      </c>
      <c r="C82" t="s">
        <v>25</v>
      </c>
    </row>
    <row r="83" spans="1:3" x14ac:dyDescent="0.25">
      <c r="A83" s="2" t="s">
        <v>1033</v>
      </c>
      <c r="B83" s="8" t="str">
        <f>INDEX(WaterProvider!$A$2:$A$599,MATCH($A83,WaterProvider!$H$2:$H$599,0))</f>
        <v>Mountain Water and Sanitation District</v>
      </c>
      <c r="C83" t="s">
        <v>292</v>
      </c>
    </row>
    <row r="84" spans="1:3" x14ac:dyDescent="0.25">
      <c r="A84" s="2" t="s">
        <v>1033</v>
      </c>
      <c r="B84" s="8" t="str">
        <f>INDEX(WaterProvider!$A$2:$A$599,MATCH($A84,WaterProvider!$H$2:$H$599,0))</f>
        <v>Mountain Water and Sanitation District</v>
      </c>
      <c r="C84" t="s">
        <v>29</v>
      </c>
    </row>
    <row r="85" spans="1:3" x14ac:dyDescent="0.25">
      <c r="A85" s="2" t="s">
        <v>1033</v>
      </c>
      <c r="B85" s="8" t="str">
        <f>INDEX(WaterProvider!$A$2:$A$599,MATCH($A85,WaterProvider!$H$2:$H$599,0))</f>
        <v>Mountain Water and Sanitation District</v>
      </c>
      <c r="C85" t="s">
        <v>43</v>
      </c>
    </row>
    <row r="86" spans="1:3" x14ac:dyDescent="0.25">
      <c r="A86" s="2" t="s">
        <v>1071</v>
      </c>
      <c r="B86" s="8" t="str">
        <f>INDEX(WaterProvider!$A$2:$A$599,MATCH($A86,WaterProvider!$H$2:$H$599,0))</f>
        <v>North Pecos Water and Sanitation District</v>
      </c>
      <c r="C86" s="6" t="s">
        <v>74</v>
      </c>
    </row>
    <row r="87" spans="1:3" x14ac:dyDescent="0.25">
      <c r="A87" s="2" t="s">
        <v>1071</v>
      </c>
      <c r="B87" s="8" t="str">
        <f>INDEX(WaterProvider!$A$2:$A$599,MATCH($A87,WaterProvider!$H$2:$H$599,0))</f>
        <v>North Pecos Water and Sanitation District</v>
      </c>
      <c r="C87" s="6" t="s">
        <v>334</v>
      </c>
    </row>
    <row r="88" spans="1:3" x14ac:dyDescent="0.25">
      <c r="A88" s="2" t="s">
        <v>1079</v>
      </c>
      <c r="B88" s="8" t="str">
        <f>INDEX(WaterProvider!$A$2:$A$599,MATCH($A88,WaterProvider!$H$2:$H$599,0))</f>
        <v>North Washington Street Water and Sanitation District</v>
      </c>
      <c r="C88" s="6" t="s">
        <v>74</v>
      </c>
    </row>
    <row r="89" spans="1:3" x14ac:dyDescent="0.25">
      <c r="A89" s="2" t="s">
        <v>1079</v>
      </c>
      <c r="B89" s="8" t="str">
        <f>INDEX(WaterProvider!$A$2:$A$599,MATCH($A89,WaterProvider!$H$2:$H$599,0))</f>
        <v>North Washington Street Water and Sanitation District</v>
      </c>
      <c r="C89" s="6" t="s">
        <v>334</v>
      </c>
    </row>
    <row r="90" spans="1:3" x14ac:dyDescent="0.25">
      <c r="A90" s="2" t="s">
        <v>1082</v>
      </c>
      <c r="B90" s="8" t="str">
        <f>INDEX(WaterProvider!$A$2:$A$599,MATCH($A90,WaterProvider!$H$2:$H$599,0))</f>
        <v>North Weld County Water District</v>
      </c>
      <c r="C90" s="6" t="s">
        <v>148</v>
      </c>
    </row>
    <row r="91" spans="1:3" x14ac:dyDescent="0.25">
      <c r="A91" s="2" t="s">
        <v>1082</v>
      </c>
      <c r="B91" s="8" t="str">
        <f>INDEX(WaterProvider!$A$2:$A$599,MATCH($A91,WaterProvider!$H$2:$H$599,0))</f>
        <v>North Weld County Water District</v>
      </c>
      <c r="C91" s="6" t="s">
        <v>86</v>
      </c>
    </row>
    <row r="92" spans="1:3" x14ac:dyDescent="0.25">
      <c r="A92" s="2" t="s">
        <v>1085</v>
      </c>
      <c r="B92" s="8" t="str">
        <f>INDEX(WaterProvider!$A$2:$A$599,MATCH($A92,WaterProvider!$H$2:$H$599,0))</f>
        <v>Northern Colorado Water Conservancy District</v>
      </c>
      <c r="C92" s="6" t="s">
        <v>193</v>
      </c>
    </row>
    <row r="93" spans="1:3" x14ac:dyDescent="0.25">
      <c r="A93" s="2" t="s">
        <v>1085</v>
      </c>
      <c r="B93" s="8" t="str">
        <f>INDEX(WaterProvider!$A$2:$A$599,MATCH($A93,WaterProvider!$H$2:$H$599,0))</f>
        <v>Northern Colorado Water Conservancy District</v>
      </c>
      <c r="C93" s="6" t="s">
        <v>225</v>
      </c>
    </row>
    <row r="94" spans="1:3" x14ac:dyDescent="0.25">
      <c r="A94" s="2" t="s">
        <v>1085</v>
      </c>
      <c r="B94" s="8" t="str">
        <f>INDEX(WaterProvider!$A$2:$A$599,MATCH($A94,WaterProvider!$H$2:$H$599,0))</f>
        <v>Northern Colorado Water Conservancy District</v>
      </c>
      <c r="C94" s="6" t="s">
        <v>148</v>
      </c>
    </row>
    <row r="95" spans="1:3" x14ac:dyDescent="0.25">
      <c r="A95" s="2" t="s">
        <v>1085</v>
      </c>
      <c r="B95" s="8" t="str">
        <f>INDEX(WaterProvider!$A$2:$A$599,MATCH($A95,WaterProvider!$H$2:$H$599,0))</f>
        <v>Northern Colorado Water Conservancy District</v>
      </c>
      <c r="C95" s="6" t="s">
        <v>428</v>
      </c>
    </row>
    <row r="96" spans="1:3" x14ac:dyDescent="0.25">
      <c r="A96" s="2" t="s">
        <v>1085</v>
      </c>
      <c r="B96" s="8" t="str">
        <f>INDEX(WaterProvider!$A$2:$A$599,MATCH($A96,WaterProvider!$H$2:$H$599,0))</f>
        <v>Northern Colorado Water Conservancy District</v>
      </c>
      <c r="C96" s="6" t="s">
        <v>231</v>
      </c>
    </row>
    <row r="97" spans="1:3" x14ac:dyDescent="0.25">
      <c r="A97" s="2" t="s">
        <v>1085</v>
      </c>
      <c r="B97" s="8" t="str">
        <f>INDEX(WaterProvider!$A$2:$A$599,MATCH($A97,WaterProvider!$H$2:$H$599,0))</f>
        <v>Northern Colorado Water Conservancy District</v>
      </c>
      <c r="C97" s="6" t="s">
        <v>829</v>
      </c>
    </row>
    <row r="98" spans="1:3" x14ac:dyDescent="0.25">
      <c r="A98" s="2" t="s">
        <v>1085</v>
      </c>
      <c r="B98" s="8" t="str">
        <f>INDEX(WaterProvider!$A$2:$A$599,MATCH($A98,WaterProvider!$H$2:$H$599,0))</f>
        <v>Northern Colorado Water Conservancy District</v>
      </c>
      <c r="C98" s="6" t="s">
        <v>25</v>
      </c>
    </row>
    <row r="99" spans="1:3" x14ac:dyDescent="0.25">
      <c r="A99" s="2" t="s">
        <v>1085</v>
      </c>
      <c r="B99" s="8" t="str">
        <f>INDEX(WaterProvider!$A$2:$A$599,MATCH($A99,WaterProvider!$H$2:$H$599,0))</f>
        <v>Northern Colorado Water Conservancy District</v>
      </c>
      <c r="C99" s="6" t="s">
        <v>86</v>
      </c>
    </row>
    <row r="100" spans="1:3" x14ac:dyDescent="0.25">
      <c r="A100" s="2" t="s">
        <v>1094</v>
      </c>
      <c r="B100" s="8" t="str">
        <f>INDEX(WaterProvider!$A$2:$A$599,MATCH($A100,WaterProvider!$H$2:$H$599,0))</f>
        <v>Northglenn, City of</v>
      </c>
      <c r="C100" s="4" t="s">
        <v>74</v>
      </c>
    </row>
    <row r="101" spans="1:3" x14ac:dyDescent="0.25">
      <c r="A101" s="2" t="s">
        <v>1094</v>
      </c>
      <c r="B101" s="8" t="str">
        <f>INDEX(WaterProvider!$A$2:$A$599,MATCH($A101,WaterProvider!$H$2:$H$599,0))</f>
        <v>Northglenn, City of</v>
      </c>
      <c r="C101" s="4" t="s">
        <v>86</v>
      </c>
    </row>
    <row r="102" spans="1:3" x14ac:dyDescent="0.25">
      <c r="A102" s="2" t="s">
        <v>1219</v>
      </c>
      <c r="B102" s="8" t="str">
        <f>INDEX(WaterProvider!$A$2:$A$599,MATCH($A102,WaterProvider!$H$2:$H$599,0))</f>
        <v>Platte Canyon Water and Sanitation District</v>
      </c>
      <c r="C102" t="s">
        <v>58</v>
      </c>
    </row>
    <row r="103" spans="1:3" x14ac:dyDescent="0.25">
      <c r="A103" s="2" t="s">
        <v>1219</v>
      </c>
      <c r="B103" s="8" t="str">
        <f>INDEX(WaterProvider!$A$2:$A$599,MATCH($A103,WaterProvider!$H$2:$H$599,0))</f>
        <v>Platte Canyon Water and Sanitation District</v>
      </c>
      <c r="C103" t="s">
        <v>29</v>
      </c>
    </row>
    <row r="104" spans="1:3" x14ac:dyDescent="0.25">
      <c r="A104" s="2" t="s">
        <v>1291</v>
      </c>
      <c r="B104" s="8" t="str">
        <f>INDEX(WaterProvider!$A$2:$A$599,MATCH($A104,WaterProvider!$H$2:$H$599,0))</f>
        <v>Roxborough Water and Sanitation District</v>
      </c>
      <c r="C104" t="s">
        <v>59</v>
      </c>
    </row>
    <row r="105" spans="1:3" x14ac:dyDescent="0.25">
      <c r="A105" s="2" t="s">
        <v>1291</v>
      </c>
      <c r="B105" s="8" t="str">
        <f>INDEX(WaterProvider!$A$2:$A$599,MATCH($A105,WaterProvider!$H$2:$H$599,0))</f>
        <v>Roxborough Water and Sanitation District</v>
      </c>
      <c r="C105" t="s">
        <v>29</v>
      </c>
    </row>
    <row r="106" spans="1:3" x14ac:dyDescent="0.25">
      <c r="A106" s="2" t="s">
        <v>1310</v>
      </c>
      <c r="B106" s="8" t="str">
        <f>INDEX(WaterProvider!$A$2:$A$599,MATCH($A106,WaterProvider!$H$2:$H$599,0))</f>
        <v>Sand Creek Metropolitan District</v>
      </c>
      <c r="C106" t="s">
        <v>74</v>
      </c>
    </row>
    <row r="107" spans="1:3" x14ac:dyDescent="0.25">
      <c r="A107" s="2" t="s">
        <v>1310</v>
      </c>
      <c r="B107" s="8" t="str">
        <f>INDEX(WaterProvider!$A$2:$A$599,MATCH($A107,WaterProvider!$H$2:$H$599,0))</f>
        <v>Sand Creek Metropolitan District</v>
      </c>
      <c r="C107" t="s">
        <v>334</v>
      </c>
    </row>
    <row r="108" spans="1:3" x14ac:dyDescent="0.25">
      <c r="A108" s="2" t="s">
        <v>1340</v>
      </c>
      <c r="B108" s="8" t="str">
        <f>INDEX(WaterProvider!$A$2:$A$599,MATCH($A108,WaterProvider!$H$2:$H$599,0))</f>
        <v>Sheridan Sanitation District 2</v>
      </c>
      <c r="C108" s="4" t="s">
        <v>58</v>
      </c>
    </row>
    <row r="109" spans="1:3" x14ac:dyDescent="0.25">
      <c r="A109" s="2" t="s">
        <v>1340</v>
      </c>
      <c r="B109" s="8" t="str">
        <f>INDEX(WaterProvider!$A$2:$A$599,MATCH($A109,WaterProvider!$H$2:$H$599,0))</f>
        <v>Sheridan Sanitation District 2</v>
      </c>
      <c r="C109" s="4" t="s">
        <v>334</v>
      </c>
    </row>
    <row r="110" spans="1:3" x14ac:dyDescent="0.25">
      <c r="A110" s="2" t="s">
        <v>1390</v>
      </c>
      <c r="B110" s="8" t="str">
        <f>INDEX(WaterProvider!$A$2:$A$599,MATCH($A110,WaterProvider!$H$2:$H$599,0))</f>
        <v>Southeastern Colorado Water Conservancy District</v>
      </c>
      <c r="C110" s="6" t="s">
        <v>733</v>
      </c>
    </row>
    <row r="111" spans="1:3" x14ac:dyDescent="0.25">
      <c r="A111" s="2" t="s">
        <v>1390</v>
      </c>
      <c r="B111" s="8" t="str">
        <f>INDEX(WaterProvider!$A$2:$A$599,MATCH($A111,WaterProvider!$H$2:$H$599,0))</f>
        <v>Southeastern Colorado Water Conservancy District</v>
      </c>
      <c r="C111" s="6" t="s">
        <v>236</v>
      </c>
    </row>
    <row r="112" spans="1:3" x14ac:dyDescent="0.25">
      <c r="A112" s="2" t="s">
        <v>1390</v>
      </c>
      <c r="B112" s="8" t="str">
        <f>INDEX(WaterProvider!$A$2:$A$599,MATCH($A112,WaterProvider!$H$2:$H$599,0))</f>
        <v>Southeastern Colorado Water Conservancy District</v>
      </c>
      <c r="C112" s="6" t="s">
        <v>8</v>
      </c>
    </row>
    <row r="113" spans="1:3" x14ac:dyDescent="0.25">
      <c r="A113" s="2" t="s">
        <v>1390</v>
      </c>
      <c r="B113" s="8" t="str">
        <f>INDEX(WaterProvider!$A$2:$A$599,MATCH($A113,WaterProvider!$H$2:$H$599,0))</f>
        <v>Southeastern Colorado Water Conservancy District</v>
      </c>
      <c r="C113" s="6" t="s">
        <v>14</v>
      </c>
    </row>
    <row r="114" spans="1:3" x14ac:dyDescent="0.25">
      <c r="A114" s="2" t="s">
        <v>1390</v>
      </c>
      <c r="B114" s="8" t="str">
        <f>INDEX(WaterProvider!$A$2:$A$599,MATCH($A114,WaterProvider!$H$2:$H$599,0))</f>
        <v>Southeastern Colorado Water Conservancy District</v>
      </c>
      <c r="C114" s="6" t="s">
        <v>222</v>
      </c>
    </row>
    <row r="115" spans="1:3" x14ac:dyDescent="0.25">
      <c r="A115" s="2" t="s">
        <v>1390</v>
      </c>
      <c r="B115" s="8" t="str">
        <f>INDEX(WaterProvider!$A$2:$A$599,MATCH($A115,WaterProvider!$H$2:$H$599,0))</f>
        <v>Southeastern Colorado Water Conservancy District</v>
      </c>
      <c r="C115" s="6" t="s">
        <v>506</v>
      </c>
    </row>
    <row r="116" spans="1:3" x14ac:dyDescent="0.25">
      <c r="A116" s="2" t="s">
        <v>1390</v>
      </c>
      <c r="B116" s="8" t="str">
        <f>INDEX(WaterProvider!$A$2:$A$599,MATCH($A116,WaterProvider!$H$2:$H$599,0))</f>
        <v>Southeastern Colorado Water Conservancy District</v>
      </c>
      <c r="C116" s="6" t="s">
        <v>130</v>
      </c>
    </row>
    <row r="117" spans="1:3" x14ac:dyDescent="0.25">
      <c r="A117" s="2" t="s">
        <v>1390</v>
      </c>
      <c r="B117" s="8" t="str">
        <f>INDEX(WaterProvider!$A$2:$A$599,MATCH($A117,WaterProvider!$H$2:$H$599,0))</f>
        <v>Southeastern Colorado Water Conservancy District</v>
      </c>
      <c r="C117" s="6" t="s">
        <v>679</v>
      </c>
    </row>
    <row r="118" spans="1:3" x14ac:dyDescent="0.25">
      <c r="A118" s="2" t="s">
        <v>1390</v>
      </c>
      <c r="B118" s="8" t="str">
        <f>INDEX(WaterProvider!$A$2:$A$599,MATCH($A118,WaterProvider!$H$2:$H$599,0))</f>
        <v>Southeastern Colorado Water Conservancy District</v>
      </c>
      <c r="C118" s="6" t="s">
        <v>100</v>
      </c>
    </row>
    <row r="119" spans="1:3" x14ac:dyDescent="0.25">
      <c r="A119" s="7" t="s">
        <v>1392</v>
      </c>
      <c r="B119" s="8" t="str">
        <f>INDEX(WaterProvider!$A$2:$A$599,MATCH($A119,WaterProvider!$H$2:$H$599,0))</f>
        <v>Southgate Water and Sanitation District</v>
      </c>
      <c r="C119" s="6" t="s">
        <v>58</v>
      </c>
    </row>
    <row r="120" spans="1:3" x14ac:dyDescent="0.25">
      <c r="A120" s="7" t="s">
        <v>1392</v>
      </c>
      <c r="B120" s="8" t="str">
        <f>INDEX(WaterProvider!$A$2:$A$599,MATCH($A120,WaterProvider!$H$2:$H$599,0))</f>
        <v>Southgate Water and Sanitation District</v>
      </c>
      <c r="C120" s="6" t="s">
        <v>334</v>
      </c>
    </row>
    <row r="121" spans="1:3" x14ac:dyDescent="0.25">
      <c r="A121" s="7" t="s">
        <v>1392</v>
      </c>
      <c r="B121" s="8" t="str">
        <f>INDEX(WaterProvider!$A$2:$A$599,MATCH($A121,WaterProvider!$H$2:$H$599,0))</f>
        <v>Southgate Water and Sanitation District</v>
      </c>
      <c r="C121" s="6" t="s">
        <v>59</v>
      </c>
    </row>
    <row r="122" spans="1:3" x14ac:dyDescent="0.25">
      <c r="A122" s="2" t="s">
        <v>1398</v>
      </c>
      <c r="B122" s="8" t="str">
        <f>INDEX(WaterProvider!$A$2:$A$599,MATCH($A122,WaterProvider!$H$2:$H$599,0))</f>
        <v>Southwest Metropolitan Water and Sanitation District</v>
      </c>
      <c r="C122" s="6" t="s">
        <v>58</v>
      </c>
    </row>
    <row r="123" spans="1:3" x14ac:dyDescent="0.25">
      <c r="A123" s="2" t="s">
        <v>1398</v>
      </c>
      <c r="B123" s="8" t="str">
        <f>INDEX(WaterProvider!$A$2:$A$599,MATCH($A123,WaterProvider!$H$2:$H$599,0))</f>
        <v>Southwest Metropolitan Water and Sanitation District</v>
      </c>
      <c r="C123" s="6" t="s">
        <v>59</v>
      </c>
    </row>
    <row r="124" spans="1:3" x14ac:dyDescent="0.25">
      <c r="A124" s="2" t="s">
        <v>1398</v>
      </c>
      <c r="B124" s="8" t="str">
        <f>INDEX(WaterProvider!$A$2:$A$599,MATCH($A124,WaterProvider!$H$2:$H$599,0))</f>
        <v>Southwest Metropolitan Water and Sanitation District</v>
      </c>
      <c r="C124" s="6" t="s">
        <v>29</v>
      </c>
    </row>
    <row r="125" spans="1:3" x14ac:dyDescent="0.25">
      <c r="A125" s="2" t="s">
        <v>1444</v>
      </c>
      <c r="B125" s="8" t="str">
        <f>INDEX(WaterProvider!$A$2:$A$599,MATCH($A125,WaterProvider!$H$2:$H$599,0))</f>
        <v>Superior, Town of</v>
      </c>
      <c r="C125" s="4" t="s">
        <v>193</v>
      </c>
    </row>
    <row r="126" spans="1:3" x14ac:dyDescent="0.25">
      <c r="A126" s="2" t="s">
        <v>1444</v>
      </c>
      <c r="B126" s="8" t="str">
        <f>INDEX(WaterProvider!$A$2:$A$599,MATCH($A126,WaterProvider!$H$2:$H$599,0))</f>
        <v>Superior, Town of</v>
      </c>
      <c r="C126" s="4" t="s">
        <v>29</v>
      </c>
    </row>
    <row r="127" spans="1:3" x14ac:dyDescent="0.25">
      <c r="A127" s="2" t="s">
        <v>1458</v>
      </c>
      <c r="B127" s="8" t="str">
        <f>INDEX(WaterProvider!$A$2:$A$599,MATCH($A127,WaterProvider!$H$2:$H$599,0))</f>
        <v>Thornton, City of</v>
      </c>
      <c r="C127" s="4" t="s">
        <v>74</v>
      </c>
    </row>
    <row r="128" spans="1:3" x14ac:dyDescent="0.25">
      <c r="A128" s="2" t="s">
        <v>1458</v>
      </c>
      <c r="B128" s="8" t="str">
        <f>INDEX(WaterProvider!$A$2:$A$599,MATCH($A128,WaterProvider!$H$2:$H$599,0))</f>
        <v>Thornton, City of</v>
      </c>
      <c r="C128" s="4" t="s">
        <v>86</v>
      </c>
    </row>
    <row r="129" spans="1:3" x14ac:dyDescent="0.25">
      <c r="A129" s="2" t="s">
        <v>1469</v>
      </c>
      <c r="B129" s="8" t="str">
        <f>INDEX(WaterProvider!$A$2:$A$599,MATCH($A129,WaterProvider!$H$2:$H$599,0))</f>
        <v>Tri-County Water Conservation District</v>
      </c>
      <c r="C129" t="s">
        <v>281</v>
      </c>
    </row>
    <row r="130" spans="1:3" x14ac:dyDescent="0.25">
      <c r="A130" s="2" t="s">
        <v>1469</v>
      </c>
      <c r="B130" s="8" t="str">
        <f>INDEX(WaterProvider!$A$2:$A$599,MATCH($A130,WaterProvider!$H$2:$H$599,0))</f>
        <v>Tri-County Water Conservation District</v>
      </c>
      <c r="C130" t="s">
        <v>343</v>
      </c>
    </row>
    <row r="131" spans="1:3" x14ac:dyDescent="0.25">
      <c r="A131" s="2" t="s">
        <v>1469</v>
      </c>
      <c r="B131" s="8" t="str">
        <f>INDEX(WaterProvider!$A$2:$A$599,MATCH($A131,WaterProvider!$H$2:$H$599,0))</f>
        <v>Tri-County Water Conservation District</v>
      </c>
      <c r="C131" t="s">
        <v>1131</v>
      </c>
    </row>
    <row r="132" spans="1:3" x14ac:dyDescent="0.25">
      <c r="A132" s="2" t="s">
        <v>1486</v>
      </c>
      <c r="B132" s="8" t="str">
        <f>INDEX(WaterProvider!$A$2:$A$599,MATCH($A132,WaterProvider!$H$2:$H$599,0))</f>
        <v>Upper Arkansas Water Conservancy District</v>
      </c>
      <c r="C132" t="s">
        <v>236</v>
      </c>
    </row>
    <row r="133" spans="1:3" x14ac:dyDescent="0.25">
      <c r="A133" s="2" t="s">
        <v>1486</v>
      </c>
      <c r="B133" s="8" t="str">
        <f>INDEX(WaterProvider!$A$2:$A$599,MATCH($A133,WaterProvider!$H$2:$H$599,0))</f>
        <v>Upper Arkansas Water Conservancy District</v>
      </c>
      <c r="C133" t="s">
        <v>1289</v>
      </c>
    </row>
    <row r="134" spans="1:3" x14ac:dyDescent="0.25">
      <c r="A134" s="2" t="s">
        <v>1486</v>
      </c>
      <c r="B134" s="8" t="str">
        <f>INDEX(WaterProvider!$A$2:$A$599,MATCH($A134,WaterProvider!$H$2:$H$599,0))</f>
        <v>Upper Arkansas Water Conservancy District</v>
      </c>
      <c r="C134" t="s">
        <v>14</v>
      </c>
    </row>
    <row r="135" spans="1:3" x14ac:dyDescent="0.25">
      <c r="A135" s="2" t="s">
        <v>1486</v>
      </c>
      <c r="B135" s="8" t="str">
        <f>INDEX(WaterProvider!$A$2:$A$599,MATCH($A135,WaterProvider!$H$2:$H$599,0))</f>
        <v>Upper Arkansas Water Conservancy District</v>
      </c>
      <c r="C135" t="s">
        <v>222</v>
      </c>
    </row>
    <row r="136" spans="1:3" x14ac:dyDescent="0.25">
      <c r="A136" s="2" t="s">
        <v>1486</v>
      </c>
      <c r="B136" s="8" t="str">
        <f>INDEX(WaterProvider!$A$2:$A$599,MATCH($A136,WaterProvider!$H$2:$H$599,0))</f>
        <v>Upper Arkansas Water Conservancy District</v>
      </c>
      <c r="C136" t="s">
        <v>104</v>
      </c>
    </row>
    <row r="137" spans="1:3" x14ac:dyDescent="0.25">
      <c r="A137" s="2" t="s">
        <v>1491</v>
      </c>
      <c r="B137" s="8" t="str">
        <f>INDEX(WaterProvider!$A$2:$A$599,MATCH($A137,WaterProvider!$H$2:$H$599,0))</f>
        <v>Upper Gunnison River Water Conservancy District</v>
      </c>
      <c r="C137" t="s">
        <v>411</v>
      </c>
    </row>
    <row r="138" spans="1:3" x14ac:dyDescent="0.25">
      <c r="A138" s="2" t="s">
        <v>1491</v>
      </c>
      <c r="B138" s="8" t="str">
        <f>INDEX(WaterProvider!$A$2:$A$599,MATCH($A138,WaterProvider!$H$2:$H$599,0))</f>
        <v>Upper Gunnison River Water Conservancy District</v>
      </c>
      <c r="C138" t="s">
        <v>771</v>
      </c>
    </row>
    <row r="139" spans="1:3" x14ac:dyDescent="0.25">
      <c r="A139" s="2" t="s">
        <v>1491</v>
      </c>
      <c r="B139" s="8" t="str">
        <f>INDEX(WaterProvider!$A$2:$A$599,MATCH($A139,WaterProvider!$H$2:$H$599,0))</f>
        <v>Upper Gunnison River Water Conservancy District</v>
      </c>
      <c r="C139" t="s">
        <v>104</v>
      </c>
    </row>
    <row r="140" spans="1:3" x14ac:dyDescent="0.25">
      <c r="A140" s="2" t="s">
        <v>1689</v>
      </c>
      <c r="B140" s="8" t="str">
        <f>INDEX(WaterProvider!$A$2:$A$599,MATCH($A140,WaterProvider!$H$2:$H$599,0))</f>
        <v>Upper South Platte Water Conservancy</v>
      </c>
      <c r="C140" t="s">
        <v>292</v>
      </c>
    </row>
    <row r="141" spans="1:3" x14ac:dyDescent="0.25">
      <c r="A141" s="2" t="s">
        <v>1689</v>
      </c>
      <c r="B141" s="8" t="str">
        <f>INDEX(WaterProvider!$A$2:$A$599,MATCH($A141,WaterProvider!$H$2:$H$599,0))</f>
        <v>Upper South Platte Water Conservancy</v>
      </c>
      <c r="C141" t="s">
        <v>59</v>
      </c>
    </row>
    <row r="142" spans="1:3" x14ac:dyDescent="0.25">
      <c r="A142" s="2" t="s">
        <v>1689</v>
      </c>
      <c r="B142" s="8" t="str">
        <f>INDEX(WaterProvider!$A$2:$A$599,MATCH($A142,WaterProvider!$H$2:$H$599,0))</f>
        <v>Upper South Platte Water Conservancy</v>
      </c>
      <c r="C142" t="s">
        <v>29</v>
      </c>
    </row>
    <row r="143" spans="1:3" x14ac:dyDescent="0.25">
      <c r="A143" s="2" t="s">
        <v>1689</v>
      </c>
      <c r="B143" s="8" t="str">
        <f>INDEX(WaterProvider!$A$2:$A$599,MATCH($A143,WaterProvider!$H$2:$H$599,0))</f>
        <v>Upper South Platte Water Conservancy</v>
      </c>
      <c r="C143" t="s">
        <v>43</v>
      </c>
    </row>
    <row r="144" spans="1:3" x14ac:dyDescent="0.25">
      <c r="A144" s="2" t="s">
        <v>1689</v>
      </c>
      <c r="B144" s="8" t="str">
        <f>INDEX(WaterProvider!$A$2:$A$599,MATCH($A144,WaterProvider!$H$2:$H$599,0))</f>
        <v>Upper South Platte Water Conservancy</v>
      </c>
      <c r="C144" t="s">
        <v>425</v>
      </c>
    </row>
    <row r="145" spans="1:3" x14ac:dyDescent="0.25">
      <c r="A145" s="2" t="s">
        <v>1496</v>
      </c>
      <c r="B145" s="8" t="str">
        <f>INDEX(WaterProvider!$A$2:$A$599,MATCH($A145,WaterProvider!$H$2:$H$599,0))</f>
        <v>Upper Yampa Water Conservancy District</v>
      </c>
      <c r="C145" t="s">
        <v>400</v>
      </c>
    </row>
    <row r="146" spans="1:3" x14ac:dyDescent="0.25">
      <c r="A146" s="2" t="s">
        <v>1496</v>
      </c>
      <c r="B146" s="8" t="str">
        <f>INDEX(WaterProvider!$A$2:$A$599,MATCH($A146,WaterProvider!$H$2:$H$599,0))</f>
        <v>Upper Yampa Water Conservancy District</v>
      </c>
      <c r="C146" t="s">
        <v>277</v>
      </c>
    </row>
    <row r="147" spans="1:3" x14ac:dyDescent="0.25">
      <c r="A147" s="2" t="s">
        <v>1557</v>
      </c>
      <c r="B147" s="8" t="str">
        <f>INDEX(WaterProvider!$A$2:$A$599,MATCH($A147,WaterProvider!$H$2:$H$599,0))</f>
        <v>Westminster, City of</v>
      </c>
      <c r="C147" s="4" t="s">
        <v>74</v>
      </c>
    </row>
    <row r="148" spans="1:3" x14ac:dyDescent="0.25">
      <c r="A148" s="2" t="s">
        <v>1557</v>
      </c>
      <c r="B148" s="8" t="str">
        <f>INDEX(WaterProvider!$A$2:$A$599,MATCH($A148,WaterProvider!$H$2:$H$599,0))</f>
        <v>Westminster, City of</v>
      </c>
      <c r="C148" s="4" t="s">
        <v>29</v>
      </c>
    </row>
    <row r="149" spans="1:3" x14ac:dyDescent="0.25">
      <c r="A149" s="2" t="s">
        <v>1589</v>
      </c>
      <c r="B149" s="8" t="str">
        <f>INDEX(WaterProvider!$A$2:$A$599,MATCH($A149,WaterProvider!$H$2:$H$599,0))</f>
        <v>Windsor, Town of</v>
      </c>
      <c r="C149" s="4" t="s">
        <v>148</v>
      </c>
    </row>
    <row r="150" spans="1:3" x14ac:dyDescent="0.25">
      <c r="A150" s="2" t="s">
        <v>1589</v>
      </c>
      <c r="B150" s="8" t="str">
        <f>INDEX(WaterProvider!$A$2:$A$599,MATCH($A150,WaterProvider!$H$2:$H$599,0))</f>
        <v>Windsor, Town of</v>
      </c>
      <c r="C150" s="4" t="s">
        <v>86</v>
      </c>
    </row>
  </sheetData>
  <sortState ref="A2:C150">
    <sortCondition ref="B2:B150"/>
  </sortState>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1" t="s">
        <v>1647</v>
      </c>
    </row>
    <row r="2" spans="1:2" x14ac:dyDescent="0.25">
      <c r="A2" s="11" t="s">
        <v>1646</v>
      </c>
    </row>
    <row r="4" spans="1:2" x14ac:dyDescent="0.25">
      <c r="A4" s="20" t="s">
        <v>1637</v>
      </c>
      <c r="B4" s="11" t="s">
        <v>1650</v>
      </c>
    </row>
    <row r="5" spans="1:2" x14ac:dyDescent="0.25">
      <c r="A5" s="20"/>
      <c r="B5" t="s">
        <v>1688</v>
      </c>
    </row>
    <row r="6" spans="1:2" x14ac:dyDescent="0.25">
      <c r="A6" t="s">
        <v>74</v>
      </c>
    </row>
    <row r="7" spans="1:2" x14ac:dyDescent="0.25">
      <c r="A7" t="s">
        <v>33</v>
      </c>
    </row>
    <row r="8" spans="1:2" x14ac:dyDescent="0.25">
      <c r="A8" t="s">
        <v>58</v>
      </c>
    </row>
    <row r="9" spans="1:2" x14ac:dyDescent="0.25">
      <c r="A9" t="s">
        <v>48</v>
      </c>
    </row>
    <row r="10" spans="1:2" x14ac:dyDescent="0.25">
      <c r="A10" t="s">
        <v>249</v>
      </c>
    </row>
    <row r="11" spans="1:2" x14ac:dyDescent="0.25">
      <c r="A11" t="s">
        <v>733</v>
      </c>
    </row>
    <row r="12" spans="1:2" x14ac:dyDescent="0.25">
      <c r="A12" t="s">
        <v>193</v>
      </c>
    </row>
    <row r="13" spans="1:2" x14ac:dyDescent="0.25">
      <c r="A13" t="s">
        <v>225</v>
      </c>
    </row>
    <row r="14" spans="1:2" x14ac:dyDescent="0.25">
      <c r="A14" t="s">
        <v>236</v>
      </c>
    </row>
    <row r="15" spans="1:2" x14ac:dyDescent="0.25">
      <c r="A15" t="s">
        <v>339</v>
      </c>
    </row>
    <row r="16" spans="1:2" x14ac:dyDescent="0.25">
      <c r="A16" t="s">
        <v>292</v>
      </c>
    </row>
    <row r="17" spans="1:1" x14ac:dyDescent="0.25">
      <c r="A17" t="s">
        <v>53</v>
      </c>
    </row>
    <row r="18" spans="1:1" x14ac:dyDescent="0.25">
      <c r="A18" t="s">
        <v>168</v>
      </c>
    </row>
    <row r="19" spans="1:1" x14ac:dyDescent="0.25">
      <c r="A19" t="s">
        <v>8</v>
      </c>
    </row>
    <row r="20" spans="1:1" x14ac:dyDescent="0.25">
      <c r="A20" t="s">
        <v>1289</v>
      </c>
    </row>
    <row r="21" spans="1:1" x14ac:dyDescent="0.25">
      <c r="A21" t="s">
        <v>281</v>
      </c>
    </row>
    <row r="22" spans="1:1" x14ac:dyDescent="0.25">
      <c r="A22" t="s">
        <v>334</v>
      </c>
    </row>
    <row r="23" spans="1:1" x14ac:dyDescent="0.25">
      <c r="A23" t="s">
        <v>475</v>
      </c>
    </row>
    <row r="24" spans="1:1" x14ac:dyDescent="0.25">
      <c r="A24" t="s">
        <v>59</v>
      </c>
    </row>
    <row r="25" spans="1:1" x14ac:dyDescent="0.25">
      <c r="A25" t="s">
        <v>96</v>
      </c>
    </row>
    <row r="26" spans="1:1" x14ac:dyDescent="0.25">
      <c r="A26" t="s">
        <v>14</v>
      </c>
    </row>
    <row r="27" spans="1:1" x14ac:dyDescent="0.25">
      <c r="A27" t="s">
        <v>563</v>
      </c>
    </row>
    <row r="28" spans="1:1" x14ac:dyDescent="0.25">
      <c r="A28" t="s">
        <v>222</v>
      </c>
    </row>
    <row r="29" spans="1:1" x14ac:dyDescent="0.25">
      <c r="A29" t="s">
        <v>118</v>
      </c>
    </row>
    <row r="30" spans="1:1" x14ac:dyDescent="0.25">
      <c r="A30" t="s">
        <v>164</v>
      </c>
    </row>
    <row r="31" spans="1:1" x14ac:dyDescent="0.25">
      <c r="A31" t="s">
        <v>175</v>
      </c>
    </row>
    <row r="32" spans="1:1" x14ac:dyDescent="0.25">
      <c r="A32" t="s">
        <v>411</v>
      </c>
    </row>
    <row r="33" spans="1:1" x14ac:dyDescent="0.25">
      <c r="A33" t="s">
        <v>771</v>
      </c>
    </row>
    <row r="34" spans="1:1" x14ac:dyDescent="0.25">
      <c r="A34" t="s">
        <v>441</v>
      </c>
    </row>
    <row r="35" spans="1:1" x14ac:dyDescent="0.25">
      <c r="A35" t="s">
        <v>1527</v>
      </c>
    </row>
    <row r="36" spans="1:1" x14ac:dyDescent="0.25">
      <c r="A36" t="s">
        <v>29</v>
      </c>
    </row>
    <row r="37" spans="1:1" x14ac:dyDescent="0.25">
      <c r="A37" t="s">
        <v>506</v>
      </c>
    </row>
    <row r="38" spans="1:1" x14ac:dyDescent="0.25">
      <c r="A38" t="s">
        <v>153</v>
      </c>
    </row>
    <row r="39" spans="1:1" x14ac:dyDescent="0.25">
      <c r="A39" t="s">
        <v>123</v>
      </c>
    </row>
    <row r="40" spans="1:1" x14ac:dyDescent="0.25">
      <c r="A40" t="s">
        <v>535</v>
      </c>
    </row>
    <row r="41" spans="1:1" x14ac:dyDescent="0.25">
      <c r="A41" t="s">
        <v>148</v>
      </c>
    </row>
    <row r="42" spans="1:1" x14ac:dyDescent="0.25">
      <c r="A42" t="s">
        <v>20</v>
      </c>
    </row>
    <row r="43" spans="1:1" x14ac:dyDescent="0.25">
      <c r="A43" t="s">
        <v>69</v>
      </c>
    </row>
    <row r="44" spans="1:1" x14ac:dyDescent="0.25">
      <c r="A44" t="s">
        <v>428</v>
      </c>
    </row>
    <row r="45" spans="1:1" x14ac:dyDescent="0.25">
      <c r="A45" t="s">
        <v>347</v>
      </c>
    </row>
    <row r="46" spans="1:1" x14ac:dyDescent="0.25">
      <c r="A46" t="s">
        <v>407</v>
      </c>
    </row>
    <row r="47" spans="1:1" x14ac:dyDescent="0.25">
      <c r="A47" t="s">
        <v>400</v>
      </c>
    </row>
    <row r="48" spans="1:1" x14ac:dyDescent="0.25">
      <c r="A48" t="s">
        <v>393</v>
      </c>
    </row>
    <row r="49" spans="1:1" x14ac:dyDescent="0.25">
      <c r="A49" t="s">
        <v>343</v>
      </c>
    </row>
    <row r="50" spans="1:1" x14ac:dyDescent="0.25">
      <c r="A50" t="s">
        <v>231</v>
      </c>
    </row>
    <row r="51" spans="1:1" x14ac:dyDescent="0.25">
      <c r="A51" t="s">
        <v>130</v>
      </c>
    </row>
    <row r="52" spans="1:1" x14ac:dyDescent="0.25">
      <c r="A52" t="s">
        <v>1131</v>
      </c>
    </row>
    <row r="53" spans="1:1" x14ac:dyDescent="0.25">
      <c r="A53" t="s">
        <v>43</v>
      </c>
    </row>
    <row r="54" spans="1:1" x14ac:dyDescent="0.25">
      <c r="A54" t="s">
        <v>742</v>
      </c>
    </row>
    <row r="55" spans="1:1" x14ac:dyDescent="0.25">
      <c r="A55" t="s">
        <v>81</v>
      </c>
    </row>
    <row r="56" spans="1:1" x14ac:dyDescent="0.25">
      <c r="A56" t="s">
        <v>679</v>
      </c>
    </row>
    <row r="57" spans="1:1" x14ac:dyDescent="0.25">
      <c r="A57" t="s">
        <v>100</v>
      </c>
    </row>
    <row r="58" spans="1:1" x14ac:dyDescent="0.25">
      <c r="A58" t="s">
        <v>969</v>
      </c>
    </row>
    <row r="59" spans="1:1" x14ac:dyDescent="0.25">
      <c r="A59" t="s">
        <v>288</v>
      </c>
    </row>
    <row r="60" spans="1:1" x14ac:dyDescent="0.25">
      <c r="A60" t="s">
        <v>277</v>
      </c>
    </row>
    <row r="61" spans="1:1" x14ac:dyDescent="0.25">
      <c r="A61" t="s">
        <v>104</v>
      </c>
    </row>
    <row r="62" spans="1:1" x14ac:dyDescent="0.25">
      <c r="A62" t="s">
        <v>1359</v>
      </c>
    </row>
    <row r="63" spans="1:1" x14ac:dyDescent="0.25">
      <c r="A63" t="s">
        <v>38</v>
      </c>
    </row>
    <row r="64" spans="1:1" x14ac:dyDescent="0.25">
      <c r="A64" t="s">
        <v>829</v>
      </c>
    </row>
    <row r="65" spans="1:1" x14ac:dyDescent="0.25">
      <c r="A65" t="s">
        <v>207</v>
      </c>
    </row>
    <row r="66" spans="1:1" x14ac:dyDescent="0.25">
      <c r="A66" t="s">
        <v>425</v>
      </c>
    </row>
    <row r="67" spans="1:1" x14ac:dyDescent="0.25">
      <c r="A67" t="s">
        <v>25</v>
      </c>
    </row>
    <row r="68" spans="1:1" x14ac:dyDescent="0.25">
      <c r="A68" t="s">
        <v>86</v>
      </c>
    </row>
    <row r="69" spans="1:1" x14ac:dyDescent="0.25">
      <c r="A69" t="s">
        <v>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1" t="s">
        <v>1668</v>
      </c>
    </row>
    <row r="2" spans="1:8" x14ac:dyDescent="0.25">
      <c r="A2" s="11" t="s">
        <v>1646</v>
      </c>
    </row>
    <row r="4" spans="1:8" x14ac:dyDescent="0.25">
      <c r="A4" s="20" t="s">
        <v>1669</v>
      </c>
      <c r="B4" s="11" t="s">
        <v>1650</v>
      </c>
    </row>
    <row r="5" spans="1:8" x14ac:dyDescent="0.25">
      <c r="A5" s="24"/>
      <c r="B5" s="16" t="s">
        <v>1688</v>
      </c>
    </row>
    <row r="6" spans="1:8" x14ac:dyDescent="0.25">
      <c r="A6" s="18" t="s">
        <v>1195</v>
      </c>
      <c r="B6" s="16" t="s">
        <v>1711</v>
      </c>
      <c r="H6" s="3"/>
    </row>
    <row r="7" spans="1:8" x14ac:dyDescent="0.25">
      <c r="A7" s="18" t="s">
        <v>432</v>
      </c>
      <c r="B7" s="16" t="s">
        <v>1710</v>
      </c>
      <c r="H7" s="3"/>
    </row>
    <row r="8" spans="1:8" x14ac:dyDescent="0.25">
      <c r="A8" s="18" t="s">
        <v>47</v>
      </c>
      <c r="B8" s="14" t="s">
        <v>1706</v>
      </c>
      <c r="H8" s="3"/>
    </row>
    <row r="9" spans="1:8" ht="45" x14ac:dyDescent="0.25">
      <c r="A9" s="25" t="s">
        <v>19</v>
      </c>
      <c r="B9" s="17" t="s">
        <v>1704</v>
      </c>
      <c r="H9" s="3"/>
    </row>
    <row r="10" spans="1:8" x14ac:dyDescent="0.25">
      <c r="A10" s="18" t="s">
        <v>1703</v>
      </c>
      <c r="B10" s="16" t="s">
        <v>1705</v>
      </c>
      <c r="H10" s="3"/>
    </row>
    <row r="11" spans="1:8" x14ac:dyDescent="0.25">
      <c r="A11" s="18" t="s">
        <v>1709</v>
      </c>
      <c r="B11" s="16" t="s">
        <v>1676</v>
      </c>
      <c r="H11" s="3"/>
    </row>
    <row r="12" spans="1:8" x14ac:dyDescent="0.25">
      <c r="A12" s="18" t="s">
        <v>1337</v>
      </c>
      <c r="B12" s="14" t="s">
        <v>1706</v>
      </c>
      <c r="H12" s="3"/>
    </row>
    <row r="13" spans="1:8" x14ac:dyDescent="0.25">
      <c r="A13" s="18" t="s">
        <v>721</v>
      </c>
      <c r="B13" s="16" t="s">
        <v>1677</v>
      </c>
      <c r="H13" s="3"/>
    </row>
    <row r="14" spans="1:8" x14ac:dyDescent="0.25">
      <c r="A14" s="18" t="s">
        <v>13</v>
      </c>
      <c r="B14" s="14" t="s">
        <v>1706</v>
      </c>
      <c r="H14" s="3"/>
    </row>
    <row r="15" spans="1:8" x14ac:dyDescent="0.25">
      <c r="A15" s="18" t="s">
        <v>57</v>
      </c>
      <c r="B15" s="14" t="s">
        <v>1707</v>
      </c>
      <c r="H15" s="3"/>
    </row>
    <row r="16" spans="1:8" x14ac:dyDescent="0.25">
      <c r="A16" s="18" t="s">
        <v>474</v>
      </c>
      <c r="B16" s="14" t="s">
        <v>1708</v>
      </c>
      <c r="H16" s="3"/>
    </row>
    <row r="17" spans="1:8" x14ac:dyDescent="0.25">
      <c r="A17" s="18" t="s">
        <v>367</v>
      </c>
      <c r="B17" s="14" t="s">
        <v>1708</v>
      </c>
      <c r="H17" s="3"/>
    </row>
    <row r="18" spans="1:8" x14ac:dyDescent="0.25">
      <c r="A18" s="18" t="s">
        <v>64</v>
      </c>
      <c r="B18" s="14" t="s">
        <v>1706</v>
      </c>
      <c r="H18" s="3"/>
    </row>
    <row r="19" spans="1:8" x14ac:dyDescent="0.25">
      <c r="A19" s="3"/>
      <c r="H19" s="3"/>
    </row>
    <row r="20" spans="1:8" x14ac:dyDescent="0.25">
      <c r="B20" s="14"/>
    </row>
    <row r="21" spans="1:8" x14ac:dyDescent="0.25">
      <c r="B21" s="14"/>
    </row>
    <row r="22" spans="1:8" x14ac:dyDescent="0.25">
      <c r="B22" s="14"/>
    </row>
    <row r="23" spans="1:8" x14ac:dyDescent="0.25">
      <c r="B23" s="14"/>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2" sqref="A2"/>
    </sheetView>
  </sheetViews>
  <sheetFormatPr defaultRowHeight="15" x14ac:dyDescent="0.25"/>
  <cols>
    <col min="1" max="1" width="22.5703125" customWidth="1"/>
    <col min="2" max="2" width="27.28515625" customWidth="1"/>
    <col min="3" max="3" width="111.140625" bestFit="1" customWidth="1"/>
  </cols>
  <sheetData>
    <row r="1" spans="1:3" x14ac:dyDescent="0.25">
      <c r="A1" s="9" t="s">
        <v>1639</v>
      </c>
      <c r="B1" s="9" t="s">
        <v>1640</v>
      </c>
      <c r="C1" s="9" t="s">
        <v>1641</v>
      </c>
    </row>
    <row r="2" spans="1:3" x14ac:dyDescent="0.25">
      <c r="A2" s="26">
        <v>43038</v>
      </c>
      <c r="B2" t="s">
        <v>1644</v>
      </c>
      <c r="C2" t="s">
        <v>1645</v>
      </c>
    </row>
    <row r="3" spans="1:3" x14ac:dyDescent="0.25">
      <c r="A3" s="26">
        <v>43046</v>
      </c>
      <c r="B3" t="s">
        <v>1644</v>
      </c>
      <c r="C3" t="s">
        <v>1759</v>
      </c>
    </row>
    <row r="4" spans="1:3" x14ac:dyDescent="0.25">
      <c r="A4" s="26">
        <v>43046</v>
      </c>
      <c r="B4" t="s">
        <v>1644</v>
      </c>
      <c r="C4" t="s">
        <v>1760</v>
      </c>
    </row>
    <row r="5" spans="1:3" x14ac:dyDescent="0.25">
      <c r="A5" s="10">
        <v>43047</v>
      </c>
      <c r="B5" t="s">
        <v>1644</v>
      </c>
      <c r="C5" t="s">
        <v>1767</v>
      </c>
    </row>
    <row r="6" spans="1:3" x14ac:dyDescent="0.25">
      <c r="A6" s="10"/>
    </row>
    <row r="7" spans="1:3" x14ac:dyDescent="0.25">
      <c r="A7" s="10"/>
    </row>
    <row r="8" spans="1:3" x14ac:dyDescent="0.25">
      <c r="A8" s="10"/>
    </row>
    <row r="9" spans="1:3" x14ac:dyDescent="0.25">
      <c r="A9" s="10"/>
    </row>
    <row r="10" spans="1:3" x14ac:dyDescent="0.25">
      <c r="A10" s="10"/>
    </row>
    <row r="11" spans="1:3" x14ac:dyDescent="0.25">
      <c r="A11" s="10"/>
    </row>
    <row r="12" spans="1:3" x14ac:dyDescent="0.25">
      <c r="A12" s="10"/>
    </row>
    <row r="13" spans="1:3" x14ac:dyDescent="0.25">
      <c r="A13" s="10"/>
    </row>
    <row r="14" spans="1:3" x14ac:dyDescent="0.25">
      <c r="A14" s="10"/>
    </row>
    <row r="15" spans="1:3" x14ac:dyDescent="0.25">
      <c r="A15" s="10"/>
    </row>
    <row r="16" spans="1:3" x14ac:dyDescent="0.25">
      <c r="A16" s="10"/>
    </row>
    <row r="17" spans="1:1" x14ac:dyDescent="0.25">
      <c r="A17"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C24" sqref="C24"/>
    </sheetView>
  </sheetViews>
  <sheetFormatPr defaultRowHeight="15" x14ac:dyDescent="0.25"/>
  <cols>
    <col min="1" max="1" width="21.7109375" bestFit="1" customWidth="1"/>
    <col min="3" max="3" width="109.28515625" bestFit="1" customWidth="1"/>
    <col min="4" max="4" width="10.28515625" bestFit="1" customWidth="1"/>
    <col min="5" max="5" width="11.140625" bestFit="1" customWidth="1"/>
  </cols>
  <sheetData>
    <row r="1" spans="1:5" x14ac:dyDescent="0.25">
      <c r="A1" s="12" t="s">
        <v>1648</v>
      </c>
      <c r="B1" s="12" t="s">
        <v>1649</v>
      </c>
      <c r="C1" s="12" t="s">
        <v>1650</v>
      </c>
      <c r="D1" s="12" t="s">
        <v>1651</v>
      </c>
      <c r="E1" s="12" t="s">
        <v>1652</v>
      </c>
    </row>
    <row r="2" spans="1:5" ht="30" x14ac:dyDescent="0.25">
      <c r="A2" s="15" t="s">
        <v>1643</v>
      </c>
      <c r="B2" s="16" t="s">
        <v>1653</v>
      </c>
      <c r="C2" s="17" t="s">
        <v>1661</v>
      </c>
      <c r="D2" s="16" t="s">
        <v>1658</v>
      </c>
      <c r="E2" s="16" t="s">
        <v>1657</v>
      </c>
    </row>
    <row r="3" spans="1:5" x14ac:dyDescent="0.25">
      <c r="A3" s="18" t="s">
        <v>0</v>
      </c>
      <c r="B3" s="16" t="s">
        <v>1653</v>
      </c>
      <c r="C3" s="16" t="s">
        <v>1655</v>
      </c>
      <c r="D3" s="16" t="s">
        <v>1656</v>
      </c>
      <c r="E3" s="16" t="s">
        <v>1657</v>
      </c>
    </row>
    <row r="4" spans="1:5" x14ac:dyDescent="0.25">
      <c r="A4" s="18" t="s">
        <v>1678</v>
      </c>
      <c r="B4" s="16" t="s">
        <v>1653</v>
      </c>
      <c r="C4" s="16" t="s">
        <v>1773</v>
      </c>
      <c r="D4" s="16" t="s">
        <v>1658</v>
      </c>
      <c r="E4" s="16" t="s">
        <v>1657</v>
      </c>
    </row>
    <row r="5" spans="1:5" x14ac:dyDescent="0.25">
      <c r="A5" s="18" t="s">
        <v>1717</v>
      </c>
      <c r="B5" s="16" t="s">
        <v>1653</v>
      </c>
      <c r="C5" s="16" t="s">
        <v>1772</v>
      </c>
      <c r="D5" s="16" t="s">
        <v>1656</v>
      </c>
      <c r="E5" s="16" t="s">
        <v>1657</v>
      </c>
    </row>
    <row r="6" spans="1:5" x14ac:dyDescent="0.25">
      <c r="A6" s="18" t="s">
        <v>1718</v>
      </c>
      <c r="B6" s="16" t="s">
        <v>1653</v>
      </c>
      <c r="C6" s="16" t="s">
        <v>1774</v>
      </c>
      <c r="D6" s="16" t="s">
        <v>1658</v>
      </c>
      <c r="E6" s="16" t="s">
        <v>1657</v>
      </c>
    </row>
    <row r="7" spans="1:5" x14ac:dyDescent="0.25">
      <c r="A7" s="18" t="s">
        <v>1642</v>
      </c>
      <c r="B7" s="16" t="s">
        <v>1653</v>
      </c>
      <c r="C7" s="16" t="s">
        <v>1670</v>
      </c>
      <c r="D7" s="16" t="s">
        <v>1656</v>
      </c>
      <c r="E7" s="16" t="s">
        <v>1657</v>
      </c>
    </row>
    <row r="8" spans="1:5" x14ac:dyDescent="0.25">
      <c r="A8" s="18" t="s">
        <v>1679</v>
      </c>
      <c r="B8" s="16" t="s">
        <v>1653</v>
      </c>
      <c r="C8" s="16" t="s">
        <v>1775</v>
      </c>
      <c r="D8" s="16" t="s">
        <v>1658</v>
      </c>
      <c r="E8" s="16" t="s">
        <v>1657</v>
      </c>
    </row>
    <row r="9" spans="1:5" x14ac:dyDescent="0.25">
      <c r="A9" s="19" t="s">
        <v>1</v>
      </c>
      <c r="B9" s="16" t="s">
        <v>1653</v>
      </c>
      <c r="C9" s="16" t="s">
        <v>1671</v>
      </c>
      <c r="D9" s="16" t="s">
        <v>1658</v>
      </c>
      <c r="E9" s="16" t="s">
        <v>1657</v>
      </c>
    </row>
    <row r="10" spans="1:5" x14ac:dyDescent="0.25">
      <c r="A10" s="19" t="s">
        <v>1680</v>
      </c>
      <c r="B10" s="16" t="s">
        <v>1653</v>
      </c>
      <c r="C10" s="16" t="s">
        <v>1776</v>
      </c>
      <c r="D10" s="16" t="s">
        <v>1658</v>
      </c>
      <c r="E10" s="16" t="s">
        <v>1657</v>
      </c>
    </row>
    <row r="11" spans="1:5" x14ac:dyDescent="0.25">
      <c r="A11" s="18" t="s">
        <v>2</v>
      </c>
      <c r="B11" s="16" t="s">
        <v>1653</v>
      </c>
      <c r="C11" s="16" t="s">
        <v>1672</v>
      </c>
      <c r="D11" s="16" t="s">
        <v>1656</v>
      </c>
      <c r="E11" s="16" t="s">
        <v>1657</v>
      </c>
    </row>
    <row r="12" spans="1:5" x14ac:dyDescent="0.25">
      <c r="A12" s="18" t="s">
        <v>1681</v>
      </c>
      <c r="B12" s="16" t="s">
        <v>1653</v>
      </c>
      <c r="C12" s="16" t="s">
        <v>1777</v>
      </c>
      <c r="D12" s="16" t="s">
        <v>1658</v>
      </c>
      <c r="E12" s="16" t="s">
        <v>1657</v>
      </c>
    </row>
    <row r="13" spans="1:5" x14ac:dyDescent="0.25">
      <c r="A13" s="18" t="s">
        <v>1636</v>
      </c>
      <c r="B13" s="16" t="s">
        <v>1654</v>
      </c>
      <c r="C13" s="16" t="s">
        <v>1673</v>
      </c>
      <c r="D13" s="16" t="s">
        <v>1656</v>
      </c>
      <c r="E13" s="16" t="s">
        <v>1657</v>
      </c>
    </row>
    <row r="14" spans="1:5" x14ac:dyDescent="0.25">
      <c r="A14" s="18" t="s">
        <v>1682</v>
      </c>
      <c r="B14" s="16" t="s">
        <v>1653</v>
      </c>
      <c r="C14" s="16" t="s">
        <v>1778</v>
      </c>
      <c r="D14" s="16" t="s">
        <v>1658</v>
      </c>
      <c r="E14" s="16" t="s">
        <v>1657</v>
      </c>
    </row>
    <row r="15" spans="1:5" ht="45" x14ac:dyDescent="0.25">
      <c r="A15" s="18" t="s">
        <v>3</v>
      </c>
      <c r="B15" s="16" t="s">
        <v>1653</v>
      </c>
      <c r="C15" s="17" t="s">
        <v>1769</v>
      </c>
      <c r="D15" s="16" t="s">
        <v>1656</v>
      </c>
      <c r="E15" s="16" t="s">
        <v>1657</v>
      </c>
    </row>
    <row r="16" spans="1:5" x14ac:dyDescent="0.25">
      <c r="A16" s="18" t="s">
        <v>1700</v>
      </c>
      <c r="B16" s="16" t="s">
        <v>1654</v>
      </c>
      <c r="C16" s="17" t="s">
        <v>1784</v>
      </c>
      <c r="D16" s="16" t="s">
        <v>1656</v>
      </c>
      <c r="E16" s="16" t="s">
        <v>1771</v>
      </c>
    </row>
    <row r="17" spans="1:5" x14ac:dyDescent="0.25">
      <c r="A17" s="18" t="s">
        <v>1714</v>
      </c>
      <c r="B17" s="16" t="s">
        <v>1653</v>
      </c>
      <c r="C17" s="16" t="s">
        <v>1779</v>
      </c>
      <c r="D17" s="16" t="s">
        <v>1658</v>
      </c>
      <c r="E17" s="16" t="s">
        <v>1771</v>
      </c>
    </row>
    <row r="18" spans="1:5" x14ac:dyDescent="0.25">
      <c r="A18" s="18" t="s">
        <v>1701</v>
      </c>
      <c r="B18" s="16" t="s">
        <v>1654</v>
      </c>
      <c r="C18" s="17" t="s">
        <v>1785</v>
      </c>
      <c r="D18" s="16" t="s">
        <v>1656</v>
      </c>
      <c r="E18" s="16" t="s">
        <v>1771</v>
      </c>
    </row>
    <row r="19" spans="1:5" x14ac:dyDescent="0.25">
      <c r="A19" s="18" t="s">
        <v>1715</v>
      </c>
      <c r="B19" s="16" t="s">
        <v>1653</v>
      </c>
      <c r="C19" s="16" t="s">
        <v>1780</v>
      </c>
      <c r="D19" s="16" t="s">
        <v>1658</v>
      </c>
      <c r="E19" s="16" t="s">
        <v>1771</v>
      </c>
    </row>
    <row r="20" spans="1:5" x14ac:dyDescent="0.25">
      <c r="A20" s="18" t="s">
        <v>1725</v>
      </c>
      <c r="B20" s="16" t="s">
        <v>1653</v>
      </c>
      <c r="C20" s="17" t="s">
        <v>1761</v>
      </c>
      <c r="D20" s="16" t="s">
        <v>1658</v>
      </c>
      <c r="E20" s="16" t="s">
        <v>1657</v>
      </c>
    </row>
    <row r="21" spans="1:5" x14ac:dyDescent="0.25">
      <c r="A21" s="18" t="s">
        <v>1638</v>
      </c>
      <c r="B21" s="16" t="s">
        <v>1654</v>
      </c>
      <c r="C21" s="16" t="s">
        <v>1674</v>
      </c>
      <c r="D21" s="16" t="s">
        <v>1658</v>
      </c>
      <c r="E21" s="16" t="s">
        <v>1657</v>
      </c>
    </row>
    <row r="22" spans="1:5" x14ac:dyDescent="0.25">
      <c r="A22" s="18" t="s">
        <v>1763</v>
      </c>
      <c r="B22" s="16" t="s">
        <v>1770</v>
      </c>
      <c r="C22" s="16" t="s">
        <v>1781</v>
      </c>
      <c r="D22" s="16" t="s">
        <v>1658</v>
      </c>
      <c r="E22" s="16" t="s">
        <v>1657</v>
      </c>
    </row>
    <row r="23" spans="1:5" x14ac:dyDescent="0.25">
      <c r="A23" s="18" t="s">
        <v>1764</v>
      </c>
      <c r="B23" s="16" t="s">
        <v>1770</v>
      </c>
      <c r="C23" s="16" t="s">
        <v>1782</v>
      </c>
      <c r="D23" s="16" t="s">
        <v>1658</v>
      </c>
      <c r="E23" s="16" t="s">
        <v>1657</v>
      </c>
    </row>
    <row r="24" spans="1:5" x14ac:dyDescent="0.25">
      <c r="A24" s="18" t="s">
        <v>1765</v>
      </c>
      <c r="B24" s="16" t="s">
        <v>1653</v>
      </c>
      <c r="C24" s="16" t="s">
        <v>1783</v>
      </c>
      <c r="D24" s="16" t="s">
        <v>1658</v>
      </c>
      <c r="E24" s="16" t="s">
        <v>1657</v>
      </c>
    </row>
    <row r="25" spans="1:5" x14ac:dyDescent="0.25">
      <c r="A25" s="15" t="s">
        <v>4</v>
      </c>
      <c r="B25" s="16" t="s">
        <v>1653</v>
      </c>
      <c r="C25" s="16" t="s">
        <v>1675</v>
      </c>
      <c r="D25" s="16" t="s">
        <v>1656</v>
      </c>
      <c r="E25" s="16" t="s">
        <v>1657</v>
      </c>
    </row>
    <row r="26" spans="1:5" x14ac:dyDescent="0.25">
      <c r="A26" s="15"/>
      <c r="B26" s="16"/>
      <c r="C26" s="16"/>
      <c r="D26" s="16"/>
      <c r="E26" s="16"/>
    </row>
    <row r="28" spans="1:5" x14ac:dyDescent="0.25">
      <c r="A28" s="16"/>
      <c r="B28" s="16"/>
      <c r="C28" s="16"/>
      <c r="D28" s="16"/>
      <c r="E28" s="16"/>
    </row>
    <row r="29" spans="1:5" x14ac:dyDescent="0.25">
      <c r="A29" s="16"/>
      <c r="B29" s="16"/>
      <c r="C29" s="16"/>
      <c r="D29" s="16"/>
      <c r="E29" s="16"/>
    </row>
    <row r="30" spans="1:5" x14ac:dyDescent="0.25">
      <c r="A30" s="16"/>
      <c r="B30" s="16"/>
      <c r="C30" s="16"/>
      <c r="D30" s="16"/>
      <c r="E3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2017-11-21T21:30:39Z</dcterms:modified>
</cp:coreProperties>
</file>