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m\owf-dev\InfoMapper-COAgTransfer\git-repos\owf-infomapper-coagtransfer\workflow\BaselineScenario\00-Synopsis\"/>
    </mc:Choice>
  </mc:AlternateContent>
  <bookViews>
    <workbookView xWindow="0" yWindow="0" windowWidth="22212" windowHeight="9060" activeTab="2"/>
  </bookViews>
  <sheets>
    <sheet name="Hist" sheetId="2" r:id="rId1"/>
    <sheet name="Notes" sheetId="3" r:id="rId2"/>
    <sheet name="Baseline-Config" sheetId="1" r:id="rId3"/>
    <sheet name="Baseline-CountyPopulation" sheetId="5" r:id="rId4"/>
  </sheets>
  <definedNames>
    <definedName name="EndYear">'Baseline-Config'!$E$14</definedName>
    <definedName name="EndYearText">'Baseline-Config'!$F$14</definedName>
    <definedName name="ForecastEndYear">'Baseline-Config'!$E$18</definedName>
    <definedName name="ForecastEndYearText">'Baseline-Config'!$F$18</definedName>
    <definedName name="ForecastStartYear">'Baseline-Config'!$E$17</definedName>
    <definedName name="ForecastStartYearText">'Baseline-Config'!$F$17</definedName>
    <definedName name="HistEndYear">'Baseline-Config'!$E$16</definedName>
    <definedName name="HistEndYearText">'Baseline-Config'!$F$16</definedName>
    <definedName name="HistStartYear">'Baseline-Config'!$E$15</definedName>
    <definedName name="HistStartYearText">'Baseline-Config'!$F$15</definedName>
    <definedName name="ScenarioDescription">'Baseline-Config'!$E$11</definedName>
    <definedName name="ScenarioDescriptionText">'Baseline-Config'!$F$11</definedName>
    <definedName name="ScenarioFolder">'Baseline-Config'!$E$12</definedName>
    <definedName name="ScenarioFolderText">'Baseline-Config'!$F$12</definedName>
    <definedName name="ScenarioId">'Baseline-Config'!$E$10</definedName>
    <definedName name="ScenarioIdText">'Baseline-Config'!$F$10</definedName>
    <definedName name="StartYear">'Baseline-Config'!$E$13</definedName>
    <definedName name="StartYearText">'Baseline-Config'!$F$13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8" i="1" l="1"/>
  <c r="F16" i="1"/>
  <c r="F15" i="1"/>
  <c r="E17" i="1"/>
  <c r="F17" i="1" s="1"/>
  <c r="E15" i="1"/>
  <c r="E18" i="1"/>
  <c r="F14" i="1"/>
  <c r="F13" i="1"/>
  <c r="F12" i="1"/>
  <c r="F11" i="1"/>
  <c r="F10" i="1"/>
</calcChain>
</file>

<file path=xl/sharedStrings.xml><?xml version="1.0" encoding="utf-8"?>
<sst xmlns="http://schemas.openxmlformats.org/spreadsheetml/2006/main" count="64" uniqueCount="54">
  <si>
    <t>Hist</t>
  </si>
  <si>
    <t>When</t>
  </si>
  <si>
    <t>Who</t>
  </si>
  <si>
    <t>What</t>
  </si>
  <si>
    <t>Steve Malers, OWF</t>
  </si>
  <si>
    <t>Initial prototype of baseline configuration file, based on SWSI index example.</t>
  </si>
  <si>
    <t>Worksheet</t>
  </si>
  <si>
    <t>Contents</t>
  </si>
  <si>
    <t>History of modifications to the workbook.  This worksheet should be used to note major changes to the control file or workflow.</t>
  </si>
  <si>
    <t>Notes</t>
  </si>
  <si>
    <t>This worksheet.</t>
  </si>
  <si>
    <t>These configuration properties are read by software and control the analysis.</t>
  </si>
  <si>
    <t>Each configuration property has a name and a value.  Values should be specified using a cell type that makes sense for the value.</t>
  </si>
  <si>
    <t>A text version of the property is implement to support software that may not handle conversion of internal Excel data types.</t>
  </si>
  <si>
    <t>Users may enter values in blue cells.</t>
  </si>
  <si>
    <t>Property Name</t>
  </si>
  <si>
    <t>Property Value</t>
  </si>
  <si>
    <t>Property Value (Text)</t>
  </si>
  <si>
    <t>Description</t>
  </si>
  <si>
    <t>Main configuration properties:</t>
  </si>
  <si>
    <t>Scenario</t>
  </si>
  <si>
    <t>=</t>
  </si>
  <si>
    <t>Baseline</t>
  </si>
  <si>
    <t>Run identifier.</t>
  </si>
  <si>
    <t>Run description, used in output.</t>
  </si>
  <si>
    <t>County</t>
  </si>
  <si>
    <t>Larimer</t>
  </si>
  <si>
    <t>Enabled</t>
  </si>
  <si>
    <t>no</t>
  </si>
  <si>
    <t>EndYear</t>
  </si>
  <si>
    <t>StartYear</t>
  </si>
  <si>
    <t>Property Name cells should be of type Text.</t>
  </si>
  <si>
    <t>Each Property Value cell is given a name, which corresponds to properties in workflows.  Use the Property Name column value for the name.</t>
  </si>
  <si>
    <t>Clean up configuration based on the full workflow implementation.</t>
  </si>
  <si>
    <t>Baseline-Config</t>
  </si>
  <si>
    <t>Baseline scenario configuration properties, read by software to automate processing.</t>
  </si>
  <si>
    <t>Baseline-County-Population</t>
  </si>
  <si>
    <t>County population overrides for baseline scenario, currently just a conceptual idea but could be used for user-supplied input</t>
  </si>
  <si>
    <t>ScenarioId</t>
  </si>
  <si>
    <t>Baseline with basic status quo assumptions and estimates.</t>
  </si>
  <si>
    <t>ScenarioDescription</t>
  </si>
  <si>
    <t>ScenarioFolder</t>
  </si>
  <si>
    <t>BaselineScenario</t>
  </si>
  <si>
    <t>Used to create folder paths for scenario data.</t>
  </si>
  <si>
    <t>Starting year of the overall analysis period.</t>
  </si>
  <si>
    <t>Ending year of the overall analysis period.</t>
  </si>
  <si>
    <t>HistStartYear</t>
  </si>
  <si>
    <t>ForecastStartYear</t>
  </si>
  <si>
    <t>Starting year of forecast data period (from DOLA forecast population data).</t>
  </si>
  <si>
    <t>Ending year of historical data period (from DOLA estimated population data).</t>
  </si>
  <si>
    <t>Starting year of historical data period (from DOLA estimated population data).</t>
  </si>
  <si>
    <t>ForecastEndYear</t>
  </si>
  <si>
    <t>Ending year of forecast data period (from DOLA forecast population data).</t>
  </si>
  <si>
    <t>HistEndYear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</si>
</sst>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1" xfId="0" applyFont="1" applyBorder="1"/>
    <xf numFmtId="49" fontId="0" fillId="0" borderId="0" xfId="0" applyNumberFormat="1"/>
    <xf numFmtId="0" fontId="0" fillId="2" borderId="0" xfId="0" applyFill="1"/>
    <xf numFmtId="0" fontId="1" fillId="0" borderId="0" xfId="0" applyFont="1" applyFill="1" applyBorder="1"/>
    <xf numFmtId="0" fontId="1" fillId="0" borderId="1" xfId="0" applyFont="1" applyFill="1" applyBorder="1"/>
    <xf numFmtId="14" fontId="0" fillId="0" borderId="0" xfId="0" applyNumberFormat="1"/>
    <xf numFmtId="49" fontId="0" fillId="2" borderId="0" xfId="0" applyNumberFormat="1" applyFill="1"/>
    <xf numFmtId="1" fontId="0" fillId="2" borderId="0" xfId="0" applyNumberFormat="1" applyFill="1"/>
    <xf numFmtId="49" fontId="1" fillId="0" borderId="0" xfId="0" quotePrefix="1" applyNumberFormat="1" applyFont="1"/>
    <xf numFmtId="49" fontId="1" fillId="0" borderId="0" xfId="0" applyNumberFormat="1" applyFont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3" sqref="C3"/>
    </sheetView>
  </sheetViews>
  <sheetFormatPr defaultRowHeight="14.4" x14ac:dyDescent="0.3"/>
  <cols>
    <col min="1" max="1" width="16.44140625" customWidth="1"/>
    <col min="2" max="2" width="20.88671875" customWidth="1"/>
    <col min="3" max="3" width="68.6640625" customWidth="1"/>
  </cols>
  <sheetData>
    <row r="1" spans="1:3" x14ac:dyDescent="0.3">
      <c r="A1" t="s">
        <v>1</v>
      </c>
      <c r="B1" t="s">
        <v>2</v>
      </c>
      <c r="C1" t="s">
        <v>3</v>
      </c>
    </row>
    <row r="2" spans="1:3" x14ac:dyDescent="0.3">
      <c r="A2" s="7">
        <v>44134</v>
      </c>
      <c r="B2" t="s">
        <v>4</v>
      </c>
      <c r="C2" t="s">
        <v>33</v>
      </c>
    </row>
    <row r="3" spans="1:3" x14ac:dyDescent="0.3">
      <c r="A3" s="7">
        <v>43725</v>
      </c>
      <c r="B3" t="s">
        <v>4</v>
      </c>
      <c r="C3" t="s">
        <v>5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5" sqref="B5"/>
    </sheetView>
  </sheetViews>
  <sheetFormatPr defaultRowHeight="14.4" x14ac:dyDescent="0.3"/>
  <cols>
    <col min="1" max="1" width="25.33203125" customWidth="1"/>
    <col min="2" max="2" width="110.33203125" customWidth="1"/>
  </cols>
  <sheetData>
    <row r="1" spans="1:2" x14ac:dyDescent="0.3">
      <c r="A1" s="2" t="s">
        <v>6</v>
      </c>
      <c r="B1" s="2" t="s">
        <v>7</v>
      </c>
    </row>
    <row r="2" spans="1:2" x14ac:dyDescent="0.3">
      <c r="A2" t="s">
        <v>0</v>
      </c>
      <c r="B2" t="s">
        <v>8</v>
      </c>
    </row>
    <row r="3" spans="1:2" x14ac:dyDescent="0.3">
      <c r="A3" t="s">
        <v>9</v>
      </c>
      <c r="B3" t="s">
        <v>10</v>
      </c>
    </row>
    <row r="4" spans="1:2" x14ac:dyDescent="0.3">
      <c r="A4" t="s">
        <v>34</v>
      </c>
      <c r="B4" t="s">
        <v>35</v>
      </c>
    </row>
    <row r="5" spans="1:2" x14ac:dyDescent="0.3">
      <c r="A5" t="s">
        <v>36</v>
      </c>
      <c r="B5" t="s">
        <v>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tabSelected="1" workbookViewId="0">
      <selection activeCell="E25" sqref="E25"/>
    </sheetView>
  </sheetViews>
  <sheetFormatPr defaultRowHeight="14.4" x14ac:dyDescent="0.3"/>
  <cols>
    <col min="1" max="1" width="27.109375" customWidth="1"/>
    <col min="2" max="2" width="1.6640625" customWidth="1"/>
    <col min="3" max="3" width="17.77734375" customWidth="1"/>
    <col min="4" max="4" width="2.88671875" customWidth="1"/>
    <col min="5" max="5" width="48.6640625" customWidth="1"/>
    <col min="6" max="6" width="48.88671875" customWidth="1"/>
    <col min="7" max="7" width="63.33203125" customWidth="1"/>
  </cols>
  <sheetData>
    <row r="1" spans="1:7" x14ac:dyDescent="0.3">
      <c r="A1" t="s">
        <v>11</v>
      </c>
    </row>
    <row r="2" spans="1:7" x14ac:dyDescent="0.3">
      <c r="A2" t="s">
        <v>12</v>
      </c>
    </row>
    <row r="3" spans="1:7" x14ac:dyDescent="0.3">
      <c r="A3" t="s">
        <v>31</v>
      </c>
    </row>
    <row r="4" spans="1:7" x14ac:dyDescent="0.3">
      <c r="A4" t="s">
        <v>32</v>
      </c>
    </row>
    <row r="5" spans="1:7" x14ac:dyDescent="0.3">
      <c r="A5" t="s">
        <v>13</v>
      </c>
    </row>
    <row r="6" spans="1:7" x14ac:dyDescent="0.3">
      <c r="A6" s="4" t="s">
        <v>14</v>
      </c>
    </row>
    <row r="8" spans="1:7" x14ac:dyDescent="0.3">
      <c r="C8" s="2" t="s">
        <v>15</v>
      </c>
      <c r="D8" s="2"/>
      <c r="E8" s="2" t="s">
        <v>16</v>
      </c>
      <c r="F8" s="2" t="s">
        <v>17</v>
      </c>
      <c r="G8" s="2" t="s">
        <v>18</v>
      </c>
    </row>
    <row r="10" spans="1:7" x14ac:dyDescent="0.3">
      <c r="A10" s="1" t="s">
        <v>19</v>
      </c>
      <c r="C10" s="3" t="s">
        <v>38</v>
      </c>
      <c r="D10" s="10" t="s">
        <v>21</v>
      </c>
      <c r="E10" s="8" t="s">
        <v>22</v>
      </c>
      <c r="F10" s="12" t="str">
        <f>ScenarioId</f>
        <v>Baseline</v>
      </c>
      <c r="G10" s="3" t="s">
        <v>23</v>
      </c>
    </row>
    <row r="11" spans="1:7" x14ac:dyDescent="0.3">
      <c r="C11" s="3" t="s">
        <v>40</v>
      </c>
      <c r="D11" s="10" t="s">
        <v>21</v>
      </c>
      <c r="E11" s="8" t="s">
        <v>39</v>
      </c>
      <c r="F11" s="12" t="str">
        <f>ScenarioDescription</f>
        <v>Baseline with basic status quo assumptions and estimates.</v>
      </c>
      <c r="G11" s="3" t="s">
        <v>24</v>
      </c>
    </row>
    <row r="12" spans="1:7" x14ac:dyDescent="0.3">
      <c r="C12" s="3" t="s">
        <v>41</v>
      </c>
      <c r="D12" s="10" t="s">
        <v>21</v>
      </c>
      <c r="E12" s="8" t="s">
        <v>42</v>
      </c>
      <c r="F12" s="12" t="str">
        <f>ScenarioFolder</f>
        <v>BaselineScenario</v>
      </c>
      <c r="G12" s="3" t="s">
        <v>43</v>
      </c>
    </row>
    <row r="13" spans="1:7" x14ac:dyDescent="0.3">
      <c r="C13" s="3" t="s">
        <v>30</v>
      </c>
      <c r="D13" s="10" t="s">
        <v>21</v>
      </c>
      <c r="E13" s="9">
        <v>1980</v>
      </c>
      <c r="F13" s="12" t="str">
        <f>TEXT(StartYear,"0000")</f>
        <v>1980</v>
      </c>
      <c r="G13" s="3" t="s">
        <v>44</v>
      </c>
    </row>
    <row r="14" spans="1:7" x14ac:dyDescent="0.3">
      <c r="C14" s="3" t="s">
        <v>29</v>
      </c>
      <c r="D14" s="10" t="s">
        <v>21</v>
      </c>
      <c r="E14" s="9">
        <v>2050</v>
      </c>
      <c r="F14" s="12" t="str">
        <f>TEXT(EndYear,"0000")</f>
        <v>2050</v>
      </c>
      <c r="G14" s="3" t="s">
        <v>45</v>
      </c>
    </row>
    <row r="15" spans="1:7" x14ac:dyDescent="0.3">
      <c r="C15" s="3" t="s">
        <v>46</v>
      </c>
      <c r="D15" s="11" t="s">
        <v>21</v>
      </c>
      <c r="E15" s="12">
        <f>StartYear</f>
        <v>1980</v>
      </c>
      <c r="F15" s="12" t="str">
        <f>TEXT(HistStartYear,"0000")</f>
        <v>1980</v>
      </c>
      <c r="G15" s="3" t="s">
        <v>50</v>
      </c>
    </row>
    <row r="16" spans="1:7" x14ac:dyDescent="0.3">
      <c r="C16" s="3" t="s">
        <v>53</v>
      </c>
      <c r="D16" s="11" t="s">
        <v>21</v>
      </c>
      <c r="E16" s="4">
        <v>2019</v>
      </c>
      <c r="F16" s="12" t="str">
        <f>TEXT(HistEndYear,"0000")</f>
        <v>2019</v>
      </c>
      <c r="G16" s="3" t="s">
        <v>49</v>
      </c>
    </row>
    <row r="17" spans="3:7" x14ac:dyDescent="0.3">
      <c r="C17" s="3" t="s">
        <v>47</v>
      </c>
      <c r="D17" s="11" t="s">
        <v>21</v>
      </c>
      <c r="E17" s="12">
        <f>HistEndYear + 1</f>
        <v>2020</v>
      </c>
      <c r="F17" s="12" t="str">
        <f>TEXT(ForecastStartYear,"0000")</f>
        <v>2020</v>
      </c>
      <c r="G17" s="3" t="s">
        <v>48</v>
      </c>
    </row>
    <row r="18" spans="3:7" x14ac:dyDescent="0.3">
      <c r="C18" s="3" t="s">
        <v>51</v>
      </c>
      <c r="D18" s="11" t="s">
        <v>21</v>
      </c>
      <c r="E18" s="12">
        <f>EndYear</f>
        <v>2050</v>
      </c>
      <c r="F18" s="12" t="str">
        <f>TEXT(ForecastEndYear,"0000")</f>
        <v>2050</v>
      </c>
      <c r="G18" s="3" t="s">
        <v>52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"/>
  <sheetViews>
    <sheetView workbookViewId="0">
      <selection activeCell="D1" sqref="D1:V1048576"/>
    </sheetView>
  </sheetViews>
  <sheetFormatPr defaultRowHeight="14.4" x14ac:dyDescent="0.3"/>
  <sheetData>
    <row r="1" spans="1:36" x14ac:dyDescent="0.3">
      <c r="A1" s="2" t="s">
        <v>27</v>
      </c>
      <c r="B1" s="2" t="s">
        <v>20</v>
      </c>
      <c r="C1" s="2" t="s">
        <v>25</v>
      </c>
      <c r="D1" s="6">
        <v>2019</v>
      </c>
      <c r="E1" s="6">
        <v>2020</v>
      </c>
      <c r="F1" s="6">
        <v>2021</v>
      </c>
      <c r="G1" s="6">
        <v>2022</v>
      </c>
      <c r="H1" s="6">
        <v>2023</v>
      </c>
      <c r="I1" s="6">
        <v>2024</v>
      </c>
      <c r="J1" s="6">
        <v>2025</v>
      </c>
      <c r="K1" s="6">
        <v>2026</v>
      </c>
      <c r="L1" s="6">
        <v>2027</v>
      </c>
      <c r="M1" s="6">
        <v>2028</v>
      </c>
      <c r="N1" s="6">
        <v>2029</v>
      </c>
      <c r="O1" s="6">
        <v>2030</v>
      </c>
      <c r="P1" s="6">
        <v>2031</v>
      </c>
      <c r="Q1" s="6">
        <v>2032</v>
      </c>
      <c r="R1" s="6">
        <v>2033</v>
      </c>
      <c r="S1" s="6">
        <v>2034</v>
      </c>
      <c r="T1" s="6">
        <v>2035</v>
      </c>
      <c r="U1" s="6">
        <v>2036</v>
      </c>
      <c r="V1" s="6">
        <v>2037</v>
      </c>
      <c r="W1" s="6">
        <v>2038</v>
      </c>
      <c r="X1" s="6">
        <v>2039</v>
      </c>
      <c r="Y1" s="6">
        <v>2040</v>
      </c>
      <c r="Z1" s="6">
        <v>2041</v>
      </c>
      <c r="AA1" s="6">
        <v>2042</v>
      </c>
      <c r="AB1" s="6">
        <v>2043</v>
      </c>
      <c r="AC1" s="6">
        <v>2044</v>
      </c>
      <c r="AD1" s="6">
        <v>2045</v>
      </c>
      <c r="AE1" s="6">
        <v>2046</v>
      </c>
      <c r="AF1" s="6">
        <v>2047</v>
      </c>
      <c r="AG1" s="6">
        <v>2048</v>
      </c>
      <c r="AH1" s="6">
        <v>2049</v>
      </c>
      <c r="AI1" s="6">
        <v>2050</v>
      </c>
      <c r="AJ1" s="5"/>
    </row>
    <row r="2" spans="1:36" x14ac:dyDescent="0.3">
      <c r="A2" t="s">
        <v>28</v>
      </c>
      <c r="B2" t="s">
        <v>22</v>
      </c>
      <c r="C2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18</vt:i4>
      </vt:variant>
    </vt:vector>
  </HeadingPairs>
  <TitlesOfParts>
    <vt:vector size="22" baseType="lpstr">
      <vt:lpstr>Hist</vt:lpstr>
      <vt:lpstr>Notes</vt:lpstr>
      <vt:lpstr>Baseline-Config</vt:lpstr>
      <vt:lpstr>Baseline-CountyPopulation</vt:lpstr>
      <vt:lpstr>EndYear</vt:lpstr>
      <vt:lpstr>EndYearText</vt:lpstr>
      <vt:lpstr>ForecastEndYear</vt:lpstr>
      <vt:lpstr>ForecastEndYearText</vt:lpstr>
      <vt:lpstr>ForecastStartYear</vt:lpstr>
      <vt:lpstr>ForecastStartYearText</vt:lpstr>
      <vt:lpstr>HistEndYear</vt:lpstr>
      <vt:lpstr>HistEndYearText</vt:lpstr>
      <vt:lpstr>HistStartYear</vt:lpstr>
      <vt:lpstr>HistStartYearText</vt:lpstr>
      <vt:lpstr>ScenarioDescription</vt:lpstr>
      <vt:lpstr>ScenarioDescriptionText</vt:lpstr>
      <vt:lpstr>ScenarioFolder</vt:lpstr>
      <vt:lpstr>ScenarioFolderText</vt:lpstr>
      <vt:lpstr>ScenarioId</vt:lpstr>
      <vt:lpstr>ScenarioIdText</vt:lpstr>
      <vt:lpstr>StartYear</vt:lpstr>
      <vt:lpstr>StartYearText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</dc:creator>
  <cp:lastModifiedBy>sam</cp:lastModifiedBy>
  <dcterms:created xsi:type="dcterms:W3CDTF">2019-09-17T08:47:04Z</dcterms:created>
  <dcterms:modified xsi:type="dcterms:W3CDTF">2020-11-03T10:47:55Z</dcterms:modified>
</cp:coreProperties>
</file>