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7я лабораторная\"/>
    </mc:Choice>
  </mc:AlternateContent>
  <xr:revisionPtr revIDLastSave="0" documentId="13_ncr:1_{8182B8C6-9037-4E9A-8A6E-CE5E124623B1}" xr6:coauthVersionLast="47" xr6:coauthVersionMax="47" xr10:uidLastSave="{00000000-0000-0000-0000-000000000000}"/>
  <bookViews>
    <workbookView xWindow="-110" yWindow="-110" windowWidth="19420" windowHeight="10420" firstSheet="1" activeTab="7" xr2:uid="{1481524C-EBC1-4A0B-94C7-41E698933CB2}"/>
  </bookViews>
  <sheets>
    <sheet name="Лист1" sheetId="2" r:id="rId1"/>
    <sheet name="Лист3" sheetId="4" r:id="rId2"/>
    <sheet name="Лист4" sheetId="5" r:id="rId3"/>
    <sheet name="Лист5" sheetId="6" r:id="rId4"/>
    <sheet name="Лист6" sheetId="7" r:id="rId5"/>
    <sheet name="Лист7" sheetId="8" r:id="rId6"/>
    <sheet name="Лист8" sheetId="9" r:id="rId7"/>
    <sheet name="Товары" sheetId="1" r:id="rId8"/>
  </sheets>
  <calcPr calcId="191029"/>
  <pivotCaches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9" l="1"/>
</calcChain>
</file>

<file path=xl/sharedStrings.xml><?xml version="1.0" encoding="utf-8"?>
<sst xmlns="http://schemas.openxmlformats.org/spreadsheetml/2006/main" count="311" uniqueCount="71">
  <si>
    <t>Заказ</t>
  </si>
  <si>
    <t>Дата</t>
  </si>
  <si>
    <t>Название получателя</t>
  </si>
  <si>
    <t>Наименование товара</t>
  </si>
  <si>
    <t>Количество упаковок</t>
  </si>
  <si>
    <t>Цена за упаковку</t>
  </si>
  <si>
    <t>Кафе "Родничок"</t>
  </si>
  <si>
    <t>Орех грецкий</t>
  </si>
  <si>
    <t>Ресторан "Диана"</t>
  </si>
  <si>
    <t>Орех миндальный</t>
  </si>
  <si>
    <t>ТОО "Подарок"</t>
  </si>
  <si>
    <t>Набор специй № 1</t>
  </si>
  <si>
    <t>ТОО "Карпаты"</t>
  </si>
  <si>
    <t>Набор специй № 2</t>
  </si>
  <si>
    <t>Кафе "Синий закат"</t>
  </si>
  <si>
    <t>Универмаг "Гомель"</t>
  </si>
  <si>
    <t>Гастроном "Варшава"</t>
  </si>
  <si>
    <t>Набор специй № 3</t>
  </si>
  <si>
    <t>ТОО "Новость"</t>
  </si>
  <si>
    <t>АО "Баранки"</t>
  </si>
  <si>
    <t>Супермаркет "Речицкий"</t>
  </si>
  <si>
    <t>Универмаг "Кавказский"</t>
  </si>
  <si>
    <t>Кафе "Победа"</t>
  </si>
  <si>
    <t>Ресторан "Приморский"</t>
  </si>
  <si>
    <t>Фундук</t>
  </si>
  <si>
    <t>Ресторан "Пекин"</t>
  </si>
  <si>
    <t>Орех бразильский</t>
  </si>
  <si>
    <t>АО "Ленточка"</t>
  </si>
  <si>
    <t>Кешью</t>
  </si>
  <si>
    <t>Бар гостиницы "Турист"</t>
  </si>
  <si>
    <t>Универмаг "Российский"</t>
  </si>
  <si>
    <t>Ресторан "Бангкок"</t>
  </si>
  <si>
    <t>ТОО "Прохлада"</t>
  </si>
  <si>
    <t>Пиццерия "Италия"</t>
  </si>
  <si>
    <t>Кафе "Ураган"</t>
  </si>
  <si>
    <t>Бар гостиницы "Россия"</t>
  </si>
  <si>
    <t>Ресторан "Природа"</t>
  </si>
  <si>
    <t>Ресторан "Украина"</t>
  </si>
  <si>
    <t>Универмаг "Слава"</t>
  </si>
  <si>
    <t>Фирма "Аркада"</t>
  </si>
  <si>
    <t>АО "Кленовый лист"</t>
  </si>
  <si>
    <t>Пиццерия "Славяне"</t>
  </si>
  <si>
    <t>Фирма "Браво"</t>
  </si>
  <si>
    <t>Магазин "Русский лес"</t>
  </si>
  <si>
    <t>Столовая "Серпантин"</t>
  </si>
  <si>
    <t>Фирма "Златоуст"</t>
  </si>
  <si>
    <t>Пиццерия "Неаполь"</t>
  </si>
  <si>
    <t>ТОО "Забота"</t>
  </si>
  <si>
    <t>Бар "Три ступени"</t>
  </si>
  <si>
    <t>Названия строк</t>
  </si>
  <si>
    <t>Общий итог</t>
  </si>
  <si>
    <t>май</t>
  </si>
  <si>
    <t>июн</t>
  </si>
  <si>
    <t>июл</t>
  </si>
  <si>
    <t>авг</t>
  </si>
  <si>
    <t>Сумма по полю Стоимость заказа</t>
  </si>
  <si>
    <t>27.май</t>
  </si>
  <si>
    <t>23.июн</t>
  </si>
  <si>
    <t>11.июл</t>
  </si>
  <si>
    <t>Сумма по полю Количество упаковок</t>
  </si>
  <si>
    <t>Количество</t>
  </si>
  <si>
    <t>Сумма по полю Цена за упаковку</t>
  </si>
  <si>
    <t>Среднее по полю Цена за упаковку</t>
  </si>
  <si>
    <t>Максимум по полю Стоимость заказа</t>
  </si>
  <si>
    <t>Названия столбцов</t>
  </si>
  <si>
    <t>Среднее по полю Стоимость заказа</t>
  </si>
  <si>
    <t>Ы</t>
  </si>
  <si>
    <t>Минимум по полю Количество упаковок</t>
  </si>
  <si>
    <t>Среднее по полю Количество упаковок</t>
  </si>
  <si>
    <t>Лагунов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</si>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</sst>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b/>
      <i/>
      <sz val="8"/>
      <color rgb="FF000000"/>
      <name val="Calibri"/>
      <family val="2"/>
      <charset val="204"/>
    </font>
    <font>
      <b/>
      <i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 indent="2"/>
    </xf>
    <xf numFmtId="0" fontId="0" fillId="0" borderId="0" xfId="0" applyAlignment="1">
      <alignment horizontal="left" indent="4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[Товары.xlsx]Лист1!Сводная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Среднее по полю Цена за упаковку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Лист1!$A$4:$A$19</c:f>
              <c:multiLvlStrCache>
                <c:ptCount val="3"/>
                <c:lvl>
                  <c:pt idx="0">
                    <c:v>Орех миндальный</c:v>
                  </c:pt>
                  <c:pt idx="1">
                    <c:v>Кешью</c:v>
                  </c:pt>
                  <c:pt idx="2">
                    <c:v>Фундук</c:v>
                  </c:pt>
                </c:lvl>
                <c:lvl>
                  <c:pt idx="0">
                    <c:v>АО "Баранки"</c:v>
                  </c:pt>
                  <c:pt idx="1">
                    <c:v>АО "Ленточка"</c:v>
                  </c:pt>
                  <c:pt idx="2">
                    <c:v>АО "Кленовый лист"</c:v>
                  </c:pt>
                </c:lvl>
                <c:lvl>
                  <c:pt idx="0">
                    <c:v>27.май.10</c:v>
                  </c:pt>
                  <c:pt idx="1">
                    <c:v>23.июн.10</c:v>
                  </c:pt>
                  <c:pt idx="2">
                    <c:v>11.июл.10</c:v>
                  </c:pt>
                </c:lvl>
                <c:lvl>
                  <c:pt idx="0">
                    <c:v>27.май</c:v>
                  </c:pt>
                  <c:pt idx="1">
                    <c:v>23.июн</c:v>
                  </c:pt>
                  <c:pt idx="2">
                    <c:v>11.июл</c:v>
                  </c:pt>
                </c:lvl>
                <c:lvl>
                  <c:pt idx="0">
                    <c:v>май</c:v>
                  </c:pt>
                  <c:pt idx="1">
                    <c:v>июн</c:v>
                  </c:pt>
                  <c:pt idx="2">
                    <c:v>июл</c:v>
                  </c:pt>
                </c:lvl>
              </c:multiLvlStrCache>
            </c:multiLvlStrRef>
          </c:cat>
          <c:val>
            <c:numRef>
              <c:f>Лист1!$B$4:$B$19</c:f>
              <c:numCache>
                <c:formatCode>General</c:formatCode>
                <c:ptCount val="3"/>
                <c:pt idx="0">
                  <c:v>17.55</c:v>
                </c:pt>
                <c:pt idx="1">
                  <c:v>12.1</c:v>
                </c:pt>
                <c:pt idx="2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3-4F76-ADBA-4926ED6527B6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Стоимость заказа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Лист1!$A$4:$A$19</c:f>
              <c:multiLvlStrCache>
                <c:ptCount val="3"/>
                <c:lvl>
                  <c:pt idx="0">
                    <c:v>Орех миндальный</c:v>
                  </c:pt>
                  <c:pt idx="1">
                    <c:v>Кешью</c:v>
                  </c:pt>
                  <c:pt idx="2">
                    <c:v>Фундук</c:v>
                  </c:pt>
                </c:lvl>
                <c:lvl>
                  <c:pt idx="0">
                    <c:v>АО "Баранки"</c:v>
                  </c:pt>
                  <c:pt idx="1">
                    <c:v>АО "Ленточка"</c:v>
                  </c:pt>
                  <c:pt idx="2">
                    <c:v>АО "Кленовый лист"</c:v>
                  </c:pt>
                </c:lvl>
                <c:lvl>
                  <c:pt idx="0">
                    <c:v>27.май.10</c:v>
                  </c:pt>
                  <c:pt idx="1">
                    <c:v>23.июн.10</c:v>
                  </c:pt>
                  <c:pt idx="2">
                    <c:v>11.июл.10</c:v>
                  </c:pt>
                </c:lvl>
                <c:lvl>
                  <c:pt idx="0">
                    <c:v>27.май</c:v>
                  </c:pt>
                  <c:pt idx="1">
                    <c:v>23.июн</c:v>
                  </c:pt>
                  <c:pt idx="2">
                    <c:v>11.июл</c:v>
                  </c:pt>
                </c:lvl>
                <c:lvl>
                  <c:pt idx="0">
                    <c:v>май</c:v>
                  </c:pt>
                  <c:pt idx="1">
                    <c:v>июн</c:v>
                  </c:pt>
                  <c:pt idx="2">
                    <c:v>июл</c:v>
                  </c:pt>
                </c:lvl>
              </c:multiLvlStrCache>
            </c:multiLvlStrRef>
          </c:cat>
          <c:val>
            <c:numRef>
              <c:f>Лист1!$C$4:$C$19</c:f>
              <c:numCache>
                <c:formatCode>General</c:formatCode>
                <c:ptCount val="3"/>
                <c:pt idx="0">
                  <c:v>228.15</c:v>
                </c:pt>
                <c:pt idx="1">
                  <c:v>217.8</c:v>
                </c:pt>
                <c:pt idx="2">
                  <c:v>467.5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3-4F76-ADBA-4926ED6527B6}"/>
            </c:ext>
          </c:extLst>
        </c:ser>
        <c:ser>
          <c:idx val="2"/>
          <c:order val="2"/>
          <c:tx>
            <c:strRef>
              <c:f>Лист1!$D$3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Лист1!$A$4:$A$19</c:f>
              <c:multiLvlStrCache>
                <c:ptCount val="3"/>
                <c:lvl>
                  <c:pt idx="0">
                    <c:v>Орех миндальный</c:v>
                  </c:pt>
                  <c:pt idx="1">
                    <c:v>Кешью</c:v>
                  </c:pt>
                  <c:pt idx="2">
                    <c:v>Фундук</c:v>
                  </c:pt>
                </c:lvl>
                <c:lvl>
                  <c:pt idx="0">
                    <c:v>АО "Баранки"</c:v>
                  </c:pt>
                  <c:pt idx="1">
                    <c:v>АО "Ленточка"</c:v>
                  </c:pt>
                  <c:pt idx="2">
                    <c:v>АО "Кленовый лист"</c:v>
                  </c:pt>
                </c:lvl>
                <c:lvl>
                  <c:pt idx="0">
                    <c:v>27.май.10</c:v>
                  </c:pt>
                  <c:pt idx="1">
                    <c:v>23.июн.10</c:v>
                  </c:pt>
                  <c:pt idx="2">
                    <c:v>11.июл.10</c:v>
                  </c:pt>
                </c:lvl>
                <c:lvl>
                  <c:pt idx="0">
                    <c:v>27.май</c:v>
                  </c:pt>
                  <c:pt idx="1">
                    <c:v>23.июн</c:v>
                  </c:pt>
                  <c:pt idx="2">
                    <c:v>11.июл</c:v>
                  </c:pt>
                </c:lvl>
                <c:lvl>
                  <c:pt idx="0">
                    <c:v>май</c:v>
                  </c:pt>
                  <c:pt idx="1">
                    <c:v>июн</c:v>
                  </c:pt>
                  <c:pt idx="2">
                    <c:v>июл</c:v>
                  </c:pt>
                </c:lvl>
              </c:multiLvlStrCache>
            </c:multiLvlStrRef>
          </c:cat>
          <c:val>
            <c:numRef>
              <c:f>Лист1!$D$4:$D$19</c:f>
              <c:numCache>
                <c:formatCode>General</c:formatCode>
                <c:ptCount val="3"/>
                <c:pt idx="0">
                  <c:v>13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3-4F76-ADBA-4926ED652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07968"/>
        <c:axId val="128024288"/>
      </c:barChart>
      <c:catAx>
        <c:axId val="1280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24288"/>
        <c:crosses val="autoZero"/>
        <c:auto val="1"/>
        <c:lblAlgn val="ctr"/>
        <c:lblOffset val="100"/>
        <c:noMultiLvlLbl val="0"/>
      </c:catAx>
      <c:valAx>
        <c:axId val="1280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0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[Товары.xlsx]Лист6!Сводная таблица6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Лист6!$B$3:$B$4</c:f>
              <c:strCache>
                <c:ptCount val="1"/>
                <c:pt idx="0">
                  <c:v>июн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Лист6!$A$5:$A$12</c:f>
              <c:strCache>
                <c:ptCount val="7"/>
                <c:pt idx="0">
                  <c:v>Бар "Три ступени"</c:v>
                </c:pt>
                <c:pt idx="1">
                  <c:v>Бар гостиницы "Россия"</c:v>
                </c:pt>
                <c:pt idx="2">
                  <c:v>Кафе "Ураган"</c:v>
                </c:pt>
                <c:pt idx="3">
                  <c:v>ТОО "Подарок"</c:v>
                </c:pt>
                <c:pt idx="4">
                  <c:v>ТОО "Прохлада"</c:v>
                </c:pt>
                <c:pt idx="5">
                  <c:v>Универмаг "Гомель"</c:v>
                </c:pt>
                <c:pt idx="6">
                  <c:v>Фирма "Браво"</c:v>
                </c:pt>
              </c:strCache>
            </c:strRef>
          </c:cat>
          <c:val>
            <c:numRef>
              <c:f>Лист6!$B$5:$B$12</c:f>
              <c:numCache>
                <c:formatCode>General</c:formatCode>
                <c:ptCount val="7"/>
                <c:pt idx="1">
                  <c:v>15.95</c:v>
                </c:pt>
                <c:pt idx="2">
                  <c:v>15.5</c:v>
                </c:pt>
                <c:pt idx="4">
                  <c:v>15.95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E-4448-BFEB-C3A6090A61D8}"/>
            </c:ext>
          </c:extLst>
        </c:ser>
        <c:ser>
          <c:idx val="1"/>
          <c:order val="1"/>
          <c:tx>
            <c:strRef>
              <c:f>Лист6!$C$3:$C$4</c:f>
              <c:strCache>
                <c:ptCount val="1"/>
                <c:pt idx="0">
                  <c:v>июл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Лист6!$A$5:$A$12</c:f>
              <c:strCache>
                <c:ptCount val="7"/>
                <c:pt idx="0">
                  <c:v>Бар "Три ступени"</c:v>
                </c:pt>
                <c:pt idx="1">
                  <c:v>Бар гостиницы "Россия"</c:v>
                </c:pt>
                <c:pt idx="2">
                  <c:v>Кафе "Ураган"</c:v>
                </c:pt>
                <c:pt idx="3">
                  <c:v>ТОО "Подарок"</c:v>
                </c:pt>
                <c:pt idx="4">
                  <c:v>ТОО "Прохлада"</c:v>
                </c:pt>
                <c:pt idx="5">
                  <c:v>Универмаг "Гомель"</c:v>
                </c:pt>
                <c:pt idx="6">
                  <c:v>Фирма "Браво"</c:v>
                </c:pt>
              </c:strCache>
            </c:strRef>
          </c:cat>
          <c:val>
            <c:numRef>
              <c:f>Лист6!$C$5:$C$12</c:f>
              <c:numCache>
                <c:formatCode>General</c:formatCode>
                <c:ptCount val="7"/>
                <c:pt idx="3">
                  <c:v>15.95</c:v>
                </c:pt>
                <c:pt idx="6">
                  <c:v>15.95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E-4448-BFEB-C3A6090A61D8}"/>
            </c:ext>
          </c:extLst>
        </c:ser>
        <c:ser>
          <c:idx val="2"/>
          <c:order val="2"/>
          <c:tx>
            <c:strRef>
              <c:f>Лист6!$D$3:$D$4</c:f>
              <c:strCache>
                <c:ptCount val="1"/>
                <c:pt idx="0">
                  <c:v>авг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Лист6!$A$5:$A$12</c:f>
              <c:strCache>
                <c:ptCount val="7"/>
                <c:pt idx="0">
                  <c:v>Бар "Три ступени"</c:v>
                </c:pt>
                <c:pt idx="1">
                  <c:v>Бар гостиницы "Россия"</c:v>
                </c:pt>
                <c:pt idx="2">
                  <c:v>Кафе "Ураган"</c:v>
                </c:pt>
                <c:pt idx="3">
                  <c:v>ТОО "Подарок"</c:v>
                </c:pt>
                <c:pt idx="4">
                  <c:v>ТОО "Прохлада"</c:v>
                </c:pt>
                <c:pt idx="5">
                  <c:v>Универмаг "Гомель"</c:v>
                </c:pt>
                <c:pt idx="6">
                  <c:v>Фирма "Браво"</c:v>
                </c:pt>
              </c:strCache>
            </c:strRef>
          </c:cat>
          <c:val>
            <c:numRef>
              <c:f>Лист6!$D$5:$D$12</c:f>
              <c:numCache>
                <c:formatCode>General</c:formatCode>
                <c:ptCount val="7"/>
                <c:pt idx="0">
                  <c:v>15.95</c:v>
                </c:pt>
                <c:pt idx="5">
                  <c:v>14.95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E-4448-BFEB-C3A6090A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211216"/>
        <c:axId val="733211696"/>
      </c:barChart>
      <c:catAx>
        <c:axId val="7332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211696"/>
        <c:crosses val="autoZero"/>
        <c:auto val="1"/>
        <c:lblAlgn val="ctr"/>
        <c:lblOffset val="100"/>
        <c:noMultiLvlLbl val="0"/>
      </c:catAx>
      <c:valAx>
        <c:axId val="7332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2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21</xdr:row>
      <xdr:rowOff>168275</xdr:rowOff>
    </xdr:from>
    <xdr:to>
      <xdr:col>3</xdr:col>
      <xdr:colOff>393700</xdr:colOff>
      <xdr:row>36</xdr:row>
      <xdr:rowOff>149225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E6CF32-285B-58EA-C0BC-89A139A2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22</xdr:row>
      <xdr:rowOff>28575</xdr:rowOff>
    </xdr:from>
    <xdr:to>
      <xdr:col>8</xdr:col>
      <xdr:colOff>76200</xdr:colOff>
      <xdr:row>37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2E68BF-3575-9C44-7070-ACC244C65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акар Лагунов" refreshedDate="45718.72584525463" createdVersion="8" refreshedVersion="8" minRefreshableVersion="3" recordCount="51" xr:uid="{61527F9C-C10C-4597-9E92-135D0436A9B7}">
  <cacheSource type="worksheet">
    <worksheetSource ref="A1:G52" sheet="Товары"/>
  </cacheSource>
  <cacheFields count="9">
    <cacheField name="Заказ" numFmtId="0">
      <sharedItems containsSemiMixedTypes="0" containsString="0" containsNumber="1" containsInteger="1" minValue="10000" maxValue="10050"/>
    </cacheField>
    <cacheField name="Дата" numFmtId="15">
      <sharedItems containsSemiMixedTypes="0" containsNonDate="0" containsDate="1" containsString="0" minDate="2010-05-13T00:00:00" maxDate="2010-08-16T00:00:00" count="42">
        <d v="2010-05-13T00:00:00"/>
        <d v="2010-05-14T00:00:00"/>
        <d v="2010-05-15T00:00:00"/>
        <d v="2010-05-19T00:00:00"/>
        <d v="2010-05-18T00:00:00"/>
        <d v="2010-05-22T00:00:00"/>
        <d v="2010-05-26T00:00:00"/>
        <d v="2010-05-27T00:00:00"/>
        <d v="2010-05-29T00:00:00"/>
        <d v="2010-05-31T00:00:00"/>
        <d v="2010-06-01T00:00:00"/>
        <d v="2010-06-03T00:00:00"/>
        <d v="2010-06-07T00:00:00"/>
        <d v="2010-06-12T00:00:00"/>
        <d v="2010-06-23T00:00:00"/>
        <d v="2010-06-22T00:00:00"/>
        <d v="2010-06-15T00:00:00"/>
        <d v="2010-06-19T00:00:00"/>
        <d v="2010-07-04T00:00:00"/>
        <d v="2010-06-20T00:00:00"/>
        <d v="2010-06-28T00:00:00"/>
        <d v="2010-07-13T00:00:00"/>
        <d v="2010-07-01T00:00:00"/>
        <d v="2010-07-06T00:00:00"/>
        <d v="2010-07-11T00:00:00"/>
        <d v="2010-07-14T00:00:00"/>
        <d v="2010-07-16T00:00:00"/>
        <d v="2010-07-21T00:00:00"/>
        <d v="2010-07-24T00:00:00"/>
        <d v="2010-07-31T00:00:00"/>
        <d v="2010-07-26T00:00:00"/>
        <d v="2010-07-27T00:00:00"/>
        <d v="2010-07-28T00:00:00"/>
        <d v="2010-07-29T00:00:00"/>
        <d v="2010-07-30T00:00:00"/>
        <d v="2010-08-10T00:00:00"/>
        <d v="2010-08-02T00:00:00"/>
        <d v="2010-08-05T00:00:00"/>
        <d v="2010-08-14T00:00:00"/>
        <d v="2010-08-15T00:00:00"/>
        <d v="2010-08-07T00:00:00"/>
        <d v="2010-08-08T00:00:00"/>
      </sharedItems>
      <fieldGroup par="8"/>
    </cacheField>
    <cacheField name="Название получателя" numFmtId="0">
      <sharedItems count="35">
        <s v="Кафе &quot;Родничок&quot;"/>
        <s v="Ресторан &quot;Диана&quot;"/>
        <s v="ТОО &quot;Подарок&quot;"/>
        <s v="ТОО &quot;Карпаты&quot;"/>
        <s v="Кафе &quot;Синий закат&quot;"/>
        <s v="Универмаг &quot;Гомель&quot;"/>
        <s v="Гастроном &quot;Варшава&quot;"/>
        <s v="ТОО &quot;Новость&quot;"/>
        <s v="АО &quot;Баранки&quot;"/>
        <s v="Супермаркет &quot;Речицкий&quot;"/>
        <s v="Универмаг &quot;Кавказский&quot;"/>
        <s v="Кафе &quot;Победа&quot;"/>
        <s v="Ресторан &quot;Приморский&quot;"/>
        <s v="Ресторан &quot;Пекин&quot;"/>
        <s v="АО &quot;Ленточка&quot;"/>
        <s v="Бар гостиницы &quot;Турист&quot;"/>
        <s v="Универмаг &quot;Российский&quot;"/>
        <s v="Ресторан &quot;Бангкок&quot;"/>
        <s v="ТОО &quot;Прохлада&quot;"/>
        <s v="Пиццерия &quot;Италия&quot;"/>
        <s v="Кафе &quot;Ураган&quot;"/>
        <s v="Бар гостиницы &quot;Россия&quot;"/>
        <s v="Ресторан &quot;Природа&quot;"/>
        <s v="Ресторан &quot;Украина&quot;"/>
        <s v="Универмаг &quot;Слава&quot;"/>
        <s v="Фирма &quot;Аркада&quot;"/>
        <s v="АО &quot;Кленовый лист&quot;"/>
        <s v="Пиццерия &quot;Славяне&quot;"/>
        <s v="Фирма &quot;Браво&quot;"/>
        <s v="Магазин &quot;Русский лес&quot;"/>
        <s v="Столовая &quot;Серпантин&quot;"/>
        <s v="Фирма &quot;Златоуст&quot;"/>
        <s v="Пиццерия &quot;Неаполь&quot;"/>
        <s v="ТОО &quot;Забота&quot;"/>
        <s v="Бар &quot;Три ступени&quot;"/>
      </sharedItems>
    </cacheField>
    <cacheField name="Наименование товара" numFmtId="0">
      <sharedItems count="8">
        <s v="Орех грецкий"/>
        <s v="Орех миндальный"/>
        <s v="Набор специй № 1"/>
        <s v="Набор специй № 2"/>
        <s v="Набор специй № 3"/>
        <s v="Фундук"/>
        <s v="Орех бразильский"/>
        <s v="Кешью"/>
      </sharedItems>
    </cacheField>
    <cacheField name="Количество упаковок" numFmtId="0">
      <sharedItems containsSemiMixedTypes="0" containsString="0" containsNumber="1" containsInteger="1" minValue="8" maxValue="125"/>
    </cacheField>
    <cacheField name="Цена за упаковку" numFmtId="0">
      <sharedItems containsSemiMixedTypes="0" containsString="0" containsNumber="1" minValue="11.3" maxValue="49.1"/>
    </cacheField>
    <cacheField name="Стоимость заказа" numFmtId="0">
      <sharedItems containsSemiMixedTypes="0" containsString="0" containsNumber="1" minValue="123" maxValue="3875"/>
    </cacheField>
    <cacheField name="Дни (Дата)" numFmtId="0" databaseField="0">
      <fieldGroup base="1">
        <rangePr groupBy="days" startDate="2010-05-13T00:00:00" endDate="2010-08-16T00:00:00"/>
        <groupItems count="368">
          <s v="&lt;13.05.201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16.08.2010"/>
        </groupItems>
      </fieldGroup>
    </cacheField>
    <cacheField name="Месяцы (Дата)" numFmtId="0" databaseField="0">
      <fieldGroup base="1">
        <rangePr groupBy="months" startDate="2010-05-13T00:00:00" endDate="2010-08-16T00:00:00"/>
        <groupItems count="14">
          <s v="&lt;13.05.201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6.08.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n v="10000"/>
    <x v="0"/>
    <x v="0"/>
    <x v="0"/>
    <n v="10"/>
    <n v="15.95"/>
    <n v="159.5"/>
  </r>
  <r>
    <n v="10001"/>
    <x v="1"/>
    <x v="1"/>
    <x v="1"/>
    <n v="10"/>
    <n v="17.55"/>
    <n v="175.5"/>
  </r>
  <r>
    <n v="10002"/>
    <x v="2"/>
    <x v="2"/>
    <x v="2"/>
    <n v="47"/>
    <n v="22.2"/>
    <n v="1043.4000000000001"/>
  </r>
  <r>
    <n v="10003"/>
    <x v="3"/>
    <x v="3"/>
    <x v="3"/>
    <n v="13"/>
    <n v="26"/>
    <n v="338"/>
  </r>
  <r>
    <n v="10004"/>
    <x v="4"/>
    <x v="4"/>
    <x v="2"/>
    <n v="45"/>
    <n v="22.2"/>
    <n v="999"/>
  </r>
  <r>
    <n v="10005"/>
    <x v="5"/>
    <x v="5"/>
    <x v="3"/>
    <n v="35"/>
    <n v="25"/>
    <n v="875"/>
  </r>
  <r>
    <n v="10006"/>
    <x v="5"/>
    <x v="6"/>
    <x v="4"/>
    <n v="125"/>
    <n v="31"/>
    <n v="3875"/>
  </r>
  <r>
    <n v="10007"/>
    <x v="6"/>
    <x v="7"/>
    <x v="2"/>
    <n v="11"/>
    <n v="23.5"/>
    <n v="258.5"/>
  </r>
  <r>
    <n v="10008"/>
    <x v="7"/>
    <x v="8"/>
    <x v="1"/>
    <n v="13"/>
    <n v="17.55"/>
    <n v="228.15"/>
  </r>
  <r>
    <n v="10009"/>
    <x v="8"/>
    <x v="3"/>
    <x v="4"/>
    <n v="45"/>
    <n v="33.4"/>
    <n v="1503"/>
  </r>
  <r>
    <n v="10010"/>
    <x v="9"/>
    <x v="9"/>
    <x v="4"/>
    <n v="37"/>
    <n v="34.1"/>
    <n v="1261.7"/>
  </r>
  <r>
    <n v="10011"/>
    <x v="10"/>
    <x v="10"/>
    <x v="3"/>
    <n v="23"/>
    <n v="25.5"/>
    <n v="586.5"/>
  </r>
  <r>
    <n v="10012"/>
    <x v="11"/>
    <x v="11"/>
    <x v="1"/>
    <n v="11"/>
    <n v="17.55"/>
    <n v="193.05"/>
  </r>
  <r>
    <n v="10013"/>
    <x v="12"/>
    <x v="12"/>
    <x v="5"/>
    <n v="15"/>
    <n v="21.75"/>
    <n v="326.25"/>
  </r>
  <r>
    <n v="10014"/>
    <x v="13"/>
    <x v="13"/>
    <x v="6"/>
    <n v="44"/>
    <n v="48.2"/>
    <n v="2120.8000000000002"/>
  </r>
  <r>
    <n v="10015"/>
    <x v="14"/>
    <x v="14"/>
    <x v="7"/>
    <n v="18"/>
    <n v="12.1"/>
    <n v="217.8"/>
  </r>
  <r>
    <n v="10016"/>
    <x v="15"/>
    <x v="15"/>
    <x v="5"/>
    <n v="11"/>
    <n v="21.75"/>
    <n v="239.25"/>
  </r>
  <r>
    <n v="10017"/>
    <x v="16"/>
    <x v="16"/>
    <x v="3"/>
    <n v="35"/>
    <n v="25"/>
    <n v="875"/>
  </r>
  <r>
    <n v="10018"/>
    <x v="17"/>
    <x v="17"/>
    <x v="6"/>
    <n v="30"/>
    <n v="49.1"/>
    <n v="1473"/>
  </r>
  <r>
    <n v="10019"/>
    <x v="14"/>
    <x v="18"/>
    <x v="4"/>
    <n v="48"/>
    <n v="33.4"/>
    <n v="1603.2"/>
  </r>
  <r>
    <n v="10020"/>
    <x v="18"/>
    <x v="19"/>
    <x v="6"/>
    <n v="46"/>
    <n v="48.2"/>
    <n v="2217.1999999999998"/>
  </r>
  <r>
    <n v="10021"/>
    <x v="14"/>
    <x v="20"/>
    <x v="0"/>
    <n v="26"/>
    <n v="15.5"/>
    <n v="403"/>
  </r>
  <r>
    <n v="10022"/>
    <x v="19"/>
    <x v="21"/>
    <x v="7"/>
    <n v="11"/>
    <n v="12.3"/>
    <n v="135.30000000000001"/>
  </r>
  <r>
    <n v="10023"/>
    <x v="14"/>
    <x v="21"/>
    <x v="0"/>
    <n v="16"/>
    <n v="15.95"/>
    <n v="255.2"/>
  </r>
  <r>
    <n v="10024"/>
    <x v="20"/>
    <x v="18"/>
    <x v="0"/>
    <n v="14"/>
    <n v="15.95"/>
    <n v="223.3"/>
  </r>
  <r>
    <n v="10025"/>
    <x v="21"/>
    <x v="22"/>
    <x v="7"/>
    <n v="10"/>
    <n v="12.3"/>
    <n v="123"/>
  </r>
  <r>
    <n v="10026"/>
    <x v="22"/>
    <x v="23"/>
    <x v="2"/>
    <n v="23"/>
    <n v="22.9"/>
    <n v="526.70000000000005"/>
  </r>
  <r>
    <n v="10027"/>
    <x v="23"/>
    <x v="24"/>
    <x v="1"/>
    <n v="12"/>
    <n v="17.55"/>
    <n v="210.6"/>
  </r>
  <r>
    <n v="10028"/>
    <x v="23"/>
    <x v="25"/>
    <x v="7"/>
    <n v="14"/>
    <n v="12.3"/>
    <n v="172.2"/>
  </r>
  <r>
    <n v="10029"/>
    <x v="24"/>
    <x v="26"/>
    <x v="5"/>
    <n v="22"/>
    <n v="21.25"/>
    <n v="467.5"/>
  </r>
  <r>
    <n v="10030"/>
    <x v="21"/>
    <x v="27"/>
    <x v="1"/>
    <n v="10"/>
    <n v="17.55"/>
    <n v="175.5"/>
  </r>
  <r>
    <n v="10031"/>
    <x v="21"/>
    <x v="10"/>
    <x v="4"/>
    <n v="37"/>
    <n v="34.1"/>
    <n v="1261.7"/>
  </r>
  <r>
    <n v="10032"/>
    <x v="25"/>
    <x v="4"/>
    <x v="3"/>
    <n v="42"/>
    <n v="24"/>
    <n v="1008"/>
  </r>
  <r>
    <n v="10033"/>
    <x v="21"/>
    <x v="28"/>
    <x v="0"/>
    <n v="18"/>
    <n v="15.95"/>
    <n v="287.10000000000002"/>
  </r>
  <r>
    <n v="10034"/>
    <x v="26"/>
    <x v="1"/>
    <x v="7"/>
    <n v="12"/>
    <n v="12.3"/>
    <n v="147.6"/>
  </r>
  <r>
    <n v="10035"/>
    <x v="27"/>
    <x v="29"/>
    <x v="5"/>
    <n v="17"/>
    <n v="21.75"/>
    <n v="369.75"/>
  </r>
  <r>
    <n v="10036"/>
    <x v="28"/>
    <x v="27"/>
    <x v="3"/>
    <n v="34"/>
    <n v="25"/>
    <n v="850"/>
  </r>
  <r>
    <n v="10037"/>
    <x v="29"/>
    <x v="2"/>
    <x v="0"/>
    <n v="12"/>
    <n v="15.95"/>
    <n v="191.4"/>
  </r>
  <r>
    <n v="10038"/>
    <x v="30"/>
    <x v="10"/>
    <x v="6"/>
    <n v="64"/>
    <n v="46.7"/>
    <n v="2988.8"/>
  </r>
  <r>
    <n v="10039"/>
    <x v="31"/>
    <x v="22"/>
    <x v="2"/>
    <n v="8"/>
    <n v="24"/>
    <n v="192"/>
  </r>
  <r>
    <n v="10040"/>
    <x v="32"/>
    <x v="30"/>
    <x v="6"/>
    <n v="34"/>
    <n v="49.1"/>
    <n v="1669.4"/>
  </r>
  <r>
    <n v="10041"/>
    <x v="33"/>
    <x v="23"/>
    <x v="6"/>
    <n v="44"/>
    <n v="48.2"/>
    <n v="2120.8000000000002"/>
  </r>
  <r>
    <n v="10042"/>
    <x v="34"/>
    <x v="31"/>
    <x v="7"/>
    <n v="90"/>
    <n v="11.3"/>
    <n v="1017"/>
  </r>
  <r>
    <n v="10043"/>
    <x v="35"/>
    <x v="32"/>
    <x v="6"/>
    <n v="68"/>
    <n v="46.7"/>
    <n v="3175.6"/>
  </r>
  <r>
    <n v="10044"/>
    <x v="36"/>
    <x v="20"/>
    <x v="4"/>
    <n v="60"/>
    <n v="32.700000000000003"/>
    <n v="1962"/>
  </r>
  <r>
    <n v="10045"/>
    <x v="37"/>
    <x v="24"/>
    <x v="5"/>
    <n v="17"/>
    <n v="21.75"/>
    <n v="369.75"/>
  </r>
  <r>
    <n v="10046"/>
    <x v="38"/>
    <x v="2"/>
    <x v="7"/>
    <n v="32"/>
    <n v="11.9"/>
    <n v="380.8"/>
  </r>
  <r>
    <n v="10047"/>
    <x v="39"/>
    <x v="19"/>
    <x v="7"/>
    <n v="53"/>
    <n v="11.5"/>
    <n v="609.5"/>
  </r>
  <r>
    <n v="10048"/>
    <x v="40"/>
    <x v="33"/>
    <x v="6"/>
    <n v="88"/>
    <n v="44"/>
    <n v="3872"/>
  </r>
  <r>
    <n v="10049"/>
    <x v="41"/>
    <x v="5"/>
    <x v="0"/>
    <n v="50"/>
    <n v="14.95"/>
    <n v="747.5"/>
  </r>
  <r>
    <n v="10050"/>
    <x v="35"/>
    <x v="34"/>
    <x v="0"/>
    <n v="18"/>
    <n v="15.95"/>
    <n v="287.1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4D65D-AADA-41D7-9256-E7A8703CD766}" name="Сводная таблица1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D19" firstHeaderRow="0" firstDataRow="1" firstDataCol="1"/>
  <pivotFields count="9">
    <pivotField showAll="0"/>
    <pivotField axis="axisRow"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x="8"/>
        <item x="26"/>
        <item x="14"/>
        <item h="1" x="34"/>
        <item h="1" x="21"/>
        <item h="1" x="15"/>
        <item h="1" x="6"/>
        <item h="1" x="11"/>
        <item h="1" x="0"/>
        <item h="1" x="4"/>
        <item h="1" x="20"/>
        <item h="1" x="29"/>
        <item h="1" x="19"/>
        <item h="1" x="32"/>
        <item h="1" x="27"/>
        <item h="1" x="17"/>
        <item h="1" x="1"/>
        <item h="1" x="13"/>
        <item h="1" x="12"/>
        <item h="1" x="22"/>
        <item h="1" x="23"/>
        <item h="1" x="30"/>
        <item h="1" x="9"/>
        <item h="1" x="33"/>
        <item h="1" x="3"/>
        <item h="1" x="7"/>
        <item h="1" x="2"/>
        <item h="1" x="18"/>
        <item h="1" x="5"/>
        <item h="1" x="10"/>
        <item h="1" x="16"/>
        <item h="1" x="24"/>
        <item h="1" x="25"/>
        <item h="1" x="28"/>
        <item h="1" x="31"/>
        <item t="default"/>
      </items>
    </pivotField>
    <pivotField axis="axisRow" showAll="0">
      <items count="9">
        <item x="7"/>
        <item x="2"/>
        <item x="3"/>
        <item x="4"/>
        <item x="6"/>
        <item x="0"/>
        <item x="1"/>
        <item x="5"/>
        <item t="default"/>
      </items>
    </pivotField>
    <pivotField dataField="1" showAll="0"/>
    <pivotField dataField="1" showAll="0"/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5">
    <field x="8"/>
    <field x="7"/>
    <field x="1"/>
    <field x="2"/>
    <field x="3"/>
  </rowFields>
  <rowItems count="16">
    <i>
      <x v="5"/>
    </i>
    <i r="1">
      <x v="148"/>
    </i>
    <i r="2">
      <x v="7"/>
    </i>
    <i r="3">
      <x/>
    </i>
    <i r="4">
      <x v="6"/>
    </i>
    <i>
      <x v="6"/>
    </i>
    <i r="1">
      <x v="175"/>
    </i>
    <i r="2">
      <x v="18"/>
    </i>
    <i r="3">
      <x v="2"/>
    </i>
    <i r="4">
      <x/>
    </i>
    <i>
      <x v="7"/>
    </i>
    <i r="1">
      <x v="193"/>
    </i>
    <i r="2">
      <x v="23"/>
    </i>
    <i r="3">
      <x v="1"/>
    </i>
    <i r="4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Цена за упаковку" fld="5" subtotal="average" baseField="2" baseItem="0"/>
    <dataField name="Максимум по полю Стоимость заказа" fld="6" subtotal="max" baseField="2" baseItem="0"/>
    <dataField name="Количество" fld="4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E342-F74C-4F75-B052-FC764BAB4D77}" name="Сводная таблица3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66" firstHeaderRow="1" firstDataRow="4" firstDataCol="1"/>
  <pivotFields count="9">
    <pivotField showAll="0"/>
    <pivotField axis="axisCol"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x="8"/>
        <item x="26"/>
        <item x="14"/>
        <item x="34"/>
        <item x="21"/>
        <item x="15"/>
        <item x="6"/>
        <item x="11"/>
        <item x="0"/>
        <item x="4"/>
        <item x="20"/>
        <item x="29"/>
        <item x="19"/>
        <item x="32"/>
        <item x="27"/>
        <item x="17"/>
        <item x="1"/>
        <item x="13"/>
        <item x="12"/>
        <item x="22"/>
        <item x="23"/>
        <item x="30"/>
        <item x="9"/>
        <item x="33"/>
        <item x="3"/>
        <item x="7"/>
        <item x="2"/>
        <item x="18"/>
        <item x="5"/>
        <item x="10"/>
        <item x="16"/>
        <item x="24"/>
        <item x="25"/>
        <item x="28"/>
        <item x="31"/>
        <item t="default"/>
      </items>
    </pivotField>
    <pivotField axis="axisRow" showAll="0">
      <items count="9">
        <item x="7"/>
        <item x="2"/>
        <item x="3"/>
        <item x="4"/>
        <item x="6"/>
        <item x="0"/>
        <item x="1"/>
        <item x="5"/>
        <item t="default"/>
      </items>
    </pivotField>
    <pivotField showAll="0"/>
    <pivotField showAll="0"/>
    <pivotField dataField="1" showAll="0"/>
    <pivotField axis="axisCol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sd="0"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3"/>
    <field x="2"/>
  </rowFields>
  <rowItems count="60">
    <i>
      <x/>
    </i>
    <i r="1">
      <x v="2"/>
    </i>
    <i r="1">
      <x v="4"/>
    </i>
    <i r="1">
      <x v="12"/>
    </i>
    <i r="1">
      <x v="16"/>
    </i>
    <i r="1">
      <x v="19"/>
    </i>
    <i r="1">
      <x v="26"/>
    </i>
    <i r="1">
      <x v="32"/>
    </i>
    <i r="1">
      <x v="34"/>
    </i>
    <i>
      <x v="1"/>
    </i>
    <i r="1">
      <x v="9"/>
    </i>
    <i r="1">
      <x v="19"/>
    </i>
    <i r="1">
      <x v="20"/>
    </i>
    <i r="1">
      <x v="25"/>
    </i>
    <i r="1">
      <x v="26"/>
    </i>
    <i>
      <x v="2"/>
    </i>
    <i r="1">
      <x v="9"/>
    </i>
    <i r="1">
      <x v="14"/>
    </i>
    <i r="1">
      <x v="24"/>
    </i>
    <i r="1">
      <x v="28"/>
    </i>
    <i r="1">
      <x v="29"/>
    </i>
    <i r="1">
      <x v="30"/>
    </i>
    <i>
      <x v="3"/>
    </i>
    <i r="1">
      <x v="6"/>
    </i>
    <i r="1">
      <x v="10"/>
    </i>
    <i r="1">
      <x v="22"/>
    </i>
    <i r="1">
      <x v="24"/>
    </i>
    <i r="1">
      <x v="27"/>
    </i>
    <i r="1">
      <x v="29"/>
    </i>
    <i>
      <x v="4"/>
    </i>
    <i r="1">
      <x v="12"/>
    </i>
    <i r="1">
      <x v="13"/>
    </i>
    <i r="1">
      <x v="15"/>
    </i>
    <i r="1">
      <x v="17"/>
    </i>
    <i r="1">
      <x v="20"/>
    </i>
    <i r="1">
      <x v="21"/>
    </i>
    <i r="1">
      <x v="23"/>
    </i>
    <i r="1">
      <x v="29"/>
    </i>
    <i>
      <x v="5"/>
    </i>
    <i r="1">
      <x v="3"/>
    </i>
    <i r="1">
      <x v="4"/>
    </i>
    <i r="1">
      <x v="8"/>
    </i>
    <i r="1">
      <x v="10"/>
    </i>
    <i r="1">
      <x v="26"/>
    </i>
    <i r="1">
      <x v="27"/>
    </i>
    <i r="1">
      <x v="28"/>
    </i>
    <i r="1">
      <x v="33"/>
    </i>
    <i>
      <x v="6"/>
    </i>
    <i r="1">
      <x/>
    </i>
    <i r="1">
      <x v="7"/>
    </i>
    <i r="1">
      <x v="14"/>
    </i>
    <i r="1">
      <x v="16"/>
    </i>
    <i r="1">
      <x v="31"/>
    </i>
    <i>
      <x v="7"/>
    </i>
    <i r="1">
      <x v="1"/>
    </i>
    <i r="1">
      <x v="5"/>
    </i>
    <i r="1">
      <x v="11"/>
    </i>
    <i r="1">
      <x v="18"/>
    </i>
    <i r="1">
      <x v="31"/>
    </i>
    <i t="grand">
      <x/>
    </i>
  </rowItems>
  <colFields count="3">
    <field x="8"/>
    <field x="7"/>
    <field x="1"/>
  </colFields>
  <colItems count="5">
    <i>
      <x v="5"/>
    </i>
    <i>
      <x v="6"/>
    </i>
    <i>
      <x v="7"/>
    </i>
    <i>
      <x v="8"/>
    </i>
    <i t="grand">
      <x/>
    </i>
  </colItems>
  <dataFields count="1">
    <dataField name="Сумма по полю Стоимость заказ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8948C-3ECA-4F8F-A8F6-5051EC8FD7D3}" name="Сводная таблица4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J9" firstHeaderRow="1" firstDataRow="2" firstDataCol="1"/>
  <pivotFields count="9">
    <pivotField showAll="0"/>
    <pivotField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showAll="0">
      <items count="36">
        <item x="8"/>
        <item x="26"/>
        <item x="14"/>
        <item x="34"/>
        <item x="21"/>
        <item x="15"/>
        <item x="6"/>
        <item x="11"/>
        <item x="0"/>
        <item x="4"/>
        <item x="20"/>
        <item x="29"/>
        <item x="19"/>
        <item x="32"/>
        <item x="27"/>
        <item x="17"/>
        <item x="1"/>
        <item x="13"/>
        <item x="12"/>
        <item x="22"/>
        <item x="23"/>
        <item x="30"/>
        <item x="9"/>
        <item x="33"/>
        <item x="3"/>
        <item x="7"/>
        <item x="2"/>
        <item x="18"/>
        <item x="5"/>
        <item x="10"/>
        <item x="16"/>
        <item x="24"/>
        <item x="25"/>
        <item x="28"/>
        <item x="31"/>
        <item t="default"/>
      </items>
    </pivotField>
    <pivotField axis="axisCol" showAll="0">
      <items count="9">
        <item x="7"/>
        <item x="2"/>
        <item x="3"/>
        <item x="4"/>
        <item x="6"/>
        <item x="0"/>
        <item x="1"/>
        <item x="5"/>
        <item t="default"/>
      </items>
    </pivotField>
    <pivotField dataField="1" showAll="0"/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sd="0" x="5"/>
        <item sd="0" x="6"/>
        <item sd="0" x="7"/>
        <item sd="0" x="8"/>
        <item x="9"/>
        <item x="10"/>
        <item x="11"/>
        <item x="12"/>
        <item x="13"/>
        <item t="default"/>
      </items>
    </pivotField>
  </pivotFields>
  <rowFields count="2">
    <field x="8"/>
    <field x="7"/>
  </rowFields>
  <rowItems count="5">
    <i>
      <x v="5"/>
    </i>
    <i>
      <x v="6"/>
    </i>
    <i>
      <x v="7"/>
    </i>
    <i>
      <x v="8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Сумма по полю Количество упаковок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3ECC70-AA3E-405F-857C-A9A4DD01B865}" name="Сводная таблица5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40" firstHeaderRow="1" firstDataRow="1" firstDataCol="1"/>
  <pivotFields count="9">
    <pivotField showAll="0"/>
    <pivotField axis="axisRow"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x="8"/>
        <item x="26"/>
        <item x="14"/>
        <item x="34"/>
        <item x="21"/>
        <item x="15"/>
        <item x="6"/>
        <item x="11"/>
        <item x="0"/>
        <item x="4"/>
        <item x="20"/>
        <item x="29"/>
        <item x="19"/>
        <item x="32"/>
        <item x="27"/>
        <item x="17"/>
        <item x="1"/>
        <item x="13"/>
        <item x="12"/>
        <item x="22"/>
        <item x="23"/>
        <item x="30"/>
        <item x="9"/>
        <item x="33"/>
        <item x="3"/>
        <item x="7"/>
        <item x="2"/>
        <item x="18"/>
        <item x="5"/>
        <item x="10"/>
        <item x="16"/>
        <item x="24"/>
        <item x="25"/>
        <item x="28"/>
        <item x="31"/>
        <item t="default"/>
      </items>
    </pivotField>
    <pivotField axis="axisRow" showAll="0">
      <items count="9">
        <item x="7"/>
        <item x="2"/>
        <item x="3"/>
        <item x="4"/>
        <item x="6"/>
        <item x="0"/>
        <item x="1"/>
        <item x="5"/>
        <item t="default"/>
      </items>
    </pivotField>
    <pivotField showAll="0"/>
    <pivotField showAll="0"/>
    <pivotField dataField="1"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4">
    <field x="8"/>
    <field x="2"/>
    <field x="1"/>
    <field x="3"/>
  </rowFields>
  <rowItems count="37">
    <i>
      <x v="5"/>
    </i>
    <i r="1">
      <x/>
    </i>
    <i r="2">
      <x v="7"/>
    </i>
    <i r="3">
      <x v="6"/>
    </i>
    <i r="1">
      <x v="6"/>
    </i>
    <i r="2">
      <x v="5"/>
    </i>
    <i r="3">
      <x v="3"/>
    </i>
    <i r="1">
      <x v="8"/>
    </i>
    <i r="2">
      <x/>
    </i>
    <i r="3">
      <x v="5"/>
    </i>
    <i r="1">
      <x v="9"/>
    </i>
    <i r="2">
      <x v="3"/>
    </i>
    <i r="3">
      <x v="1"/>
    </i>
    <i r="1">
      <x v="16"/>
    </i>
    <i r="2">
      <x v="1"/>
    </i>
    <i r="3">
      <x v="6"/>
    </i>
    <i r="1">
      <x v="22"/>
    </i>
    <i r="2">
      <x v="9"/>
    </i>
    <i r="3">
      <x v="3"/>
    </i>
    <i r="1">
      <x v="24"/>
    </i>
    <i r="2">
      <x v="4"/>
    </i>
    <i r="3">
      <x v="2"/>
    </i>
    <i r="2">
      <x v="8"/>
    </i>
    <i r="3">
      <x v="3"/>
    </i>
    <i r="1">
      <x v="25"/>
    </i>
    <i r="2">
      <x v="6"/>
    </i>
    <i r="3">
      <x v="1"/>
    </i>
    <i r="1">
      <x v="26"/>
    </i>
    <i r="2">
      <x v="2"/>
    </i>
    <i r="3">
      <x v="1"/>
    </i>
    <i r="1">
      <x v="28"/>
    </i>
    <i r="2">
      <x v="5"/>
    </i>
    <i r="3">
      <x v="2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Стоимость заказ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99E8E-0B17-4564-ACEF-79C0DED059F2}" name="Сводная таблица6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">
  <location ref="A3:E12" firstHeaderRow="1" firstDataRow="2" firstDataCol="1" rowPageCount="1" colPageCount="1"/>
  <pivotFields count="9">
    <pivotField showAll="0"/>
    <pivotField axis="axisRow"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x="8"/>
        <item x="26"/>
        <item x="14"/>
        <item sd="0" x="34"/>
        <item sd="0" x="21"/>
        <item x="15"/>
        <item x="6"/>
        <item x="11"/>
        <item x="0"/>
        <item x="4"/>
        <item sd="0" x="20"/>
        <item x="29"/>
        <item x="19"/>
        <item x="32"/>
        <item x="27"/>
        <item x="17"/>
        <item x="1"/>
        <item x="13"/>
        <item x="12"/>
        <item x="22"/>
        <item x="23"/>
        <item x="30"/>
        <item x="9"/>
        <item x="33"/>
        <item x="3"/>
        <item x="7"/>
        <item sd="0" x="2"/>
        <item sd="0" x="18"/>
        <item sd="0" x="5"/>
        <item x="10"/>
        <item x="16"/>
        <item x="24"/>
        <item x="25"/>
        <item sd="0" x="28"/>
        <item x="31"/>
        <item t="default"/>
      </items>
    </pivotField>
    <pivotField axis="axisPage" showAll="0">
      <items count="9">
        <item x="7"/>
        <item x="2"/>
        <item x="3"/>
        <item x="4"/>
        <item x="6"/>
        <item x="0"/>
        <item x="1"/>
        <item x="5"/>
        <item t="default"/>
      </items>
    </pivotField>
    <pivotField showAll="0"/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x="175"/>
        <item sd="0" x="176"/>
        <item sd="0" x="177"/>
        <item sd="0" x="178"/>
        <item sd="0" x="179"/>
        <item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x="213"/>
        <item sd="0" x="214"/>
        <item sd="0" x="215"/>
        <item sd="0" x="216"/>
        <item sd="0" x="217"/>
        <item sd="0" x="218"/>
        <item sd="0" x="219"/>
        <item sd="0" x="220"/>
        <item x="221"/>
        <item sd="0" x="222"/>
        <item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h="1" sd="0" x="0"/>
        <item h="1" sd="0" x="1"/>
        <item h="1" sd="0" x="2"/>
        <item h="1" sd="0" x="3"/>
        <item h="1" sd="0" x="4"/>
        <item h="1" sd="0" x="5"/>
        <item x="6"/>
        <item x="7"/>
        <item x="8"/>
        <item h="1" sd="0" x="9"/>
        <item h="1" sd="0" x="10"/>
        <item h="1" sd="0" x="11"/>
        <item h="1" sd="0" x="12"/>
        <item h="1" sd="0" x="13"/>
      </items>
    </pivotField>
  </pivotFields>
  <rowFields count="2">
    <field x="2"/>
    <field x="1"/>
  </rowFields>
  <rowItems count="8">
    <i>
      <x v="3"/>
    </i>
    <i>
      <x v="4"/>
    </i>
    <i>
      <x v="10"/>
    </i>
    <i>
      <x v="26"/>
    </i>
    <i>
      <x v="27"/>
    </i>
    <i>
      <x v="28"/>
    </i>
    <i>
      <x v="33"/>
    </i>
    <i t="grand">
      <x/>
    </i>
  </rowItems>
  <colFields count="1">
    <field x="8"/>
  </colFields>
  <colItems count="4">
    <i>
      <x v="6"/>
    </i>
    <i>
      <x v="7"/>
    </i>
    <i>
      <x v="8"/>
    </i>
    <i t="grand">
      <x/>
    </i>
  </colItems>
  <pageFields count="1">
    <pageField fld="3" item="5" hier="-1"/>
  </pageFields>
  <dataFields count="1">
    <dataField name="Среднее по полю Цена за упаковку" fld="5" subtotal="average" baseField="2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0B2AD-6EC1-4306-98D5-F3C724825F23}" name="Сводная таблица7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D8" firstHeaderRow="0" firstDataRow="1" firstDataCol="1"/>
  <pivotFields count="9">
    <pivotField showAll="0"/>
    <pivotField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h="1" x="8"/>
        <item h="1" x="26"/>
        <item h="1" x="14"/>
        <item h="1" x="34"/>
        <item h="1" x="21"/>
        <item h="1" x="15"/>
        <item h="1" x="6"/>
        <item x="11"/>
        <item x="0"/>
        <item x="4"/>
        <item x="20"/>
        <item h="1" x="29"/>
        <item h="1" x="19"/>
        <item h="1" x="32"/>
        <item h="1" x="27"/>
        <item h="1" x="17"/>
        <item h="1" x="1"/>
        <item h="1" x="13"/>
        <item h="1" x="12"/>
        <item h="1" x="22"/>
        <item h="1" x="23"/>
        <item h="1" x="30"/>
        <item h="1" x="9"/>
        <item h="1" x="33"/>
        <item h="1" x="3"/>
        <item h="1" x="7"/>
        <item h="1" x="2"/>
        <item h="1" x="18"/>
        <item h="1" x="5"/>
        <item h="1" x="10"/>
        <item h="1" x="16"/>
        <item h="1" x="24"/>
        <item h="1" x="25"/>
        <item h="1" x="28"/>
        <item h="1" x="31"/>
        <item t="default"/>
      </items>
    </pivotField>
    <pivotField showAll="0"/>
    <pivotField dataField="1" showAll="0"/>
    <pivotField dataField="1"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5"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Минимум по полю Количество упаковок" fld="4" subtotal="min" baseField="2" baseItem="0"/>
    <dataField name="Среднее по полю Стоимость заказа" fld="6" subtotal="average" baseField="2" baseItem="0"/>
    <dataField name="Сумма по полю Цена за упаковку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228AA-2379-4013-A59E-CB394561F7BE}" name="Сводная таблица8" cacheId="1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F40" firstHeaderRow="1" firstDataRow="2" firstDataCol="1"/>
  <pivotFields count="9">
    <pivotField showAll="0"/>
    <pivotField numFmtId="15" showAll="0">
      <items count="43">
        <item x="0"/>
        <item x="1"/>
        <item x="2"/>
        <item x="4"/>
        <item x="3"/>
        <item x="5"/>
        <item x="6"/>
        <item x="7"/>
        <item x="8"/>
        <item x="9"/>
        <item x="10"/>
        <item x="11"/>
        <item x="12"/>
        <item x="13"/>
        <item x="16"/>
        <item x="17"/>
        <item x="19"/>
        <item x="15"/>
        <item x="14"/>
        <item x="20"/>
        <item x="22"/>
        <item x="18"/>
        <item x="23"/>
        <item x="24"/>
        <item x="21"/>
        <item x="25"/>
        <item x="26"/>
        <item x="27"/>
        <item x="28"/>
        <item x="30"/>
        <item x="31"/>
        <item x="32"/>
        <item x="33"/>
        <item x="34"/>
        <item x="29"/>
        <item x="36"/>
        <item x="37"/>
        <item x="40"/>
        <item x="41"/>
        <item x="35"/>
        <item x="38"/>
        <item x="39"/>
        <item t="default"/>
      </items>
    </pivotField>
    <pivotField axis="axisRow" showAll="0">
      <items count="36">
        <item x="8"/>
        <item x="26"/>
        <item x="14"/>
        <item x="34"/>
        <item x="21"/>
        <item x="15"/>
        <item x="6"/>
        <item x="11"/>
        <item x="0"/>
        <item x="4"/>
        <item x="20"/>
        <item x="29"/>
        <item x="19"/>
        <item x="32"/>
        <item x="27"/>
        <item x="17"/>
        <item x="1"/>
        <item x="13"/>
        <item x="12"/>
        <item x="22"/>
        <item x="23"/>
        <item x="30"/>
        <item x="9"/>
        <item x="33"/>
        <item x="3"/>
        <item x="7"/>
        <item x="2"/>
        <item x="18"/>
        <item x="5"/>
        <item x="10"/>
        <item x="16"/>
        <item x="24"/>
        <item x="25"/>
        <item x="28"/>
        <item x="31"/>
        <item t="default"/>
      </items>
    </pivotField>
    <pivotField showAll="0"/>
    <pivotField dataField="1" showAll="0"/>
    <pivotField showAll="0"/>
    <pivotField showAl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8"/>
  </colFields>
  <colItems count="5">
    <i>
      <x v="5"/>
    </i>
    <i>
      <x v="6"/>
    </i>
    <i>
      <x v="7"/>
    </i>
    <i>
      <x v="8"/>
    </i>
    <i t="grand">
      <x/>
    </i>
  </colItems>
  <dataFields count="1">
    <dataField name="Среднее по полю Количество упаковок" fld="4" subtotal="average" baseField="2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  <reference field="8" count="4" selected="0"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EB0D-F281-4EDF-B3BB-C9A611A2A18D}">
  <dimension ref="A3:D19"/>
  <sheetViews>
    <sheetView topLeftCell="A22" workbookViewId="0">
      <selection activeCell="E27" sqref="E27"/>
    </sheetView>
  </sheetViews>
  <sheetFormatPr defaultRowHeight="14.5" x14ac:dyDescent="0.35"/>
  <cols>
    <col min="1" max="1" width="24.81640625" bestFit="1" customWidth="1"/>
    <col min="2" max="2" width="31.6328125" bestFit="1" customWidth="1"/>
    <col min="3" max="3" width="33.453125" bestFit="1" customWidth="1"/>
    <col min="4" max="4" width="10.81640625" bestFit="1" customWidth="1"/>
    <col min="5" max="5" width="19.453125" bestFit="1" customWidth="1"/>
  </cols>
  <sheetData>
    <row r="3" spans="1:4" x14ac:dyDescent="0.35">
      <c r="A3" s="7" t="s">
        <v>49</v>
      </c>
      <c r="B3" t="s">
        <v>62</v>
      </c>
      <c r="C3" t="s">
        <v>63</v>
      </c>
      <c r="D3" t="s">
        <v>60</v>
      </c>
    </row>
    <row r="4" spans="1:4" x14ac:dyDescent="0.35">
      <c r="A4" s="8" t="s">
        <v>51</v>
      </c>
      <c r="B4" s="9">
        <v>17.55</v>
      </c>
      <c r="C4" s="9">
        <v>228.15</v>
      </c>
      <c r="D4" s="9">
        <v>13</v>
      </c>
    </row>
    <row r="5" spans="1:4" x14ac:dyDescent="0.35">
      <c r="A5" s="10" t="s">
        <v>56</v>
      </c>
      <c r="B5" s="9">
        <v>17.55</v>
      </c>
      <c r="C5" s="9">
        <v>228.15</v>
      </c>
      <c r="D5" s="9">
        <v>13</v>
      </c>
    </row>
    <row r="6" spans="1:4" x14ac:dyDescent="0.35">
      <c r="A6" s="12">
        <v>40325</v>
      </c>
      <c r="B6" s="9">
        <v>17.55</v>
      </c>
      <c r="C6" s="9">
        <v>228.15</v>
      </c>
      <c r="D6" s="9">
        <v>13</v>
      </c>
    </row>
    <row r="7" spans="1:4" x14ac:dyDescent="0.35">
      <c r="A7" s="11" t="s">
        <v>19</v>
      </c>
      <c r="B7" s="9">
        <v>17.55</v>
      </c>
      <c r="C7" s="9">
        <v>228.15</v>
      </c>
      <c r="D7" s="9">
        <v>13</v>
      </c>
    </row>
    <row r="8" spans="1:4" x14ac:dyDescent="0.35">
      <c r="A8" s="13" t="s">
        <v>9</v>
      </c>
      <c r="B8" s="9">
        <v>17.55</v>
      </c>
      <c r="C8" s="9">
        <v>228.15</v>
      </c>
      <c r="D8" s="9">
        <v>13</v>
      </c>
    </row>
    <row r="9" spans="1:4" x14ac:dyDescent="0.35">
      <c r="A9" s="8" t="s">
        <v>52</v>
      </c>
      <c r="B9" s="9">
        <v>12.1</v>
      </c>
      <c r="C9" s="9">
        <v>217.8</v>
      </c>
      <c r="D9" s="9">
        <v>18</v>
      </c>
    </row>
    <row r="10" spans="1:4" x14ac:dyDescent="0.35">
      <c r="A10" s="10" t="s">
        <v>57</v>
      </c>
      <c r="B10" s="9">
        <v>12.1</v>
      </c>
      <c r="C10" s="9">
        <v>217.8</v>
      </c>
      <c r="D10" s="9">
        <v>18</v>
      </c>
    </row>
    <row r="11" spans="1:4" x14ac:dyDescent="0.35">
      <c r="A11" s="12">
        <v>40352</v>
      </c>
      <c r="B11" s="9">
        <v>12.1</v>
      </c>
      <c r="C11" s="9">
        <v>217.8</v>
      </c>
      <c r="D11" s="9">
        <v>18</v>
      </c>
    </row>
    <row r="12" spans="1:4" x14ac:dyDescent="0.35">
      <c r="A12" s="11" t="s">
        <v>27</v>
      </c>
      <c r="B12" s="9">
        <v>12.1</v>
      </c>
      <c r="C12" s="9">
        <v>217.8</v>
      </c>
      <c r="D12" s="9">
        <v>18</v>
      </c>
    </row>
    <row r="13" spans="1:4" x14ac:dyDescent="0.35">
      <c r="A13" s="13" t="s">
        <v>28</v>
      </c>
      <c r="B13" s="9">
        <v>12.1</v>
      </c>
      <c r="C13" s="9">
        <v>217.8</v>
      </c>
      <c r="D13" s="9">
        <v>18</v>
      </c>
    </row>
    <row r="14" spans="1:4" x14ac:dyDescent="0.35">
      <c r="A14" s="8" t="s">
        <v>53</v>
      </c>
      <c r="B14" s="9">
        <v>21.25</v>
      </c>
      <c r="C14" s="9">
        <v>467.5</v>
      </c>
      <c r="D14" s="9">
        <v>22</v>
      </c>
    </row>
    <row r="15" spans="1:4" x14ac:dyDescent="0.35">
      <c r="A15" s="10" t="s">
        <v>58</v>
      </c>
      <c r="B15" s="9">
        <v>21.25</v>
      </c>
      <c r="C15" s="9">
        <v>467.5</v>
      </c>
      <c r="D15" s="9">
        <v>22</v>
      </c>
    </row>
    <row r="16" spans="1:4" x14ac:dyDescent="0.35">
      <c r="A16" s="12">
        <v>40370</v>
      </c>
      <c r="B16" s="9">
        <v>21.25</v>
      </c>
      <c r="C16" s="9">
        <v>467.5</v>
      </c>
      <c r="D16" s="9">
        <v>22</v>
      </c>
    </row>
    <row r="17" spans="1:4" x14ac:dyDescent="0.35">
      <c r="A17" s="11" t="s">
        <v>40</v>
      </c>
      <c r="B17" s="9">
        <v>21.25</v>
      </c>
      <c r="C17" s="9">
        <v>467.5</v>
      </c>
      <c r="D17" s="9">
        <v>22</v>
      </c>
    </row>
    <row r="18" spans="1:4" x14ac:dyDescent="0.35">
      <c r="A18" s="13" t="s">
        <v>24</v>
      </c>
      <c r="B18" s="9">
        <v>21.25</v>
      </c>
      <c r="C18" s="9">
        <v>467.5</v>
      </c>
      <c r="D18" s="9">
        <v>22</v>
      </c>
    </row>
    <row r="19" spans="1:4" x14ac:dyDescent="0.35">
      <c r="A19" s="8" t="s">
        <v>50</v>
      </c>
      <c r="B19" s="9">
        <v>16.966666666666665</v>
      </c>
      <c r="C19" s="9">
        <v>467.5</v>
      </c>
      <c r="D19" s="9">
        <v>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9BB2-CE48-4691-BECA-F835F62CCF25}">
  <dimension ref="A3:F66"/>
  <sheetViews>
    <sheetView workbookViewId="0">
      <selection activeCell="E4" sqref="E4"/>
    </sheetView>
  </sheetViews>
  <sheetFormatPr defaultRowHeight="14.5" x14ac:dyDescent="0.35"/>
  <cols>
    <col min="1" max="1" width="30.08984375" bestFit="1" customWidth="1"/>
    <col min="2" max="2" width="19.90625" bestFit="1" customWidth="1"/>
    <col min="3" max="3" width="7.81640625" bestFit="1" customWidth="1"/>
    <col min="4" max="5" width="8.81640625" bestFit="1" customWidth="1"/>
    <col min="6" max="6" width="10.90625" bestFit="1" customWidth="1"/>
    <col min="7" max="7" width="8.6328125" bestFit="1" customWidth="1"/>
    <col min="8" max="8" width="10.26953125" bestFit="1" customWidth="1"/>
    <col min="9" max="9" width="8.6328125" bestFit="1" customWidth="1"/>
    <col min="10" max="10" width="10.26953125" bestFit="1" customWidth="1"/>
    <col min="11" max="11" width="8.6328125" bestFit="1" customWidth="1"/>
    <col min="12" max="12" width="10.26953125" bestFit="1" customWidth="1"/>
    <col min="13" max="13" width="8.6328125" bestFit="1" customWidth="1"/>
    <col min="14" max="14" width="10.26953125" bestFit="1" customWidth="1"/>
    <col min="15" max="15" width="8.6328125" bestFit="1" customWidth="1"/>
    <col min="16" max="16" width="10.26953125" bestFit="1" customWidth="1"/>
    <col min="17" max="17" width="8.6328125" bestFit="1" customWidth="1"/>
    <col min="18" max="18" width="10.26953125" bestFit="1" customWidth="1"/>
    <col min="19" max="19" width="7.7265625" bestFit="1" customWidth="1"/>
    <col min="20" max="20" width="10.90625" bestFit="1" customWidth="1"/>
    <col min="21" max="21" width="11.08984375" bestFit="1" customWidth="1"/>
    <col min="22" max="22" width="9.453125" bestFit="1" customWidth="1"/>
    <col min="23" max="23" width="11.08984375" bestFit="1" customWidth="1"/>
    <col min="24" max="24" width="9.453125" bestFit="1" customWidth="1"/>
    <col min="25" max="25" width="11.08984375" bestFit="1" customWidth="1"/>
    <col min="26" max="26" width="9.453125" bestFit="1" customWidth="1"/>
    <col min="27" max="27" width="11.08984375" bestFit="1" customWidth="1"/>
    <col min="28" max="28" width="9.453125" bestFit="1" customWidth="1"/>
    <col min="29" max="29" width="11.08984375" bestFit="1" customWidth="1"/>
    <col min="30" max="30" width="9.453125" bestFit="1" customWidth="1"/>
    <col min="31" max="31" width="11.08984375" bestFit="1" customWidth="1"/>
    <col min="32" max="32" width="9.453125" bestFit="1" customWidth="1"/>
    <col min="33" max="33" width="11.08984375" bestFit="1" customWidth="1"/>
    <col min="34" max="34" width="8.54296875" bestFit="1" customWidth="1"/>
    <col min="35" max="35" width="8.6328125" bestFit="1" customWidth="1"/>
    <col min="36" max="36" width="10.26953125" bestFit="1" customWidth="1"/>
    <col min="37" max="37" width="8.6328125" bestFit="1" customWidth="1"/>
    <col min="38" max="38" width="10.26953125" bestFit="1" customWidth="1"/>
    <col min="39" max="39" width="8.6328125" bestFit="1" customWidth="1"/>
    <col min="40" max="40" width="10.26953125" bestFit="1" customWidth="1"/>
    <col min="41" max="41" width="8.6328125" bestFit="1" customWidth="1"/>
    <col min="42" max="42" width="10.26953125" bestFit="1" customWidth="1"/>
    <col min="43" max="43" width="8.6328125" bestFit="1" customWidth="1"/>
    <col min="44" max="44" width="10.26953125" bestFit="1" customWidth="1"/>
    <col min="45" max="45" width="8.6328125" bestFit="1" customWidth="1"/>
    <col min="46" max="46" width="10.26953125" bestFit="1" customWidth="1"/>
    <col min="47" max="47" width="8.6328125" bestFit="1" customWidth="1"/>
    <col min="48" max="48" width="10.26953125" bestFit="1" customWidth="1"/>
    <col min="49" max="49" width="7.7265625" bestFit="1" customWidth="1"/>
    <col min="50" max="50" width="10.90625" bestFit="1" customWidth="1"/>
    <col min="51" max="51" width="11.08984375" bestFit="1" customWidth="1"/>
    <col min="52" max="52" width="9.453125" bestFit="1" customWidth="1"/>
    <col min="53" max="53" width="11.08984375" bestFit="1" customWidth="1"/>
    <col min="54" max="54" width="8.54296875" bestFit="1" customWidth="1"/>
    <col min="55" max="55" width="8.6328125" bestFit="1" customWidth="1"/>
    <col min="56" max="56" width="10.26953125" bestFit="1" customWidth="1"/>
    <col min="57" max="57" width="8.6328125" bestFit="1" customWidth="1"/>
    <col min="58" max="58" width="10.26953125" bestFit="1" customWidth="1"/>
    <col min="59" max="59" width="8.6328125" bestFit="1" customWidth="1"/>
    <col min="60" max="60" width="10.26953125" bestFit="1" customWidth="1"/>
    <col min="61" max="61" width="8.6328125" bestFit="1" customWidth="1"/>
    <col min="62" max="62" width="10.26953125" bestFit="1" customWidth="1"/>
    <col min="63" max="63" width="8.6328125" bestFit="1" customWidth="1"/>
    <col min="64" max="64" width="10.26953125" bestFit="1" customWidth="1"/>
    <col min="65" max="65" width="8.6328125" bestFit="1" customWidth="1"/>
    <col min="66" max="66" width="10.26953125" bestFit="1" customWidth="1"/>
    <col min="67" max="67" width="8.6328125" bestFit="1" customWidth="1"/>
    <col min="68" max="68" width="10.26953125" bestFit="1" customWidth="1"/>
    <col min="69" max="69" width="7.7265625" bestFit="1" customWidth="1"/>
    <col min="70" max="70" width="10.90625" bestFit="1" customWidth="1"/>
    <col min="71" max="71" width="11.08984375" bestFit="1" customWidth="1"/>
    <col min="72" max="72" width="9.453125" bestFit="1" customWidth="1"/>
    <col min="73" max="73" width="11.08984375" bestFit="1" customWidth="1"/>
    <col min="74" max="74" width="8.54296875" bestFit="1" customWidth="1"/>
    <col min="75" max="75" width="8.6328125" bestFit="1" customWidth="1"/>
    <col min="76" max="76" width="10.26953125" bestFit="1" customWidth="1"/>
    <col min="77" max="77" width="8.6328125" bestFit="1" customWidth="1"/>
    <col min="78" max="78" width="10.26953125" bestFit="1" customWidth="1"/>
    <col min="79" max="79" width="8.6328125" bestFit="1" customWidth="1"/>
    <col min="80" max="80" width="10.26953125" bestFit="1" customWidth="1"/>
    <col min="81" max="81" width="8.6328125" bestFit="1" customWidth="1"/>
    <col min="82" max="82" width="10.26953125" bestFit="1" customWidth="1"/>
    <col min="83" max="83" width="8.6328125" bestFit="1" customWidth="1"/>
    <col min="84" max="84" width="10.26953125" bestFit="1" customWidth="1"/>
    <col min="85" max="85" width="8.6328125" bestFit="1" customWidth="1"/>
    <col min="86" max="86" width="10.26953125" bestFit="1" customWidth="1"/>
    <col min="87" max="87" width="8.6328125" bestFit="1" customWidth="1"/>
    <col min="88" max="88" width="10.26953125" bestFit="1" customWidth="1"/>
    <col min="89" max="89" width="7.7265625" bestFit="1" customWidth="1"/>
    <col min="90" max="90" width="10.90625" bestFit="1" customWidth="1"/>
  </cols>
  <sheetData>
    <row r="3" spans="1:6" x14ac:dyDescent="0.35">
      <c r="A3" s="7" t="s">
        <v>55</v>
      </c>
      <c r="B3" s="7" t="s">
        <v>64</v>
      </c>
    </row>
    <row r="4" spans="1:6" x14ac:dyDescent="0.35">
      <c r="B4" t="s">
        <v>51</v>
      </c>
      <c r="C4" t="s">
        <v>52</v>
      </c>
      <c r="D4" t="s">
        <v>53</v>
      </c>
      <c r="E4" t="s">
        <v>54</v>
      </c>
      <c r="F4" t="s">
        <v>50</v>
      </c>
    </row>
    <row r="6" spans="1:6" x14ac:dyDescent="0.35">
      <c r="A6" s="7" t="s">
        <v>49</v>
      </c>
    </row>
    <row r="7" spans="1:6" x14ac:dyDescent="0.35">
      <c r="A7" s="8" t="s">
        <v>28</v>
      </c>
      <c r="B7" s="9"/>
      <c r="C7" s="9">
        <v>353.1</v>
      </c>
      <c r="D7" s="9">
        <v>1459.8</v>
      </c>
      <c r="E7" s="9">
        <v>990.3</v>
      </c>
      <c r="F7" s="9">
        <v>2803.2</v>
      </c>
    </row>
    <row r="8" spans="1:6" x14ac:dyDescent="0.35">
      <c r="A8" s="10" t="s">
        <v>27</v>
      </c>
      <c r="B8" s="9"/>
      <c r="C8" s="9">
        <v>217.8</v>
      </c>
      <c r="D8" s="9"/>
      <c r="E8" s="9"/>
      <c r="F8" s="9">
        <v>217.8</v>
      </c>
    </row>
    <row r="9" spans="1:6" x14ac:dyDescent="0.35">
      <c r="A9" s="10" t="s">
        <v>35</v>
      </c>
      <c r="B9" s="9"/>
      <c r="C9" s="9">
        <v>135.30000000000001</v>
      </c>
      <c r="D9" s="9"/>
      <c r="E9" s="9"/>
      <c r="F9" s="9">
        <v>135.30000000000001</v>
      </c>
    </row>
    <row r="10" spans="1:6" x14ac:dyDescent="0.35">
      <c r="A10" s="10" t="s">
        <v>33</v>
      </c>
      <c r="B10" s="9"/>
      <c r="C10" s="9"/>
      <c r="D10" s="9"/>
      <c r="E10" s="9">
        <v>609.5</v>
      </c>
      <c r="F10" s="9">
        <v>609.5</v>
      </c>
    </row>
    <row r="11" spans="1:6" x14ac:dyDescent="0.35">
      <c r="A11" s="10" t="s">
        <v>8</v>
      </c>
      <c r="B11" s="9"/>
      <c r="C11" s="9"/>
      <c r="D11" s="9">
        <v>147.6</v>
      </c>
      <c r="E11" s="9"/>
      <c r="F11" s="9">
        <v>147.6</v>
      </c>
    </row>
    <row r="12" spans="1:6" x14ac:dyDescent="0.35">
      <c r="A12" s="10" t="s">
        <v>36</v>
      </c>
      <c r="B12" s="9"/>
      <c r="C12" s="9"/>
      <c r="D12" s="9">
        <v>123</v>
      </c>
      <c r="E12" s="9"/>
      <c r="F12" s="9">
        <v>123</v>
      </c>
    </row>
    <row r="13" spans="1:6" x14ac:dyDescent="0.35">
      <c r="A13" s="10" t="s">
        <v>10</v>
      </c>
      <c r="B13" s="9"/>
      <c r="C13" s="9"/>
      <c r="D13" s="9"/>
      <c r="E13" s="9">
        <v>380.8</v>
      </c>
      <c r="F13" s="9">
        <v>380.8</v>
      </c>
    </row>
    <row r="14" spans="1:6" x14ac:dyDescent="0.35">
      <c r="A14" s="10" t="s">
        <v>39</v>
      </c>
      <c r="B14" s="9"/>
      <c r="C14" s="9"/>
      <c r="D14" s="9">
        <v>172.2</v>
      </c>
      <c r="E14" s="9"/>
      <c r="F14" s="9">
        <v>172.2</v>
      </c>
    </row>
    <row r="15" spans="1:6" x14ac:dyDescent="0.35">
      <c r="A15" s="10" t="s">
        <v>45</v>
      </c>
      <c r="B15" s="9"/>
      <c r="C15" s="9"/>
      <c r="D15" s="9">
        <v>1017</v>
      </c>
      <c r="E15" s="9"/>
      <c r="F15" s="9">
        <v>1017</v>
      </c>
    </row>
    <row r="16" spans="1:6" x14ac:dyDescent="0.35">
      <c r="A16" s="8" t="s">
        <v>11</v>
      </c>
      <c r="B16" s="9">
        <v>2300.9</v>
      </c>
      <c r="C16" s="9"/>
      <c r="D16" s="9">
        <v>718.7</v>
      </c>
      <c r="E16" s="9"/>
      <c r="F16" s="9">
        <v>3019.6000000000004</v>
      </c>
    </row>
    <row r="17" spans="1:6" x14ac:dyDescent="0.35">
      <c r="A17" s="10" t="s">
        <v>14</v>
      </c>
      <c r="B17" s="9">
        <v>999</v>
      </c>
      <c r="C17" s="9"/>
      <c r="D17" s="9"/>
      <c r="E17" s="9"/>
      <c r="F17" s="9">
        <v>999</v>
      </c>
    </row>
    <row r="18" spans="1:6" x14ac:dyDescent="0.35">
      <c r="A18" s="10" t="s">
        <v>36</v>
      </c>
      <c r="B18" s="9"/>
      <c r="C18" s="9"/>
      <c r="D18" s="9">
        <v>192</v>
      </c>
      <c r="E18" s="9"/>
      <c r="F18" s="9">
        <v>192</v>
      </c>
    </row>
    <row r="19" spans="1:6" x14ac:dyDescent="0.35">
      <c r="A19" s="10" t="s">
        <v>37</v>
      </c>
      <c r="B19" s="9"/>
      <c r="C19" s="9"/>
      <c r="D19" s="9">
        <v>526.70000000000005</v>
      </c>
      <c r="E19" s="9"/>
      <c r="F19" s="9">
        <v>526.70000000000005</v>
      </c>
    </row>
    <row r="20" spans="1:6" x14ac:dyDescent="0.35">
      <c r="A20" s="10" t="s">
        <v>18</v>
      </c>
      <c r="B20" s="9">
        <v>258.5</v>
      </c>
      <c r="C20" s="9"/>
      <c r="D20" s="9"/>
      <c r="E20" s="9"/>
      <c r="F20" s="9">
        <v>258.5</v>
      </c>
    </row>
    <row r="21" spans="1:6" x14ac:dyDescent="0.35">
      <c r="A21" s="10" t="s">
        <v>10</v>
      </c>
      <c r="B21" s="9">
        <v>1043.4000000000001</v>
      </c>
      <c r="C21" s="9"/>
      <c r="D21" s="9"/>
      <c r="E21" s="9"/>
      <c r="F21" s="9">
        <v>1043.4000000000001</v>
      </c>
    </row>
    <row r="22" spans="1:6" x14ac:dyDescent="0.35">
      <c r="A22" s="8" t="s">
        <v>13</v>
      </c>
      <c r="B22" s="9">
        <v>1213</v>
      </c>
      <c r="C22" s="9">
        <v>1461.5</v>
      </c>
      <c r="D22" s="9">
        <v>1858</v>
      </c>
      <c r="E22" s="9"/>
      <c r="F22" s="9">
        <v>4532.5</v>
      </c>
    </row>
    <row r="23" spans="1:6" x14ac:dyDescent="0.35">
      <c r="A23" s="10" t="s">
        <v>14</v>
      </c>
      <c r="B23" s="9"/>
      <c r="C23" s="9"/>
      <c r="D23" s="9">
        <v>1008</v>
      </c>
      <c r="E23" s="9"/>
      <c r="F23" s="9">
        <v>1008</v>
      </c>
    </row>
    <row r="24" spans="1:6" x14ac:dyDescent="0.35">
      <c r="A24" s="10" t="s">
        <v>41</v>
      </c>
      <c r="B24" s="9"/>
      <c r="C24" s="9"/>
      <c r="D24" s="9">
        <v>850</v>
      </c>
      <c r="E24" s="9"/>
      <c r="F24" s="9">
        <v>850</v>
      </c>
    </row>
    <row r="25" spans="1:6" x14ac:dyDescent="0.35">
      <c r="A25" s="10" t="s">
        <v>12</v>
      </c>
      <c r="B25" s="9">
        <v>338</v>
      </c>
      <c r="C25" s="9"/>
      <c r="D25" s="9"/>
      <c r="E25" s="9"/>
      <c r="F25" s="9">
        <v>338</v>
      </c>
    </row>
    <row r="26" spans="1:6" x14ac:dyDescent="0.35">
      <c r="A26" s="10" t="s">
        <v>15</v>
      </c>
      <c r="B26" s="9">
        <v>875</v>
      </c>
      <c r="C26" s="9"/>
      <c r="D26" s="9"/>
      <c r="E26" s="9"/>
      <c r="F26" s="9">
        <v>875</v>
      </c>
    </row>
    <row r="27" spans="1:6" x14ac:dyDescent="0.35">
      <c r="A27" s="10" t="s">
        <v>21</v>
      </c>
      <c r="B27" s="9"/>
      <c r="C27" s="9">
        <v>586.5</v>
      </c>
      <c r="D27" s="9"/>
      <c r="E27" s="9"/>
      <c r="F27" s="9">
        <v>586.5</v>
      </c>
    </row>
    <row r="28" spans="1:6" x14ac:dyDescent="0.35">
      <c r="A28" s="10" t="s">
        <v>30</v>
      </c>
      <c r="B28" s="9"/>
      <c r="C28" s="9">
        <v>875</v>
      </c>
      <c r="D28" s="9"/>
      <c r="E28" s="9"/>
      <c r="F28" s="9">
        <v>875</v>
      </c>
    </row>
    <row r="29" spans="1:6" x14ac:dyDescent="0.35">
      <c r="A29" s="8" t="s">
        <v>17</v>
      </c>
      <c r="B29" s="9">
        <v>6639.7</v>
      </c>
      <c r="C29" s="9">
        <v>1603.2</v>
      </c>
      <c r="D29" s="9">
        <v>1261.7</v>
      </c>
      <c r="E29" s="9">
        <v>1962</v>
      </c>
      <c r="F29" s="9">
        <v>11466.600000000002</v>
      </c>
    </row>
    <row r="30" spans="1:6" x14ac:dyDescent="0.35">
      <c r="A30" s="10" t="s">
        <v>16</v>
      </c>
      <c r="B30" s="9">
        <v>3875</v>
      </c>
      <c r="C30" s="9"/>
      <c r="D30" s="9"/>
      <c r="E30" s="9"/>
      <c r="F30" s="9">
        <v>3875</v>
      </c>
    </row>
    <row r="31" spans="1:6" x14ac:dyDescent="0.35">
      <c r="A31" s="10" t="s">
        <v>34</v>
      </c>
      <c r="B31" s="9"/>
      <c r="C31" s="9"/>
      <c r="D31" s="9"/>
      <c r="E31" s="9">
        <v>1962</v>
      </c>
      <c r="F31" s="9">
        <v>1962</v>
      </c>
    </row>
    <row r="32" spans="1:6" x14ac:dyDescent="0.35">
      <c r="A32" s="10" t="s">
        <v>20</v>
      </c>
      <c r="B32" s="9">
        <v>1261.7</v>
      </c>
      <c r="C32" s="9"/>
      <c r="D32" s="9"/>
      <c r="E32" s="9"/>
      <c r="F32" s="9">
        <v>1261.7</v>
      </c>
    </row>
    <row r="33" spans="1:6" x14ac:dyDescent="0.35">
      <c r="A33" s="10" t="s">
        <v>12</v>
      </c>
      <c r="B33" s="9">
        <v>1503</v>
      </c>
      <c r="C33" s="9"/>
      <c r="D33" s="9"/>
      <c r="E33" s="9"/>
      <c r="F33" s="9">
        <v>1503</v>
      </c>
    </row>
    <row r="34" spans="1:6" x14ac:dyDescent="0.35">
      <c r="A34" s="10" t="s">
        <v>32</v>
      </c>
      <c r="B34" s="9"/>
      <c r="C34" s="9">
        <v>1603.2</v>
      </c>
      <c r="D34" s="9"/>
      <c r="E34" s="9"/>
      <c r="F34" s="9">
        <v>1603.2</v>
      </c>
    </row>
    <row r="35" spans="1:6" x14ac:dyDescent="0.35">
      <c r="A35" s="10" t="s">
        <v>21</v>
      </c>
      <c r="B35" s="9"/>
      <c r="C35" s="9"/>
      <c r="D35" s="9">
        <v>1261.7</v>
      </c>
      <c r="E35" s="9"/>
      <c r="F35" s="9">
        <v>1261.7</v>
      </c>
    </row>
    <row r="36" spans="1:6" x14ac:dyDescent="0.35">
      <c r="A36" s="8" t="s">
        <v>26</v>
      </c>
      <c r="B36" s="9"/>
      <c r="C36" s="9">
        <v>3593.8</v>
      </c>
      <c r="D36" s="9">
        <v>8996.2000000000007</v>
      </c>
      <c r="E36" s="9">
        <v>7047.6</v>
      </c>
      <c r="F36" s="9">
        <v>19637.599999999995</v>
      </c>
    </row>
    <row r="37" spans="1:6" x14ac:dyDescent="0.35">
      <c r="A37" s="10" t="s">
        <v>33</v>
      </c>
      <c r="B37" s="9"/>
      <c r="C37" s="9"/>
      <c r="D37" s="9">
        <v>2217.1999999999998</v>
      </c>
      <c r="E37" s="9"/>
      <c r="F37" s="9">
        <v>2217.1999999999998</v>
      </c>
    </row>
    <row r="38" spans="1:6" x14ac:dyDescent="0.35">
      <c r="A38" s="10" t="s">
        <v>46</v>
      </c>
      <c r="B38" s="9"/>
      <c r="C38" s="9"/>
      <c r="D38" s="9"/>
      <c r="E38" s="9">
        <v>3175.6</v>
      </c>
      <c r="F38" s="9">
        <v>3175.6</v>
      </c>
    </row>
    <row r="39" spans="1:6" x14ac:dyDescent="0.35">
      <c r="A39" s="10" t="s">
        <v>31</v>
      </c>
      <c r="B39" s="9"/>
      <c r="C39" s="9">
        <v>1473</v>
      </c>
      <c r="D39" s="9"/>
      <c r="E39" s="9"/>
      <c r="F39" s="9">
        <v>1473</v>
      </c>
    </row>
    <row r="40" spans="1:6" x14ac:dyDescent="0.35">
      <c r="A40" s="10" t="s">
        <v>25</v>
      </c>
      <c r="B40" s="9"/>
      <c r="C40" s="9">
        <v>2120.8000000000002</v>
      </c>
      <c r="D40" s="9"/>
      <c r="E40" s="9"/>
      <c r="F40" s="9">
        <v>2120.8000000000002</v>
      </c>
    </row>
    <row r="41" spans="1:6" x14ac:dyDescent="0.35">
      <c r="A41" s="10" t="s">
        <v>37</v>
      </c>
      <c r="B41" s="9"/>
      <c r="C41" s="9"/>
      <c r="D41" s="9">
        <v>2120.8000000000002</v>
      </c>
      <c r="E41" s="9"/>
      <c r="F41" s="9">
        <v>2120.8000000000002</v>
      </c>
    </row>
    <row r="42" spans="1:6" x14ac:dyDescent="0.35">
      <c r="A42" s="10" t="s">
        <v>44</v>
      </c>
      <c r="B42" s="9"/>
      <c r="C42" s="9"/>
      <c r="D42" s="9">
        <v>1669.4</v>
      </c>
      <c r="E42" s="9"/>
      <c r="F42" s="9">
        <v>1669.4</v>
      </c>
    </row>
    <row r="43" spans="1:6" x14ac:dyDescent="0.35">
      <c r="A43" s="10" t="s">
        <v>47</v>
      </c>
      <c r="B43" s="9"/>
      <c r="C43" s="9"/>
      <c r="D43" s="9"/>
      <c r="E43" s="9">
        <v>3872</v>
      </c>
      <c r="F43" s="9">
        <v>3872</v>
      </c>
    </row>
    <row r="44" spans="1:6" x14ac:dyDescent="0.35">
      <c r="A44" s="10" t="s">
        <v>21</v>
      </c>
      <c r="B44" s="9"/>
      <c r="C44" s="9"/>
      <c r="D44" s="9">
        <v>2988.8</v>
      </c>
      <c r="E44" s="9"/>
      <c r="F44" s="9">
        <v>2988.8</v>
      </c>
    </row>
    <row r="45" spans="1:6" x14ac:dyDescent="0.35">
      <c r="A45" s="8" t="s">
        <v>7</v>
      </c>
      <c r="B45" s="9">
        <v>159.5</v>
      </c>
      <c r="C45" s="9">
        <v>881.5</v>
      </c>
      <c r="D45" s="9">
        <v>478.5</v>
      </c>
      <c r="E45" s="9">
        <v>1034.5999999999999</v>
      </c>
      <c r="F45" s="9">
        <v>2554.1</v>
      </c>
    </row>
    <row r="46" spans="1:6" x14ac:dyDescent="0.35">
      <c r="A46" s="10" t="s">
        <v>48</v>
      </c>
      <c r="B46" s="9"/>
      <c r="C46" s="9"/>
      <c r="D46" s="9"/>
      <c r="E46" s="9">
        <v>287.10000000000002</v>
      </c>
      <c r="F46" s="9">
        <v>287.10000000000002</v>
      </c>
    </row>
    <row r="47" spans="1:6" x14ac:dyDescent="0.35">
      <c r="A47" s="10" t="s">
        <v>35</v>
      </c>
      <c r="B47" s="9"/>
      <c r="C47" s="9">
        <v>255.2</v>
      </c>
      <c r="D47" s="9"/>
      <c r="E47" s="9"/>
      <c r="F47" s="9">
        <v>255.2</v>
      </c>
    </row>
    <row r="48" spans="1:6" x14ac:dyDescent="0.35">
      <c r="A48" s="10" t="s">
        <v>6</v>
      </c>
      <c r="B48" s="9">
        <v>159.5</v>
      </c>
      <c r="C48" s="9"/>
      <c r="D48" s="9"/>
      <c r="E48" s="9"/>
      <c r="F48" s="9">
        <v>159.5</v>
      </c>
    </row>
    <row r="49" spans="1:6" x14ac:dyDescent="0.35">
      <c r="A49" s="10" t="s">
        <v>34</v>
      </c>
      <c r="B49" s="9"/>
      <c r="C49" s="9">
        <v>403</v>
      </c>
      <c r="D49" s="9"/>
      <c r="E49" s="9"/>
      <c r="F49" s="9">
        <v>403</v>
      </c>
    </row>
    <row r="50" spans="1:6" x14ac:dyDescent="0.35">
      <c r="A50" s="10" t="s">
        <v>10</v>
      </c>
      <c r="B50" s="9"/>
      <c r="C50" s="9"/>
      <c r="D50" s="9">
        <v>191.4</v>
      </c>
      <c r="E50" s="9"/>
      <c r="F50" s="9">
        <v>191.4</v>
      </c>
    </row>
    <row r="51" spans="1:6" x14ac:dyDescent="0.35">
      <c r="A51" s="10" t="s">
        <v>32</v>
      </c>
      <c r="B51" s="9"/>
      <c r="C51" s="9">
        <v>223.3</v>
      </c>
      <c r="D51" s="9"/>
      <c r="E51" s="9"/>
      <c r="F51" s="9">
        <v>223.3</v>
      </c>
    </row>
    <row r="52" spans="1:6" x14ac:dyDescent="0.35">
      <c r="A52" s="10" t="s">
        <v>15</v>
      </c>
      <c r="B52" s="9"/>
      <c r="C52" s="9"/>
      <c r="D52" s="9"/>
      <c r="E52" s="9">
        <v>747.5</v>
      </c>
      <c r="F52" s="9">
        <v>747.5</v>
      </c>
    </row>
    <row r="53" spans="1:6" x14ac:dyDescent="0.35">
      <c r="A53" s="10" t="s">
        <v>42</v>
      </c>
      <c r="B53" s="9"/>
      <c r="C53" s="9"/>
      <c r="D53" s="9">
        <v>287.10000000000002</v>
      </c>
      <c r="E53" s="9"/>
      <c r="F53" s="9">
        <v>287.10000000000002</v>
      </c>
    </row>
    <row r="54" spans="1:6" x14ac:dyDescent="0.35">
      <c r="A54" s="8" t="s">
        <v>9</v>
      </c>
      <c r="B54" s="9">
        <v>403.65</v>
      </c>
      <c r="C54" s="9">
        <v>193.05</v>
      </c>
      <c r="D54" s="9">
        <v>386.1</v>
      </c>
      <c r="E54" s="9"/>
      <c r="F54" s="9">
        <v>982.80000000000007</v>
      </c>
    </row>
    <row r="55" spans="1:6" x14ac:dyDescent="0.35">
      <c r="A55" s="10" t="s">
        <v>19</v>
      </c>
      <c r="B55" s="9">
        <v>228.15</v>
      </c>
      <c r="C55" s="9"/>
      <c r="D55" s="9"/>
      <c r="E55" s="9"/>
      <c r="F55" s="9">
        <v>228.15</v>
      </c>
    </row>
    <row r="56" spans="1:6" x14ac:dyDescent="0.35">
      <c r="A56" s="10" t="s">
        <v>22</v>
      </c>
      <c r="B56" s="9"/>
      <c r="C56" s="9">
        <v>193.05</v>
      </c>
      <c r="D56" s="9"/>
      <c r="E56" s="9"/>
      <c r="F56" s="9">
        <v>193.05</v>
      </c>
    </row>
    <row r="57" spans="1:6" x14ac:dyDescent="0.35">
      <c r="A57" s="10" t="s">
        <v>41</v>
      </c>
      <c r="B57" s="9"/>
      <c r="C57" s="9"/>
      <c r="D57" s="9">
        <v>175.5</v>
      </c>
      <c r="E57" s="9"/>
      <c r="F57" s="9">
        <v>175.5</v>
      </c>
    </row>
    <row r="58" spans="1:6" x14ac:dyDescent="0.35">
      <c r="A58" s="10" t="s">
        <v>8</v>
      </c>
      <c r="B58" s="9">
        <v>175.5</v>
      </c>
      <c r="C58" s="9"/>
      <c r="D58" s="9"/>
      <c r="E58" s="9"/>
      <c r="F58" s="9">
        <v>175.5</v>
      </c>
    </row>
    <row r="59" spans="1:6" x14ac:dyDescent="0.35">
      <c r="A59" s="10" t="s">
        <v>38</v>
      </c>
      <c r="B59" s="9"/>
      <c r="C59" s="9"/>
      <c r="D59" s="9">
        <v>210.6</v>
      </c>
      <c r="E59" s="9"/>
      <c r="F59" s="9">
        <v>210.6</v>
      </c>
    </row>
    <row r="60" spans="1:6" x14ac:dyDescent="0.35">
      <c r="A60" s="8" t="s">
        <v>24</v>
      </c>
      <c r="B60" s="9"/>
      <c r="C60" s="9">
        <v>565.5</v>
      </c>
      <c r="D60" s="9">
        <v>837.25</v>
      </c>
      <c r="E60" s="9">
        <v>369.75</v>
      </c>
      <c r="F60" s="9">
        <v>1772.5</v>
      </c>
    </row>
    <row r="61" spans="1:6" x14ac:dyDescent="0.35">
      <c r="A61" s="10" t="s">
        <v>40</v>
      </c>
      <c r="B61" s="9"/>
      <c r="C61" s="9"/>
      <c r="D61" s="9">
        <v>467.5</v>
      </c>
      <c r="E61" s="9"/>
      <c r="F61" s="9">
        <v>467.5</v>
      </c>
    </row>
    <row r="62" spans="1:6" x14ac:dyDescent="0.35">
      <c r="A62" s="10" t="s">
        <v>29</v>
      </c>
      <c r="B62" s="9"/>
      <c r="C62" s="9">
        <v>239.25</v>
      </c>
      <c r="D62" s="9"/>
      <c r="E62" s="9"/>
      <c r="F62" s="9">
        <v>239.25</v>
      </c>
    </row>
    <row r="63" spans="1:6" x14ac:dyDescent="0.35">
      <c r="A63" s="10" t="s">
        <v>43</v>
      </c>
      <c r="B63" s="9"/>
      <c r="C63" s="9"/>
      <c r="D63" s="9">
        <v>369.75</v>
      </c>
      <c r="E63" s="9"/>
      <c r="F63" s="9">
        <v>369.75</v>
      </c>
    </row>
    <row r="64" spans="1:6" x14ac:dyDescent="0.35">
      <c r="A64" s="10" t="s">
        <v>23</v>
      </c>
      <c r="B64" s="9"/>
      <c r="C64" s="9">
        <v>326.25</v>
      </c>
      <c r="D64" s="9"/>
      <c r="E64" s="9"/>
      <c r="F64" s="9">
        <v>326.25</v>
      </c>
    </row>
    <row r="65" spans="1:6" x14ac:dyDescent="0.35">
      <c r="A65" s="10" t="s">
        <v>38</v>
      </c>
      <c r="B65" s="9"/>
      <c r="C65" s="9"/>
      <c r="D65" s="9"/>
      <c r="E65" s="9">
        <v>369.75</v>
      </c>
      <c r="F65" s="9">
        <v>369.75</v>
      </c>
    </row>
    <row r="66" spans="1:6" x14ac:dyDescent="0.35">
      <c r="A66" s="8" t="s">
        <v>50</v>
      </c>
      <c r="B66" s="9">
        <v>10716.75</v>
      </c>
      <c r="C66" s="9">
        <v>8651.6500000000015</v>
      </c>
      <c r="D66" s="9">
        <v>15996.250000000002</v>
      </c>
      <c r="E66" s="9">
        <v>11404.25</v>
      </c>
      <c r="F66" s="9">
        <v>46768.900000000009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F213-BC06-4542-8340-F83E894D0C78}">
  <dimension ref="A3:J9"/>
  <sheetViews>
    <sheetView workbookViewId="0">
      <selection activeCell="A7" sqref="A7"/>
    </sheetView>
  </sheetViews>
  <sheetFormatPr defaultRowHeight="14.5" x14ac:dyDescent="0.35"/>
  <cols>
    <col min="1" max="1" width="33.08984375" bestFit="1" customWidth="1"/>
    <col min="2" max="2" width="19.90625" bestFit="1" customWidth="1"/>
    <col min="3" max="5" width="16.81640625" bestFit="1" customWidth="1"/>
    <col min="6" max="6" width="16.7265625" bestFit="1" customWidth="1"/>
    <col min="7" max="7" width="12.54296875" bestFit="1" customWidth="1"/>
    <col min="8" max="8" width="16.6328125" bestFit="1" customWidth="1"/>
    <col min="9" max="9" width="7.36328125" bestFit="1" customWidth="1"/>
    <col min="10" max="10" width="10.90625" bestFit="1" customWidth="1"/>
  </cols>
  <sheetData>
    <row r="3" spans="1:10" x14ac:dyDescent="0.35">
      <c r="A3" s="7" t="s">
        <v>59</v>
      </c>
      <c r="B3" s="7" t="s">
        <v>64</v>
      </c>
    </row>
    <row r="4" spans="1:10" x14ac:dyDescent="0.35">
      <c r="A4" s="7" t="s">
        <v>49</v>
      </c>
      <c r="B4" t="s">
        <v>28</v>
      </c>
      <c r="C4" t="s">
        <v>11</v>
      </c>
      <c r="D4" t="s">
        <v>13</v>
      </c>
      <c r="E4" t="s">
        <v>17</v>
      </c>
      <c r="F4" t="s">
        <v>26</v>
      </c>
      <c r="G4" t="s">
        <v>7</v>
      </c>
      <c r="H4" t="s">
        <v>9</v>
      </c>
      <c r="I4" t="s">
        <v>24</v>
      </c>
      <c r="J4" t="s">
        <v>50</v>
      </c>
    </row>
    <row r="5" spans="1:10" x14ac:dyDescent="0.35">
      <c r="A5" s="8" t="s">
        <v>51</v>
      </c>
      <c r="B5" s="9"/>
      <c r="C5" s="9">
        <v>103</v>
      </c>
      <c r="D5" s="9">
        <v>48</v>
      </c>
      <c r="E5" s="9">
        <v>207</v>
      </c>
      <c r="F5" s="9"/>
      <c r="G5" s="9">
        <v>10</v>
      </c>
      <c r="H5" s="9">
        <v>23</v>
      </c>
      <c r="I5" s="9"/>
      <c r="J5" s="9">
        <v>391</v>
      </c>
    </row>
    <row r="6" spans="1:10" x14ac:dyDescent="0.35">
      <c r="A6" s="8" t="s">
        <v>52</v>
      </c>
      <c r="B6" s="9">
        <v>29</v>
      </c>
      <c r="C6" s="9"/>
      <c r="D6" s="9">
        <v>58</v>
      </c>
      <c r="E6" s="9">
        <v>48</v>
      </c>
      <c r="F6" s="9">
        <v>74</v>
      </c>
      <c r="G6" s="9">
        <v>56</v>
      </c>
      <c r="H6" s="9">
        <v>11</v>
      </c>
      <c r="I6" s="9">
        <v>26</v>
      </c>
      <c r="J6" s="9">
        <v>302</v>
      </c>
    </row>
    <row r="7" spans="1:10" x14ac:dyDescent="0.35">
      <c r="A7" s="8" t="s">
        <v>53</v>
      </c>
      <c r="B7" s="9">
        <v>126</v>
      </c>
      <c r="C7" s="9">
        <v>31</v>
      </c>
      <c r="D7" s="9">
        <v>76</v>
      </c>
      <c r="E7" s="9">
        <v>37</v>
      </c>
      <c r="F7" s="9">
        <v>188</v>
      </c>
      <c r="G7" s="9">
        <v>30</v>
      </c>
      <c r="H7" s="9">
        <v>22</v>
      </c>
      <c r="I7" s="9">
        <v>39</v>
      </c>
      <c r="J7" s="9">
        <v>549</v>
      </c>
    </row>
    <row r="8" spans="1:10" x14ac:dyDescent="0.35">
      <c r="A8" s="8" t="s">
        <v>54</v>
      </c>
      <c r="B8" s="9">
        <v>85</v>
      </c>
      <c r="C8" s="9"/>
      <c r="D8" s="9"/>
      <c r="E8" s="9">
        <v>60</v>
      </c>
      <c r="F8" s="9">
        <v>156</v>
      </c>
      <c r="G8" s="9">
        <v>68</v>
      </c>
      <c r="H8" s="9"/>
      <c r="I8" s="9">
        <v>17</v>
      </c>
      <c r="J8" s="9">
        <v>386</v>
      </c>
    </row>
    <row r="9" spans="1:10" x14ac:dyDescent="0.35">
      <c r="A9" s="8" t="s">
        <v>50</v>
      </c>
      <c r="B9" s="9">
        <v>240</v>
      </c>
      <c r="C9" s="9">
        <v>134</v>
      </c>
      <c r="D9" s="9">
        <v>182</v>
      </c>
      <c r="E9" s="9">
        <v>352</v>
      </c>
      <c r="F9" s="9">
        <v>418</v>
      </c>
      <c r="G9" s="9">
        <v>164</v>
      </c>
      <c r="H9" s="9">
        <v>56</v>
      </c>
      <c r="I9" s="9">
        <v>82</v>
      </c>
      <c r="J9" s="9">
        <v>1628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7BF9-07F5-47F8-AC27-66BD3EBF5002}">
  <dimension ref="A3:B40"/>
  <sheetViews>
    <sheetView topLeftCell="A25" workbookViewId="0">
      <selection activeCell="A4" sqref="A4"/>
    </sheetView>
  </sheetViews>
  <sheetFormatPr defaultRowHeight="14.5" x14ac:dyDescent="0.35"/>
  <cols>
    <col min="1" max="1" width="26.26953125" bestFit="1" customWidth="1"/>
    <col min="2" max="2" width="30.08984375" bestFit="1" customWidth="1"/>
  </cols>
  <sheetData>
    <row r="3" spans="1:2" x14ac:dyDescent="0.35">
      <c r="A3" s="7" t="s">
        <v>49</v>
      </c>
      <c r="B3" t="s">
        <v>55</v>
      </c>
    </row>
    <row r="4" spans="1:2" x14ac:dyDescent="0.35">
      <c r="A4" s="8" t="s">
        <v>51</v>
      </c>
      <c r="B4" s="9"/>
    </row>
    <row r="5" spans="1:2" x14ac:dyDescent="0.35">
      <c r="A5" s="10" t="s">
        <v>19</v>
      </c>
      <c r="B5" s="9">
        <v>228.15</v>
      </c>
    </row>
    <row r="6" spans="1:2" x14ac:dyDescent="0.35">
      <c r="A6" s="12">
        <v>40325</v>
      </c>
      <c r="B6" s="9">
        <v>228.15</v>
      </c>
    </row>
    <row r="7" spans="1:2" x14ac:dyDescent="0.35">
      <c r="A7" s="11" t="s">
        <v>9</v>
      </c>
      <c r="B7" s="9">
        <v>228.15</v>
      </c>
    </row>
    <row r="8" spans="1:2" x14ac:dyDescent="0.35">
      <c r="A8" s="10" t="s">
        <v>16</v>
      </c>
      <c r="B8" s="9">
        <v>3875</v>
      </c>
    </row>
    <row r="9" spans="1:2" x14ac:dyDescent="0.35">
      <c r="A9" s="12">
        <v>40320</v>
      </c>
      <c r="B9" s="9">
        <v>3875</v>
      </c>
    </row>
    <row r="10" spans="1:2" x14ac:dyDescent="0.35">
      <c r="A10" s="11" t="s">
        <v>17</v>
      </c>
      <c r="B10" s="9">
        <v>3875</v>
      </c>
    </row>
    <row r="11" spans="1:2" x14ac:dyDescent="0.35">
      <c r="A11" s="10" t="s">
        <v>6</v>
      </c>
      <c r="B11" s="9">
        <v>159.5</v>
      </c>
    </row>
    <row r="12" spans="1:2" x14ac:dyDescent="0.35">
      <c r="A12" s="12">
        <v>40311</v>
      </c>
      <c r="B12" s="9">
        <v>159.5</v>
      </c>
    </row>
    <row r="13" spans="1:2" x14ac:dyDescent="0.35">
      <c r="A13" s="11" t="s">
        <v>7</v>
      </c>
      <c r="B13" s="9">
        <v>159.5</v>
      </c>
    </row>
    <row r="14" spans="1:2" x14ac:dyDescent="0.35">
      <c r="A14" s="10" t="s">
        <v>14</v>
      </c>
      <c r="B14" s="9">
        <v>999</v>
      </c>
    </row>
    <row r="15" spans="1:2" x14ac:dyDescent="0.35">
      <c r="A15" s="12">
        <v>40316</v>
      </c>
      <c r="B15" s="9">
        <v>999</v>
      </c>
    </row>
    <row r="16" spans="1:2" x14ac:dyDescent="0.35">
      <c r="A16" s="11" t="s">
        <v>11</v>
      </c>
      <c r="B16" s="9">
        <v>999</v>
      </c>
    </row>
    <row r="17" spans="1:2" x14ac:dyDescent="0.35">
      <c r="A17" s="10" t="s">
        <v>8</v>
      </c>
      <c r="B17" s="9">
        <v>175.5</v>
      </c>
    </row>
    <row r="18" spans="1:2" x14ac:dyDescent="0.35">
      <c r="A18" s="12">
        <v>40312</v>
      </c>
      <c r="B18" s="9">
        <v>175.5</v>
      </c>
    </row>
    <row r="19" spans="1:2" x14ac:dyDescent="0.35">
      <c r="A19" s="11" t="s">
        <v>9</v>
      </c>
      <c r="B19" s="9">
        <v>175.5</v>
      </c>
    </row>
    <row r="20" spans="1:2" x14ac:dyDescent="0.35">
      <c r="A20" s="10" t="s">
        <v>20</v>
      </c>
      <c r="B20" s="9">
        <v>1261.7</v>
      </c>
    </row>
    <row r="21" spans="1:2" x14ac:dyDescent="0.35">
      <c r="A21" s="12">
        <v>40329</v>
      </c>
      <c r="B21" s="9">
        <v>1261.7</v>
      </c>
    </row>
    <row r="22" spans="1:2" x14ac:dyDescent="0.35">
      <c r="A22" s="11" t="s">
        <v>17</v>
      </c>
      <c r="B22" s="9">
        <v>1261.7</v>
      </c>
    </row>
    <row r="23" spans="1:2" x14ac:dyDescent="0.35">
      <c r="A23" s="10" t="s">
        <v>12</v>
      </c>
      <c r="B23" s="9">
        <v>1841</v>
      </c>
    </row>
    <row r="24" spans="1:2" x14ac:dyDescent="0.35">
      <c r="A24" s="12">
        <v>40317</v>
      </c>
      <c r="B24" s="9">
        <v>338</v>
      </c>
    </row>
    <row r="25" spans="1:2" x14ac:dyDescent="0.35">
      <c r="A25" s="11" t="s">
        <v>13</v>
      </c>
      <c r="B25" s="9">
        <v>338</v>
      </c>
    </row>
    <row r="26" spans="1:2" x14ac:dyDescent="0.35">
      <c r="A26" s="12">
        <v>40327</v>
      </c>
      <c r="B26" s="9">
        <v>1503</v>
      </c>
    </row>
    <row r="27" spans="1:2" x14ac:dyDescent="0.35">
      <c r="A27" s="11" t="s">
        <v>17</v>
      </c>
      <c r="B27" s="9">
        <v>1503</v>
      </c>
    </row>
    <row r="28" spans="1:2" x14ac:dyDescent="0.35">
      <c r="A28" s="10" t="s">
        <v>18</v>
      </c>
      <c r="B28" s="9">
        <v>258.5</v>
      </c>
    </row>
    <row r="29" spans="1:2" x14ac:dyDescent="0.35">
      <c r="A29" s="12">
        <v>40324</v>
      </c>
      <c r="B29" s="9">
        <v>258.5</v>
      </c>
    </row>
    <row r="30" spans="1:2" x14ac:dyDescent="0.35">
      <c r="A30" s="11" t="s">
        <v>11</v>
      </c>
      <c r="B30" s="9">
        <v>258.5</v>
      </c>
    </row>
    <row r="31" spans="1:2" x14ac:dyDescent="0.35">
      <c r="A31" s="10" t="s">
        <v>10</v>
      </c>
      <c r="B31" s="9">
        <v>1043.4000000000001</v>
      </c>
    </row>
    <row r="32" spans="1:2" x14ac:dyDescent="0.35">
      <c r="A32" s="12">
        <v>40313</v>
      </c>
      <c r="B32" s="9">
        <v>1043.4000000000001</v>
      </c>
    </row>
    <row r="33" spans="1:2" x14ac:dyDescent="0.35">
      <c r="A33" s="11" t="s">
        <v>11</v>
      </c>
      <c r="B33" s="9">
        <v>1043.4000000000001</v>
      </c>
    </row>
    <row r="34" spans="1:2" x14ac:dyDescent="0.35">
      <c r="A34" s="10" t="s">
        <v>15</v>
      </c>
      <c r="B34" s="9">
        <v>875</v>
      </c>
    </row>
    <row r="35" spans="1:2" x14ac:dyDescent="0.35">
      <c r="A35" s="12">
        <v>40320</v>
      </c>
      <c r="B35" s="9">
        <v>875</v>
      </c>
    </row>
    <row r="36" spans="1:2" x14ac:dyDescent="0.35">
      <c r="A36" s="11" t="s">
        <v>13</v>
      </c>
      <c r="B36" s="9">
        <v>875</v>
      </c>
    </row>
    <row r="37" spans="1:2" x14ac:dyDescent="0.35">
      <c r="A37" s="8" t="s">
        <v>52</v>
      </c>
      <c r="B37" s="9">
        <v>8651.65</v>
      </c>
    </row>
    <row r="38" spans="1:2" x14ac:dyDescent="0.35">
      <c r="A38" s="8" t="s">
        <v>53</v>
      </c>
      <c r="B38" s="9">
        <v>15996.25</v>
      </c>
    </row>
    <row r="39" spans="1:2" x14ac:dyDescent="0.35">
      <c r="A39" s="8" t="s">
        <v>54</v>
      </c>
      <c r="B39" s="9">
        <v>11404.250000000002</v>
      </c>
    </row>
    <row r="40" spans="1:2" x14ac:dyDescent="0.35">
      <c r="A40" s="8" t="s">
        <v>50</v>
      </c>
      <c r="B40" s="9">
        <v>46768.899999999994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E51E-DF93-46DC-8771-8AD5D5BA00A7}">
  <dimension ref="A1:E12"/>
  <sheetViews>
    <sheetView workbookViewId="0">
      <selection activeCell="G12" sqref="G12"/>
    </sheetView>
  </sheetViews>
  <sheetFormatPr defaultRowHeight="14.5" x14ac:dyDescent="0.35"/>
  <cols>
    <col min="1" max="1" width="31.6328125" bestFit="1" customWidth="1"/>
    <col min="2" max="2" width="19.90625" bestFit="1" customWidth="1"/>
    <col min="3" max="4" width="5.81640625" bestFit="1" customWidth="1"/>
    <col min="5" max="5" width="11.81640625" bestFit="1" customWidth="1"/>
  </cols>
  <sheetData>
    <row r="1" spans="1:5" x14ac:dyDescent="0.35">
      <c r="A1" s="7" t="s">
        <v>3</v>
      </c>
      <c r="B1" t="s">
        <v>7</v>
      </c>
    </row>
    <row r="3" spans="1:5" x14ac:dyDescent="0.35">
      <c r="A3" s="7" t="s">
        <v>62</v>
      </c>
      <c r="B3" s="7" t="s">
        <v>64</v>
      </c>
    </row>
    <row r="4" spans="1:5" x14ac:dyDescent="0.35">
      <c r="A4" s="7" t="s">
        <v>49</v>
      </c>
      <c r="B4" t="s">
        <v>52</v>
      </c>
      <c r="C4" t="s">
        <v>53</v>
      </c>
      <c r="D4" t="s">
        <v>54</v>
      </c>
      <c r="E4" t="s">
        <v>50</v>
      </c>
    </row>
    <row r="5" spans="1:5" x14ac:dyDescent="0.35">
      <c r="A5" s="8" t="s">
        <v>48</v>
      </c>
      <c r="B5" s="9"/>
      <c r="C5" s="9"/>
      <c r="D5" s="9">
        <v>15.95</v>
      </c>
      <c r="E5" s="9">
        <v>15.95</v>
      </c>
    </row>
    <row r="6" spans="1:5" x14ac:dyDescent="0.35">
      <c r="A6" s="8" t="s">
        <v>35</v>
      </c>
      <c r="B6" s="9">
        <v>15.95</v>
      </c>
      <c r="C6" s="9"/>
      <c r="D6" s="9"/>
      <c r="E6" s="9">
        <v>15.95</v>
      </c>
    </row>
    <row r="7" spans="1:5" x14ac:dyDescent="0.35">
      <c r="A7" s="8" t="s">
        <v>34</v>
      </c>
      <c r="B7" s="9">
        <v>15.5</v>
      </c>
      <c r="C7" s="9"/>
      <c r="D7" s="9"/>
      <c r="E7" s="9">
        <v>15.5</v>
      </c>
    </row>
    <row r="8" spans="1:5" x14ac:dyDescent="0.35">
      <c r="A8" s="8" t="s">
        <v>10</v>
      </c>
      <c r="B8" s="9"/>
      <c r="C8" s="9">
        <v>15.95</v>
      </c>
      <c r="D8" s="9"/>
      <c r="E8" s="9">
        <v>15.95</v>
      </c>
    </row>
    <row r="9" spans="1:5" x14ac:dyDescent="0.35">
      <c r="A9" s="8" t="s">
        <v>32</v>
      </c>
      <c r="B9" s="9">
        <v>15.95</v>
      </c>
      <c r="C9" s="9"/>
      <c r="D9" s="9"/>
      <c r="E9" s="9">
        <v>15.95</v>
      </c>
    </row>
    <row r="10" spans="1:5" x14ac:dyDescent="0.35">
      <c r="A10" s="8" t="s">
        <v>15</v>
      </c>
      <c r="B10" s="9"/>
      <c r="C10" s="9"/>
      <c r="D10" s="9">
        <v>14.95</v>
      </c>
      <c r="E10" s="9">
        <v>14.95</v>
      </c>
    </row>
    <row r="11" spans="1:5" x14ac:dyDescent="0.35">
      <c r="A11" s="8" t="s">
        <v>42</v>
      </c>
      <c r="B11" s="9"/>
      <c r="C11" s="9">
        <v>15.95</v>
      </c>
      <c r="D11" s="9"/>
      <c r="E11" s="9">
        <v>15.95</v>
      </c>
    </row>
    <row r="12" spans="1:5" x14ac:dyDescent="0.35">
      <c r="A12" s="8" t="s">
        <v>50</v>
      </c>
      <c r="B12" s="9">
        <v>15.799999999999999</v>
      </c>
      <c r="C12" s="9">
        <v>15.95</v>
      </c>
      <c r="D12" s="9">
        <v>15.45</v>
      </c>
      <c r="E12" s="9">
        <v>15.742857142857144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8D7F-FEF4-4A90-B783-326244763203}">
  <dimension ref="A3:D8"/>
  <sheetViews>
    <sheetView topLeftCell="A4" workbookViewId="0">
      <selection activeCell="A3" sqref="A3"/>
    </sheetView>
  </sheetViews>
  <sheetFormatPr defaultRowHeight="14.5" x14ac:dyDescent="0.35"/>
  <cols>
    <col min="1" max="1" width="17.36328125" bestFit="1" customWidth="1"/>
    <col min="2" max="2" width="35.6328125" bestFit="1" customWidth="1"/>
    <col min="3" max="3" width="32" bestFit="1" customWidth="1"/>
    <col min="4" max="4" width="29.7265625" bestFit="1" customWidth="1"/>
  </cols>
  <sheetData>
    <row r="3" spans="1:4" x14ac:dyDescent="0.35">
      <c r="A3" s="7" t="s">
        <v>49</v>
      </c>
      <c r="B3" t="s">
        <v>67</v>
      </c>
      <c r="C3" t="s">
        <v>65</v>
      </c>
      <c r="D3" t="s">
        <v>61</v>
      </c>
    </row>
    <row r="4" spans="1:4" x14ac:dyDescent="0.35">
      <c r="A4" s="8" t="s">
        <v>22</v>
      </c>
      <c r="B4" s="9">
        <v>11</v>
      </c>
      <c r="C4" s="9">
        <v>193.05</v>
      </c>
      <c r="D4" s="9">
        <v>17.55</v>
      </c>
    </row>
    <row r="5" spans="1:4" x14ac:dyDescent="0.35">
      <c r="A5" s="8" t="s">
        <v>6</v>
      </c>
      <c r="B5" s="9">
        <v>10</v>
      </c>
      <c r="C5" s="9">
        <v>159.5</v>
      </c>
      <c r="D5" s="9">
        <v>15.95</v>
      </c>
    </row>
    <row r="6" spans="1:4" x14ac:dyDescent="0.35">
      <c r="A6" s="8" t="s">
        <v>14</v>
      </c>
      <c r="B6" s="9">
        <v>42</v>
      </c>
      <c r="C6" s="9">
        <v>1003.5</v>
      </c>
      <c r="D6" s="9">
        <v>46.2</v>
      </c>
    </row>
    <row r="7" spans="1:4" x14ac:dyDescent="0.35">
      <c r="A7" s="8" t="s">
        <v>34</v>
      </c>
      <c r="B7" s="9">
        <v>26</v>
      </c>
      <c r="C7" s="9">
        <v>1182.5</v>
      </c>
      <c r="D7" s="9">
        <v>48.2</v>
      </c>
    </row>
    <row r="8" spans="1:4" x14ac:dyDescent="0.35">
      <c r="A8" s="8" t="s">
        <v>50</v>
      </c>
      <c r="B8" s="9">
        <v>10</v>
      </c>
      <c r="C8" s="9">
        <v>787.42500000000007</v>
      </c>
      <c r="D8" s="9">
        <v>127.9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8A54-AEC7-4C52-9681-1838CEC8853D}">
  <dimension ref="A1:F40"/>
  <sheetViews>
    <sheetView topLeftCell="A25" workbookViewId="0">
      <selection activeCell="G17" sqref="G17"/>
    </sheetView>
  </sheetViews>
  <sheetFormatPr defaultRowHeight="14.5" x14ac:dyDescent="0.35"/>
  <cols>
    <col min="1" max="1" width="35.08984375" bestFit="1" customWidth="1"/>
    <col min="2" max="2" width="19.90625" bestFit="1" customWidth="1"/>
    <col min="3" max="4" width="11.81640625" bestFit="1" customWidth="1"/>
    <col min="5" max="5" width="5.81640625" bestFit="1" customWidth="1"/>
    <col min="6" max="6" width="11.81640625" bestFit="1" customWidth="1"/>
  </cols>
  <sheetData>
    <row r="1" spans="1:6" x14ac:dyDescent="0.35">
      <c r="D1" t="s">
        <v>69</v>
      </c>
      <c r="E1">
        <f>CODE(D1)/LEN(D1)</f>
        <v>29</v>
      </c>
    </row>
    <row r="3" spans="1:6" x14ac:dyDescent="0.35">
      <c r="A3" s="7" t="s">
        <v>68</v>
      </c>
      <c r="B3" s="7" t="s">
        <v>64</v>
      </c>
    </row>
    <row r="4" spans="1:6" x14ac:dyDescent="0.35">
      <c r="A4" s="7" t="s">
        <v>49</v>
      </c>
      <c r="B4" t="s">
        <v>51</v>
      </c>
      <c r="C4" t="s">
        <v>52</v>
      </c>
      <c r="D4" t="s">
        <v>53</v>
      </c>
      <c r="E4" t="s">
        <v>54</v>
      </c>
      <c r="F4" t="s">
        <v>50</v>
      </c>
    </row>
    <row r="5" spans="1:6" x14ac:dyDescent="0.35">
      <c r="A5" s="8" t="s">
        <v>19</v>
      </c>
      <c r="B5" s="9">
        <v>13</v>
      </c>
      <c r="C5" s="9"/>
      <c r="D5" s="9"/>
      <c r="E5" s="9"/>
      <c r="F5" s="9">
        <v>13</v>
      </c>
    </row>
    <row r="6" spans="1:6" x14ac:dyDescent="0.35">
      <c r="A6" s="8" t="s">
        <v>40</v>
      </c>
      <c r="B6" s="9"/>
      <c r="C6" s="9"/>
      <c r="D6" s="9">
        <v>22</v>
      </c>
      <c r="E6" s="9"/>
      <c r="F6" s="9">
        <v>22</v>
      </c>
    </row>
    <row r="7" spans="1:6" x14ac:dyDescent="0.35">
      <c r="A7" s="8" t="s">
        <v>27</v>
      </c>
      <c r="B7" s="9"/>
      <c r="C7" s="9">
        <v>18</v>
      </c>
      <c r="D7" s="9"/>
      <c r="E7" s="9"/>
      <c r="F7" s="9">
        <v>18</v>
      </c>
    </row>
    <row r="8" spans="1:6" x14ac:dyDescent="0.35">
      <c r="A8" s="8" t="s">
        <v>48</v>
      </c>
      <c r="B8" s="9"/>
      <c r="C8" s="9"/>
      <c r="D8" s="9"/>
      <c r="E8" s="9">
        <v>18</v>
      </c>
      <c r="F8" s="9">
        <v>18</v>
      </c>
    </row>
    <row r="9" spans="1:6" x14ac:dyDescent="0.35">
      <c r="A9" s="8" t="s">
        <v>35</v>
      </c>
      <c r="B9" s="9"/>
      <c r="C9" s="9">
        <v>13.5</v>
      </c>
      <c r="D9" s="9"/>
      <c r="E9" s="9"/>
      <c r="F9" s="9">
        <v>13.5</v>
      </c>
    </row>
    <row r="10" spans="1:6" x14ac:dyDescent="0.35">
      <c r="A10" s="8" t="s">
        <v>29</v>
      </c>
      <c r="B10" s="9"/>
      <c r="C10" s="9">
        <v>11</v>
      </c>
      <c r="D10" s="9"/>
      <c r="E10" s="9"/>
      <c r="F10" s="9">
        <v>11</v>
      </c>
    </row>
    <row r="11" spans="1:6" x14ac:dyDescent="0.35">
      <c r="A11" s="8" t="s">
        <v>16</v>
      </c>
      <c r="B11" s="9">
        <v>125</v>
      </c>
      <c r="C11" s="9"/>
      <c r="D11" s="9"/>
      <c r="E11" s="9"/>
      <c r="F11" s="9">
        <v>125</v>
      </c>
    </row>
    <row r="12" spans="1:6" x14ac:dyDescent="0.35">
      <c r="A12" s="8" t="s">
        <v>22</v>
      </c>
      <c r="B12" s="9"/>
      <c r="C12" s="9">
        <v>11</v>
      </c>
      <c r="D12" s="9"/>
      <c r="E12" s="9"/>
      <c r="F12" s="9">
        <v>11</v>
      </c>
    </row>
    <row r="13" spans="1:6" x14ac:dyDescent="0.35">
      <c r="A13" s="8" t="s">
        <v>6</v>
      </c>
      <c r="B13" s="9">
        <v>10</v>
      </c>
      <c r="C13" s="9"/>
      <c r="D13" s="9"/>
      <c r="E13" s="9"/>
      <c r="F13" s="9">
        <v>10</v>
      </c>
    </row>
    <row r="14" spans="1:6" x14ac:dyDescent="0.35">
      <c r="A14" s="8" t="s">
        <v>14</v>
      </c>
      <c r="B14" s="9">
        <v>45</v>
      </c>
      <c r="C14" s="9"/>
      <c r="D14" s="9">
        <v>42</v>
      </c>
      <c r="E14" s="9"/>
      <c r="F14" s="9">
        <v>43.5</v>
      </c>
    </row>
    <row r="15" spans="1:6" x14ac:dyDescent="0.35">
      <c r="A15" s="8" t="s">
        <v>34</v>
      </c>
      <c r="B15" s="9"/>
      <c r="C15" s="9">
        <v>26</v>
      </c>
      <c r="D15" s="9"/>
      <c r="E15" s="9">
        <v>60</v>
      </c>
      <c r="F15" s="9">
        <v>43</v>
      </c>
    </row>
    <row r="16" spans="1:6" x14ac:dyDescent="0.35">
      <c r="A16" s="8" t="s">
        <v>43</v>
      </c>
      <c r="B16" s="9"/>
      <c r="C16" s="9"/>
      <c r="D16" s="9">
        <v>17</v>
      </c>
      <c r="E16" s="9"/>
      <c r="F16" s="9">
        <v>17</v>
      </c>
    </row>
    <row r="17" spans="1:6" x14ac:dyDescent="0.35">
      <c r="A17" s="8" t="s">
        <v>33</v>
      </c>
      <c r="B17" s="9"/>
      <c r="C17" s="9"/>
      <c r="D17" s="9">
        <v>46</v>
      </c>
      <c r="E17" s="9">
        <v>53</v>
      </c>
      <c r="F17" s="9">
        <v>49.5</v>
      </c>
    </row>
    <row r="18" spans="1:6" x14ac:dyDescent="0.35">
      <c r="A18" s="8" t="s">
        <v>46</v>
      </c>
      <c r="B18" s="9"/>
      <c r="C18" s="9"/>
      <c r="D18" s="9"/>
      <c r="E18" s="9">
        <v>68</v>
      </c>
      <c r="F18" s="9">
        <v>68</v>
      </c>
    </row>
    <row r="19" spans="1:6" x14ac:dyDescent="0.35">
      <c r="A19" s="8" t="s">
        <v>41</v>
      </c>
      <c r="B19" s="9"/>
      <c r="C19" s="9"/>
      <c r="D19" s="9">
        <v>22</v>
      </c>
      <c r="E19" s="9"/>
      <c r="F19" s="9">
        <v>22</v>
      </c>
    </row>
    <row r="20" spans="1:6" x14ac:dyDescent="0.35">
      <c r="A20" s="8" t="s">
        <v>31</v>
      </c>
      <c r="B20" s="9"/>
      <c r="C20" s="9">
        <v>30</v>
      </c>
      <c r="D20" s="9"/>
      <c r="E20" s="9"/>
      <c r="F20" s="9">
        <v>30</v>
      </c>
    </row>
    <row r="21" spans="1:6" x14ac:dyDescent="0.35">
      <c r="A21" s="8" t="s">
        <v>8</v>
      </c>
      <c r="B21" s="9">
        <v>10</v>
      </c>
      <c r="C21" s="9"/>
      <c r="D21" s="9">
        <v>12</v>
      </c>
      <c r="E21" s="9"/>
      <c r="F21" s="9">
        <v>11</v>
      </c>
    </row>
    <row r="22" spans="1:6" x14ac:dyDescent="0.35">
      <c r="A22" s="8" t="s">
        <v>25</v>
      </c>
      <c r="B22" s="9"/>
      <c r="C22" s="9">
        <v>44</v>
      </c>
      <c r="D22" s="9"/>
      <c r="E22" s="9"/>
      <c r="F22" s="9">
        <v>44</v>
      </c>
    </row>
    <row r="23" spans="1:6" x14ac:dyDescent="0.35">
      <c r="A23" s="8" t="s">
        <v>23</v>
      </c>
      <c r="B23" s="9"/>
      <c r="C23" s="9">
        <v>15</v>
      </c>
      <c r="D23" s="9"/>
      <c r="E23" s="9"/>
      <c r="F23" s="9">
        <v>15</v>
      </c>
    </row>
    <row r="24" spans="1:6" x14ac:dyDescent="0.35">
      <c r="A24" s="8" t="s">
        <v>36</v>
      </c>
      <c r="B24" s="9"/>
      <c r="C24" s="9"/>
      <c r="D24" s="9">
        <v>9</v>
      </c>
      <c r="E24" s="9"/>
      <c r="F24" s="9">
        <v>9</v>
      </c>
    </row>
    <row r="25" spans="1:6" x14ac:dyDescent="0.35">
      <c r="A25" s="8" t="s">
        <v>37</v>
      </c>
      <c r="B25" s="9"/>
      <c r="C25" s="9"/>
      <c r="D25" s="9">
        <v>33.5</v>
      </c>
      <c r="E25" s="9"/>
      <c r="F25" s="9">
        <v>33.5</v>
      </c>
    </row>
    <row r="26" spans="1:6" x14ac:dyDescent="0.35">
      <c r="A26" s="8" t="s">
        <v>44</v>
      </c>
      <c r="B26" s="9"/>
      <c r="C26" s="9"/>
      <c r="D26" s="9">
        <v>34</v>
      </c>
      <c r="E26" s="9"/>
      <c r="F26" s="9">
        <v>34</v>
      </c>
    </row>
    <row r="27" spans="1:6" x14ac:dyDescent="0.35">
      <c r="A27" s="8" t="s">
        <v>20</v>
      </c>
      <c r="B27" s="9">
        <v>37</v>
      </c>
      <c r="C27" s="9"/>
      <c r="D27" s="9"/>
      <c r="E27" s="9"/>
      <c r="F27" s="9">
        <v>37</v>
      </c>
    </row>
    <row r="28" spans="1:6" x14ac:dyDescent="0.35">
      <c r="A28" s="8" t="s">
        <v>47</v>
      </c>
      <c r="B28" s="9"/>
      <c r="C28" s="9"/>
      <c r="D28" s="9"/>
      <c r="E28" s="9">
        <v>88</v>
      </c>
      <c r="F28" s="9">
        <v>88</v>
      </c>
    </row>
    <row r="29" spans="1:6" x14ac:dyDescent="0.35">
      <c r="A29" s="8" t="s">
        <v>12</v>
      </c>
      <c r="B29" s="9">
        <v>29</v>
      </c>
      <c r="C29" s="9"/>
      <c r="D29" s="9"/>
      <c r="E29" s="9"/>
      <c r="F29" s="9">
        <v>29</v>
      </c>
    </row>
    <row r="30" spans="1:6" x14ac:dyDescent="0.35">
      <c r="A30" s="8" t="s">
        <v>18</v>
      </c>
      <c r="B30" s="9">
        <v>11</v>
      </c>
      <c r="C30" s="9"/>
      <c r="D30" s="9"/>
      <c r="E30" s="9"/>
      <c r="F30" s="9">
        <v>11</v>
      </c>
    </row>
    <row r="31" spans="1:6" x14ac:dyDescent="0.35">
      <c r="A31" s="8" t="s">
        <v>10</v>
      </c>
      <c r="B31" s="9">
        <v>47</v>
      </c>
      <c r="C31" s="9"/>
      <c r="D31" s="9">
        <v>12</v>
      </c>
      <c r="E31" s="9">
        <v>32</v>
      </c>
      <c r="F31" s="9">
        <v>30.333333333333332</v>
      </c>
    </row>
    <row r="32" spans="1:6" x14ac:dyDescent="0.35">
      <c r="A32" s="8" t="s">
        <v>32</v>
      </c>
      <c r="B32" s="9"/>
      <c r="C32" s="9">
        <v>31</v>
      </c>
      <c r="D32" s="9"/>
      <c r="E32" s="9"/>
      <c r="F32" s="9">
        <v>31</v>
      </c>
    </row>
    <row r="33" spans="1:6" x14ac:dyDescent="0.35">
      <c r="A33" s="8" t="s">
        <v>15</v>
      </c>
      <c r="B33" s="9">
        <v>35</v>
      </c>
      <c r="C33" s="9"/>
      <c r="D33" s="9"/>
      <c r="E33" s="9">
        <v>50</v>
      </c>
      <c r="F33" s="9">
        <v>42.5</v>
      </c>
    </row>
    <row r="34" spans="1:6" x14ac:dyDescent="0.35">
      <c r="A34" s="8" t="s">
        <v>21</v>
      </c>
      <c r="B34" s="9"/>
      <c r="C34" s="9">
        <v>23</v>
      </c>
      <c r="D34" s="9">
        <v>50.5</v>
      </c>
      <c r="E34" s="9"/>
      <c r="F34" s="9">
        <v>41.333333333333336</v>
      </c>
    </row>
    <row r="35" spans="1:6" x14ac:dyDescent="0.35">
      <c r="A35" s="8" t="s">
        <v>30</v>
      </c>
      <c r="B35" s="9"/>
      <c r="C35" s="9">
        <v>35</v>
      </c>
      <c r="D35" s="9"/>
      <c r="E35" s="9"/>
      <c r="F35" s="9">
        <v>35</v>
      </c>
    </row>
    <row r="36" spans="1:6" x14ac:dyDescent="0.35">
      <c r="A36" s="8" t="s">
        <v>38</v>
      </c>
      <c r="B36" s="9"/>
      <c r="C36" s="9"/>
      <c r="D36" s="9">
        <v>12</v>
      </c>
      <c r="E36" s="9">
        <v>17</v>
      </c>
      <c r="F36" s="9">
        <v>14.5</v>
      </c>
    </row>
    <row r="37" spans="1:6" x14ac:dyDescent="0.35">
      <c r="A37" s="8" t="s">
        <v>39</v>
      </c>
      <c r="B37" s="9"/>
      <c r="C37" s="9"/>
      <c r="D37" s="9">
        <v>14</v>
      </c>
      <c r="E37" s="9"/>
      <c r="F37" s="9">
        <v>14</v>
      </c>
    </row>
    <row r="38" spans="1:6" x14ac:dyDescent="0.35">
      <c r="A38" s="8" t="s">
        <v>42</v>
      </c>
      <c r="B38" s="9"/>
      <c r="C38" s="9"/>
      <c r="D38" s="9">
        <v>18</v>
      </c>
      <c r="E38" s="9"/>
      <c r="F38" s="9">
        <v>18</v>
      </c>
    </row>
    <row r="39" spans="1:6" x14ac:dyDescent="0.35">
      <c r="A39" s="8" t="s">
        <v>45</v>
      </c>
      <c r="B39" s="9"/>
      <c r="C39" s="9"/>
      <c r="D39" s="9">
        <v>90</v>
      </c>
      <c r="E39" s="9"/>
      <c r="F39" s="9">
        <v>90</v>
      </c>
    </row>
    <row r="40" spans="1:6" x14ac:dyDescent="0.35">
      <c r="A40" s="8" t="s">
        <v>50</v>
      </c>
      <c r="B40" s="9">
        <v>35.545454545454547</v>
      </c>
      <c r="C40" s="9">
        <v>23.23076923076923</v>
      </c>
      <c r="D40" s="9">
        <v>28.894736842105264</v>
      </c>
      <c r="E40" s="9">
        <v>48.25</v>
      </c>
      <c r="F40" s="9">
        <v>31.921568627450981</v>
      </c>
    </row>
  </sheetData>
  <conditionalFormatting pivot="1" sqref="B5:E39">
    <cfRule type="cellIs" dxfId="0" priority="1" operator="greaterThan">
      <formula>$E$1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D1E31-66BF-4784-89C4-96D651A7AF0C}">
  <dimension ref="A1:J52"/>
  <sheetViews>
    <sheetView tabSelected="1" workbookViewId="0">
      <selection activeCell="G2" sqref="G2"/>
    </sheetView>
  </sheetViews>
  <sheetFormatPr defaultRowHeight="14.5" x14ac:dyDescent="0.35"/>
  <sheetData>
    <row r="1" spans="1:10" ht="21.5" thickBo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70</v>
      </c>
    </row>
    <row r="2" spans="1:10" ht="35" thickBot="1" x14ac:dyDescent="0.4">
      <c r="A2" s="4">
        <v>10000</v>
      </c>
      <c r="B2" s="5">
        <v>40311</v>
      </c>
      <c r="C2" s="6" t="s">
        <v>6</v>
      </c>
      <c r="D2" s="6" t="s">
        <v>7</v>
      </c>
      <c r="E2" s="6">
        <v>10</v>
      </c>
      <c r="F2" s="6">
        <v>15.95</v>
      </c>
      <c r="G2" s="6">
        <v>159.5</v>
      </c>
    </row>
    <row r="3" spans="1:10" ht="35" thickBot="1" x14ac:dyDescent="0.4">
      <c r="A3" s="4">
        <v>10001</v>
      </c>
      <c r="B3" s="5">
        <v>40312</v>
      </c>
      <c r="C3" s="6" t="s">
        <v>8</v>
      </c>
      <c r="D3" s="6" t="s">
        <v>9</v>
      </c>
      <c r="E3" s="6">
        <v>10</v>
      </c>
      <c r="F3" s="6">
        <v>17.55</v>
      </c>
      <c r="G3" s="6">
        <v>175.5</v>
      </c>
    </row>
    <row r="4" spans="1:10" ht="35" thickBot="1" x14ac:dyDescent="0.4">
      <c r="A4" s="4">
        <v>10002</v>
      </c>
      <c r="B4" s="5">
        <v>40313</v>
      </c>
      <c r="C4" s="6" t="s">
        <v>10</v>
      </c>
      <c r="D4" s="6" t="s">
        <v>11</v>
      </c>
      <c r="E4" s="6">
        <v>47</v>
      </c>
      <c r="F4" s="6">
        <v>22.2</v>
      </c>
      <c r="G4" s="6">
        <v>1043.4000000000001</v>
      </c>
      <c r="J4" t="s">
        <v>66</v>
      </c>
    </row>
    <row r="5" spans="1:10" ht="35" thickBot="1" x14ac:dyDescent="0.4">
      <c r="A5" s="4">
        <v>10003</v>
      </c>
      <c r="B5" s="5">
        <v>40317</v>
      </c>
      <c r="C5" s="6" t="s">
        <v>12</v>
      </c>
      <c r="D5" s="6" t="s">
        <v>13</v>
      </c>
      <c r="E5" s="6">
        <v>13</v>
      </c>
      <c r="F5" s="6">
        <v>26</v>
      </c>
      <c r="G5" s="6">
        <v>338</v>
      </c>
    </row>
    <row r="6" spans="1:10" ht="35" thickBot="1" x14ac:dyDescent="0.4">
      <c r="A6" s="4">
        <v>10004</v>
      </c>
      <c r="B6" s="5">
        <v>40316</v>
      </c>
      <c r="C6" s="6" t="s">
        <v>14</v>
      </c>
      <c r="D6" s="6" t="s">
        <v>11</v>
      </c>
      <c r="E6" s="6">
        <v>45</v>
      </c>
      <c r="F6" s="6">
        <v>22.2</v>
      </c>
      <c r="G6" s="6">
        <v>999</v>
      </c>
    </row>
    <row r="7" spans="1:10" ht="35" thickBot="1" x14ac:dyDescent="0.4">
      <c r="A7" s="4">
        <v>10005</v>
      </c>
      <c r="B7" s="5">
        <v>40320</v>
      </c>
      <c r="C7" s="6" t="s">
        <v>15</v>
      </c>
      <c r="D7" s="6" t="s">
        <v>13</v>
      </c>
      <c r="E7" s="6">
        <v>35</v>
      </c>
      <c r="F7" s="6">
        <v>25</v>
      </c>
      <c r="G7" s="6">
        <v>875</v>
      </c>
    </row>
    <row r="8" spans="1:10" ht="35" thickBot="1" x14ac:dyDescent="0.4">
      <c r="A8" s="4">
        <v>10006</v>
      </c>
      <c r="B8" s="5">
        <v>40320</v>
      </c>
      <c r="C8" s="6" t="s">
        <v>16</v>
      </c>
      <c r="D8" s="6" t="s">
        <v>17</v>
      </c>
      <c r="E8" s="6">
        <v>125</v>
      </c>
      <c r="F8" s="6">
        <v>31</v>
      </c>
      <c r="G8" s="6">
        <v>3875</v>
      </c>
    </row>
    <row r="9" spans="1:10" ht="35" thickBot="1" x14ac:dyDescent="0.4">
      <c r="A9" s="4">
        <v>10007</v>
      </c>
      <c r="B9" s="5">
        <v>40324</v>
      </c>
      <c r="C9" s="6" t="s">
        <v>18</v>
      </c>
      <c r="D9" s="6" t="s">
        <v>11</v>
      </c>
      <c r="E9" s="6">
        <v>11</v>
      </c>
      <c r="F9" s="6">
        <v>23.5</v>
      </c>
      <c r="G9" s="6">
        <v>258.5</v>
      </c>
    </row>
    <row r="10" spans="1:10" ht="35" thickBot="1" x14ac:dyDescent="0.4">
      <c r="A10" s="4">
        <v>10008</v>
      </c>
      <c r="B10" s="5">
        <v>40325</v>
      </c>
      <c r="C10" s="6" t="s">
        <v>19</v>
      </c>
      <c r="D10" s="6" t="s">
        <v>9</v>
      </c>
      <c r="E10" s="6">
        <v>13</v>
      </c>
      <c r="F10" s="6">
        <v>17.55</v>
      </c>
      <c r="G10" s="6">
        <v>228.15</v>
      </c>
    </row>
    <row r="11" spans="1:10" ht="35" thickBot="1" x14ac:dyDescent="0.4">
      <c r="A11" s="4">
        <v>10009</v>
      </c>
      <c r="B11" s="5">
        <v>40327</v>
      </c>
      <c r="C11" s="6" t="s">
        <v>12</v>
      </c>
      <c r="D11" s="6" t="s">
        <v>17</v>
      </c>
      <c r="E11" s="6">
        <v>45</v>
      </c>
      <c r="F11" s="6">
        <v>33.4</v>
      </c>
      <c r="G11" s="6">
        <v>1503</v>
      </c>
    </row>
    <row r="12" spans="1:10" ht="46.5" thickBot="1" x14ac:dyDescent="0.4">
      <c r="A12" s="4">
        <v>10010</v>
      </c>
      <c r="B12" s="5">
        <v>40329</v>
      </c>
      <c r="C12" s="6" t="s">
        <v>20</v>
      </c>
      <c r="D12" s="6" t="s">
        <v>17</v>
      </c>
      <c r="E12" s="6">
        <v>37</v>
      </c>
      <c r="F12" s="6">
        <v>34.1</v>
      </c>
      <c r="G12" s="6">
        <v>1261.7</v>
      </c>
    </row>
    <row r="13" spans="1:10" ht="35" thickBot="1" x14ac:dyDescent="0.4">
      <c r="A13" s="4">
        <v>10011</v>
      </c>
      <c r="B13" s="5">
        <v>40330</v>
      </c>
      <c r="C13" s="6" t="s">
        <v>21</v>
      </c>
      <c r="D13" s="6" t="s">
        <v>13</v>
      </c>
      <c r="E13" s="6">
        <v>23</v>
      </c>
      <c r="F13" s="6">
        <v>25.5</v>
      </c>
      <c r="G13" s="6">
        <v>586.5</v>
      </c>
    </row>
    <row r="14" spans="1:10" ht="35" thickBot="1" x14ac:dyDescent="0.4">
      <c r="A14" s="4">
        <v>10012</v>
      </c>
      <c r="B14" s="5">
        <v>40332</v>
      </c>
      <c r="C14" s="6" t="s">
        <v>22</v>
      </c>
      <c r="D14" s="6" t="s">
        <v>9</v>
      </c>
      <c r="E14" s="6">
        <v>11</v>
      </c>
      <c r="F14" s="6">
        <v>17.55</v>
      </c>
      <c r="G14" s="6">
        <v>193.05</v>
      </c>
    </row>
    <row r="15" spans="1:10" ht="35" thickBot="1" x14ac:dyDescent="0.4">
      <c r="A15" s="4">
        <v>10013</v>
      </c>
      <c r="B15" s="5">
        <v>40336</v>
      </c>
      <c r="C15" s="6" t="s">
        <v>23</v>
      </c>
      <c r="D15" s="6" t="s">
        <v>24</v>
      </c>
      <c r="E15" s="6">
        <v>15</v>
      </c>
      <c r="F15" s="6">
        <v>21.75</v>
      </c>
      <c r="G15" s="6">
        <v>326.25</v>
      </c>
    </row>
    <row r="16" spans="1:10" ht="35" thickBot="1" x14ac:dyDescent="0.4">
      <c r="A16" s="4">
        <v>10014</v>
      </c>
      <c r="B16" s="5">
        <v>40341</v>
      </c>
      <c r="C16" s="6" t="s">
        <v>25</v>
      </c>
      <c r="D16" s="6" t="s">
        <v>26</v>
      </c>
      <c r="E16" s="6">
        <v>44</v>
      </c>
      <c r="F16" s="6">
        <v>48.2</v>
      </c>
      <c r="G16" s="6">
        <v>2120.8000000000002</v>
      </c>
    </row>
    <row r="17" spans="1:7" ht="23.5" thickBot="1" x14ac:dyDescent="0.4">
      <c r="A17" s="4">
        <v>10015</v>
      </c>
      <c r="B17" s="5">
        <v>40352</v>
      </c>
      <c r="C17" s="6" t="s">
        <v>27</v>
      </c>
      <c r="D17" s="6" t="s">
        <v>28</v>
      </c>
      <c r="E17" s="6">
        <v>18</v>
      </c>
      <c r="F17" s="6">
        <v>12.1</v>
      </c>
      <c r="G17" s="6">
        <v>217.8</v>
      </c>
    </row>
    <row r="18" spans="1:7" ht="35" thickBot="1" x14ac:dyDescent="0.4">
      <c r="A18" s="4">
        <v>10016</v>
      </c>
      <c r="B18" s="5">
        <v>40351</v>
      </c>
      <c r="C18" s="6" t="s">
        <v>29</v>
      </c>
      <c r="D18" s="6" t="s">
        <v>24</v>
      </c>
      <c r="E18" s="6">
        <v>11</v>
      </c>
      <c r="F18" s="6">
        <v>21.75</v>
      </c>
      <c r="G18" s="6">
        <v>239.25</v>
      </c>
    </row>
    <row r="19" spans="1:7" ht="35" thickBot="1" x14ac:dyDescent="0.4">
      <c r="A19" s="4">
        <v>10017</v>
      </c>
      <c r="B19" s="5">
        <v>40344</v>
      </c>
      <c r="C19" s="6" t="s">
        <v>30</v>
      </c>
      <c r="D19" s="6" t="s">
        <v>13</v>
      </c>
      <c r="E19" s="6">
        <v>35</v>
      </c>
      <c r="F19" s="6">
        <v>25</v>
      </c>
      <c r="G19" s="6">
        <v>875</v>
      </c>
    </row>
    <row r="20" spans="1:7" ht="35" thickBot="1" x14ac:dyDescent="0.4">
      <c r="A20" s="4">
        <v>10018</v>
      </c>
      <c r="B20" s="5">
        <v>40348</v>
      </c>
      <c r="C20" s="6" t="s">
        <v>31</v>
      </c>
      <c r="D20" s="6" t="s">
        <v>26</v>
      </c>
      <c r="E20" s="6">
        <v>30</v>
      </c>
      <c r="F20" s="6">
        <v>49.1</v>
      </c>
      <c r="G20" s="6">
        <v>1473</v>
      </c>
    </row>
    <row r="21" spans="1:7" ht="35" thickBot="1" x14ac:dyDescent="0.4">
      <c r="A21" s="4">
        <v>10019</v>
      </c>
      <c r="B21" s="5">
        <v>40352</v>
      </c>
      <c r="C21" s="6" t="s">
        <v>32</v>
      </c>
      <c r="D21" s="6" t="s">
        <v>17</v>
      </c>
      <c r="E21" s="6">
        <v>48</v>
      </c>
      <c r="F21" s="6">
        <v>33.4</v>
      </c>
      <c r="G21" s="6">
        <v>1603.2</v>
      </c>
    </row>
    <row r="22" spans="1:7" ht="35" thickBot="1" x14ac:dyDescent="0.4">
      <c r="A22" s="4">
        <v>10020</v>
      </c>
      <c r="B22" s="5">
        <v>40363</v>
      </c>
      <c r="C22" s="6" t="s">
        <v>33</v>
      </c>
      <c r="D22" s="6" t="s">
        <v>26</v>
      </c>
      <c r="E22" s="6">
        <v>46</v>
      </c>
      <c r="F22" s="6">
        <v>48.2</v>
      </c>
      <c r="G22" s="6">
        <v>2217.1999999999998</v>
      </c>
    </row>
    <row r="23" spans="1:7" ht="23.5" thickBot="1" x14ac:dyDescent="0.4">
      <c r="A23" s="4">
        <v>10021</v>
      </c>
      <c r="B23" s="5">
        <v>40352</v>
      </c>
      <c r="C23" s="6" t="s">
        <v>34</v>
      </c>
      <c r="D23" s="6" t="s">
        <v>7</v>
      </c>
      <c r="E23" s="6">
        <v>26</v>
      </c>
      <c r="F23" s="6">
        <v>15.5</v>
      </c>
      <c r="G23" s="6">
        <v>403</v>
      </c>
    </row>
    <row r="24" spans="1:7" ht="35" thickBot="1" x14ac:dyDescent="0.4">
      <c r="A24" s="4">
        <v>10022</v>
      </c>
      <c r="B24" s="5">
        <v>40349</v>
      </c>
      <c r="C24" s="6" t="s">
        <v>35</v>
      </c>
      <c r="D24" s="6" t="s">
        <v>28</v>
      </c>
      <c r="E24" s="6">
        <v>11</v>
      </c>
      <c r="F24" s="6">
        <v>12.3</v>
      </c>
      <c r="G24" s="6">
        <v>135.30000000000001</v>
      </c>
    </row>
    <row r="25" spans="1:7" ht="35" thickBot="1" x14ac:dyDescent="0.4">
      <c r="A25" s="4">
        <v>10023</v>
      </c>
      <c r="B25" s="5">
        <v>40352</v>
      </c>
      <c r="C25" s="6" t="s">
        <v>35</v>
      </c>
      <c r="D25" s="6" t="s">
        <v>7</v>
      </c>
      <c r="E25" s="6">
        <v>16</v>
      </c>
      <c r="F25" s="6">
        <v>15.95</v>
      </c>
      <c r="G25" s="6">
        <v>255.2</v>
      </c>
    </row>
    <row r="26" spans="1:7" ht="23.5" thickBot="1" x14ac:dyDescent="0.4">
      <c r="A26" s="4">
        <v>10024</v>
      </c>
      <c r="B26" s="5">
        <v>40357</v>
      </c>
      <c r="C26" s="6" t="s">
        <v>32</v>
      </c>
      <c r="D26" s="6" t="s">
        <v>7</v>
      </c>
      <c r="E26" s="6">
        <v>14</v>
      </c>
      <c r="F26" s="6">
        <v>15.95</v>
      </c>
      <c r="G26" s="6">
        <v>223.3</v>
      </c>
    </row>
    <row r="27" spans="1:7" ht="23.5" thickBot="1" x14ac:dyDescent="0.4">
      <c r="A27" s="4">
        <v>10025</v>
      </c>
      <c r="B27" s="5">
        <v>40372</v>
      </c>
      <c r="C27" s="6" t="s">
        <v>36</v>
      </c>
      <c r="D27" s="6" t="s">
        <v>28</v>
      </c>
      <c r="E27" s="6">
        <v>10</v>
      </c>
      <c r="F27" s="6">
        <v>12.3</v>
      </c>
      <c r="G27" s="6">
        <v>123</v>
      </c>
    </row>
    <row r="28" spans="1:7" ht="35" thickBot="1" x14ac:dyDescent="0.4">
      <c r="A28" s="4">
        <v>10026</v>
      </c>
      <c r="B28" s="5">
        <v>40360</v>
      </c>
      <c r="C28" s="6" t="s">
        <v>37</v>
      </c>
      <c r="D28" s="6" t="s">
        <v>11</v>
      </c>
      <c r="E28" s="6">
        <v>23</v>
      </c>
      <c r="F28" s="6">
        <v>22.9</v>
      </c>
      <c r="G28" s="6">
        <v>526.70000000000005</v>
      </c>
    </row>
    <row r="29" spans="1:7" ht="35" thickBot="1" x14ac:dyDescent="0.4">
      <c r="A29" s="4">
        <v>10027</v>
      </c>
      <c r="B29" s="5">
        <v>40365</v>
      </c>
      <c r="C29" s="6" t="s">
        <v>38</v>
      </c>
      <c r="D29" s="6" t="s">
        <v>9</v>
      </c>
      <c r="E29" s="6">
        <v>12</v>
      </c>
      <c r="F29" s="6">
        <v>17.55</v>
      </c>
      <c r="G29" s="6">
        <v>210.6</v>
      </c>
    </row>
    <row r="30" spans="1:7" ht="23.5" thickBot="1" x14ac:dyDescent="0.4">
      <c r="A30" s="4">
        <v>10028</v>
      </c>
      <c r="B30" s="5">
        <v>40365</v>
      </c>
      <c r="C30" s="6" t="s">
        <v>39</v>
      </c>
      <c r="D30" s="6" t="s">
        <v>28</v>
      </c>
      <c r="E30" s="6">
        <v>14</v>
      </c>
      <c r="F30" s="6">
        <v>12.3</v>
      </c>
      <c r="G30" s="6">
        <v>172.2</v>
      </c>
    </row>
    <row r="31" spans="1:7" ht="35" thickBot="1" x14ac:dyDescent="0.4">
      <c r="A31" s="4">
        <v>10029</v>
      </c>
      <c r="B31" s="5">
        <v>40370</v>
      </c>
      <c r="C31" s="6" t="s">
        <v>40</v>
      </c>
      <c r="D31" s="6" t="s">
        <v>24</v>
      </c>
      <c r="E31" s="6">
        <v>22</v>
      </c>
      <c r="F31" s="6">
        <v>21.25</v>
      </c>
      <c r="G31" s="6">
        <v>467.5</v>
      </c>
    </row>
    <row r="32" spans="1:7" ht="35" thickBot="1" x14ac:dyDescent="0.4">
      <c r="A32" s="4">
        <v>10030</v>
      </c>
      <c r="B32" s="5">
        <v>40372</v>
      </c>
      <c r="C32" s="6" t="s">
        <v>41</v>
      </c>
      <c r="D32" s="6" t="s">
        <v>9</v>
      </c>
      <c r="E32" s="6">
        <v>10</v>
      </c>
      <c r="F32" s="6">
        <v>17.55</v>
      </c>
      <c r="G32" s="6">
        <v>175.5</v>
      </c>
    </row>
    <row r="33" spans="1:7" ht="35" thickBot="1" x14ac:dyDescent="0.4">
      <c r="A33" s="4">
        <v>10031</v>
      </c>
      <c r="B33" s="5">
        <v>40372</v>
      </c>
      <c r="C33" s="6" t="s">
        <v>21</v>
      </c>
      <c r="D33" s="6" t="s">
        <v>17</v>
      </c>
      <c r="E33" s="6">
        <v>37</v>
      </c>
      <c r="F33" s="6">
        <v>34.1</v>
      </c>
      <c r="G33" s="6">
        <v>1261.7</v>
      </c>
    </row>
    <row r="34" spans="1:7" ht="35" thickBot="1" x14ac:dyDescent="0.4">
      <c r="A34" s="4">
        <v>10032</v>
      </c>
      <c r="B34" s="5">
        <v>40373</v>
      </c>
      <c r="C34" s="6" t="s">
        <v>14</v>
      </c>
      <c r="D34" s="6" t="s">
        <v>13</v>
      </c>
      <c r="E34" s="6">
        <v>42</v>
      </c>
      <c r="F34" s="6">
        <v>24</v>
      </c>
      <c r="G34" s="6">
        <v>1008</v>
      </c>
    </row>
    <row r="35" spans="1:7" ht="23.5" thickBot="1" x14ac:dyDescent="0.4">
      <c r="A35" s="4">
        <v>10033</v>
      </c>
      <c r="B35" s="5">
        <v>40372</v>
      </c>
      <c r="C35" s="6" t="s">
        <v>42</v>
      </c>
      <c r="D35" s="6" t="s">
        <v>7</v>
      </c>
      <c r="E35" s="6">
        <v>18</v>
      </c>
      <c r="F35" s="6">
        <v>15.95</v>
      </c>
      <c r="G35" s="6">
        <v>287.10000000000002</v>
      </c>
    </row>
    <row r="36" spans="1:7" ht="23.5" thickBot="1" x14ac:dyDescent="0.4">
      <c r="A36" s="4">
        <v>10034</v>
      </c>
      <c r="B36" s="5">
        <v>40375</v>
      </c>
      <c r="C36" s="6" t="s">
        <v>8</v>
      </c>
      <c r="D36" s="6" t="s">
        <v>28</v>
      </c>
      <c r="E36" s="6">
        <v>12</v>
      </c>
      <c r="F36" s="6">
        <v>12.3</v>
      </c>
      <c r="G36" s="6">
        <v>147.6</v>
      </c>
    </row>
    <row r="37" spans="1:7" ht="35" thickBot="1" x14ac:dyDescent="0.4">
      <c r="A37" s="4">
        <v>10035</v>
      </c>
      <c r="B37" s="5">
        <v>40380</v>
      </c>
      <c r="C37" s="6" t="s">
        <v>43</v>
      </c>
      <c r="D37" s="6" t="s">
        <v>24</v>
      </c>
      <c r="E37" s="6">
        <v>17</v>
      </c>
      <c r="F37" s="6">
        <v>21.75</v>
      </c>
      <c r="G37" s="6">
        <v>369.75</v>
      </c>
    </row>
    <row r="38" spans="1:7" ht="35" thickBot="1" x14ac:dyDescent="0.4">
      <c r="A38" s="4">
        <v>10036</v>
      </c>
      <c r="B38" s="5">
        <v>40383</v>
      </c>
      <c r="C38" s="6" t="s">
        <v>41</v>
      </c>
      <c r="D38" s="6" t="s">
        <v>13</v>
      </c>
      <c r="E38" s="6">
        <v>34</v>
      </c>
      <c r="F38" s="6">
        <v>25</v>
      </c>
      <c r="G38" s="6">
        <v>850</v>
      </c>
    </row>
    <row r="39" spans="1:7" ht="23.5" thickBot="1" x14ac:dyDescent="0.4">
      <c r="A39" s="4">
        <v>10037</v>
      </c>
      <c r="B39" s="5">
        <v>40390</v>
      </c>
      <c r="C39" s="6" t="s">
        <v>10</v>
      </c>
      <c r="D39" s="6" t="s">
        <v>7</v>
      </c>
      <c r="E39" s="6">
        <v>12</v>
      </c>
      <c r="F39" s="6">
        <v>15.95</v>
      </c>
      <c r="G39" s="6">
        <v>191.4</v>
      </c>
    </row>
    <row r="40" spans="1:7" ht="35" thickBot="1" x14ac:dyDescent="0.4">
      <c r="A40" s="4">
        <v>10038</v>
      </c>
      <c r="B40" s="5">
        <v>40385</v>
      </c>
      <c r="C40" s="6" t="s">
        <v>21</v>
      </c>
      <c r="D40" s="6" t="s">
        <v>26</v>
      </c>
      <c r="E40" s="6">
        <v>64</v>
      </c>
      <c r="F40" s="6">
        <v>46.7</v>
      </c>
      <c r="G40" s="6">
        <v>2988.8</v>
      </c>
    </row>
    <row r="41" spans="1:7" ht="35" thickBot="1" x14ac:dyDescent="0.4">
      <c r="A41" s="4">
        <v>10039</v>
      </c>
      <c r="B41" s="5">
        <v>40386</v>
      </c>
      <c r="C41" s="6" t="s">
        <v>36</v>
      </c>
      <c r="D41" s="6" t="s">
        <v>11</v>
      </c>
      <c r="E41" s="6">
        <v>8</v>
      </c>
      <c r="F41" s="6">
        <v>24</v>
      </c>
      <c r="G41" s="6">
        <v>192</v>
      </c>
    </row>
    <row r="42" spans="1:7" ht="35" thickBot="1" x14ac:dyDescent="0.4">
      <c r="A42" s="4">
        <v>10040</v>
      </c>
      <c r="B42" s="5">
        <v>40387</v>
      </c>
      <c r="C42" s="6" t="s">
        <v>44</v>
      </c>
      <c r="D42" s="6" t="s">
        <v>26</v>
      </c>
      <c r="E42" s="6">
        <v>34</v>
      </c>
      <c r="F42" s="6">
        <v>49.1</v>
      </c>
      <c r="G42" s="6">
        <v>1669.4</v>
      </c>
    </row>
    <row r="43" spans="1:7" ht="35" thickBot="1" x14ac:dyDescent="0.4">
      <c r="A43" s="4">
        <v>10041</v>
      </c>
      <c r="B43" s="5">
        <v>40388</v>
      </c>
      <c r="C43" s="6" t="s">
        <v>37</v>
      </c>
      <c r="D43" s="6" t="s">
        <v>26</v>
      </c>
      <c r="E43" s="6">
        <v>44</v>
      </c>
      <c r="F43" s="6">
        <v>48.2</v>
      </c>
      <c r="G43" s="6">
        <v>2120.8000000000002</v>
      </c>
    </row>
    <row r="44" spans="1:7" ht="23.5" thickBot="1" x14ac:dyDescent="0.4">
      <c r="A44" s="4">
        <v>10042</v>
      </c>
      <c r="B44" s="5">
        <v>40389</v>
      </c>
      <c r="C44" s="6" t="s">
        <v>45</v>
      </c>
      <c r="D44" s="6" t="s">
        <v>28</v>
      </c>
      <c r="E44" s="6">
        <v>90</v>
      </c>
      <c r="F44" s="6">
        <v>11.3</v>
      </c>
      <c r="G44" s="6">
        <v>1017</v>
      </c>
    </row>
    <row r="45" spans="1:7" ht="35" thickBot="1" x14ac:dyDescent="0.4">
      <c r="A45" s="4">
        <v>10043</v>
      </c>
      <c r="B45" s="5">
        <v>40400</v>
      </c>
      <c r="C45" s="6" t="s">
        <v>46</v>
      </c>
      <c r="D45" s="6" t="s">
        <v>26</v>
      </c>
      <c r="E45" s="6">
        <v>68</v>
      </c>
      <c r="F45" s="6">
        <v>46.7</v>
      </c>
      <c r="G45" s="6">
        <v>3175.6</v>
      </c>
    </row>
    <row r="46" spans="1:7" ht="35" thickBot="1" x14ac:dyDescent="0.4">
      <c r="A46" s="4">
        <v>10044</v>
      </c>
      <c r="B46" s="5">
        <v>40392</v>
      </c>
      <c r="C46" s="6" t="s">
        <v>34</v>
      </c>
      <c r="D46" s="6" t="s">
        <v>17</v>
      </c>
      <c r="E46" s="6">
        <v>60</v>
      </c>
      <c r="F46" s="6">
        <v>32.700000000000003</v>
      </c>
      <c r="G46" s="6">
        <v>1962</v>
      </c>
    </row>
    <row r="47" spans="1:7" ht="23.5" thickBot="1" x14ac:dyDescent="0.4">
      <c r="A47" s="4">
        <v>10045</v>
      </c>
      <c r="B47" s="5">
        <v>40395</v>
      </c>
      <c r="C47" s="6" t="s">
        <v>38</v>
      </c>
      <c r="D47" s="6" t="s">
        <v>24</v>
      </c>
      <c r="E47" s="6">
        <v>17</v>
      </c>
      <c r="F47" s="6">
        <v>21.75</v>
      </c>
      <c r="G47" s="6">
        <v>369.75</v>
      </c>
    </row>
    <row r="48" spans="1:7" ht="23.5" thickBot="1" x14ac:dyDescent="0.4">
      <c r="A48" s="4">
        <v>10046</v>
      </c>
      <c r="B48" s="5">
        <v>40404</v>
      </c>
      <c r="C48" s="6" t="s">
        <v>10</v>
      </c>
      <c r="D48" s="6" t="s">
        <v>28</v>
      </c>
      <c r="E48" s="6">
        <v>32</v>
      </c>
      <c r="F48" s="6">
        <v>11.9</v>
      </c>
      <c r="G48" s="6">
        <v>380.8</v>
      </c>
    </row>
    <row r="49" spans="1:7" ht="23.5" thickBot="1" x14ac:dyDescent="0.4">
      <c r="A49" s="4">
        <v>10047</v>
      </c>
      <c r="B49" s="5">
        <v>40405</v>
      </c>
      <c r="C49" s="6" t="s">
        <v>33</v>
      </c>
      <c r="D49" s="6" t="s">
        <v>28</v>
      </c>
      <c r="E49" s="6">
        <v>53</v>
      </c>
      <c r="F49" s="6">
        <v>11.5</v>
      </c>
      <c r="G49" s="6">
        <v>609.5</v>
      </c>
    </row>
    <row r="50" spans="1:7" ht="35" thickBot="1" x14ac:dyDescent="0.4">
      <c r="A50" s="4">
        <v>10048</v>
      </c>
      <c r="B50" s="5">
        <v>40397</v>
      </c>
      <c r="C50" s="6" t="s">
        <v>47</v>
      </c>
      <c r="D50" s="6" t="s">
        <v>26</v>
      </c>
      <c r="E50" s="6">
        <v>88</v>
      </c>
      <c r="F50" s="6">
        <v>44</v>
      </c>
      <c r="G50" s="6">
        <v>3872</v>
      </c>
    </row>
    <row r="51" spans="1:7" ht="23.5" thickBot="1" x14ac:dyDescent="0.4">
      <c r="A51" s="4">
        <v>10049</v>
      </c>
      <c r="B51" s="5">
        <v>40398</v>
      </c>
      <c r="C51" s="6" t="s">
        <v>15</v>
      </c>
      <c r="D51" s="6" t="s">
        <v>7</v>
      </c>
      <c r="E51" s="6">
        <v>50</v>
      </c>
      <c r="F51" s="6">
        <v>14.95</v>
      </c>
      <c r="G51" s="6">
        <v>747.5</v>
      </c>
    </row>
    <row r="52" spans="1:7" ht="23.5" thickBot="1" x14ac:dyDescent="0.4">
      <c r="A52" s="4">
        <v>10050</v>
      </c>
      <c r="B52" s="5">
        <v>40400</v>
      </c>
      <c r="C52" s="6" t="s">
        <v>48</v>
      </c>
      <c r="D52" s="6" t="s">
        <v>7</v>
      </c>
      <c r="E52" s="6">
        <v>18</v>
      </c>
      <c r="F52" s="6">
        <v>15.95</v>
      </c>
      <c r="G52" s="6">
        <v>287.10000000000002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Лист3</vt:lpstr>
      <vt:lpstr>Лист4</vt:lpstr>
      <vt:lpstr>Лист5</vt:lpstr>
      <vt:lpstr>Лист6</vt:lpstr>
      <vt:lpstr>Лист7</vt:lpstr>
      <vt:lpstr>Лист8</vt:lpstr>
      <vt:lpstr>Товары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2025-03-02T12:14:46Z</dcterms:created>
  <dcterms:modified xsi:type="dcterms:W3CDTF">2025-03-02T15:07:21Z</dcterms:modified>
</cp:coreProperties>
</file>