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os\PROJETOS -  EDIÇÕES - ARQUIVOS FTP\PAYBROKERS\"/>
    </mc:Choice>
  </mc:AlternateContent>
  <xr:revisionPtr revIDLastSave="0" documentId="13_ncr:1_{8A347002-EDC3-4DFD-BE78-83204B79D3DE}" xr6:coauthVersionLast="47" xr6:coauthVersionMax="47" xr10:uidLastSave="{00000000-0000-0000-0000-000000000000}"/>
  <bookViews>
    <workbookView xWindow="-120" yWindow="-120" windowWidth="29040" windowHeight="15720" activeTab="3" xr2:uid="{1AEDAC52-80AE-47F5-A500-769FADFE38A3}"/>
  </bookViews>
  <sheets>
    <sheet name="ERROS LOGS" sheetId="7" r:id="rId1"/>
    <sheet name="ERROS SAQUES" sheetId="6" r:id="rId2"/>
    <sheet name="BANCOS" sheetId="2" r:id="rId3"/>
    <sheet name="MERCHANT" sheetId="5" r:id="rId4"/>
  </sheets>
  <definedNames>
    <definedName name="_xlnm._FilterDatabase" localSheetId="2" hidden="1">BANCOS!$A$1:$B$1</definedName>
    <definedName name="_xlnm._FilterDatabase" localSheetId="0" hidden="1">'ERROS LOGS'!$A$1:$B$1</definedName>
    <definedName name="_xlnm._FilterDatabase" localSheetId="1" hidden="1">'ERROS SAQUES'!$A$1:$B$1</definedName>
    <definedName name="_xlnm._FilterDatabase" localSheetId="3" hidden="1">MERCHANT!$A$1:$B$1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5" l="1"/>
  <c r="B40" i="5"/>
  <c r="B29" i="5"/>
  <c r="B38" i="5"/>
  <c r="B41" i="5"/>
  <c r="B42" i="5"/>
  <c r="B35" i="5"/>
  <c r="B43" i="5"/>
  <c r="B55" i="5"/>
  <c r="B49" i="5"/>
  <c r="B44" i="5"/>
  <c r="B45" i="5"/>
  <c r="B56" i="5"/>
  <c r="B50" i="5"/>
  <c r="B57" i="5"/>
  <c r="B58" i="5"/>
  <c r="B59" i="5"/>
  <c r="B4" i="5"/>
  <c r="B28" i="5"/>
  <c r="B30" i="5"/>
  <c r="B12" i="5"/>
  <c r="B23" i="5"/>
  <c r="B11" i="5"/>
  <c r="B47" i="5"/>
  <c r="B54" i="5"/>
  <c r="B19" i="5"/>
  <c r="B27" i="5"/>
  <c r="B37" i="5"/>
  <c r="B48" i="5"/>
  <c r="B30" i="2"/>
  <c r="B31" i="2"/>
  <c r="B32" i="2"/>
  <c r="B33" i="2"/>
  <c r="B34" i="2"/>
  <c r="B23" i="2"/>
  <c r="B35" i="2"/>
  <c r="B7" i="6"/>
  <c r="B19" i="7"/>
  <c r="B20" i="7"/>
  <c r="B21" i="7"/>
  <c r="B22" i="7"/>
  <c r="B23" i="7"/>
  <c r="B24" i="7"/>
  <c r="B13" i="7"/>
  <c r="B12" i="7"/>
  <c r="B18" i="7"/>
  <c r="B15" i="7"/>
  <c r="B17" i="7"/>
  <c r="B16" i="7"/>
  <c r="B8" i="7"/>
  <c r="B11" i="7"/>
  <c r="B10" i="7"/>
  <c r="B14" i="7"/>
  <c r="B2" i="7"/>
  <c r="B6" i="7"/>
  <c r="B5" i="7"/>
  <c r="B7" i="7"/>
  <c r="B9" i="7"/>
  <c r="B4" i="7"/>
  <c r="B3" i="7"/>
  <c r="B24" i="2"/>
  <c r="B20" i="2"/>
  <c r="B2" i="2"/>
  <c r="B3" i="2"/>
  <c r="B9" i="2"/>
  <c r="B13" i="2"/>
  <c r="B14" i="2"/>
  <c r="B8" i="2"/>
  <c r="B10" i="2"/>
  <c r="B16" i="2"/>
  <c r="B17" i="2"/>
  <c r="B5" i="2"/>
  <c r="B18" i="2"/>
  <c r="B27" i="2"/>
  <c r="B22" i="2"/>
  <c r="B25" i="2"/>
  <c r="B12" i="2"/>
  <c r="B28" i="2"/>
  <c r="B15" i="2"/>
  <c r="B19" i="2"/>
  <c r="B21" i="2"/>
  <c r="B26" i="2"/>
  <c r="B11" i="2"/>
  <c r="B4" i="2"/>
  <c r="B7" i="2"/>
  <c r="B29" i="2"/>
  <c r="B6" i="2"/>
  <c r="B6" i="6"/>
  <c r="B4" i="6"/>
  <c r="B2" i="6"/>
  <c r="B3" i="6"/>
  <c r="B5" i="6"/>
  <c r="B18" i="5"/>
  <c r="B51" i="5"/>
  <c r="B9" i="5"/>
  <c r="B21" i="5"/>
  <c r="B31" i="5"/>
  <c r="B2" i="5"/>
  <c r="B14" i="5"/>
  <c r="B22" i="5"/>
  <c r="B6" i="5"/>
  <c r="B26" i="5"/>
  <c r="B13" i="5"/>
  <c r="B52" i="5"/>
  <c r="B3" i="5"/>
  <c r="B7" i="5"/>
  <c r="B39" i="5"/>
  <c r="B33" i="5"/>
  <c r="B25" i="5"/>
  <c r="B8" i="5"/>
  <c r="B16" i="5"/>
  <c r="B32" i="5"/>
  <c r="B5" i="5"/>
  <c r="B15" i="5"/>
  <c r="B17" i="5"/>
  <c r="B53" i="5"/>
  <c r="B20" i="5"/>
  <c r="B46" i="5"/>
  <c r="B10" i="5"/>
  <c r="B36" i="5"/>
  <c r="B24" i="5"/>
</calcChain>
</file>

<file path=xl/sharedStrings.xml><?xml version="1.0" encoding="utf-8"?>
<sst xmlns="http://schemas.openxmlformats.org/spreadsheetml/2006/main" count="129" uniqueCount="125">
  <si>
    <t>CREATE WITHDRAW FAILURED, BANK INSTABLE: 1</t>
  </si>
  <si>
    <t>CLOUDWALK IP LTDA: 2</t>
  </si>
  <si>
    <t>BANCOS</t>
  </si>
  <si>
    <t>N°</t>
  </si>
  <si>
    <t>ERROS</t>
  </si>
  <si>
    <t>MERCHANT</t>
  </si>
  <si>
    <t>CPF/DOCUMENT INVALID: 1</t>
  </si>
  <si>
    <t>TRANSACTION REPEATED IN LESS 10 MINUTES: 417</t>
  </si>
  <si>
    <t>INVALID PIX KEY: 141</t>
  </si>
  <si>
    <t>Falha ao gerar Withdraw: 24</t>
  </si>
  <si>
    <t>PIX KEY DON'T BELONG TO DOCUMENT: 79</t>
  </si>
  <si>
    <t>CASH OUT - LIMIT OF TRANSACTION IS 1 BY DOCUMENT PER DAY: 118</t>
  </si>
  <si>
    <t>PIX KEY WITH INVALID FORMAT: 80</t>
  </si>
  <si>
    <t>error ao gerar e2e withdraw: 761</t>
  </si>
  <si>
    <t>VALIDATION ERROR: 2</t>
  </si>
  <si>
    <t>DOCUMENT BLOCKED ON MERCHANT: 18</t>
  </si>
  <si>
    <t>CASH OUT - LIMIT OF TRANSACTION IS 2 BY DOCUMENT PER DAY: 13</t>
  </si>
  <si>
    <t>CASH OUT - LIMIT OF TRANSACTION IS 3 BY DOCUMENT PER DAY: 25</t>
  </si>
  <si>
    <t>CASH OUT - LIMIT OF TRANSACTION IS 4 BY DOCUMENT PER DAY: 1</t>
  </si>
  <si>
    <t>CPF/DOCUMENT UNDER AGE: 1</t>
  </si>
  <si>
    <t>CASH OUT MAX VALUE IS 50000 BY DOCUMENT PER DAY: 2</t>
  </si>
  <si>
    <t>REFERENCE ID eebc8464-5ad8-456b-a25a-dfc34fc77343 ALREADY EXIST: 1</t>
  </si>
  <si>
    <t>REFERENCE ID b0295033-c436-4140-9b82-a6ff106ec1bc ALREADY EXIST: 1</t>
  </si>
  <si>
    <t>REFERENCE ID 7b5f880c-a3f5-4ca6-805c-36cf6a04ac32 ALREADY EXIST: 1</t>
  </si>
  <si>
    <t>REFERENCE ID 09a0c314-7d55-4dc8-9843-02266701cef4 ALREADY EXIST: 1</t>
  </si>
  <si>
    <t>CPF/DOCUMENT CANCELED: 1</t>
  </si>
  <si>
    <t>REFERENCE ID 9d7d8148-08c9-4966-9d7d-2ab5910179c5 ALREADY EXIST: 3</t>
  </si>
  <si>
    <t>REFERENCE ID 620e9b20-cb6a-4a52-a654-f1bdbfc3742a ALREADY EXIST: 4</t>
  </si>
  <si>
    <t>PIX KEY DON'T BELONG TO DOCUMENT: 95</t>
  </si>
  <si>
    <t>INVALID PIX KEY: 37</t>
  </si>
  <si>
    <t>INSUFFICIENT BALANCE: 62</t>
  </si>
  <si>
    <t xml:space="preserve">WITHDRAWAL NOT AVAILABLE FOR THIS BANK: 30      </t>
  </si>
  <si>
    <t>WITHDRAWAL NOT AVAILABLE FOR PJ ACCOUNT TYPE: 2</t>
  </si>
  <si>
    <t>N/A: 359</t>
  </si>
  <si>
    <t>NEON PAGAMENTOS S.A. IP: 7</t>
  </si>
  <si>
    <t>99PAY IP S.A.: 1</t>
  </si>
  <si>
    <t>NU PAGAMENTOS - IP: 29</t>
  </si>
  <si>
    <t>PICPAY: 16</t>
  </si>
  <si>
    <t>CAIXA ECONOMICA FEDERAL: 7</t>
  </si>
  <si>
    <t>BCO SANTANDER (BRASIL) S.A.: 6</t>
  </si>
  <si>
    <t>BCO BRADESCO S.A.: 3</t>
  </si>
  <si>
    <t>BCO ITAUCARD S.A.: 2</t>
  </si>
  <si>
    <t>SHOPEE: 2</t>
  </si>
  <si>
    <t>BANQI: 4</t>
  </si>
  <si>
    <t>QESH IP LTDA.: 4</t>
  </si>
  <si>
    <t>BCO DO BRASIL S.A.: 6</t>
  </si>
  <si>
    <t>QUERO-QUERO VERDECARD IP S.A.: 3</t>
  </si>
  <si>
    <t>PAGUEVELOZ IP LTDA.: 6</t>
  </si>
  <si>
    <t>BANCO INTER: 7</t>
  </si>
  <si>
    <t>MERCADO PAGO IP LTDA.: 9</t>
  </si>
  <si>
    <t>SICOOB CREDIROCHAS: 1</t>
  </si>
  <si>
    <t>WILL: 4</t>
  </si>
  <si>
    <t>BCO C6 S.A.: 1</t>
  </si>
  <si>
    <t>DOCK IP S.A.: 7</t>
  </si>
  <si>
    <t>ASTROPAY: 3</t>
  </si>
  <si>
    <t>COOP SICREDI PLAN CENTRAL: 1</t>
  </si>
  <si>
    <t>PAGSEGURO INTERNET IP S.A.: 2</t>
  </si>
  <si>
    <t>ITAÚ UNIBANCO S.A.: 1</t>
  </si>
  <si>
    <t>BANCO PAN: 1</t>
  </si>
  <si>
    <t>PAGARE IP S.A.: 1</t>
  </si>
  <si>
    <t>COOP SICREDI PIONEIRA RS: 1</t>
  </si>
  <si>
    <t>COOP SICREDI CREDENOREG: 1</t>
  </si>
  <si>
    <t>COOP SICREDI INTEGRAÇÃO MT/AP/PA: 1</t>
  </si>
  <si>
    <t>COOP SICREDI OURO VERDE MT: 1</t>
  </si>
  <si>
    <t>COOP SICREDI BOTUCARAÍ RS/MG: 2</t>
  </si>
  <si>
    <t>COOP CRESOL CONEXÃO: 1</t>
  </si>
  <si>
    <t>Bet 24hs: 1</t>
  </si>
  <si>
    <t>OPERATION REJECT BY DESTINATION BANK : 276</t>
  </si>
  <si>
    <t>BETAO: 8</t>
  </si>
  <si>
    <t>APOSTA GANHA: 38</t>
  </si>
  <si>
    <t>ESPORTES DA SORTE: 202</t>
  </si>
  <si>
    <t>CASA DE APOSTAS: 57</t>
  </si>
  <si>
    <t>UNICA GAMES: 16</t>
  </si>
  <si>
    <t>ESPORTIVA BET CACTUS: 59</t>
  </si>
  <si>
    <t>MEGAPOSTA: 20</t>
  </si>
  <si>
    <t>PORTUGA BET: 4</t>
  </si>
  <si>
    <t>SPORTY BET: 5</t>
  </si>
  <si>
    <t>JONBET: 8</t>
  </si>
  <si>
    <t>SUPERBET: 555</t>
  </si>
  <si>
    <t>BETESPORTE: 107</t>
  </si>
  <si>
    <t>TEXY BET: 13</t>
  </si>
  <si>
    <t>7GAMES ONE BV: 11</t>
  </si>
  <si>
    <t>RECEBA.COM: 1</t>
  </si>
  <si>
    <t>START BET: 28</t>
  </si>
  <si>
    <t>LANCE DE SORTE: 9</t>
  </si>
  <si>
    <t>GIRO BET: 5</t>
  </si>
  <si>
    <t>APOSTA ONLINE: 7</t>
  </si>
  <si>
    <t>BINGO EM CASA: 9</t>
  </si>
  <si>
    <t>Deriv: 2</t>
  </si>
  <si>
    <t>BOOMBETS: 4</t>
  </si>
  <si>
    <t>Esporte365: 1</t>
  </si>
  <si>
    <t>EB_AFILIADOS: 3</t>
  </si>
  <si>
    <t>UPBET: 5</t>
  </si>
  <si>
    <t>Virtual Global: 1</t>
  </si>
  <si>
    <t>BET NACIONAL: 198</t>
  </si>
  <si>
    <t>PAG BET: 36</t>
  </si>
  <si>
    <t>ONABET: 65</t>
  </si>
  <si>
    <t>BET7: 5</t>
  </si>
  <si>
    <t>H2 BET: 141</t>
  </si>
  <si>
    <t>PMI Insailer Holdings Ltd: 15</t>
  </si>
  <si>
    <t>BINGO AO VIVO: 13</t>
  </si>
  <si>
    <t>BET PIX: 13</t>
  </si>
  <si>
    <t>GURUBETS: 6</t>
  </si>
  <si>
    <t>B1 BET: 9</t>
  </si>
  <si>
    <t>WINZ: 2</t>
  </si>
  <si>
    <t>NEXUS INNOVATE: 1</t>
  </si>
  <si>
    <t>CLAROBET: 12</t>
  </si>
  <si>
    <t>LAMPIONS BET: 7</t>
  </si>
  <si>
    <t>CAPITAL BET: 2</t>
  </si>
  <si>
    <t>SEU BET: 5</t>
  </si>
  <si>
    <t>B2XBET: 3</t>
  </si>
  <si>
    <t>MAXIMA BET: 6</t>
  </si>
  <si>
    <t>Blaze: 4</t>
  </si>
  <si>
    <t>EDSCAP: 3</t>
  </si>
  <si>
    <t>CABRA DA BET: 3</t>
  </si>
  <si>
    <t>NINE CASINO: 5</t>
  </si>
  <si>
    <t>Pagol Bet: 3</t>
  </si>
  <si>
    <t>BetGol: 1</t>
  </si>
  <si>
    <t>MIL BETS: 2</t>
  </si>
  <si>
    <t>REALS BET AFILIADOS: 3</t>
  </si>
  <si>
    <t>1XBET: 3</t>
  </si>
  <si>
    <t>BET MAIS: 2</t>
  </si>
  <si>
    <t>EMBRALOTE MA: 1</t>
  </si>
  <si>
    <t>LATIFORM B.V: 1</t>
  </si>
  <si>
    <t>BETONRED: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</si>
</sst>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PB REPORT</a:t>
            </a:r>
            <a:r>
              <a:rPr lang="pt-BR" baseline="0"/>
              <a:t> (ERROS LOGS)</a:t>
            </a:r>
            <a:r>
              <a:rPr lang="pt-BR"/>
              <a:t> 20h ~ 22h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468964767960676"/>
          <c:y val="0.15058255755679525"/>
          <c:w val="0.41039802289991317"/>
          <c:h val="0.75927842062302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6-459E-8F35-A947CEA8FB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6-459E-8F35-A947CEA8FB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6-459E-8F35-A947CEA8FB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6-459E-8F35-A947CEA8FB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6-459E-8F35-A947CEA8FB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6-459E-8F35-A947CEA8FB2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36-459E-8F35-A947CEA8FB2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36-459E-8F35-A947CEA8FB2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36-459E-8F35-A947CEA8FB2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36-459E-8F35-A947CEA8FB2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36-459E-8F35-A947CEA8FB2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36-459E-8F35-A947CEA8FB2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36-459E-8F35-A947CEA8FB2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36-459E-8F35-A947CEA8FB2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36-459E-8F35-A947CEA8FB2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F36-459E-8F35-A947CEA8FB2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F36-459E-8F35-A947CEA8FB2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F36-459E-8F35-A947CEA8FB2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F36-459E-8F35-A947CEA8FB2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F36-459E-8F35-A947CEA8FB2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F36-459E-8F35-A947CEA8FB2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F36-459E-8F35-A947CEA8FB2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F36-459E-8F35-A947CEA8FB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'ERROS LOGS'!$A$2:$A$24</c:f>
              <c:strCache>
                <c:ptCount val="23"/>
                <c:pt idx="0">
                  <c:v>error ao gerar e2e withdraw: 761</c:v>
                </c:pt>
                <c:pt idx="1">
                  <c:v>TRANSACTION REPEATED IN LESS 10 MINUTES: 417</c:v>
                </c:pt>
                <c:pt idx="2">
                  <c:v>INVALID PIX KEY: 141</c:v>
                </c:pt>
                <c:pt idx="3">
                  <c:v>CASH OUT - LIMIT OF TRANSACTION IS 1 BY DOCUMENT PER DAY: 118</c:v>
                </c:pt>
                <c:pt idx="4">
                  <c:v>PIX KEY WITH INVALID FORMAT: 80</c:v>
                </c:pt>
                <c:pt idx="5">
                  <c:v>PIX KEY DON'T BELONG TO DOCUMENT: 79</c:v>
                </c:pt>
                <c:pt idx="6">
                  <c:v>CASH OUT - LIMIT OF TRANSACTION IS 3 BY DOCUMENT PER DAY: 25</c:v>
                </c:pt>
                <c:pt idx="7">
                  <c:v>Falha ao gerar Withdraw: 24</c:v>
                </c:pt>
                <c:pt idx="8">
                  <c:v>DOCUMENT BLOCKED ON MERCHANT: 18</c:v>
                </c:pt>
                <c:pt idx="9">
                  <c:v>CASH OUT - LIMIT OF TRANSACTION IS 2 BY DOCUMENT PER DAY: 13</c:v>
                </c:pt>
                <c:pt idx="10">
                  <c:v>REFERENCE ID 620e9b20-cb6a-4a52-a654-f1bdbfc3742a ALREADY EXIST: 4</c:v>
                </c:pt>
                <c:pt idx="11">
                  <c:v>REFERENCE ID 9d7d8148-08c9-4966-9d7d-2ab5910179c5 ALREADY EXIST: 3</c:v>
                </c:pt>
                <c:pt idx="12">
                  <c:v>VALIDATION ERROR: 2</c:v>
                </c:pt>
                <c:pt idx="13">
                  <c:v>CASH OUT MAX VALUE IS 50000 BY DOCUMENT PER DAY: 2</c:v>
                </c:pt>
                <c:pt idx="14">
                  <c:v>CASH OUT - LIMIT OF TRANSACTION IS 4 BY DOCUMENT PER DAY: 1</c:v>
                </c:pt>
                <c:pt idx="15">
                  <c:v>CPF/DOCUMENT UNDER AGE: 1</c:v>
                </c:pt>
                <c:pt idx="16">
                  <c:v>CREATE WITHDRAW FAILURED, BANK INSTABLE: 1</c:v>
                </c:pt>
                <c:pt idx="17">
                  <c:v>CPF/DOCUMENT INVALID: 1</c:v>
                </c:pt>
                <c:pt idx="18">
                  <c:v>REFERENCE ID eebc8464-5ad8-456b-a25a-dfc34fc77343 ALREADY EXIST: 1</c:v>
                </c:pt>
                <c:pt idx="19">
                  <c:v>REFERENCE ID b0295033-c436-4140-9b82-a6ff106ec1bc ALREADY EXIST: 1</c:v>
                </c:pt>
                <c:pt idx="20">
                  <c:v>REFERENCE ID 7b5f880c-a3f5-4ca6-805c-36cf6a04ac32 ALREADY EXIST: 1</c:v>
                </c:pt>
                <c:pt idx="21">
                  <c:v>REFERENCE ID 09a0c314-7d55-4dc8-9843-02266701cef4 ALREADY EXIST: 1</c:v>
                </c:pt>
                <c:pt idx="22">
                  <c:v>CPF/DOCUMENT CANCELED: 1</c:v>
                </c:pt>
              </c:strCache>
            </c:strRef>
          </c:cat>
          <c:val>
            <c:numRef>
              <c:f>'ERROS LOGS'!$B$2:$B$24</c:f>
              <c:numCache>
                <c:formatCode>General</c:formatCode>
                <c:ptCount val="23"/>
                <c:pt idx="0">
                  <c:v>761</c:v>
                </c:pt>
                <c:pt idx="1">
                  <c:v>417</c:v>
                </c:pt>
                <c:pt idx="2">
                  <c:v>141</c:v>
                </c:pt>
                <c:pt idx="3">
                  <c:v>118</c:v>
                </c:pt>
                <c:pt idx="4">
                  <c:v>80</c:v>
                </c:pt>
                <c:pt idx="5">
                  <c:v>79</c:v>
                </c:pt>
                <c:pt idx="6">
                  <c:v>25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F36-459E-8F35-A947CEA8FB2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17586110632785"/>
          <c:y val="0.11933587410214387"/>
          <c:w val="0.35083301679960383"/>
          <c:h val="0.83162805100344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PB REPORT (SAQUES CANCELADOS) 20h ~ 22h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F9-473F-8A17-2E91BC299A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F9-473F-8A17-2E91BC299A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F9-473F-8A17-2E91BC299A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F9-473F-8A17-2E91BC299A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F9-473F-8A17-2E91BC299A4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F9-473F-8A17-2E91BC299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'ERROS SAQUES'!$A$2:$A$7</c:f>
              <c:strCache>
                <c:ptCount val="6"/>
                <c:pt idx="0">
                  <c:v>OPERATION REJECT BY DESTINATION BANK : 276</c:v>
                </c:pt>
                <c:pt idx="1">
                  <c:v>PIX KEY DON'T BELONG TO DOCUMENT: 95</c:v>
                </c:pt>
                <c:pt idx="2">
                  <c:v>INSUFFICIENT BALANCE: 62</c:v>
                </c:pt>
                <c:pt idx="3">
                  <c:v>INVALID PIX KEY: 37</c:v>
                </c:pt>
                <c:pt idx="4">
                  <c:v>WITHDRAWAL NOT AVAILABLE FOR THIS BANK: 30      </c:v>
                </c:pt>
                <c:pt idx="5">
                  <c:v>WITHDRAWAL NOT AVAILABLE FOR PJ ACCOUNT TYPE: 2</c:v>
                </c:pt>
              </c:strCache>
            </c:strRef>
          </c:cat>
          <c:val>
            <c:numRef>
              <c:f>'ERROS SAQUES'!$B$2:$B$7</c:f>
              <c:numCache>
                <c:formatCode>General</c:formatCode>
                <c:ptCount val="6"/>
                <c:pt idx="0">
                  <c:v>276</c:v>
                </c:pt>
                <c:pt idx="1">
                  <c:v>95</c:v>
                </c:pt>
                <c:pt idx="2">
                  <c:v>62</c:v>
                </c:pt>
                <c:pt idx="3">
                  <c:v>37</c:v>
                </c:pt>
                <c:pt idx="4">
                  <c:v>30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CF9-473F-8A17-2E91BC299A4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82181265915385"/>
          <c:y val="0.11933587410214387"/>
          <c:w val="0.33218706524677782"/>
          <c:h val="0.83162805100344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PB REPORT (BANCOS) 20h ~ 22h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160754529718269"/>
          <c:y val="0.12840596474678426"/>
          <c:w val="0.41039802289991317"/>
          <c:h val="0.75927842062302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C-4546-9BBC-B97474C36A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E-4321-9915-05C5534421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E-4321-9915-05C553442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BE-4321-9915-05C553442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BE-4321-9915-05C5534421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BE-4321-9915-05C55344215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DBE-4321-9915-05C55344215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DBE-4321-9915-05C55344215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DBE-4321-9915-05C55344215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DBE-4321-9915-05C55344215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DBE-4321-9915-05C55344215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DBE-4321-9915-05C55344215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DBE-4321-9915-05C55344215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DBE-4321-9915-05C55344215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DBE-4321-9915-05C55344215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DBE-4321-9915-05C55344215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DBE-4321-9915-05C55344215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C-4546-9BBC-B97474C36A0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DBE-4321-9915-05C55344215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DBE-4321-9915-05C55344215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DBE-4321-9915-05C55344215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DBE-4321-9915-05C55344215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DBE-4321-9915-05C55344215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DBE-4321-9915-05C55344215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DBE-4321-9915-05C55344215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DBE-4321-9915-05C553442154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5C-4546-9BBC-B97474C36A0B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DBE-4321-9915-05C553442154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DBE-4321-9915-05C553442154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DBE-4321-9915-05C553442154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DBE-4321-9915-05C553442154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DBE-4321-9915-05C553442154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DBE-4321-9915-05C553442154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DBE-4321-9915-05C553442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BANCOS!$A$2:$A$35</c:f>
              <c:strCache>
                <c:ptCount val="34"/>
                <c:pt idx="0">
                  <c:v>N/A: 359</c:v>
                </c:pt>
                <c:pt idx="1">
                  <c:v>NU PAGAMENTOS - IP: 29</c:v>
                </c:pt>
                <c:pt idx="2">
                  <c:v>PICPAY: 16</c:v>
                </c:pt>
                <c:pt idx="3">
                  <c:v>MERCADO PAGO IP LTDA.: 9</c:v>
                </c:pt>
                <c:pt idx="4">
                  <c:v>NEON PAGAMENTOS S.A. IP: 7</c:v>
                </c:pt>
                <c:pt idx="5">
                  <c:v>CAIXA ECONOMICA FEDERAL: 7</c:v>
                </c:pt>
                <c:pt idx="6">
                  <c:v>BANCO INTER: 7</c:v>
                </c:pt>
                <c:pt idx="7">
                  <c:v>DOCK IP S.A.: 7</c:v>
                </c:pt>
                <c:pt idx="8">
                  <c:v>BCO SANTANDER (BRASIL) S.A.: 6</c:v>
                </c:pt>
                <c:pt idx="9">
                  <c:v>BCO DO BRASIL S.A.: 6</c:v>
                </c:pt>
                <c:pt idx="10">
                  <c:v>PAGUEVELOZ IP LTDA.: 6</c:v>
                </c:pt>
                <c:pt idx="11">
                  <c:v>BANQI: 4</c:v>
                </c:pt>
                <c:pt idx="12">
                  <c:v>QESH IP LTDA.: 4</c:v>
                </c:pt>
                <c:pt idx="13">
                  <c:v>WILL: 4</c:v>
                </c:pt>
                <c:pt idx="14">
                  <c:v>BCO BRADESCO S.A.: 3</c:v>
                </c:pt>
                <c:pt idx="15">
                  <c:v>QUERO-QUERO VERDECARD IP S.A.: 3</c:v>
                </c:pt>
                <c:pt idx="16">
                  <c:v>ASTROPAY: 3</c:v>
                </c:pt>
                <c:pt idx="17">
                  <c:v>BCO ITAUCARD S.A.: 2</c:v>
                </c:pt>
                <c:pt idx="18">
                  <c:v>SHOPEE: 2</c:v>
                </c:pt>
                <c:pt idx="19">
                  <c:v>CLOUDWALK IP LTDA: 2</c:v>
                </c:pt>
                <c:pt idx="20">
                  <c:v>PAGSEGURO INTERNET IP S.A.: 2</c:v>
                </c:pt>
                <c:pt idx="21">
                  <c:v>COOP SICREDI BOTUCARAÍ RS/MG: 2</c:v>
                </c:pt>
                <c:pt idx="22">
                  <c:v>99PAY IP S.A.: 1</c:v>
                </c:pt>
                <c:pt idx="23">
                  <c:v>SICOOB CREDIROCHAS: 1</c:v>
                </c:pt>
                <c:pt idx="24">
                  <c:v>BCO C6 S.A.: 1</c:v>
                </c:pt>
                <c:pt idx="25">
                  <c:v>COOP SICREDI PLAN CENTRAL: 1</c:v>
                </c:pt>
                <c:pt idx="26">
                  <c:v>ITAÚ UNIBANCO S.A.: 1</c:v>
                </c:pt>
                <c:pt idx="27">
                  <c:v>BANCO PAN: 1</c:v>
                </c:pt>
                <c:pt idx="28">
                  <c:v>PAGARE IP S.A.: 1</c:v>
                </c:pt>
                <c:pt idx="29">
                  <c:v>COOP SICREDI PIONEIRA RS: 1</c:v>
                </c:pt>
                <c:pt idx="30">
                  <c:v>COOP SICREDI CREDENOREG: 1</c:v>
                </c:pt>
                <c:pt idx="31">
                  <c:v>COOP SICREDI INTEGRAÇÃO MT/AP/PA: 1</c:v>
                </c:pt>
                <c:pt idx="32">
                  <c:v>COOP SICREDI OURO VERDE MT: 1</c:v>
                </c:pt>
                <c:pt idx="33">
                  <c:v>COOP CRESOL CONEXÃO: 1</c:v>
                </c:pt>
              </c:strCache>
            </c:strRef>
          </c:cat>
          <c:val>
            <c:numRef>
              <c:f>BANCOS!$B$2:$B$35</c:f>
              <c:numCache>
                <c:formatCode>General</c:formatCode>
                <c:ptCount val="34"/>
                <c:pt idx="0">
                  <c:v>359</c:v>
                </c:pt>
                <c:pt idx="1">
                  <c:v>29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C-4546-9BBC-B97474C36A0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77032571268332"/>
          <c:y val="0.1182004283589571"/>
          <c:w val="0.36323855219324841"/>
          <c:h val="0.83139320691623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PB REPORT (ERROS</a:t>
            </a:r>
            <a:r>
              <a:rPr lang="pt-BR" baseline="0"/>
              <a:t> POR MERCHANTS</a:t>
            </a:r>
            <a:r>
              <a:rPr lang="pt-BR"/>
              <a:t>) 10h ~ 12h</a:t>
            </a:r>
          </a:p>
        </c:rich>
      </c:tx>
      <c:layout>
        <c:manualLayout>
          <c:xMode val="edge"/>
          <c:yMode val="edge"/>
          <c:x val="0.34433388060622799"/>
          <c:y val="2.4597363433791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3500318328061"/>
          <c:y val="0.24325816614717988"/>
          <c:w val="0.41039802289991317"/>
          <c:h val="0.75927842062302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C-4131-85D3-AFA55CB8334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C-4131-85D3-AFA55CB8334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FC-4131-85D3-AFA55CB8334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C-4131-85D3-AFA55CB8334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FC-4131-85D3-AFA55CB8334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FC-4131-85D3-AFA55CB8334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FC-4131-85D3-AFA55CB8334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FC-4131-85D3-AFA55CB8334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FC-4131-85D3-AFA55CB8334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FC-4131-85D3-AFA55CB8334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FC-4131-85D3-AFA55CB8334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FC-4131-85D3-AFA55CB8334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FC-4131-85D3-AFA55CB8334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FC-4131-85D3-AFA55CB8334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FC-4131-85D3-AFA55CB8334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FC-4131-85D3-AFA55CB8334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FC-4131-85D3-AFA55CB8334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FC-4131-85D3-AFA55CB8334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FC-4131-85D3-AFA55CB8334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FC-4131-85D3-AFA55CB8334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FC-4131-85D3-AFA55CB8334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FC-4131-85D3-AFA55CB8334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FC-4131-85D3-AFA55CB8334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FC-4131-85D3-AFA55CB8334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FC-4131-85D3-AFA55CB8334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FC-4131-85D3-AFA55CB8334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FC-4131-85D3-AFA55CB8334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2B-4E29-B2D7-CBA866FC9423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2B-4E29-B2D7-CBA866FC9423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2B-4E29-B2D7-CBA866FC9423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2B-4E29-B2D7-CBA866FC9423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2B-4E29-B2D7-CBA866FC9423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2B-4E29-B2D7-CBA866FC9423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2B-4E29-B2D7-CBA866FC9423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2B-4E29-B2D7-CBA866FC9423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2B-4E29-B2D7-CBA866FC9423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2B-4E29-B2D7-CBA866FC9423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2B-4E29-B2D7-CBA866FC9423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2B-4E29-B2D7-CBA866FC9423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2B-4E29-B2D7-CBA866FC9423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2B-4E29-B2D7-CBA866FC9423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2B-4E29-B2D7-CBA866FC9423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MERCHANT!$A$2:$A$59</c:f>
              <c:strCache>
                <c:ptCount val="58"/>
                <c:pt idx="0">
                  <c:v>SUPERBET: 555</c:v>
                </c:pt>
                <c:pt idx="1">
                  <c:v>ESPORTES DA SORTE: 202</c:v>
                </c:pt>
                <c:pt idx="2">
                  <c:v>BET NACIONAL: 198</c:v>
                </c:pt>
                <c:pt idx="3">
                  <c:v>H2 BET: 141</c:v>
                </c:pt>
                <c:pt idx="4">
                  <c:v>BETESPORTE: 107</c:v>
                </c:pt>
                <c:pt idx="5">
                  <c:v>ONABET: 65</c:v>
                </c:pt>
                <c:pt idx="6">
                  <c:v>ESPORTIVA BET CACTUS: 59</c:v>
                </c:pt>
                <c:pt idx="7">
                  <c:v>CASA DE APOSTAS: 57</c:v>
                </c:pt>
                <c:pt idx="8">
                  <c:v>APOSTA GANHA: 38</c:v>
                </c:pt>
                <c:pt idx="9">
                  <c:v>PAG BET: 36</c:v>
                </c:pt>
                <c:pt idx="10">
                  <c:v>START BET: 28</c:v>
                </c:pt>
                <c:pt idx="11">
                  <c:v>MEGAPOSTA: 20</c:v>
                </c:pt>
                <c:pt idx="12">
                  <c:v>UNICA GAMES: 16</c:v>
                </c:pt>
                <c:pt idx="13">
                  <c:v>PMI Insailer Holdings Ltd: 15</c:v>
                </c:pt>
                <c:pt idx="14">
                  <c:v>TEXY BET: 13</c:v>
                </c:pt>
                <c:pt idx="15">
                  <c:v>BINGO AO VIVO: 13</c:v>
                </c:pt>
                <c:pt idx="16">
                  <c:v>BET PIX: 13</c:v>
                </c:pt>
                <c:pt idx="17">
                  <c:v>CLAROBET: 12</c:v>
                </c:pt>
                <c:pt idx="18">
                  <c:v>7GAMES ONE BV: 11</c:v>
                </c:pt>
                <c:pt idx="19">
                  <c:v>LANCE DE SORTE: 9</c:v>
                </c:pt>
                <c:pt idx="20">
                  <c:v>BINGO EM CASA: 9</c:v>
                </c:pt>
                <c:pt idx="21">
                  <c:v>B1 BET: 9</c:v>
                </c:pt>
                <c:pt idx="22">
                  <c:v>BETAO: 8</c:v>
                </c:pt>
                <c:pt idx="23">
                  <c:v>JONBET: 8</c:v>
                </c:pt>
                <c:pt idx="24">
                  <c:v>APOSTA ONLINE: 7</c:v>
                </c:pt>
                <c:pt idx="25">
                  <c:v>LAMPIONS BET: 7</c:v>
                </c:pt>
                <c:pt idx="26">
                  <c:v>GURUBETS: 6</c:v>
                </c:pt>
                <c:pt idx="27">
                  <c:v>MAXIMA BET: 6</c:v>
                </c:pt>
                <c:pt idx="28">
                  <c:v>SPORTY BET: 5</c:v>
                </c:pt>
                <c:pt idx="29">
                  <c:v>GIRO BET: 5</c:v>
                </c:pt>
                <c:pt idx="30">
                  <c:v>UPBET: 5</c:v>
                </c:pt>
                <c:pt idx="31">
                  <c:v>BET7: 5</c:v>
                </c:pt>
                <c:pt idx="32">
                  <c:v>SEU BET: 5</c:v>
                </c:pt>
                <c:pt idx="33">
                  <c:v>NINE CASINO: 5</c:v>
                </c:pt>
                <c:pt idx="34">
                  <c:v>PORTUGA BET: 4</c:v>
                </c:pt>
                <c:pt idx="35">
                  <c:v>BOOMBETS: 4</c:v>
                </c:pt>
                <c:pt idx="36">
                  <c:v>Blaze: 4</c:v>
                </c:pt>
                <c:pt idx="37">
                  <c:v>EB_AFILIADOS: 3</c:v>
                </c:pt>
                <c:pt idx="38">
                  <c:v>B2XBET: 3</c:v>
                </c:pt>
                <c:pt idx="39">
                  <c:v>EDSCAP: 3</c:v>
                </c:pt>
                <c:pt idx="40">
                  <c:v>CABRA DA BET: 3</c:v>
                </c:pt>
                <c:pt idx="41">
                  <c:v>Pagol Bet: 3</c:v>
                </c:pt>
                <c:pt idx="42">
                  <c:v>REALS BET AFILIADOS: 3</c:v>
                </c:pt>
                <c:pt idx="43">
                  <c:v>1XBET: 3</c:v>
                </c:pt>
                <c:pt idx="44">
                  <c:v>Deriv: 2</c:v>
                </c:pt>
                <c:pt idx="45">
                  <c:v>WINZ: 2</c:v>
                </c:pt>
                <c:pt idx="46">
                  <c:v>CAPITAL BET: 2</c:v>
                </c:pt>
                <c:pt idx="47">
                  <c:v>MIL BETS: 2</c:v>
                </c:pt>
                <c:pt idx="48">
                  <c:v>BET MAIS: 2</c:v>
                </c:pt>
                <c:pt idx="49">
                  <c:v>RECEBA.COM: 1</c:v>
                </c:pt>
                <c:pt idx="50">
                  <c:v>Esporte365: 1</c:v>
                </c:pt>
                <c:pt idx="51">
                  <c:v>Virtual Global: 1</c:v>
                </c:pt>
                <c:pt idx="52">
                  <c:v>NEXUS INNOVATE: 1</c:v>
                </c:pt>
                <c:pt idx="53">
                  <c:v>BetGol: 1</c:v>
                </c:pt>
                <c:pt idx="54">
                  <c:v>Bet 24hs: 1</c:v>
                </c:pt>
                <c:pt idx="55">
                  <c:v>EMBRALOTE MA: 1</c:v>
                </c:pt>
                <c:pt idx="56">
                  <c:v>LATIFORM B.V: 1</c:v>
                </c:pt>
                <c:pt idx="57">
                  <c:v>BETONRED: 1</c:v>
                </c:pt>
              </c:strCache>
            </c:strRef>
          </c:cat>
          <c:val>
            <c:numRef>
              <c:f>MERCHANT!$B$2:$B$59</c:f>
              <c:numCache>
                <c:formatCode>General</c:formatCode>
                <c:ptCount val="58"/>
                <c:pt idx="0">
                  <c:v>555</c:v>
                </c:pt>
                <c:pt idx="1">
                  <c:v>202</c:v>
                </c:pt>
                <c:pt idx="2">
                  <c:v>198</c:v>
                </c:pt>
                <c:pt idx="3">
                  <c:v>141</c:v>
                </c:pt>
                <c:pt idx="4">
                  <c:v>107</c:v>
                </c:pt>
                <c:pt idx="5">
                  <c:v>65</c:v>
                </c:pt>
                <c:pt idx="6">
                  <c:v>59</c:v>
                </c:pt>
                <c:pt idx="7">
                  <c:v>57</c:v>
                </c:pt>
                <c:pt idx="8">
                  <c:v>38</c:v>
                </c:pt>
                <c:pt idx="9">
                  <c:v>36</c:v>
                </c:pt>
                <c:pt idx="10">
                  <c:v>28</c:v>
                </c:pt>
                <c:pt idx="11">
                  <c:v>20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8FC-4131-85D3-AFA55CB833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53952658822325"/>
          <c:y val="9.6991380278280498E-2"/>
          <c:w val="0.29142396347086275"/>
          <c:h val="0.8377376374476220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1333501</xdr:colOff>
      <xdr:row>0</xdr:row>
      <xdr:rowOff>0</xdr:rowOff>
    </xdr:from>
    <xdr:to>
      <xdr:col>6</xdr:col>
      <xdr:colOff>201083</xdr:colOff>
      <xdr:row>27</xdr:row>
      <xdr:rowOff>10583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FB308-347D-492C-8DFF-23F86022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1322917</xdr:colOff>
      <xdr:row>0</xdr:row>
      <xdr:rowOff>0</xdr:rowOff>
    </xdr:from>
    <xdr:to>
      <xdr:col>6</xdr:col>
      <xdr:colOff>190499</xdr:colOff>
      <xdr:row>27</xdr:row>
      <xdr:rowOff>10583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4A1DE-CA24-4BDC-85A1-C20A0A5B3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1322917</xdr:colOff>
      <xdr:row>0</xdr:row>
      <xdr:rowOff>0</xdr:rowOff>
    </xdr:from>
    <xdr:to>
      <xdr:col>6</xdr:col>
      <xdr:colOff>190499</xdr:colOff>
      <xdr:row>27</xdr:row>
      <xdr:rowOff>10583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CD770-68E9-74A8-E89E-9EE27AEF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1344083</xdr:colOff>
      <xdr:row>0</xdr:row>
      <xdr:rowOff>0</xdr:rowOff>
    </xdr:from>
    <xdr:to>
      <xdr:col>7</xdr:col>
      <xdr:colOff>1891952</xdr:colOff>
      <xdr:row>48</xdr:row>
      <xdr:rowOff>117431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7D3B9-30F5-4D75-BA07-78FA85B5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745A-2888-4929-882A-E7A56278B3B9}">
  <dimension ref="A1:G31"/>
  <sheetViews>
    <sheetView zoomScale="90" zoomScaleNormal="90" workbookViewId="0">
      <selection activeCell="C11" sqref="C11"/>
    </sheetView>
  </sheetViews>
  <sheetFormatPr defaultColWidth="40" defaultRowHeight="15" x14ac:dyDescent="0.25"/>
  <cols>
    <col min="1" max="1" width="67.85546875" bestFit="1" customWidth="1"/>
    <col min="2" max="2" width="12.42578125" customWidth="1"/>
  </cols>
  <sheetData>
    <row r="1" spans="1:7" x14ac:dyDescent="0.25">
      <c r="A1" s="2" t="s">
        <v>5</v>
      </c>
      <c r="B1" s="2" t="s">
        <v>3</v>
      </c>
    </row>
    <row r="2" spans="1:7" x14ac:dyDescent="0.25">
      <c r="A2" t="s">
        <v>13</v>
      </c>
      <c r="B2" s="1">
        <f t="shared" ref="B2:B24" si="0">VALUE(MID(A2, SEARCH(":", A2) + 1, LEN(A2) - SEARCH(":", A2)))</f>
        <v>761</v>
      </c>
    </row>
    <row r="3" spans="1:7" x14ac:dyDescent="0.25">
      <c r="A3" t="s">
        <v>7</v>
      </c>
      <c r="B3" s="1">
        <f t="shared" si="0"/>
        <v>417</v>
      </c>
    </row>
    <row r="4" spans="1:7" x14ac:dyDescent="0.25">
      <c r="A4" t="s">
        <v>8</v>
      </c>
      <c r="B4" s="1">
        <f t="shared" si="0"/>
        <v>141</v>
      </c>
    </row>
    <row r="5" spans="1:7" x14ac:dyDescent="0.25">
      <c r="A5" t="s">
        <v>11</v>
      </c>
      <c r="B5" s="1">
        <f t="shared" si="0"/>
        <v>118</v>
      </c>
    </row>
    <row r="6" spans="1:7" x14ac:dyDescent="0.25">
      <c r="A6" t="s">
        <v>12</v>
      </c>
      <c r="B6" s="1">
        <f t="shared" si="0"/>
        <v>80</v>
      </c>
      <c r="G6" s="3"/>
    </row>
    <row r="7" spans="1:7" x14ac:dyDescent="0.25">
      <c r="A7" t="s">
        <v>10</v>
      </c>
      <c r="B7" s="1">
        <f t="shared" si="0"/>
        <v>79</v>
      </c>
    </row>
    <row r="8" spans="1:7" x14ac:dyDescent="0.25">
      <c r="A8" t="s">
        <v>17</v>
      </c>
      <c r="B8" s="1">
        <f t="shared" si="0"/>
        <v>25</v>
      </c>
    </row>
    <row r="9" spans="1:7" x14ac:dyDescent="0.25">
      <c r="A9" t="s">
        <v>9</v>
      </c>
      <c r="B9" s="1">
        <f t="shared" si="0"/>
        <v>24</v>
      </c>
    </row>
    <row r="10" spans="1:7" x14ac:dyDescent="0.25">
      <c r="A10" t="s">
        <v>15</v>
      </c>
      <c r="B10" s="1">
        <f t="shared" si="0"/>
        <v>18</v>
      </c>
    </row>
    <row r="11" spans="1:7" x14ac:dyDescent="0.25">
      <c r="A11" t="s">
        <v>16</v>
      </c>
      <c r="B11" s="1">
        <f t="shared" si="0"/>
        <v>13</v>
      </c>
      <c r="C11" s="3"/>
    </row>
    <row r="12" spans="1:7" x14ac:dyDescent="0.25">
      <c r="A12" t="s">
        <v>27</v>
      </c>
      <c r="B12" s="1">
        <f t="shared" si="0"/>
        <v>4</v>
      </c>
    </row>
    <row r="13" spans="1:7" x14ac:dyDescent="0.25">
      <c r="A13" t="s">
        <v>26</v>
      </c>
      <c r="B13" s="1">
        <f t="shared" si="0"/>
        <v>3</v>
      </c>
    </row>
    <row r="14" spans="1:7" x14ac:dyDescent="0.25">
      <c r="A14" t="s">
        <v>14</v>
      </c>
      <c r="B14" s="1">
        <f t="shared" si="0"/>
        <v>2</v>
      </c>
    </row>
    <row r="15" spans="1:7" x14ac:dyDescent="0.25">
      <c r="A15" t="s">
        <v>20</v>
      </c>
      <c r="B15" s="1">
        <f t="shared" si="0"/>
        <v>2</v>
      </c>
    </row>
    <row r="16" spans="1:7" x14ac:dyDescent="0.25">
      <c r="A16" t="s">
        <v>18</v>
      </c>
      <c r="B16" s="1">
        <f t="shared" si="0"/>
        <v>1</v>
      </c>
    </row>
    <row r="17" spans="1:2" x14ac:dyDescent="0.25">
      <c r="A17" t="s">
        <v>19</v>
      </c>
      <c r="B17" s="1">
        <f t="shared" si="0"/>
        <v>1</v>
      </c>
    </row>
    <row r="18" spans="1:2" x14ac:dyDescent="0.25">
      <c r="A18" t="s">
        <v>0</v>
      </c>
      <c r="B18" s="1">
        <f t="shared" si="0"/>
        <v>1</v>
      </c>
    </row>
    <row r="19" spans="1:2" x14ac:dyDescent="0.25">
      <c r="A19" t="s">
        <v>6</v>
      </c>
      <c r="B19" s="1">
        <f t="shared" si="0"/>
        <v>1</v>
      </c>
    </row>
    <row r="20" spans="1:2" x14ac:dyDescent="0.25">
      <c r="A20" t="s">
        <v>21</v>
      </c>
      <c r="B20" s="1">
        <f t="shared" si="0"/>
        <v>1</v>
      </c>
    </row>
    <row r="21" spans="1:2" x14ac:dyDescent="0.25">
      <c r="A21" t="s">
        <v>22</v>
      </c>
      <c r="B21" s="1">
        <f t="shared" si="0"/>
        <v>1</v>
      </c>
    </row>
    <row r="22" spans="1:2" x14ac:dyDescent="0.25">
      <c r="A22" t="s">
        <v>23</v>
      </c>
      <c r="B22" s="1">
        <f t="shared" si="0"/>
        <v>1</v>
      </c>
    </row>
    <row r="23" spans="1:2" x14ac:dyDescent="0.25">
      <c r="A23" t="s">
        <v>24</v>
      </c>
      <c r="B23" s="1">
        <f t="shared" si="0"/>
        <v>1</v>
      </c>
    </row>
    <row r="24" spans="1:2" x14ac:dyDescent="0.25">
      <c r="A24" t="s">
        <v>25</v>
      </c>
      <c r="B24" s="1">
        <f t="shared" si="0"/>
        <v>1</v>
      </c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</sheetData>
  <autoFilter ref="A1:B1" xr:uid="{8A7F2491-1034-4D06-AC4F-7BE1712B149A}">
    <sortState xmlns:xlrd2="http://schemas.microsoft.com/office/spreadsheetml/2017/richdata2" ref="A2:B24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7519-1FEF-4D38-8407-529E7C2303CD}">
  <dimension ref="A1:G31"/>
  <sheetViews>
    <sheetView zoomScale="90" zoomScaleNormal="90" workbookViewId="0">
      <selection activeCell="A12" sqref="A12"/>
    </sheetView>
  </sheetViews>
  <sheetFormatPr defaultColWidth="40" defaultRowHeight="15" x14ac:dyDescent="0.25"/>
  <cols>
    <col min="1" max="1" width="64.5703125" customWidth="1"/>
    <col min="2" max="2" width="12.42578125" customWidth="1"/>
  </cols>
  <sheetData>
    <row r="1" spans="1:7" x14ac:dyDescent="0.25">
      <c r="A1" s="2" t="s">
        <v>4</v>
      </c>
      <c r="B1" s="2" t="s">
        <v>3</v>
      </c>
    </row>
    <row r="2" spans="1:7" x14ac:dyDescent="0.25">
      <c r="A2" t="s">
        <v>67</v>
      </c>
      <c r="B2" s="1">
        <f t="shared" ref="B2:B7" si="0">VALUE(MID(A2, SEARCH(":", A2) + 1, LEN(A2) - SEARCH(":", A2)))</f>
        <v>276</v>
      </c>
    </row>
    <row r="3" spans="1:7" x14ac:dyDescent="0.25">
      <c r="A3" t="s">
        <v>28</v>
      </c>
      <c r="B3" s="1">
        <f t="shared" si="0"/>
        <v>95</v>
      </c>
    </row>
    <row r="4" spans="1:7" x14ac:dyDescent="0.25">
      <c r="A4" t="s">
        <v>30</v>
      </c>
      <c r="B4" s="1">
        <f t="shared" si="0"/>
        <v>62</v>
      </c>
    </row>
    <row r="5" spans="1:7" x14ac:dyDescent="0.25">
      <c r="A5" t="s">
        <v>29</v>
      </c>
      <c r="B5" s="1">
        <f t="shared" si="0"/>
        <v>37</v>
      </c>
    </row>
    <row r="6" spans="1:7" x14ac:dyDescent="0.25">
      <c r="A6" t="s">
        <v>31</v>
      </c>
      <c r="B6" s="1">
        <f t="shared" si="0"/>
        <v>30</v>
      </c>
      <c r="G6" s="3"/>
    </row>
    <row r="7" spans="1:7" x14ac:dyDescent="0.25">
      <c r="A7" t="s">
        <v>32</v>
      </c>
      <c r="B7" s="1">
        <f t="shared" si="0"/>
        <v>2</v>
      </c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A12" s="3"/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autoFilter ref="A1:B1" xr:uid="{8A7F2491-1034-4D06-AC4F-7BE1712B149A}">
    <sortState xmlns:xlrd2="http://schemas.microsoft.com/office/spreadsheetml/2017/richdata2" ref="A2:B8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2491-1034-4D06-AC4F-7BE1712B149A}">
  <dimension ref="A1:B35"/>
  <sheetViews>
    <sheetView zoomScale="90" zoomScaleNormal="90" workbookViewId="0">
      <selection activeCell="A41" sqref="A41"/>
    </sheetView>
  </sheetViews>
  <sheetFormatPr defaultColWidth="40" defaultRowHeight="15" x14ac:dyDescent="0.25"/>
  <cols>
    <col min="1" max="1" width="64.5703125" customWidth="1"/>
    <col min="2" max="2" width="12.42578125" customWidth="1"/>
  </cols>
  <sheetData>
    <row r="1" spans="1:2" x14ac:dyDescent="0.25">
      <c r="A1" s="2" t="s">
        <v>2</v>
      </c>
      <c r="B1" s="2" t="s">
        <v>3</v>
      </c>
    </row>
    <row r="2" spans="1:2" x14ac:dyDescent="0.25">
      <c r="A2" s="1" t="s">
        <v>33</v>
      </c>
      <c r="B2" s="1">
        <f t="shared" ref="B2:B35" si="0">VALUE(MID(A2, SEARCH(":", A2) + 1, LEN(A2) - SEARCH(":", A2)))</f>
        <v>359</v>
      </c>
    </row>
    <row r="3" spans="1:2" x14ac:dyDescent="0.25">
      <c r="A3" t="s">
        <v>36</v>
      </c>
      <c r="B3" s="1">
        <f t="shared" si="0"/>
        <v>29</v>
      </c>
    </row>
    <row r="4" spans="1:2" x14ac:dyDescent="0.25">
      <c r="A4" t="s">
        <v>37</v>
      </c>
      <c r="B4" s="1">
        <f t="shared" si="0"/>
        <v>16</v>
      </c>
    </row>
    <row r="5" spans="1:2" x14ac:dyDescent="0.25">
      <c r="A5" t="s">
        <v>49</v>
      </c>
      <c r="B5" s="1">
        <f t="shared" si="0"/>
        <v>9</v>
      </c>
    </row>
    <row r="6" spans="1:2" x14ac:dyDescent="0.25">
      <c r="A6" s="1" t="s">
        <v>34</v>
      </c>
      <c r="B6" s="1">
        <f t="shared" si="0"/>
        <v>7</v>
      </c>
    </row>
    <row r="7" spans="1:2" x14ac:dyDescent="0.25">
      <c r="A7" t="s">
        <v>38</v>
      </c>
      <c r="B7" s="1">
        <f t="shared" si="0"/>
        <v>7</v>
      </c>
    </row>
    <row r="8" spans="1:2" x14ac:dyDescent="0.25">
      <c r="A8" t="s">
        <v>48</v>
      </c>
      <c r="B8" s="1">
        <f t="shared" si="0"/>
        <v>7</v>
      </c>
    </row>
    <row r="9" spans="1:2" x14ac:dyDescent="0.25">
      <c r="A9" t="s">
        <v>53</v>
      </c>
      <c r="B9" s="1">
        <f t="shared" si="0"/>
        <v>7</v>
      </c>
    </row>
    <row r="10" spans="1:2" x14ac:dyDescent="0.25">
      <c r="A10" s="1" t="s">
        <v>39</v>
      </c>
      <c r="B10" s="1">
        <f t="shared" si="0"/>
        <v>6</v>
      </c>
    </row>
    <row r="11" spans="1:2" x14ac:dyDescent="0.25">
      <c r="A11" t="s">
        <v>45</v>
      </c>
      <c r="B11" s="1">
        <f t="shared" si="0"/>
        <v>6</v>
      </c>
    </row>
    <row r="12" spans="1:2" x14ac:dyDescent="0.25">
      <c r="A12" t="s">
        <v>47</v>
      </c>
      <c r="B12" s="1">
        <f t="shared" si="0"/>
        <v>6</v>
      </c>
    </row>
    <row r="13" spans="1:2" x14ac:dyDescent="0.25">
      <c r="A13" s="1" t="s">
        <v>43</v>
      </c>
      <c r="B13" s="1">
        <f t="shared" si="0"/>
        <v>4</v>
      </c>
    </row>
    <row r="14" spans="1:2" x14ac:dyDescent="0.25">
      <c r="A14" s="1" t="s">
        <v>44</v>
      </c>
      <c r="B14" s="1">
        <f t="shared" si="0"/>
        <v>4</v>
      </c>
    </row>
    <row r="15" spans="1:2" x14ac:dyDescent="0.25">
      <c r="A15" t="s">
        <v>51</v>
      </c>
      <c r="B15" s="1">
        <f t="shared" si="0"/>
        <v>4</v>
      </c>
    </row>
    <row r="16" spans="1:2" x14ac:dyDescent="0.25">
      <c r="A16" s="1" t="s">
        <v>40</v>
      </c>
      <c r="B16" s="1">
        <f t="shared" si="0"/>
        <v>3</v>
      </c>
    </row>
    <row r="17" spans="1:2" x14ac:dyDescent="0.25">
      <c r="A17" s="1" t="s">
        <v>46</v>
      </c>
      <c r="B17" s="1">
        <f t="shared" si="0"/>
        <v>3</v>
      </c>
    </row>
    <row r="18" spans="1:2" x14ac:dyDescent="0.25">
      <c r="A18" s="1" t="s">
        <v>54</v>
      </c>
      <c r="B18" s="1">
        <f t="shared" si="0"/>
        <v>3</v>
      </c>
    </row>
    <row r="19" spans="1:2" x14ac:dyDescent="0.25">
      <c r="A19" t="s">
        <v>41</v>
      </c>
      <c r="B19" s="1">
        <f t="shared" si="0"/>
        <v>2</v>
      </c>
    </row>
    <row r="20" spans="1:2" x14ac:dyDescent="0.25">
      <c r="A20" s="1" t="s">
        <v>42</v>
      </c>
      <c r="B20" s="1">
        <f t="shared" si="0"/>
        <v>2</v>
      </c>
    </row>
    <row r="21" spans="1:2" x14ac:dyDescent="0.25">
      <c r="A21" s="1" t="s">
        <v>1</v>
      </c>
      <c r="B21" s="1">
        <f t="shared" si="0"/>
        <v>2</v>
      </c>
    </row>
    <row r="22" spans="1:2" x14ac:dyDescent="0.25">
      <c r="A22" s="1" t="s">
        <v>56</v>
      </c>
      <c r="B22" s="1">
        <f t="shared" si="0"/>
        <v>2</v>
      </c>
    </row>
    <row r="23" spans="1:2" x14ac:dyDescent="0.25">
      <c r="A23" t="s">
        <v>64</v>
      </c>
      <c r="B23" s="1">
        <f t="shared" si="0"/>
        <v>2</v>
      </c>
    </row>
    <row r="24" spans="1:2" x14ac:dyDescent="0.25">
      <c r="A24" s="1" t="s">
        <v>35</v>
      </c>
      <c r="B24" s="1">
        <f t="shared" si="0"/>
        <v>1</v>
      </c>
    </row>
    <row r="25" spans="1:2" x14ac:dyDescent="0.25">
      <c r="A25" s="1" t="s">
        <v>50</v>
      </c>
      <c r="B25" s="1">
        <f t="shared" si="0"/>
        <v>1</v>
      </c>
    </row>
    <row r="26" spans="1:2" x14ac:dyDescent="0.25">
      <c r="A26" s="1" t="s">
        <v>52</v>
      </c>
      <c r="B26" s="1">
        <f t="shared" si="0"/>
        <v>1</v>
      </c>
    </row>
    <row r="27" spans="1:2" x14ac:dyDescent="0.25">
      <c r="A27" t="s">
        <v>55</v>
      </c>
      <c r="B27" s="1">
        <f t="shared" si="0"/>
        <v>1</v>
      </c>
    </row>
    <row r="28" spans="1:2" x14ac:dyDescent="0.25">
      <c r="A28" t="s">
        <v>57</v>
      </c>
      <c r="B28" s="1">
        <f t="shared" si="0"/>
        <v>1</v>
      </c>
    </row>
    <row r="29" spans="1:2" x14ac:dyDescent="0.25">
      <c r="A29" t="s">
        <v>58</v>
      </c>
      <c r="B29" s="1">
        <f t="shared" si="0"/>
        <v>1</v>
      </c>
    </row>
    <row r="30" spans="1:2" x14ac:dyDescent="0.25">
      <c r="A30" t="s">
        <v>59</v>
      </c>
      <c r="B30" s="1">
        <f t="shared" si="0"/>
        <v>1</v>
      </c>
    </row>
    <row r="31" spans="1:2" x14ac:dyDescent="0.25">
      <c r="A31" t="s">
        <v>60</v>
      </c>
      <c r="B31" s="1">
        <f t="shared" si="0"/>
        <v>1</v>
      </c>
    </row>
    <row r="32" spans="1:2" x14ac:dyDescent="0.25">
      <c r="A32" t="s">
        <v>61</v>
      </c>
      <c r="B32" s="1">
        <f t="shared" si="0"/>
        <v>1</v>
      </c>
    </row>
    <row r="33" spans="1:2" x14ac:dyDescent="0.25">
      <c r="A33" t="s">
        <v>62</v>
      </c>
      <c r="B33" s="1">
        <f t="shared" si="0"/>
        <v>1</v>
      </c>
    </row>
    <row r="34" spans="1:2" x14ac:dyDescent="0.25">
      <c r="A34" t="s">
        <v>63</v>
      </c>
      <c r="B34" s="1">
        <f t="shared" si="0"/>
        <v>1</v>
      </c>
    </row>
    <row r="35" spans="1:2" x14ac:dyDescent="0.25">
      <c r="A35" t="s">
        <v>65</v>
      </c>
      <c r="B35" s="1">
        <f t="shared" si="0"/>
        <v>1</v>
      </c>
    </row>
  </sheetData>
  <autoFilter ref="A1:B1" xr:uid="{8A7F2491-1034-4D06-AC4F-7BE1712B149A}">
    <sortState xmlns:xlrd2="http://schemas.microsoft.com/office/spreadsheetml/2017/richdata2" ref="A2:B35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7983-FC44-4A6C-A4BA-D172A15B30B2}">
  <dimension ref="A1:G59"/>
  <sheetViews>
    <sheetView tabSelected="1" zoomScale="73" zoomScaleNormal="73" workbookViewId="0">
      <selection activeCell="C11" sqref="C11"/>
    </sheetView>
  </sheetViews>
  <sheetFormatPr defaultColWidth="40" defaultRowHeight="15" x14ac:dyDescent="0.25"/>
  <cols>
    <col min="1" max="1" width="64.5703125" customWidth="1"/>
    <col min="2" max="2" width="12.42578125" customWidth="1"/>
  </cols>
  <sheetData>
    <row r="1" spans="1:7" x14ac:dyDescent="0.25">
      <c r="A1" s="2" t="s">
        <v>5</v>
      </c>
      <c r="B1" s="2" t="s">
        <v>3</v>
      </c>
    </row>
    <row r="2" spans="1:7" x14ac:dyDescent="0.25">
      <c r="A2" t="s">
        <v>78</v>
      </c>
      <c r="B2" s="1">
        <f>VALUE(MID(A2, SEARCH(":", A2) + 1, LEN(A2) - SEARCH(":", A2)))</f>
        <v>555</v>
      </c>
    </row>
    <row r="3" spans="1:7" x14ac:dyDescent="0.25">
      <c r="A3" t="s">
        <v>70</v>
      </c>
      <c r="B3" s="1">
        <f>VALUE(MID(A3, SEARCH(":", A3) + 1, LEN(A3) - SEARCH(":", A3)))</f>
        <v>202</v>
      </c>
    </row>
    <row r="4" spans="1:7" x14ac:dyDescent="0.25">
      <c r="A4" t="s">
        <v>94</v>
      </c>
      <c r="B4" s="1">
        <f>VALUE(MID(A4, SEARCH(":", A4) + 1, LEN(A4) - SEARCH(":", A4)))</f>
        <v>198</v>
      </c>
    </row>
    <row r="5" spans="1:7" x14ac:dyDescent="0.25">
      <c r="A5" t="s">
        <v>98</v>
      </c>
      <c r="B5" s="1">
        <f>VALUE(MID(A5, SEARCH(":", A5) + 1, LEN(A5) - SEARCH(":", A5)))</f>
        <v>141</v>
      </c>
      <c r="G5" s="3"/>
    </row>
    <row r="6" spans="1:7" x14ac:dyDescent="0.25">
      <c r="A6" t="s">
        <v>79</v>
      </c>
      <c r="B6" s="1">
        <f>VALUE(MID(A6, SEARCH(":", A6) + 1, LEN(A6) - SEARCH(":", A6)))</f>
        <v>107</v>
      </c>
    </row>
    <row r="7" spans="1:7" x14ac:dyDescent="0.25">
      <c r="A7" t="s">
        <v>96</v>
      </c>
      <c r="B7" s="1">
        <f>VALUE(MID(A7, SEARCH(":", A7) + 1, LEN(A7) - SEARCH(":", A7)))</f>
        <v>65</v>
      </c>
    </row>
    <row r="8" spans="1:7" x14ac:dyDescent="0.25">
      <c r="A8" t="s">
        <v>73</v>
      </c>
      <c r="B8" s="1">
        <f>VALUE(MID(A8, SEARCH(":", A8) + 1, LEN(A8) - SEARCH(":", A8)))</f>
        <v>59</v>
      </c>
    </row>
    <row r="9" spans="1:7" x14ac:dyDescent="0.25">
      <c r="A9" t="s">
        <v>71</v>
      </c>
      <c r="B9" s="1">
        <f>VALUE(MID(A9, SEARCH(":", A9) + 1, LEN(A9) - SEARCH(":", A9)))</f>
        <v>57</v>
      </c>
    </row>
    <row r="10" spans="1:7" x14ac:dyDescent="0.25">
      <c r="A10" t="s">
        <v>69</v>
      </c>
      <c r="B10" s="1">
        <f>VALUE(MID(A10, SEARCH(":", A10) + 1, LEN(A10) - SEARCH(":", A10)))</f>
        <v>38</v>
      </c>
    </row>
    <row r="11" spans="1:7" x14ac:dyDescent="0.25">
      <c r="A11" t="s">
        <v>95</v>
      </c>
      <c r="B11" s="1">
        <f>VALUE(MID(A11, SEARCH(":", A11) + 1, LEN(A11) - SEARCH(":", A11)))</f>
        <v>36</v>
      </c>
    </row>
    <row r="12" spans="1:7" x14ac:dyDescent="0.25">
      <c r="A12" t="s">
        <v>83</v>
      </c>
      <c r="B12" s="1">
        <f>VALUE(MID(A12, SEARCH(":", A12) + 1, LEN(A12) - SEARCH(":", A12)))</f>
        <v>28</v>
      </c>
    </row>
    <row r="13" spans="1:7" x14ac:dyDescent="0.25">
      <c r="A13" t="s">
        <v>74</v>
      </c>
      <c r="B13" s="1">
        <f>VALUE(MID(A13, SEARCH(":", A13) + 1, LEN(A13) - SEARCH(":", A13)))</f>
        <v>20</v>
      </c>
      <c r="C13" s="3"/>
    </row>
    <row r="14" spans="1:7" x14ac:dyDescent="0.25">
      <c r="A14" t="s">
        <v>72</v>
      </c>
      <c r="B14" s="1">
        <f>VALUE(MID(A14, SEARCH(":", A14) + 1, LEN(A14) - SEARCH(":", A14)))</f>
        <v>16</v>
      </c>
    </row>
    <row r="15" spans="1:7" x14ac:dyDescent="0.25">
      <c r="A15" t="s">
        <v>99</v>
      </c>
      <c r="B15" s="1">
        <f>VALUE(MID(A15, SEARCH(":", A15) + 1, LEN(A15) - SEARCH(":", A15)))</f>
        <v>15</v>
      </c>
    </row>
    <row r="16" spans="1:7" x14ac:dyDescent="0.25">
      <c r="A16" t="s">
        <v>80</v>
      </c>
      <c r="B16" s="1">
        <f>VALUE(MID(A16, SEARCH(":", A16) + 1, LEN(A16) - SEARCH(":", A16)))</f>
        <v>13</v>
      </c>
    </row>
    <row r="17" spans="1:3" x14ac:dyDescent="0.25">
      <c r="A17" t="s">
        <v>100</v>
      </c>
      <c r="B17" s="1">
        <f>VALUE(MID(A17, SEARCH(":", A17) + 1, LEN(A17) - SEARCH(":", A17)))</f>
        <v>13</v>
      </c>
    </row>
    <row r="18" spans="1:3" x14ac:dyDescent="0.25">
      <c r="A18" t="s">
        <v>101</v>
      </c>
      <c r="B18" s="1">
        <f>VALUE(MID(A18, SEARCH(":", A18) + 1, LEN(A18) - SEARCH(":", A18)))</f>
        <v>13</v>
      </c>
    </row>
    <row r="19" spans="1:3" x14ac:dyDescent="0.25">
      <c r="A19" t="s">
        <v>106</v>
      </c>
      <c r="B19" s="1">
        <f>VALUE(MID(A19, SEARCH(":", A19) + 1, LEN(A19) - SEARCH(":", A19)))</f>
        <v>12</v>
      </c>
    </row>
    <row r="20" spans="1:3" x14ac:dyDescent="0.25">
      <c r="A20" t="s">
        <v>81</v>
      </c>
      <c r="B20" s="1">
        <f>VALUE(MID(A20, SEARCH(":", A20) + 1, LEN(A20) - SEARCH(":", A20)))</f>
        <v>11</v>
      </c>
    </row>
    <row r="21" spans="1:3" x14ac:dyDescent="0.25">
      <c r="A21" t="s">
        <v>84</v>
      </c>
      <c r="B21" s="1">
        <f>VALUE(MID(A21, SEARCH(":", A21) + 1, LEN(A21) - SEARCH(":", A21)))</f>
        <v>9</v>
      </c>
    </row>
    <row r="22" spans="1:3" x14ac:dyDescent="0.25">
      <c r="A22" t="s">
        <v>87</v>
      </c>
      <c r="B22" s="1">
        <f>VALUE(MID(A22, SEARCH(":", A22) + 1, LEN(A22) - SEARCH(":", A22)))</f>
        <v>9</v>
      </c>
    </row>
    <row r="23" spans="1:3" x14ac:dyDescent="0.25">
      <c r="A23" t="s">
        <v>103</v>
      </c>
      <c r="B23" s="1">
        <f>VALUE(MID(A23, SEARCH(":", A23) + 1, LEN(A23) - SEARCH(":", A23)))</f>
        <v>9</v>
      </c>
    </row>
    <row r="24" spans="1:3" x14ac:dyDescent="0.25">
      <c r="A24" t="s">
        <v>68</v>
      </c>
      <c r="B24" s="1">
        <f>VALUE(MID(A24, SEARCH(":", A24) + 1, LEN(A24) - SEARCH(":", A24)))</f>
        <v>8</v>
      </c>
    </row>
    <row r="25" spans="1:3" x14ac:dyDescent="0.25">
      <c r="A25" t="s">
        <v>77</v>
      </c>
      <c r="B25" s="1">
        <f>VALUE(MID(A25, SEARCH(":", A25) + 1, LEN(A25) - SEARCH(":", A25)))</f>
        <v>8</v>
      </c>
    </row>
    <row r="26" spans="1:3" x14ac:dyDescent="0.25">
      <c r="A26" t="s">
        <v>86</v>
      </c>
      <c r="B26" s="1">
        <f>VALUE(MID(A26, SEARCH(":", A26) + 1, LEN(A26) - SEARCH(":", A26)))</f>
        <v>7</v>
      </c>
    </row>
    <row r="27" spans="1:3" x14ac:dyDescent="0.25">
      <c r="A27" t="s">
        <v>107</v>
      </c>
      <c r="B27" s="1">
        <f>VALUE(MID(A27, SEARCH(":", A27) + 1, LEN(A27) - SEARCH(":", A27)))</f>
        <v>7</v>
      </c>
    </row>
    <row r="28" spans="1:3" x14ac:dyDescent="0.25">
      <c r="A28" t="s">
        <v>102</v>
      </c>
      <c r="B28" s="1">
        <f>VALUE(MID(A28, SEARCH(":", A28) + 1, LEN(A28) - SEARCH(":", A28)))</f>
        <v>6</v>
      </c>
    </row>
    <row r="29" spans="1:3" x14ac:dyDescent="0.25">
      <c r="A29" t="s">
        <v>111</v>
      </c>
      <c r="B29" s="1">
        <f>VALUE(MID(A29, SEARCH(":", A29) + 1, LEN(A29) - SEARCH(":", A29)))</f>
        <v>6</v>
      </c>
    </row>
    <row r="30" spans="1:3" x14ac:dyDescent="0.25">
      <c r="A30" t="s">
        <v>76</v>
      </c>
      <c r="B30" s="1">
        <f>VALUE(MID(A30, SEARCH(":", A30) + 1, LEN(A30) - SEARCH(":", A30)))</f>
        <v>5</v>
      </c>
    </row>
    <row r="31" spans="1:3" x14ac:dyDescent="0.25">
      <c r="A31" t="s">
        <v>85</v>
      </c>
      <c r="B31" s="1">
        <f>VALUE(MID(A31, SEARCH(":", A31) + 1, LEN(A31) - SEARCH(":", A31)))</f>
        <v>5</v>
      </c>
      <c r="C31" s="3"/>
    </row>
    <row r="32" spans="1:3" x14ac:dyDescent="0.25">
      <c r="A32" t="s">
        <v>92</v>
      </c>
      <c r="B32" s="1">
        <f>VALUE(MID(A32, SEARCH(":", A32) + 1, LEN(A32) - SEARCH(":", A32)))</f>
        <v>5</v>
      </c>
    </row>
    <row r="33" spans="1:3" x14ac:dyDescent="0.25">
      <c r="A33" t="s">
        <v>97</v>
      </c>
      <c r="B33" s="1">
        <f>VALUE(MID(A33, SEARCH(":", A33) + 1, LEN(A33) - SEARCH(":", A33)))</f>
        <v>5</v>
      </c>
    </row>
    <row r="34" spans="1:3" x14ac:dyDescent="0.25">
      <c r="A34" t="s">
        <v>109</v>
      </c>
      <c r="B34" s="1">
        <f>VALUE(MID(A34, SEARCH(":", A34) + 1, LEN(A34) - SEARCH(":", A34)))</f>
        <v>5</v>
      </c>
    </row>
    <row r="35" spans="1:3" x14ac:dyDescent="0.25">
      <c r="A35" t="s">
        <v>115</v>
      </c>
      <c r="B35" s="1">
        <f>VALUE(MID(A35, SEARCH(":", A35) + 1, LEN(A35) - SEARCH(":", A35)))</f>
        <v>5</v>
      </c>
      <c r="C35" s="3"/>
    </row>
    <row r="36" spans="1:3" x14ac:dyDescent="0.25">
      <c r="A36" t="s">
        <v>75</v>
      </c>
      <c r="B36" s="1">
        <f>VALUE(MID(A36, SEARCH(":", A36) + 1, LEN(A36) - SEARCH(":", A36)))</f>
        <v>4</v>
      </c>
    </row>
    <row r="37" spans="1:3" x14ac:dyDescent="0.25">
      <c r="A37" t="s">
        <v>89</v>
      </c>
      <c r="B37" s="1">
        <f>VALUE(MID(A37, SEARCH(":", A37) + 1, LEN(A37) - SEARCH(":", A37)))</f>
        <v>4</v>
      </c>
    </row>
    <row r="38" spans="1:3" x14ac:dyDescent="0.25">
      <c r="A38" t="s">
        <v>112</v>
      </c>
      <c r="B38" s="1">
        <f>VALUE(MID(A38, SEARCH(":", A38) + 1, LEN(A38) - SEARCH(":", A38)))</f>
        <v>4</v>
      </c>
    </row>
    <row r="39" spans="1:3" x14ac:dyDescent="0.25">
      <c r="A39" t="s">
        <v>91</v>
      </c>
      <c r="B39" s="1">
        <f>VALUE(MID(A39, SEARCH(":", A39) + 1, LEN(A39) - SEARCH(":", A39)))</f>
        <v>3</v>
      </c>
    </row>
    <row r="40" spans="1:3" x14ac:dyDescent="0.25">
      <c r="A40" t="s">
        <v>110</v>
      </c>
      <c r="B40" s="1">
        <f>VALUE(MID(A40, SEARCH(":", A40) + 1, LEN(A40) - SEARCH(":", A40)))</f>
        <v>3</v>
      </c>
    </row>
    <row r="41" spans="1:3" x14ac:dyDescent="0.25">
      <c r="A41" t="s">
        <v>113</v>
      </c>
      <c r="B41" s="1">
        <f>VALUE(MID(A41, SEARCH(":", A41) + 1, LEN(A41) - SEARCH(":", A41)))</f>
        <v>3</v>
      </c>
    </row>
    <row r="42" spans="1:3" x14ac:dyDescent="0.25">
      <c r="A42" t="s">
        <v>114</v>
      </c>
      <c r="B42" s="1">
        <f>VALUE(MID(A42, SEARCH(":", A42) + 1, LEN(A42) - SEARCH(":", A42)))</f>
        <v>3</v>
      </c>
    </row>
    <row r="43" spans="1:3" x14ac:dyDescent="0.25">
      <c r="A43" t="s">
        <v>116</v>
      </c>
      <c r="B43" s="1">
        <f>VALUE(MID(A43, SEARCH(":", A43) + 1, LEN(A43) - SEARCH(":", A43)))</f>
        <v>3</v>
      </c>
    </row>
    <row r="44" spans="1:3" x14ac:dyDescent="0.25">
      <c r="A44" t="s">
        <v>119</v>
      </c>
      <c r="B44" s="1">
        <f>VALUE(MID(A44, SEARCH(":", A44) + 1, LEN(A44) - SEARCH(":", A44)))</f>
        <v>3</v>
      </c>
    </row>
    <row r="45" spans="1:3" x14ac:dyDescent="0.25">
      <c r="A45" t="s">
        <v>120</v>
      </c>
      <c r="B45" s="1">
        <f>VALUE(MID(A45, SEARCH(":", A45) + 1, LEN(A45) - SEARCH(":", A45)))</f>
        <v>3</v>
      </c>
    </row>
    <row r="46" spans="1:3" x14ac:dyDescent="0.25">
      <c r="A46" t="s">
        <v>88</v>
      </c>
      <c r="B46" s="1">
        <f>VALUE(MID(A46, SEARCH(":", A46) + 1, LEN(A46) - SEARCH(":", A46)))</f>
        <v>2</v>
      </c>
    </row>
    <row r="47" spans="1:3" x14ac:dyDescent="0.25">
      <c r="A47" t="s">
        <v>104</v>
      </c>
      <c r="B47" s="1">
        <f>VALUE(MID(A47, SEARCH(":", A47) + 1, LEN(A47) - SEARCH(":", A47)))</f>
        <v>2</v>
      </c>
    </row>
    <row r="48" spans="1:3" x14ac:dyDescent="0.25">
      <c r="A48" t="s">
        <v>108</v>
      </c>
      <c r="B48" s="1">
        <f>VALUE(MID(A48, SEARCH(":", A48) + 1, LEN(A48) - SEARCH(":", A48)))</f>
        <v>2</v>
      </c>
    </row>
    <row r="49" spans="1:2" x14ac:dyDescent="0.25">
      <c r="A49" t="s">
        <v>118</v>
      </c>
      <c r="B49" s="1">
        <f>VALUE(MID(A49, SEARCH(":", A49) + 1, LEN(A49) - SEARCH(":", A49)))</f>
        <v>2</v>
      </c>
    </row>
    <row r="50" spans="1:2" x14ac:dyDescent="0.25">
      <c r="A50" t="s">
        <v>121</v>
      </c>
      <c r="B50" s="1">
        <f>VALUE(MID(A50, SEARCH(":", A50) + 1, LEN(A50) - SEARCH(":", A50)))</f>
        <v>2</v>
      </c>
    </row>
    <row r="51" spans="1:2" x14ac:dyDescent="0.25">
      <c r="A51" t="s">
        <v>82</v>
      </c>
      <c r="B51" s="1">
        <f>VALUE(MID(A51, SEARCH(":", A51) + 1, LEN(A51) - SEARCH(":", A51)))</f>
        <v>1</v>
      </c>
    </row>
    <row r="52" spans="1:2" x14ac:dyDescent="0.25">
      <c r="A52" t="s">
        <v>90</v>
      </c>
      <c r="B52" s="1">
        <f>VALUE(MID(A52, SEARCH(":", A52) + 1, LEN(A52) - SEARCH(":", A52)))</f>
        <v>1</v>
      </c>
    </row>
    <row r="53" spans="1:2" x14ac:dyDescent="0.25">
      <c r="A53" t="s">
        <v>93</v>
      </c>
      <c r="B53" s="1">
        <f>VALUE(MID(A53, SEARCH(":", A53) + 1, LEN(A53) - SEARCH(":", A53)))</f>
        <v>1</v>
      </c>
    </row>
    <row r="54" spans="1:2" x14ac:dyDescent="0.25">
      <c r="A54" t="s">
        <v>105</v>
      </c>
      <c r="B54" s="1">
        <f>VALUE(MID(A54, SEARCH(":", A54) + 1, LEN(A54) - SEARCH(":", A54)))</f>
        <v>1</v>
      </c>
    </row>
    <row r="55" spans="1:2" x14ac:dyDescent="0.25">
      <c r="A55" t="s">
        <v>117</v>
      </c>
      <c r="B55" s="1">
        <f>VALUE(MID(A55, SEARCH(":", A55) + 1, LEN(A55) - SEARCH(":", A55)))</f>
        <v>1</v>
      </c>
    </row>
    <row r="56" spans="1:2" x14ac:dyDescent="0.25">
      <c r="A56" t="s">
        <v>66</v>
      </c>
      <c r="B56" s="1">
        <f>VALUE(MID(A56, SEARCH(":", A56) + 1, LEN(A56) - SEARCH(":", A56)))</f>
        <v>1</v>
      </c>
    </row>
    <row r="57" spans="1:2" x14ac:dyDescent="0.25">
      <c r="A57" t="s">
        <v>122</v>
      </c>
      <c r="B57" s="1">
        <f>VALUE(MID(A57, SEARCH(":", A57) + 1, LEN(A57) - SEARCH(":", A57)))</f>
        <v>1</v>
      </c>
    </row>
    <row r="58" spans="1:2" x14ac:dyDescent="0.25">
      <c r="A58" t="s">
        <v>123</v>
      </c>
      <c r="B58" s="1">
        <f>VALUE(MID(A58, SEARCH(":", A58) + 1, LEN(A58) - SEARCH(":", A58)))</f>
        <v>1</v>
      </c>
    </row>
    <row r="59" spans="1:2" x14ac:dyDescent="0.25">
      <c r="A59" t="s">
        <v>124</v>
      </c>
      <c r="B59" s="1">
        <f>VALUE(MID(A59, SEARCH(":", A59) + 1, LEN(A59) - SEARCH(":", A59)))</f>
        <v>1</v>
      </c>
    </row>
  </sheetData>
  <autoFilter ref="A1:B1" xr:uid="{8A7F2491-1034-4D06-AC4F-7BE1712B149A}">
    <sortState xmlns:xlrd2="http://schemas.microsoft.com/office/spreadsheetml/2017/richdata2" ref="A2:B43">
      <sortCondition descending="1" ref="B1"/>
    </sortState>
  </autoFilter>
  <sortState xmlns:xlrd2="http://schemas.microsoft.com/office/spreadsheetml/2017/richdata2" ref="A2:B59">
    <sortCondition descending="1" ref="B1:B5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ERROS LOGS</vt:lpstr>
      <vt:lpstr>ERROS SAQUES</vt:lpstr>
      <vt:lpstr>BANCOS</vt:lpstr>
      <vt:lpstr>MERCHANT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Alcantara</dc:creator>
  <cp:lastModifiedBy>Arthur Alcantara</cp:lastModifiedBy>
  <dcterms:created xsi:type="dcterms:W3CDTF">2024-08-16T18:22:10Z</dcterms:created>
  <dcterms:modified xsi:type="dcterms:W3CDTF">2024-08-21T20:30:38Z</dcterms:modified>
</cp:coreProperties>
</file>