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mar/dev/7001-OperationAir/pcb/7001-mainboard/"/>
    </mc:Choice>
  </mc:AlternateContent>
  <xr:revisionPtr revIDLastSave="0" documentId="13_ncr:1_{375368D5-252A-AC46-A41F-6F65B1AEA32C}" xr6:coauthVersionLast="45" xr6:coauthVersionMax="45" xr10:uidLastSave="{00000000-0000-0000-0000-000000000000}"/>
  <bookViews>
    <workbookView xWindow="0" yWindow="460" windowWidth="33600" windowHeight="19660" tabRatio="500" xr2:uid="{00000000-000D-0000-FFFF-FFFF00000000}"/>
  </bookViews>
  <sheets>
    <sheet name="BO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9" i="1" l="1"/>
  <c r="D50" i="1"/>
  <c r="D51" i="1"/>
  <c r="C46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<sst xmlns="http://schemas.openxmlformats.org/spreadsheetml/2006/main" count="182" uniqueCount="153">
  <si>
    <t>Sync</t>
  </si>
  <si>
    <t>Ref</t>
  </si>
  <si>
    <t>Qty</t>
  </si>
  <si>
    <t>Value</t>
  </si>
  <si>
    <t>Footprint</t>
  </si>
  <si>
    <t>MPN</t>
  </si>
  <si>
    <t>Farnell</t>
  </si>
  <si>
    <t>Mouser</t>
  </si>
  <si>
    <t>R11, R13, R16, R17, R18, R23, R22, R27, R28,</t>
  </si>
  <si>
    <t>0</t>
  </si>
  <si>
    <t>Resistor_SMD:R_0805_2012Metric</t>
  </si>
  <si>
    <t>R4, R5,</t>
  </si>
  <si>
    <t>33R</t>
  </si>
  <si>
    <t>R15,</t>
  </si>
  <si>
    <t>150</t>
  </si>
  <si>
    <t>R3, R8, R9, R29, R33, R35,</t>
  </si>
  <si>
    <t>1k5</t>
  </si>
  <si>
    <t>R31,</t>
  </si>
  <si>
    <t>3.3k</t>
  </si>
  <si>
    <t>R34, R36,</t>
  </si>
  <si>
    <t>4.7k</t>
  </si>
  <si>
    <t>R10, R12, R32,</t>
  </si>
  <si>
    <t>10k</t>
  </si>
  <si>
    <t>R6, R1, R2,</t>
  </si>
  <si>
    <t>68k</t>
  </si>
  <si>
    <t>R20, R21,</t>
  </si>
  <si>
    <t>100k</t>
  </si>
  <si>
    <t>C12, C10,</t>
  </si>
  <si>
    <t>18pF</t>
  </si>
  <si>
    <t>Capacitor_SMD:C_0805_2012Metric</t>
  </si>
  <si>
    <t>2821165</t>
  </si>
  <si>
    <t>C34, C36,</t>
  </si>
  <si>
    <t>470pF</t>
  </si>
  <si>
    <t>C7, C35, C37,</t>
  </si>
  <si>
    <t>2.2nF</t>
  </si>
  <si>
    <t>C5, C6,</t>
  </si>
  <si>
    <t>1nF</t>
  </si>
  <si>
    <t>C17, C45,</t>
  </si>
  <si>
    <t>2.2nF 50V</t>
  </si>
  <si>
    <t>C23, C27,</t>
  </si>
  <si>
    <t>10nF</t>
  </si>
  <si>
    <t>C1, C3, C2, C15, C26, C28, C29, C40, C43, C8, C31, C9, C33,</t>
  </si>
  <si>
    <t>100nF</t>
  </si>
  <si>
    <t>C20, C24, C19, C39, C41,</t>
  </si>
  <si>
    <t>100nF 50V</t>
  </si>
  <si>
    <t>C4, C11, C30, C32,</t>
  </si>
  <si>
    <t>1uF</t>
  </si>
  <si>
    <t>C13,</t>
  </si>
  <si>
    <t>4.7uF</t>
  </si>
  <si>
    <t>C14, C25, C16,</t>
  </si>
  <si>
    <t>10uF</t>
  </si>
  <si>
    <t>C21, C38, C18, C42, C44,</t>
  </si>
  <si>
    <t>10uF 50V</t>
  </si>
  <si>
    <t>Capacitor_SMD:C_1210_3225Metric</t>
  </si>
  <si>
    <t>C22,</t>
  </si>
  <si>
    <t>330uF</t>
  </si>
  <si>
    <t>Jitter_Footprints:CP_Elec_12.5x13.5</t>
  </si>
  <si>
    <t>MAL214699107E3</t>
  </si>
  <si>
    <t>D1, D2,</t>
  </si>
  <si>
    <t>D_Schottky</t>
  </si>
  <si>
    <t>Diode_SMD:D_SOD-123F</t>
  </si>
  <si>
    <t>NRVTS245ESFT3G</t>
  </si>
  <si>
    <t>J1,</t>
  </si>
  <si>
    <t>USB_B_Micro</t>
  </si>
  <si>
    <t>Connector_USB:USB_Micro-B_Molex_47346-0001</t>
  </si>
  <si>
    <t>47346-0001</t>
  </si>
  <si>
    <t>J2, J10,</t>
  </si>
  <si>
    <t>2</t>
  </si>
  <si>
    <t>4-pin header</t>
  </si>
  <si>
    <t>Connector_PinSocket_2.54mm:PinSocket_1x04_P2.54mm_Vertical</t>
  </si>
  <si>
    <t>JP1,</t>
  </si>
  <si>
    <t>5V_jumper</t>
  </si>
  <si>
    <t>Connector_PinHeader_2.54mm:PinHeader_1x03_P2.54mm_Vertical</t>
  </si>
  <si>
    <t>J6,</t>
  </si>
  <si>
    <t>5V out</t>
  </si>
  <si>
    <t>Connector_PinHeader_2.54mm:PinHeader_1x02_P2.54mm_Vertical</t>
  </si>
  <si>
    <t>J9,</t>
  </si>
  <si>
    <t>1</t>
  </si>
  <si>
    <t>Raspberry_Pi_2_3</t>
  </si>
  <si>
    <t>Connector_PinSocket_2.54mm:PinSocket_2x20_P2.54mm_Vertical</t>
  </si>
  <si>
    <t>J7, J5, J3, J13, J14,</t>
  </si>
  <si>
    <t>5</t>
  </si>
  <si>
    <t>2-pin screw terminal</t>
  </si>
  <si>
    <t>Jitter_Footprints:TerminalBlock_Wurth_WR-TBL_691322110002_1x02_P3.50mm_Horizontal</t>
  </si>
  <si>
    <t>J12, J8,</t>
  </si>
  <si>
    <t>3-pin screw terminal</t>
  </si>
  <si>
    <t>Jitter_Footprints:TerminalBlock_Wurth_WR-TBL_691322110003_1x03_P3.50mm_Horizontal</t>
  </si>
  <si>
    <t>691322110003</t>
  </si>
  <si>
    <t>710-691322110003</t>
  </si>
  <si>
    <t>J11,</t>
  </si>
  <si>
    <t>4-pin screw terminal</t>
  </si>
  <si>
    <t>Jitter_Footprints:TerminalBlock_Wurth_WR-TBL_691322110004_1x04_P3.50mm_Horizontal</t>
  </si>
  <si>
    <t>691322110004</t>
  </si>
  <si>
    <t>1841317</t>
  </si>
  <si>
    <t>U1, U8,</t>
  </si>
  <si>
    <t>MPRLS0001PG0000SA</t>
  </si>
  <si>
    <t>Jitter_Footprints:MPRLS0001PG0000SA</t>
  </si>
  <si>
    <t>Digikey</t>
  </si>
  <si>
    <t>U2,</t>
  </si>
  <si>
    <t>TPD2E2U06</t>
  </si>
  <si>
    <t>Package_TO_SOT_SMD:SOT-553</t>
  </si>
  <si>
    <t>TPD2E2U06DRLR</t>
  </si>
  <si>
    <t>U3,</t>
  </si>
  <si>
    <t>LPC11U37FBD48-401_</t>
  </si>
  <si>
    <t>Package_QFP:LQFP-48_7x7mm_P0.5mm</t>
  </si>
  <si>
    <t>LPC11U37FBD48/401</t>
  </si>
  <si>
    <t>U4,</t>
  </si>
  <si>
    <t>MCP1825S-3302E</t>
  </si>
  <si>
    <t>Package_TO_SOT_SMD:SOT-223-3_TabPin2</t>
  </si>
  <si>
    <t>U5,</t>
  </si>
  <si>
    <t>S24SE05004PDFA_DC-DC</t>
  </si>
  <si>
    <t>Jitter_Footprints:DCDC-5V_S24SE05004PDFA</t>
  </si>
  <si>
    <t>S24SE05004PDFA</t>
  </si>
  <si>
    <t>108-S24SE05004PDFA</t>
  </si>
  <si>
    <t>U6,</t>
  </si>
  <si>
    <t>LM2937IMP-12/NOPB</t>
  </si>
  <si>
    <t>U7,</t>
  </si>
  <si>
    <t>AD5410AREZ</t>
  </si>
  <si>
    <t>Jitter_Footprints:TSSOP-24-1EP_4.4x7.8mm_P0.65mm</t>
  </si>
  <si>
    <t>U9, U10,</t>
  </si>
  <si>
    <t>ABPMAND001PG2A3</t>
  </si>
  <si>
    <t>Jitter_Footprints:ABPM+DXXX000XX0XX</t>
  </si>
  <si>
    <t>785-ABPMAND001PG2A3</t>
  </si>
  <si>
    <t>U11, U12,</t>
  </si>
  <si>
    <t>MPVZ5010GW6U</t>
  </si>
  <si>
    <t>Jitter_Footprints:MPVZ5010GW6U</t>
  </si>
  <si>
    <t>841-MPVZ5010GW6U</t>
  </si>
  <si>
    <t>U13, U14,</t>
  </si>
  <si>
    <t>ITS4142NHUMA1</t>
  </si>
  <si>
    <t>Package_TO_SOT_SMD:SOT-223</t>
  </si>
  <si>
    <t>Y1,</t>
  </si>
  <si>
    <t>12MHz</t>
  </si>
  <si>
    <t>Crystal:Crystal_SMD_3225-4Pin_3.2x2.5mm</t>
  </si>
  <si>
    <t>7M-12.000MEEQ-T</t>
  </si>
  <si>
    <t>Non-pcb parts</t>
  </si>
  <si>
    <t>691361100003</t>
  </si>
  <si>
    <t>691361100002</t>
  </si>
  <si>
    <t>691361100004</t>
  </si>
  <si>
    <t>Mates with 691322110002</t>
  </si>
  <si>
    <t>Mates with 691322110003</t>
  </si>
  <si>
    <t>Mates with 691322110004</t>
  </si>
  <si>
    <t xml:space="preserve">732-2752-ND </t>
  </si>
  <si>
    <t xml:space="preserve">732-2751-ND </t>
  </si>
  <si>
    <t xml:space="preserve">732-2753-ND </t>
  </si>
  <si>
    <t xml:space="preserve">480-7100-1-ND </t>
  </si>
  <si>
    <t>568-13502-ND</t>
  </si>
  <si>
    <t>Total qty (5)</t>
  </si>
  <si>
    <t>2 way straight</t>
  </si>
  <si>
    <t>3 way straight</t>
  </si>
  <si>
    <t>4 way straight</t>
  </si>
  <si>
    <t>K7, K5, K3, K13, K14</t>
  </si>
  <si>
    <t>K12, K8</t>
  </si>
  <si>
    <t>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</si>
</sst>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3"/>
      <color rgb="FF333333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49" fontId="0" fillId="0" borderId="0" xfId="0" applyNumberFormat="1" applyAlignment="1"/>
    <xf numFmtId="0" fontId="3" fillId="0" borderId="0" xfId="0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abSelected="1" topLeftCell="A4" zoomScale="110" zoomScaleNormal="110" workbookViewId="0">
      <selection activeCell="A49" sqref="A49"/>
    </sheetView>
  </sheetViews>
  <sheetFormatPr baseColWidth="10" defaultColWidth="8.83203125" defaultRowHeight="15" x14ac:dyDescent="0.2"/>
  <cols>
    <col min="1" max="1" width="5.33203125" style="1" customWidth="1"/>
    <col min="2" max="2" width="49.1640625" style="1" customWidth="1"/>
    <col min="3" max="3" width="4.33203125" style="9" customWidth="1"/>
    <col min="4" max="4" width="11.5" style="1" customWidth="1"/>
    <col min="5" max="5" width="21.33203125" style="1" customWidth="1"/>
    <col min="6" max="6" width="74.83203125" style="1" customWidth="1"/>
    <col min="7" max="7" width="18.1640625" style="1" customWidth="1"/>
    <col min="8" max="8" width="8.83203125" style="2" customWidth="1"/>
    <col min="9" max="9" width="27.1640625" style="1" bestFit="1" customWidth="1"/>
    <col min="10" max="10" width="13.33203125" style="1" bestFit="1" customWidth="1"/>
    <col min="11" max="1025" width="8.83203125" style="1" customWidth="1"/>
  </cols>
  <sheetData>
    <row r="1" spans="1:10" ht="13.75" customHeight="1" x14ac:dyDescent="0.2">
      <c r="A1" s="3" t="s">
        <v>0</v>
      </c>
      <c r="B1" s="3" t="s">
        <v>1</v>
      </c>
      <c r="C1" s="8" t="s">
        <v>2</v>
      </c>
      <c r="D1" s="3" t="s">
        <v>146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7" t="s">
        <v>97</v>
      </c>
    </row>
    <row r="2" spans="1:10" ht="13.75" customHeight="1" x14ac:dyDescent="0.2">
      <c r="A2" s="1">
        <v>1</v>
      </c>
      <c r="B2" s="1" t="s">
        <v>8</v>
      </c>
      <c r="C2" s="9">
        <v>9</v>
      </c>
      <c r="D2" s="1">
        <f t="shared" ref="D2:D51" si="0">C2*5</f>
        <v>45</v>
      </c>
      <c r="E2" s="1" t="s">
        <v>9</v>
      </c>
      <c r="F2" s="1" t="s">
        <v>10</v>
      </c>
      <c r="H2" s="2">
        <v>2447574</v>
      </c>
    </row>
    <row r="3" spans="1:10" ht="13.75" customHeight="1" x14ac:dyDescent="0.2">
      <c r="A3" s="1">
        <v>1</v>
      </c>
      <c r="B3" s="1" t="s">
        <v>11</v>
      </c>
      <c r="C3" s="9">
        <v>2</v>
      </c>
      <c r="D3" s="1">
        <f t="shared" si="0"/>
        <v>10</v>
      </c>
      <c r="E3" s="1" t="s">
        <v>12</v>
      </c>
      <c r="F3" s="1" t="s">
        <v>10</v>
      </c>
      <c r="H3" s="2">
        <v>2447640</v>
      </c>
    </row>
    <row r="4" spans="1:10" ht="13.75" customHeight="1" x14ac:dyDescent="0.2">
      <c r="A4" s="1">
        <v>1</v>
      </c>
      <c r="B4" s="1" t="s">
        <v>13</v>
      </c>
      <c r="C4" s="9">
        <v>1</v>
      </c>
      <c r="D4" s="1">
        <f t="shared" si="0"/>
        <v>5</v>
      </c>
      <c r="E4" s="1" t="s">
        <v>14</v>
      </c>
      <c r="F4" s="1" t="s">
        <v>10</v>
      </c>
      <c r="H4" s="2">
        <v>2747563</v>
      </c>
    </row>
    <row r="5" spans="1:10" ht="13.75" customHeight="1" x14ac:dyDescent="0.2">
      <c r="A5" s="1">
        <v>1</v>
      </c>
      <c r="B5" s="1" t="s">
        <v>15</v>
      </c>
      <c r="C5" s="9">
        <v>6</v>
      </c>
      <c r="D5" s="1">
        <f t="shared" si="0"/>
        <v>30</v>
      </c>
      <c r="E5" s="1" t="s">
        <v>16</v>
      </c>
      <c r="F5" s="1" t="s">
        <v>10</v>
      </c>
      <c r="H5" s="2">
        <v>2447592</v>
      </c>
    </row>
    <row r="6" spans="1:10" ht="13.75" customHeight="1" x14ac:dyDescent="0.2">
      <c r="A6" s="1">
        <v>1</v>
      </c>
      <c r="B6" s="1" t="s">
        <v>17</v>
      </c>
      <c r="C6" s="9">
        <v>1</v>
      </c>
      <c r="D6" s="1">
        <f t="shared" si="0"/>
        <v>5</v>
      </c>
      <c r="E6" s="1" t="s">
        <v>18</v>
      </c>
      <c r="F6" s="1" t="s">
        <v>10</v>
      </c>
      <c r="H6" s="2">
        <v>2447651</v>
      </c>
    </row>
    <row r="7" spans="1:10" ht="13.75" customHeight="1" x14ac:dyDescent="0.2">
      <c r="A7" s="1">
        <v>1</v>
      </c>
      <c r="B7" s="1" t="s">
        <v>19</v>
      </c>
      <c r="C7" s="9">
        <v>2</v>
      </c>
      <c r="D7" s="1">
        <f t="shared" si="0"/>
        <v>10</v>
      </c>
      <c r="E7" s="1" t="s">
        <v>20</v>
      </c>
      <c r="F7" s="1" t="s">
        <v>10</v>
      </c>
      <c r="H7" s="2">
        <v>2447672</v>
      </c>
    </row>
    <row r="8" spans="1:10" ht="13.75" customHeight="1" x14ac:dyDescent="0.2">
      <c r="A8" s="1">
        <v>1</v>
      </c>
      <c r="B8" s="1" t="s">
        <v>21</v>
      </c>
      <c r="C8" s="9">
        <v>3</v>
      </c>
      <c r="D8" s="1">
        <f t="shared" si="0"/>
        <v>15</v>
      </c>
      <c r="E8" s="1" t="s">
        <v>22</v>
      </c>
      <c r="F8" s="1" t="s">
        <v>10</v>
      </c>
      <c r="H8" s="2">
        <v>2447553</v>
      </c>
    </row>
    <row r="9" spans="1:10" ht="13.75" customHeight="1" x14ac:dyDescent="0.2">
      <c r="A9" s="1">
        <v>1</v>
      </c>
      <c r="B9" s="1" t="s">
        <v>23</v>
      </c>
      <c r="C9" s="9">
        <v>3</v>
      </c>
      <c r="D9" s="1">
        <f t="shared" si="0"/>
        <v>15</v>
      </c>
      <c r="E9" s="1" t="s">
        <v>24</v>
      </c>
      <c r="F9" s="1" t="s">
        <v>10</v>
      </c>
      <c r="H9" s="2">
        <v>2447706</v>
      </c>
    </row>
    <row r="10" spans="1:10" ht="13.75" customHeight="1" x14ac:dyDescent="0.2">
      <c r="A10" s="1">
        <v>1</v>
      </c>
      <c r="B10" s="1" t="s">
        <v>25</v>
      </c>
      <c r="C10" s="9">
        <v>2</v>
      </c>
      <c r="D10" s="1">
        <f t="shared" si="0"/>
        <v>10</v>
      </c>
      <c r="E10" s="1" t="s">
        <v>26</v>
      </c>
      <c r="F10" s="1" t="s">
        <v>10</v>
      </c>
      <c r="H10" s="2">
        <v>2447551</v>
      </c>
    </row>
    <row r="11" spans="1:10" ht="13.75" customHeight="1" x14ac:dyDescent="0.2">
      <c r="A11" s="1">
        <v>1</v>
      </c>
      <c r="B11" s="1" t="s">
        <v>27</v>
      </c>
      <c r="C11" s="9">
        <v>2</v>
      </c>
      <c r="D11" s="1">
        <f t="shared" si="0"/>
        <v>10</v>
      </c>
      <c r="E11" s="1" t="s">
        <v>28</v>
      </c>
      <c r="F11" s="1" t="s">
        <v>29</v>
      </c>
      <c r="H11" s="2" t="s">
        <v>30</v>
      </c>
    </row>
    <row r="12" spans="1:10" ht="13.75" customHeight="1" x14ac:dyDescent="0.2">
      <c r="A12" s="1">
        <v>1</v>
      </c>
      <c r="B12" s="1" t="s">
        <v>31</v>
      </c>
      <c r="C12" s="9">
        <v>2</v>
      </c>
      <c r="D12" s="1">
        <f t="shared" si="0"/>
        <v>10</v>
      </c>
      <c r="E12" s="1" t="s">
        <v>32</v>
      </c>
      <c r="F12" s="1" t="s">
        <v>29</v>
      </c>
      <c r="H12" s="2">
        <v>2409053</v>
      </c>
    </row>
    <row r="13" spans="1:10" ht="13.75" customHeight="1" x14ac:dyDescent="0.2">
      <c r="A13" s="1">
        <v>1</v>
      </c>
      <c r="B13" s="1" t="s">
        <v>33</v>
      </c>
      <c r="C13" s="9">
        <v>3</v>
      </c>
      <c r="D13" s="1">
        <f t="shared" si="0"/>
        <v>15</v>
      </c>
      <c r="E13" s="1" t="s">
        <v>34</v>
      </c>
      <c r="F13" s="1" t="s">
        <v>29</v>
      </c>
      <c r="H13" s="2">
        <v>1414681</v>
      </c>
    </row>
    <row r="14" spans="1:10" ht="13.75" customHeight="1" x14ac:dyDescent="0.2">
      <c r="A14" s="1">
        <v>1</v>
      </c>
      <c r="B14" s="1" t="s">
        <v>35</v>
      </c>
      <c r="C14" s="9">
        <v>2</v>
      </c>
      <c r="D14" s="1">
        <f t="shared" si="0"/>
        <v>10</v>
      </c>
      <c r="E14" s="1" t="s">
        <v>36</v>
      </c>
      <c r="F14" s="1" t="s">
        <v>29</v>
      </c>
      <c r="H14" s="2">
        <v>3013468</v>
      </c>
    </row>
    <row r="15" spans="1:10" ht="13.75" customHeight="1" x14ac:dyDescent="0.2">
      <c r="A15" s="1">
        <v>1</v>
      </c>
      <c r="B15" s="1" t="s">
        <v>37</v>
      </c>
      <c r="C15" s="9">
        <v>2</v>
      </c>
      <c r="D15" s="1">
        <f t="shared" si="0"/>
        <v>10</v>
      </c>
      <c r="E15" s="1" t="s">
        <v>38</v>
      </c>
      <c r="F15" s="1" t="s">
        <v>29</v>
      </c>
      <c r="H15" s="2">
        <v>1414681</v>
      </c>
    </row>
    <row r="16" spans="1:10" ht="13.75" customHeight="1" x14ac:dyDescent="0.2">
      <c r="A16" s="1">
        <v>1</v>
      </c>
      <c r="B16" s="1" t="s">
        <v>39</v>
      </c>
      <c r="C16" s="9">
        <v>2</v>
      </c>
      <c r="D16" s="1">
        <f t="shared" si="0"/>
        <v>10</v>
      </c>
      <c r="E16" s="1" t="s">
        <v>40</v>
      </c>
      <c r="F16" s="1" t="s">
        <v>29</v>
      </c>
      <c r="H16" s="2">
        <v>1650861</v>
      </c>
    </row>
    <row r="17" spans="1:9" ht="13.75" customHeight="1" x14ac:dyDescent="0.2">
      <c r="A17" s="1">
        <v>1</v>
      </c>
      <c r="B17" s="1" t="s">
        <v>41</v>
      </c>
      <c r="C17" s="9">
        <v>13</v>
      </c>
      <c r="D17" s="1">
        <f t="shared" si="0"/>
        <v>65</v>
      </c>
      <c r="E17" s="1" t="s">
        <v>42</v>
      </c>
      <c r="F17" s="1" t="s">
        <v>29</v>
      </c>
      <c r="H17" s="2">
        <v>1650866</v>
      </c>
    </row>
    <row r="18" spans="1:9" ht="13.75" customHeight="1" x14ac:dyDescent="0.2">
      <c r="A18" s="1">
        <v>1</v>
      </c>
      <c r="B18" s="1" t="s">
        <v>43</v>
      </c>
      <c r="C18" s="9">
        <v>5</v>
      </c>
      <c r="D18" s="1">
        <f t="shared" si="0"/>
        <v>25</v>
      </c>
      <c r="E18" s="1" t="s">
        <v>44</v>
      </c>
      <c r="F18" s="1" t="s">
        <v>29</v>
      </c>
      <c r="H18" s="2">
        <v>1650866</v>
      </c>
    </row>
    <row r="19" spans="1:9" ht="13.75" customHeight="1" x14ac:dyDescent="0.2">
      <c r="A19" s="1">
        <v>1</v>
      </c>
      <c r="B19" s="1" t="s">
        <v>45</v>
      </c>
      <c r="C19" s="9">
        <v>4</v>
      </c>
      <c r="D19" s="1">
        <f t="shared" si="0"/>
        <v>20</v>
      </c>
      <c r="E19" s="1" t="s">
        <v>46</v>
      </c>
      <c r="F19" s="1" t="s">
        <v>29</v>
      </c>
      <c r="H19" s="2">
        <v>2688485</v>
      </c>
    </row>
    <row r="20" spans="1:9" ht="13.75" customHeight="1" x14ac:dyDescent="0.2">
      <c r="A20" s="1">
        <v>1</v>
      </c>
      <c r="B20" s="1" t="s">
        <v>47</v>
      </c>
      <c r="C20" s="9">
        <v>1</v>
      </c>
      <c r="D20" s="1">
        <f t="shared" si="0"/>
        <v>5</v>
      </c>
      <c r="E20" s="1" t="s">
        <v>48</v>
      </c>
      <c r="F20" s="1" t="s">
        <v>29</v>
      </c>
      <c r="H20" s="2">
        <v>2346968</v>
      </c>
    </row>
    <row r="21" spans="1:9" ht="13.75" customHeight="1" x14ac:dyDescent="0.2">
      <c r="A21" s="1">
        <v>1</v>
      </c>
      <c r="B21" s="1" t="s">
        <v>49</v>
      </c>
      <c r="C21" s="9">
        <v>3</v>
      </c>
      <c r="D21" s="1">
        <f t="shared" si="0"/>
        <v>15</v>
      </c>
      <c r="E21" s="1" t="s">
        <v>50</v>
      </c>
      <c r="F21" s="1" t="s">
        <v>29</v>
      </c>
      <c r="H21" s="2">
        <v>3013485</v>
      </c>
    </row>
    <row r="22" spans="1:9" ht="13.75" customHeight="1" x14ac:dyDescent="0.2">
      <c r="A22" s="1">
        <v>1</v>
      </c>
      <c r="B22" s="1" t="s">
        <v>51</v>
      </c>
      <c r="C22" s="9">
        <v>5</v>
      </c>
      <c r="D22" s="1">
        <f t="shared" si="0"/>
        <v>25</v>
      </c>
      <c r="E22" s="1" t="s">
        <v>52</v>
      </c>
      <c r="F22" s="1" t="s">
        <v>53</v>
      </c>
      <c r="H22" s="2">
        <v>2834943</v>
      </c>
    </row>
    <row r="23" spans="1:9" ht="13.75" customHeight="1" x14ac:dyDescent="0.2">
      <c r="A23" s="1">
        <v>1</v>
      </c>
      <c r="B23" s="1" t="s">
        <v>54</v>
      </c>
      <c r="C23" s="9">
        <v>1</v>
      </c>
      <c r="D23" s="1">
        <f t="shared" si="0"/>
        <v>5</v>
      </c>
      <c r="E23" s="1" t="s">
        <v>55</v>
      </c>
      <c r="F23" s="1" t="s">
        <v>56</v>
      </c>
      <c r="G23" s="1" t="s">
        <v>57</v>
      </c>
      <c r="H23" s="2">
        <v>2859824</v>
      </c>
    </row>
    <row r="24" spans="1:9" ht="13.75" customHeight="1" x14ac:dyDescent="0.2">
      <c r="A24" s="1">
        <v>1</v>
      </c>
      <c r="B24" s="1" t="s">
        <v>58</v>
      </c>
      <c r="C24" s="9">
        <v>2</v>
      </c>
      <c r="D24" s="1">
        <f t="shared" si="0"/>
        <v>10</v>
      </c>
      <c r="E24" s="1" t="s">
        <v>59</v>
      </c>
      <c r="F24" s="1" t="s">
        <v>60</v>
      </c>
      <c r="G24" s="1" t="s">
        <v>61</v>
      </c>
      <c r="H24" s="2">
        <v>3003750</v>
      </c>
    </row>
    <row r="25" spans="1:9" ht="13.75" customHeight="1" x14ac:dyDescent="0.2">
      <c r="A25" s="1">
        <v>1</v>
      </c>
      <c r="B25" s="1" t="s">
        <v>62</v>
      </c>
      <c r="C25" s="9">
        <v>1</v>
      </c>
      <c r="D25" s="1">
        <f t="shared" si="0"/>
        <v>5</v>
      </c>
      <c r="E25" s="1" t="s">
        <v>63</v>
      </c>
      <c r="F25" s="1" t="s">
        <v>64</v>
      </c>
      <c r="G25" s="1" t="s">
        <v>65</v>
      </c>
      <c r="H25" s="2">
        <v>1568026</v>
      </c>
    </row>
    <row r="26" spans="1:9" ht="13.75" customHeight="1" x14ac:dyDescent="0.2">
      <c r="A26" s="1">
        <v>1</v>
      </c>
      <c r="B26" s="1" t="s">
        <v>66</v>
      </c>
      <c r="C26" s="10" t="s">
        <v>67</v>
      </c>
      <c r="D26" s="1">
        <f t="shared" si="0"/>
        <v>10</v>
      </c>
      <c r="E26" s="1" t="s">
        <v>68</v>
      </c>
      <c r="F26" s="1" t="s">
        <v>69</v>
      </c>
    </row>
    <row r="27" spans="1:9" ht="13.75" customHeight="1" x14ac:dyDescent="0.2">
      <c r="A27" s="1">
        <v>1</v>
      </c>
      <c r="B27" s="1" t="s">
        <v>70</v>
      </c>
      <c r="C27" s="9">
        <v>1</v>
      </c>
      <c r="D27" s="1">
        <f t="shared" si="0"/>
        <v>5</v>
      </c>
      <c r="E27" s="1" t="s">
        <v>71</v>
      </c>
      <c r="F27" s="1" t="s">
        <v>72</v>
      </c>
    </row>
    <row r="28" spans="1:9" ht="13.75" customHeight="1" x14ac:dyDescent="0.2">
      <c r="A28" s="1">
        <v>1</v>
      </c>
      <c r="B28" s="1" t="s">
        <v>73</v>
      </c>
      <c r="C28" s="9">
        <v>1</v>
      </c>
      <c r="D28" s="1">
        <f t="shared" si="0"/>
        <v>5</v>
      </c>
      <c r="E28" s="1" t="s">
        <v>74</v>
      </c>
      <c r="F28" s="1" t="s">
        <v>75</v>
      </c>
    </row>
    <row r="29" spans="1:9" ht="13.75" customHeight="1" x14ac:dyDescent="0.2">
      <c r="A29" s="1">
        <v>1</v>
      </c>
      <c r="B29" s="1" t="s">
        <v>76</v>
      </c>
      <c r="C29" s="10" t="s">
        <v>77</v>
      </c>
      <c r="D29" s="1">
        <f t="shared" si="0"/>
        <v>5</v>
      </c>
      <c r="E29" s="1" t="s">
        <v>78</v>
      </c>
      <c r="F29" s="1" t="s">
        <v>79</v>
      </c>
    </row>
    <row r="30" spans="1:9" ht="13.75" customHeight="1" x14ac:dyDescent="0.2">
      <c r="A30" s="1">
        <v>1</v>
      </c>
      <c r="B30" s="1" t="s">
        <v>80</v>
      </c>
      <c r="C30" s="10" t="s">
        <v>81</v>
      </c>
      <c r="D30" s="1">
        <f t="shared" si="0"/>
        <v>25</v>
      </c>
      <c r="E30" s="1" t="s">
        <v>82</v>
      </c>
      <c r="F30" s="1" t="s">
        <v>83</v>
      </c>
      <c r="G30" s="1">
        <v>691322110002</v>
      </c>
      <c r="H30" s="2">
        <v>1841315</v>
      </c>
    </row>
    <row r="31" spans="1:9" ht="13.75" customHeight="1" x14ac:dyDescent="0.2">
      <c r="A31" s="1">
        <v>1</v>
      </c>
      <c r="B31" s="1" t="s">
        <v>84</v>
      </c>
      <c r="C31" s="10" t="s">
        <v>67</v>
      </c>
      <c r="D31" s="1">
        <f t="shared" si="0"/>
        <v>10</v>
      </c>
      <c r="E31" s="1" t="s">
        <v>85</v>
      </c>
      <c r="F31" s="1" t="s">
        <v>86</v>
      </c>
      <c r="G31" s="1" t="s">
        <v>87</v>
      </c>
      <c r="I31" s="1" t="s">
        <v>88</v>
      </c>
    </row>
    <row r="32" spans="1:9" ht="13.75" customHeight="1" x14ac:dyDescent="0.2">
      <c r="A32" s="1">
        <v>1</v>
      </c>
      <c r="B32" s="1" t="s">
        <v>89</v>
      </c>
      <c r="C32" s="10" t="s">
        <v>77</v>
      </c>
      <c r="D32" s="1">
        <f t="shared" si="0"/>
        <v>5</v>
      </c>
      <c r="E32" s="1" t="s">
        <v>90</v>
      </c>
      <c r="F32" s="1" t="s">
        <v>91</v>
      </c>
      <c r="G32" s="1" t="s">
        <v>92</v>
      </c>
      <c r="H32" s="1" t="s">
        <v>93</v>
      </c>
    </row>
    <row r="33" spans="1:10" ht="16.25" customHeight="1" x14ac:dyDescent="0.2">
      <c r="A33" s="1">
        <v>1</v>
      </c>
      <c r="B33" s="1" t="s">
        <v>94</v>
      </c>
      <c r="C33" s="9">
        <v>2</v>
      </c>
      <c r="D33" s="1">
        <f t="shared" si="0"/>
        <v>10</v>
      </c>
      <c r="E33" s="1" t="s">
        <v>95</v>
      </c>
      <c r="F33" s="1" t="s">
        <v>96</v>
      </c>
      <c r="G33" s="1" t="s">
        <v>95</v>
      </c>
      <c r="J33" s="1" t="s">
        <v>144</v>
      </c>
    </row>
    <row r="34" spans="1:10" ht="13.75" customHeight="1" x14ac:dyDescent="0.2">
      <c r="A34" s="1">
        <v>1</v>
      </c>
      <c r="B34" s="1" t="s">
        <v>98</v>
      </c>
      <c r="C34" s="9">
        <v>1</v>
      </c>
      <c r="D34" s="1">
        <f t="shared" si="0"/>
        <v>5</v>
      </c>
      <c r="E34" s="1" t="s">
        <v>99</v>
      </c>
      <c r="F34" s="1" t="s">
        <v>100</v>
      </c>
      <c r="G34" s="1" t="s">
        <v>101</v>
      </c>
      <c r="H34" s="2">
        <v>3116500</v>
      </c>
    </row>
    <row r="35" spans="1:10" ht="13.75" customHeight="1" x14ac:dyDescent="0.2">
      <c r="A35" s="1">
        <v>1</v>
      </c>
      <c r="B35" s="1" t="s">
        <v>102</v>
      </c>
      <c r="C35" s="9">
        <v>1</v>
      </c>
      <c r="D35" s="1">
        <f t="shared" si="0"/>
        <v>5</v>
      </c>
      <c r="E35" s="1" t="s">
        <v>103</v>
      </c>
      <c r="F35" s="1" t="s">
        <v>104</v>
      </c>
      <c r="G35" s="1" t="s">
        <v>105</v>
      </c>
      <c r="H35" s="2">
        <v>2115662</v>
      </c>
    </row>
    <row r="36" spans="1:10" ht="13.75" customHeight="1" x14ac:dyDescent="0.2">
      <c r="A36" s="1">
        <v>1</v>
      </c>
      <c r="B36" s="1" t="s">
        <v>106</v>
      </c>
      <c r="C36" s="9">
        <v>1</v>
      </c>
      <c r="D36" s="1">
        <f t="shared" si="0"/>
        <v>5</v>
      </c>
      <c r="E36" s="1" t="s">
        <v>107</v>
      </c>
      <c r="F36" s="1" t="s">
        <v>108</v>
      </c>
      <c r="G36" s="1" t="s">
        <v>107</v>
      </c>
      <c r="H36" s="2">
        <v>1578404</v>
      </c>
    </row>
    <row r="37" spans="1:10" ht="13.75" customHeight="1" x14ac:dyDescent="0.2">
      <c r="A37" s="1">
        <v>1</v>
      </c>
      <c r="B37" s="1" t="s">
        <v>109</v>
      </c>
      <c r="C37" s="10" t="s">
        <v>77</v>
      </c>
      <c r="D37" s="1">
        <f t="shared" si="0"/>
        <v>5</v>
      </c>
      <c r="E37" s="1" t="s">
        <v>110</v>
      </c>
      <c r="F37" s="1" t="s">
        <v>111</v>
      </c>
      <c r="G37" s="1" t="s">
        <v>112</v>
      </c>
      <c r="I37" s="1" t="s">
        <v>113</v>
      </c>
    </row>
    <row r="38" spans="1:10" ht="13.75" customHeight="1" x14ac:dyDescent="0.2">
      <c r="A38" s="1">
        <v>1</v>
      </c>
      <c r="B38" s="1" t="s">
        <v>114</v>
      </c>
      <c r="C38" s="9">
        <v>1</v>
      </c>
      <c r="D38" s="1">
        <f t="shared" si="0"/>
        <v>5</v>
      </c>
      <c r="E38" s="1" t="s">
        <v>115</v>
      </c>
      <c r="F38" s="1" t="s">
        <v>108</v>
      </c>
      <c r="G38" s="1" t="s">
        <v>115</v>
      </c>
      <c r="H38" s="2">
        <v>3007529</v>
      </c>
    </row>
    <row r="39" spans="1:10" ht="13.75" customHeight="1" x14ac:dyDescent="0.2">
      <c r="A39" s="1">
        <v>1</v>
      </c>
      <c r="B39" s="1" t="s">
        <v>116</v>
      </c>
      <c r="C39" s="9">
        <v>1</v>
      </c>
      <c r="D39" s="1">
        <f t="shared" si="0"/>
        <v>5</v>
      </c>
      <c r="E39" s="1" t="s">
        <v>117</v>
      </c>
      <c r="F39" s="1" t="s">
        <v>118</v>
      </c>
      <c r="G39" s="1" t="s">
        <v>117</v>
      </c>
      <c r="H39" s="2">
        <v>1827275</v>
      </c>
    </row>
    <row r="40" spans="1:10" ht="13.75" customHeight="1" x14ac:dyDescent="0.2">
      <c r="A40" s="1">
        <v>1</v>
      </c>
      <c r="B40" s="1" t="s">
        <v>119</v>
      </c>
      <c r="C40" s="9">
        <v>2</v>
      </c>
      <c r="D40" s="1">
        <f t="shared" si="0"/>
        <v>10</v>
      </c>
      <c r="E40" s="1" t="s">
        <v>120</v>
      </c>
      <c r="F40" s="1" t="s">
        <v>121</v>
      </c>
      <c r="G40" s="1" t="s">
        <v>120</v>
      </c>
      <c r="I40" s="5" t="s">
        <v>122</v>
      </c>
    </row>
    <row r="41" spans="1:10" ht="13.75" customHeight="1" x14ac:dyDescent="0.2">
      <c r="A41" s="1">
        <v>1</v>
      </c>
      <c r="B41" s="1" t="s">
        <v>123</v>
      </c>
      <c r="C41" s="9">
        <v>2</v>
      </c>
      <c r="D41" s="1">
        <f t="shared" si="0"/>
        <v>10</v>
      </c>
      <c r="E41" s="1" t="s">
        <v>124</v>
      </c>
      <c r="F41" s="1" t="s">
        <v>125</v>
      </c>
      <c r="G41" s="1" t="s">
        <v>124</v>
      </c>
      <c r="I41" s="5" t="s">
        <v>126</v>
      </c>
      <c r="J41" s="1" t="s">
        <v>145</v>
      </c>
    </row>
    <row r="42" spans="1:10" ht="13.75" customHeight="1" x14ac:dyDescent="0.2">
      <c r="A42" s="1">
        <v>1</v>
      </c>
      <c r="B42" s="1" t="s">
        <v>127</v>
      </c>
      <c r="C42" s="9">
        <v>2</v>
      </c>
      <c r="D42" s="1">
        <f t="shared" si="0"/>
        <v>10</v>
      </c>
      <c r="E42" s="1" t="s">
        <v>128</v>
      </c>
      <c r="F42" s="1" t="s">
        <v>129</v>
      </c>
      <c r="G42" s="1" t="s">
        <v>128</v>
      </c>
      <c r="H42" s="2">
        <v>1440816</v>
      </c>
    </row>
    <row r="43" spans="1:10" ht="13.75" customHeight="1" x14ac:dyDescent="0.2">
      <c r="A43" s="1">
        <v>1</v>
      </c>
      <c r="B43" s="1" t="s">
        <v>130</v>
      </c>
      <c r="C43" s="9">
        <v>1</v>
      </c>
      <c r="D43" s="1">
        <f t="shared" si="0"/>
        <v>5</v>
      </c>
      <c r="E43" s="1" t="s">
        <v>131</v>
      </c>
      <c r="F43" s="1" t="s">
        <v>132</v>
      </c>
      <c r="G43" s="1" t="s">
        <v>133</v>
      </c>
      <c r="H43" s="2">
        <v>2308719</v>
      </c>
    </row>
    <row r="44" spans="1:10" ht="13.75" customHeight="1" x14ac:dyDescent="0.2"/>
    <row r="46" spans="1:10" ht="13.75" customHeight="1" x14ac:dyDescent="0.2">
      <c r="C46" s="9">
        <f>SUM(C2:C40)</f>
        <v>88</v>
      </c>
    </row>
    <row r="48" spans="1:10" x14ac:dyDescent="0.2">
      <c r="A48" s="7" t="s">
        <v>134</v>
      </c>
    </row>
    <row r="49" spans="2:10" x14ac:dyDescent="0.2">
      <c r="B49" s="1" t="s">
        <v>150</v>
      </c>
      <c r="C49" s="9">
        <v>5</v>
      </c>
      <c r="D49" s="1">
        <f t="shared" si="0"/>
        <v>25</v>
      </c>
      <c r="E49" s="1" t="s">
        <v>147</v>
      </c>
      <c r="F49" s="1" t="s">
        <v>138</v>
      </c>
      <c r="G49" s="6" t="s">
        <v>136</v>
      </c>
      <c r="J49" s="1" t="s">
        <v>142</v>
      </c>
    </row>
    <row r="50" spans="2:10" x14ac:dyDescent="0.2">
      <c r="B50" s="1" t="s">
        <v>151</v>
      </c>
      <c r="C50" s="9">
        <v>2</v>
      </c>
      <c r="D50" s="1">
        <f t="shared" si="0"/>
        <v>10</v>
      </c>
      <c r="E50" s="1" t="s">
        <v>148</v>
      </c>
      <c r="F50" s="1" t="s">
        <v>139</v>
      </c>
      <c r="G50" s="6" t="s">
        <v>135</v>
      </c>
      <c r="J50" s="1" t="s">
        <v>141</v>
      </c>
    </row>
    <row r="51" spans="2:10" x14ac:dyDescent="0.2">
      <c r="B51" s="1" t="s">
        <v>152</v>
      </c>
      <c r="C51" s="9">
        <v>1</v>
      </c>
      <c r="D51" s="1">
        <f t="shared" si="0"/>
        <v>5</v>
      </c>
      <c r="E51" s="1" t="s">
        <v>149</v>
      </c>
      <c r="F51" s="1" t="s">
        <v>140</v>
      </c>
      <c r="G51" s="6" t="s">
        <v>137</v>
      </c>
      <c r="J51" t="s">
        <v>143</v>
      </c>
    </row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Ingmar Jager</cp:lastModifiedBy>
  <cp:revision>21</cp:revision>
  <dcterms:created xsi:type="dcterms:W3CDTF">2020-03-23T16:38:56Z</dcterms:created>
  <dcterms:modified xsi:type="dcterms:W3CDTF">2020-03-24T09:55:35Z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