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мои настройки" sheetId="4" r:id="rId1"/>
    <sheet name="Лист1" sheetId="1" r:id="rId2"/>
    <sheet name="Лист2" sheetId="2" r:id="rId3"/>
    <sheet name="Лист3" sheetId="3" r:id="rId4"/>
  </sheets>
  <calcPr calcId="125725" refMode="R1C1"/>
</workbook>
</file>

<file path=xl/calcChain.xml><?xml version="1.0" encoding="utf-8"?>
<calcChain xmlns="http://schemas.openxmlformats.org/spreadsheetml/2006/main">
  <c r="C32" i="4"/>
  <c r="C30"/>
  <c r="F31"/>
  <c r="F24"/>
  <c r="E24"/>
  <c r="E25"/>
  <c r="G25" s="1"/>
  <c r="H21"/>
  <c r="G21"/>
  <c r="H20"/>
  <c r="G20"/>
  <c r="H19"/>
  <c r="G19"/>
  <c r="H18"/>
  <c r="G18"/>
  <c r="H17"/>
  <c r="G17"/>
  <c r="H16"/>
  <c r="G16"/>
  <c r="H15"/>
  <c r="G15"/>
  <c r="H14"/>
  <c r="G14"/>
  <c r="H13"/>
  <c r="G13"/>
  <c r="H12"/>
  <c r="G12"/>
  <c r="H11"/>
  <c r="G11"/>
  <c r="H10"/>
  <c r="G10"/>
  <c r="Q9"/>
  <c r="P9"/>
  <c r="H9"/>
  <c r="G9"/>
  <c r="H21" i="1"/>
  <c r="G21"/>
  <c r="H20"/>
  <c r="G20"/>
  <c r="H18"/>
  <c r="H19"/>
  <c r="G19"/>
  <c r="Q9"/>
  <c r="P9"/>
  <c r="G18"/>
  <c r="G17"/>
  <c r="H17"/>
  <c r="G16"/>
  <c r="H16"/>
  <c r="H15"/>
  <c r="G15"/>
  <c r="H9"/>
  <c r="H10"/>
  <c r="H11"/>
  <c r="H12"/>
  <c r="H13"/>
  <c r="G9"/>
  <c r="G10"/>
  <c r="G11"/>
  <c r="G13"/>
  <c r="G14"/>
  <c r="H14"/>
  <c r="G12"/>
</calcChain>
</file>

<file path=xl/sharedStrings.xml><?xml version="1.0" encoding="utf-8"?>
<sst xmlns="http://schemas.openxmlformats.org/spreadsheetml/2006/main" count="70" uniqueCount="36">
  <si>
    <t>Gorefast</t>
  </si>
  <si>
    <t>Health</t>
  </si>
  <si>
    <t>Head</t>
  </si>
  <si>
    <t>Body</t>
  </si>
  <si>
    <t>Ground</t>
  </si>
  <si>
    <t>Water</t>
  </si>
  <si>
    <t>Speed</t>
  </si>
  <si>
    <t>MeleeDamage</t>
  </si>
  <si>
    <t>Clot</t>
  </si>
  <si>
    <t>ScoringValue</t>
  </si>
  <si>
    <t>PlayerCountHealthScale</t>
  </si>
  <si>
    <t>PlayerNumHeadHealthScale</t>
  </si>
  <si>
    <t>HeadHealthModifier</t>
  </si>
  <si>
    <t>Beginner</t>
  </si>
  <si>
    <t>Normal</t>
  </si>
  <si>
    <t>Hard</t>
  </si>
  <si>
    <t>Sucide</t>
  </si>
  <si>
    <t>HOE</t>
  </si>
  <si>
    <t>HealthModifer</t>
  </si>
  <si>
    <t>DamageModifer</t>
  </si>
  <si>
    <t>Crawler</t>
  </si>
  <si>
    <t>PCountHP</t>
  </si>
  <si>
    <t>Bloat</t>
  </si>
  <si>
    <t>Stalker</t>
  </si>
  <si>
    <t>Siren</t>
  </si>
  <si>
    <t>PCountHHP</t>
  </si>
  <si>
    <t>MeleeRange</t>
  </si>
  <si>
    <t>Husk</t>
  </si>
  <si>
    <t>Scrake</t>
  </si>
  <si>
    <t>FleshPound</t>
  </si>
  <si>
    <t>Boss</t>
  </si>
  <si>
    <t>Brute</t>
  </si>
  <si>
    <t>Jason</t>
  </si>
  <si>
    <t>Fatale</t>
  </si>
  <si>
    <t>MapInfo.PPSquadDelayMod</t>
  </si>
  <si>
    <t>MapInfo.SquadDelayMod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</si>
</sst>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Q32"/>
  <sheetViews>
    <sheetView tabSelected="1" workbookViewId="0">
      <selection activeCell="B30" sqref="B30"/>
    </sheetView>
  </sheetViews>
  <sheetFormatPr defaultRowHeight="15"/>
  <cols>
    <col min="1" max="1" width="3.140625" customWidth="1"/>
    <col min="2" max="2" width="30.85546875" style="2" customWidth="1"/>
    <col min="3" max="3" width="9" style="1" bestFit="1" customWidth="1"/>
    <col min="4" max="4" width="7.5703125" style="1" bestFit="1" customWidth="1"/>
    <col min="5" max="5" width="17.7109375" style="1" bestFit="1" customWidth="1"/>
    <col min="6" max="6" width="20.42578125" style="1" bestFit="1" customWidth="1"/>
    <col min="7" max="7" width="7.7109375" style="1" bestFit="1" customWidth="1"/>
    <col min="8" max="8" width="8.7109375" style="1" bestFit="1" customWidth="1"/>
    <col min="9" max="9" width="6" style="1" bestFit="1" customWidth="1"/>
    <col min="10" max="10" width="5.28515625" style="1" bestFit="1" customWidth="1"/>
    <col min="11" max="11" width="10.85546875" style="1" bestFit="1" customWidth="1"/>
    <col min="12" max="12" width="9.42578125" style="1" bestFit="1" customWidth="1"/>
    <col min="13" max="13" width="9.7109375" style="1" bestFit="1" customWidth="1"/>
  </cols>
  <sheetData>
    <row r="2" spans="2:17"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</row>
    <row r="3" spans="2:17">
      <c r="B3" s="2" t="s">
        <v>12</v>
      </c>
      <c r="C3" s="1">
        <v>0.5</v>
      </c>
      <c r="D3" s="1">
        <v>1</v>
      </c>
      <c r="E3" s="1">
        <v>1.35</v>
      </c>
      <c r="F3" s="1">
        <v>1.55</v>
      </c>
      <c r="G3" s="1">
        <v>1.75</v>
      </c>
    </row>
    <row r="4" spans="2:17">
      <c r="B4" s="2" t="s">
        <v>18</v>
      </c>
      <c r="C4" s="1">
        <v>0.5</v>
      </c>
      <c r="D4" s="1">
        <v>1</v>
      </c>
      <c r="E4" s="1">
        <v>1.35</v>
      </c>
      <c r="F4" s="1">
        <v>1.55</v>
      </c>
      <c r="G4" s="1">
        <v>1.75</v>
      </c>
    </row>
    <row r="5" spans="2:17">
      <c r="B5" s="2" t="s">
        <v>19</v>
      </c>
      <c r="C5" s="1">
        <v>0.3</v>
      </c>
      <c r="D5" s="1">
        <v>1</v>
      </c>
      <c r="E5" s="1">
        <v>1.25</v>
      </c>
      <c r="F5" s="1">
        <v>1.5</v>
      </c>
      <c r="G5" s="1">
        <v>1.75</v>
      </c>
    </row>
    <row r="7" spans="2:17" s="5" customFormat="1" ht="11.25">
      <c r="B7" s="3"/>
      <c r="C7" s="6" t="s">
        <v>1</v>
      </c>
      <c r="D7" s="6"/>
      <c r="E7" s="4"/>
      <c r="F7" s="4"/>
      <c r="G7" s="4"/>
      <c r="H7" s="4"/>
      <c r="I7" s="6" t="s">
        <v>6</v>
      </c>
      <c r="J7" s="6"/>
      <c r="K7" s="4"/>
      <c r="L7" s="4"/>
      <c r="M7" s="4"/>
    </row>
    <row r="8" spans="2:17" s="5" customFormat="1" ht="11.25">
      <c r="B8" s="3"/>
      <c r="C8" s="4" t="s">
        <v>3</v>
      </c>
      <c r="D8" s="4" t="s">
        <v>2</v>
      </c>
      <c r="E8" s="4" t="s">
        <v>10</v>
      </c>
      <c r="F8" s="4" t="s">
        <v>11</v>
      </c>
      <c r="G8" s="4" t="s">
        <v>21</v>
      </c>
      <c r="H8" s="4" t="s">
        <v>25</v>
      </c>
      <c r="I8" s="4" t="s">
        <v>4</v>
      </c>
      <c r="J8" s="4" t="s">
        <v>5</v>
      </c>
      <c r="K8" s="4" t="s">
        <v>7</v>
      </c>
      <c r="L8" s="4" t="s">
        <v>26</v>
      </c>
      <c r="M8" s="4" t="s">
        <v>9</v>
      </c>
    </row>
    <row r="9" spans="2:17">
      <c r="B9" s="2" t="s">
        <v>8</v>
      </c>
      <c r="C9" s="1">
        <v>130</v>
      </c>
      <c r="D9" s="1">
        <v>25</v>
      </c>
      <c r="E9" s="1">
        <v>0</v>
      </c>
      <c r="F9" s="1">
        <v>0</v>
      </c>
      <c r="G9" s="1">
        <f t="shared" ref="G9:G21" si="0">C9*E9</f>
        <v>0</v>
      </c>
      <c r="H9" s="1">
        <f t="shared" ref="H9:H13" si="1">F9*D9</f>
        <v>0</v>
      </c>
      <c r="I9" s="1">
        <v>105</v>
      </c>
      <c r="J9" s="1">
        <v>105</v>
      </c>
      <c r="K9" s="1">
        <v>6</v>
      </c>
      <c r="M9" s="1">
        <v>7</v>
      </c>
      <c r="O9" s="1">
        <v>20</v>
      </c>
      <c r="P9">
        <f>O9/C9</f>
        <v>0.15384615384615385</v>
      </c>
      <c r="Q9">
        <f>M9*P9</f>
        <v>1.0769230769230771</v>
      </c>
    </row>
    <row r="10" spans="2:17">
      <c r="B10" s="2" t="s">
        <v>0</v>
      </c>
      <c r="C10" s="1">
        <v>250</v>
      </c>
      <c r="D10" s="1">
        <v>25</v>
      </c>
      <c r="E10" s="1">
        <v>0.15</v>
      </c>
      <c r="F10" s="1">
        <v>0</v>
      </c>
      <c r="G10" s="1">
        <f t="shared" si="0"/>
        <v>37.5</v>
      </c>
      <c r="H10" s="1">
        <f t="shared" si="1"/>
        <v>0</v>
      </c>
      <c r="I10" s="1">
        <v>120</v>
      </c>
      <c r="J10" s="1">
        <v>140</v>
      </c>
      <c r="K10" s="1">
        <v>15</v>
      </c>
      <c r="M10" s="1">
        <v>12</v>
      </c>
    </row>
    <row r="11" spans="2:17">
      <c r="B11" s="2" t="s">
        <v>20</v>
      </c>
      <c r="C11" s="1">
        <v>70</v>
      </c>
      <c r="D11" s="1">
        <v>25</v>
      </c>
      <c r="E11" s="1">
        <v>0</v>
      </c>
      <c r="F11" s="1">
        <v>0</v>
      </c>
      <c r="G11" s="1">
        <f t="shared" si="0"/>
        <v>0</v>
      </c>
      <c r="H11" s="1">
        <f t="shared" si="1"/>
        <v>0</v>
      </c>
      <c r="I11" s="1">
        <v>140</v>
      </c>
      <c r="J11" s="1">
        <v>130</v>
      </c>
      <c r="K11" s="1">
        <v>6</v>
      </c>
      <c r="M11" s="1">
        <v>10</v>
      </c>
    </row>
    <row r="12" spans="2:17">
      <c r="B12" s="2" t="s">
        <v>22</v>
      </c>
      <c r="C12" s="1">
        <v>525</v>
      </c>
      <c r="D12" s="1">
        <v>25</v>
      </c>
      <c r="E12" s="1">
        <v>0.25</v>
      </c>
      <c r="F12" s="1">
        <v>0</v>
      </c>
      <c r="G12" s="1">
        <f t="shared" si="0"/>
        <v>131.25</v>
      </c>
      <c r="H12" s="1">
        <f t="shared" si="1"/>
        <v>0</v>
      </c>
      <c r="I12" s="1">
        <v>75</v>
      </c>
      <c r="K12" s="1">
        <v>14</v>
      </c>
      <c r="M12" s="1">
        <v>17</v>
      </c>
    </row>
    <row r="13" spans="2:17">
      <c r="B13" s="2" t="s">
        <v>23</v>
      </c>
      <c r="C13" s="1">
        <v>100</v>
      </c>
      <c r="D13" s="1">
        <v>25</v>
      </c>
      <c r="G13" s="1">
        <f t="shared" si="0"/>
        <v>0</v>
      </c>
      <c r="H13" s="1">
        <f t="shared" si="1"/>
        <v>0</v>
      </c>
      <c r="I13" s="1">
        <v>200</v>
      </c>
      <c r="K13" s="1">
        <v>9</v>
      </c>
      <c r="M13" s="1">
        <v>15</v>
      </c>
    </row>
    <row r="14" spans="2:17" s="1" customFormat="1">
      <c r="B14" s="2" t="s">
        <v>24</v>
      </c>
      <c r="C14" s="1">
        <v>300</v>
      </c>
      <c r="D14" s="1">
        <v>200</v>
      </c>
      <c r="E14" s="1">
        <v>0.1</v>
      </c>
      <c r="F14" s="1">
        <v>0.05</v>
      </c>
      <c r="G14" s="1">
        <f t="shared" si="0"/>
        <v>30</v>
      </c>
      <c r="H14" s="1">
        <f>F14*D14</f>
        <v>10</v>
      </c>
      <c r="I14" s="1">
        <v>100</v>
      </c>
      <c r="J14" s="1">
        <v>80</v>
      </c>
      <c r="K14" s="1">
        <v>13</v>
      </c>
      <c r="L14" s="1">
        <v>45</v>
      </c>
      <c r="M14" s="1">
        <v>25</v>
      </c>
    </row>
    <row r="15" spans="2:17" s="1" customFormat="1">
      <c r="B15" s="2" t="s">
        <v>27</v>
      </c>
      <c r="C15" s="1">
        <v>600</v>
      </c>
      <c r="D15" s="1">
        <v>200</v>
      </c>
      <c r="E15" s="1">
        <v>0.1</v>
      </c>
      <c r="F15" s="1">
        <v>0.05</v>
      </c>
      <c r="G15" s="1">
        <f t="shared" si="0"/>
        <v>60</v>
      </c>
      <c r="H15" s="1">
        <f>F15*D15</f>
        <v>10</v>
      </c>
      <c r="I15" s="1">
        <v>115</v>
      </c>
      <c r="J15" s="1">
        <v>102</v>
      </c>
      <c r="K15" s="1">
        <v>15</v>
      </c>
      <c r="L15" s="1">
        <v>30</v>
      </c>
      <c r="M15" s="1">
        <v>17</v>
      </c>
    </row>
    <row r="16" spans="2:17">
      <c r="B16" s="2" t="s">
        <v>28</v>
      </c>
      <c r="C16" s="1">
        <v>1000</v>
      </c>
      <c r="D16" s="1">
        <v>650</v>
      </c>
      <c r="E16" s="1">
        <v>0.5</v>
      </c>
      <c r="F16" s="1">
        <v>0.3</v>
      </c>
      <c r="G16" s="1">
        <f t="shared" si="0"/>
        <v>500</v>
      </c>
      <c r="H16" s="1">
        <f>F16*D16</f>
        <v>195</v>
      </c>
      <c r="I16" s="1">
        <v>85</v>
      </c>
      <c r="J16" s="1">
        <v>75</v>
      </c>
      <c r="K16" s="1">
        <v>20</v>
      </c>
      <c r="L16" s="1">
        <v>40</v>
      </c>
      <c r="M16" s="1">
        <v>75</v>
      </c>
    </row>
    <row r="17" spans="2:13">
      <c r="B17" s="2" t="s">
        <v>29</v>
      </c>
      <c r="C17" s="1">
        <v>1500</v>
      </c>
      <c r="D17" s="1">
        <v>700</v>
      </c>
      <c r="E17" s="1">
        <v>0.25</v>
      </c>
      <c r="F17" s="1">
        <v>0.3</v>
      </c>
      <c r="G17" s="1">
        <f t="shared" si="0"/>
        <v>375</v>
      </c>
      <c r="H17" s="1">
        <f>F17*D17</f>
        <v>210</v>
      </c>
      <c r="I17" s="1">
        <v>130</v>
      </c>
      <c r="J17" s="1">
        <v>120</v>
      </c>
      <c r="K17" s="1">
        <v>35</v>
      </c>
      <c r="L17" s="1">
        <v>55</v>
      </c>
      <c r="M17" s="1">
        <v>200</v>
      </c>
    </row>
    <row r="18" spans="2:13">
      <c r="B18" s="2" t="s">
        <v>30</v>
      </c>
      <c r="C18" s="1">
        <v>4000</v>
      </c>
      <c r="D18" s="1">
        <v>4000</v>
      </c>
      <c r="E18" s="1">
        <v>0.75</v>
      </c>
      <c r="F18" s="1">
        <v>0.75</v>
      </c>
      <c r="G18" s="1">
        <f t="shared" si="0"/>
        <v>3000</v>
      </c>
      <c r="H18" s="1">
        <f t="shared" ref="H18:H21" si="2">F18*D18</f>
        <v>3000</v>
      </c>
      <c r="I18" s="1">
        <v>120</v>
      </c>
      <c r="J18" s="1">
        <v>120</v>
      </c>
      <c r="K18" s="1">
        <v>75</v>
      </c>
      <c r="L18" s="1">
        <v>10</v>
      </c>
      <c r="M18" s="1">
        <v>500</v>
      </c>
    </row>
    <row r="19" spans="2:13">
      <c r="B19" s="2" t="s">
        <v>31</v>
      </c>
      <c r="C19" s="1">
        <v>900</v>
      </c>
      <c r="D19" s="1">
        <v>450</v>
      </c>
      <c r="E19" s="1">
        <v>0.25</v>
      </c>
      <c r="F19" s="1">
        <v>0.25</v>
      </c>
      <c r="G19" s="1">
        <f t="shared" si="0"/>
        <v>225</v>
      </c>
      <c r="H19" s="1">
        <f t="shared" si="2"/>
        <v>112.5</v>
      </c>
      <c r="I19" s="1">
        <v>140</v>
      </c>
      <c r="J19" s="1">
        <v>120</v>
      </c>
      <c r="K19" s="1">
        <v>20</v>
      </c>
      <c r="L19" s="1">
        <v>85</v>
      </c>
      <c r="M19" s="1">
        <v>60</v>
      </c>
    </row>
    <row r="20" spans="2:13">
      <c r="B20" s="2" t="s">
        <v>32</v>
      </c>
      <c r="C20" s="1">
        <v>1500</v>
      </c>
      <c r="D20" s="1">
        <v>800</v>
      </c>
      <c r="E20" s="1">
        <v>0.5</v>
      </c>
      <c r="F20" s="1">
        <v>0.3</v>
      </c>
      <c r="G20" s="1">
        <f t="shared" si="0"/>
        <v>750</v>
      </c>
      <c r="H20" s="1">
        <f t="shared" si="2"/>
        <v>240</v>
      </c>
      <c r="I20" s="1">
        <v>85</v>
      </c>
      <c r="J20" s="1">
        <v>75</v>
      </c>
      <c r="K20" s="1">
        <v>25</v>
      </c>
      <c r="L20" s="1">
        <v>40</v>
      </c>
      <c r="M20" s="1">
        <v>300</v>
      </c>
    </row>
    <row r="21" spans="2:13">
      <c r="B21" s="2" t="s">
        <v>33</v>
      </c>
      <c r="C21" s="1">
        <v>700</v>
      </c>
      <c r="D21" s="1">
        <v>200</v>
      </c>
      <c r="E21" s="1">
        <v>0.1</v>
      </c>
      <c r="F21" s="1">
        <v>0.05</v>
      </c>
      <c r="G21" s="1">
        <f t="shared" si="0"/>
        <v>70</v>
      </c>
      <c r="H21" s="1">
        <f t="shared" si="2"/>
        <v>10</v>
      </c>
      <c r="I21" s="1">
        <v>150</v>
      </c>
      <c r="J21" s="1">
        <v>120</v>
      </c>
      <c r="K21" s="1">
        <v>25</v>
      </c>
      <c r="L21" s="1">
        <v>30</v>
      </c>
      <c r="M21" s="1">
        <v>20</v>
      </c>
    </row>
    <row r="24" spans="2:13">
      <c r="C24" s="1">
        <v>3</v>
      </c>
      <c r="D24" s="1">
        <v>0.1</v>
      </c>
      <c r="E24" s="1">
        <f>C24*D24</f>
        <v>0.30000000000000004</v>
      </c>
      <c r="F24" s="1">
        <f>E24*5</f>
        <v>1.5000000000000002</v>
      </c>
    </row>
    <row r="25" spans="2:13">
      <c r="C25" s="1">
        <v>1</v>
      </c>
      <c r="D25" s="1">
        <v>0.5</v>
      </c>
      <c r="E25" s="1">
        <f>D25^C25</f>
        <v>0.5</v>
      </c>
      <c r="F25" s="1">
        <v>10000</v>
      </c>
      <c r="G25" s="1">
        <f>F25*E25</f>
        <v>5000</v>
      </c>
    </row>
    <row r="28" spans="2:13">
      <c r="C28" s="1">
        <v>1</v>
      </c>
    </row>
    <row r="29" spans="2:13">
      <c r="B29" s="2" t="s">
        <v>35</v>
      </c>
      <c r="C29" s="1">
        <v>0.5</v>
      </c>
    </row>
    <row r="30" spans="2:13">
      <c r="B30" s="2" t="s">
        <v>34</v>
      </c>
      <c r="C30" s="1">
        <f>D30^E30</f>
        <v>0.81</v>
      </c>
      <c r="D30" s="1">
        <v>0.9</v>
      </c>
      <c r="E30" s="1">
        <v>2</v>
      </c>
      <c r="G30" s="1">
        <v>0.81</v>
      </c>
    </row>
    <row r="31" spans="2:13">
      <c r="F31" s="1">
        <f>0.9*0.9*0.9</f>
        <v>0.72900000000000009</v>
      </c>
    </row>
    <row r="32" spans="2:13">
      <c r="C32" s="1">
        <f>C28*C29*C30</f>
        <v>0.40500000000000003</v>
      </c>
    </row>
  </sheetData>
  <mergeCells count="2">
    <mergeCell ref="C7:D7"/>
    <mergeCell ref="I7:J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Q21"/>
  <sheetViews>
    <sheetView workbookViewId="0">
      <selection activeCell="F18" sqref="F18"/>
    </sheetView>
  </sheetViews>
  <sheetFormatPr defaultRowHeight="15"/>
  <cols>
    <col min="1" max="1" width="3.140625" customWidth="1"/>
    <col min="2" max="2" width="19.42578125" style="2" bestFit="1" customWidth="1"/>
    <col min="3" max="3" width="9" style="1" bestFit="1" customWidth="1"/>
    <col min="4" max="4" width="7.5703125" style="1" bestFit="1" customWidth="1"/>
    <col min="5" max="5" width="17.7109375" style="1" bestFit="1" customWidth="1"/>
    <col min="6" max="6" width="20.42578125" style="1" bestFit="1" customWidth="1"/>
    <col min="7" max="7" width="7.7109375" style="1" bestFit="1" customWidth="1"/>
    <col min="8" max="8" width="8.7109375" style="1" bestFit="1" customWidth="1"/>
    <col min="9" max="9" width="6" style="1" bestFit="1" customWidth="1"/>
    <col min="10" max="10" width="5.28515625" style="1" bestFit="1" customWidth="1"/>
    <col min="11" max="11" width="10.85546875" style="1" bestFit="1" customWidth="1"/>
    <col min="12" max="12" width="9.42578125" style="1" bestFit="1" customWidth="1"/>
    <col min="13" max="13" width="9.7109375" style="1" bestFit="1" customWidth="1"/>
  </cols>
  <sheetData>
    <row r="2" spans="2:17"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</row>
    <row r="3" spans="2:17">
      <c r="B3" s="2" t="s">
        <v>12</v>
      </c>
      <c r="C3" s="1">
        <v>0.5</v>
      </c>
      <c r="D3" s="1">
        <v>1</v>
      </c>
      <c r="E3" s="1">
        <v>1.35</v>
      </c>
      <c r="F3" s="1">
        <v>1.55</v>
      </c>
      <c r="G3" s="1">
        <v>1.75</v>
      </c>
    </row>
    <row r="4" spans="2:17">
      <c r="B4" s="2" t="s">
        <v>18</v>
      </c>
      <c r="C4" s="1">
        <v>0.5</v>
      </c>
      <c r="D4" s="1">
        <v>1</v>
      </c>
      <c r="E4" s="1">
        <v>1.35</v>
      </c>
      <c r="F4" s="1">
        <v>1.55</v>
      </c>
      <c r="G4" s="1">
        <v>1.75</v>
      </c>
    </row>
    <row r="5" spans="2:17">
      <c r="B5" s="2" t="s">
        <v>19</v>
      </c>
      <c r="C5" s="1">
        <v>0.3</v>
      </c>
      <c r="D5" s="1">
        <v>1</v>
      </c>
      <c r="E5" s="1">
        <v>1.25</v>
      </c>
      <c r="F5" s="1">
        <v>1.5</v>
      </c>
      <c r="G5" s="1">
        <v>1.75</v>
      </c>
    </row>
    <row r="7" spans="2:17" s="5" customFormat="1" ht="11.25">
      <c r="B7" s="3"/>
      <c r="C7" s="6" t="s">
        <v>1</v>
      </c>
      <c r="D7" s="6"/>
      <c r="E7" s="4"/>
      <c r="F7" s="4"/>
      <c r="G7" s="4"/>
      <c r="H7" s="4"/>
      <c r="I7" s="6" t="s">
        <v>6</v>
      </c>
      <c r="J7" s="6"/>
      <c r="K7" s="4"/>
      <c r="L7" s="4"/>
      <c r="M7" s="4"/>
    </row>
    <row r="8" spans="2:17" s="5" customFormat="1" ht="11.25">
      <c r="B8" s="3"/>
      <c r="C8" s="4" t="s">
        <v>3</v>
      </c>
      <c r="D8" s="4" t="s">
        <v>2</v>
      </c>
      <c r="E8" s="4" t="s">
        <v>10</v>
      </c>
      <c r="F8" s="4" t="s">
        <v>11</v>
      </c>
      <c r="G8" s="4" t="s">
        <v>21</v>
      </c>
      <c r="H8" s="4" t="s">
        <v>25</v>
      </c>
      <c r="I8" s="4" t="s">
        <v>4</v>
      </c>
      <c r="J8" s="4" t="s">
        <v>5</v>
      </c>
      <c r="K8" s="4" t="s">
        <v>7</v>
      </c>
      <c r="L8" s="4" t="s">
        <v>26</v>
      </c>
      <c r="M8" s="4" t="s">
        <v>9</v>
      </c>
    </row>
    <row r="9" spans="2:17">
      <c r="B9" s="2" t="s">
        <v>8</v>
      </c>
      <c r="C9" s="1">
        <v>130</v>
      </c>
      <c r="D9" s="1">
        <v>25</v>
      </c>
      <c r="G9" s="1">
        <f t="shared" ref="G9:G15" si="0">C9*E9</f>
        <v>0</v>
      </c>
      <c r="H9" s="1">
        <f t="shared" ref="H9:H13" si="1">F9*D9</f>
        <v>0</v>
      </c>
      <c r="I9" s="1">
        <v>105</v>
      </c>
      <c r="J9" s="1">
        <v>105</v>
      </c>
      <c r="K9" s="1">
        <v>6</v>
      </c>
      <c r="M9" s="1">
        <v>7</v>
      </c>
      <c r="O9" s="1">
        <v>20</v>
      </c>
      <c r="P9">
        <f>O9/C9</f>
        <v>0.15384615384615385</v>
      </c>
      <c r="Q9">
        <f>M9*P9</f>
        <v>1.0769230769230771</v>
      </c>
    </row>
    <row r="10" spans="2:17">
      <c r="B10" s="2" t="s">
        <v>0</v>
      </c>
      <c r="C10" s="1">
        <v>250</v>
      </c>
      <c r="D10" s="1">
        <v>25</v>
      </c>
      <c r="E10" s="1">
        <v>0.15</v>
      </c>
      <c r="G10" s="1">
        <f t="shared" si="0"/>
        <v>37.5</v>
      </c>
      <c r="H10" s="1">
        <f t="shared" si="1"/>
        <v>0</v>
      </c>
      <c r="I10" s="1">
        <v>120</v>
      </c>
      <c r="J10" s="1">
        <v>140</v>
      </c>
      <c r="K10" s="1">
        <v>15</v>
      </c>
      <c r="M10" s="1">
        <v>12</v>
      </c>
    </row>
    <row r="11" spans="2:17">
      <c r="B11" s="2" t="s">
        <v>20</v>
      </c>
      <c r="C11" s="1">
        <v>70</v>
      </c>
      <c r="D11" s="1">
        <v>25</v>
      </c>
      <c r="G11" s="1">
        <f t="shared" si="0"/>
        <v>0</v>
      </c>
      <c r="H11" s="1">
        <f t="shared" si="1"/>
        <v>0</v>
      </c>
      <c r="I11" s="1">
        <v>140</v>
      </c>
      <c r="J11" s="1">
        <v>130</v>
      </c>
      <c r="K11" s="1">
        <v>6</v>
      </c>
      <c r="M11" s="1">
        <v>10</v>
      </c>
    </row>
    <row r="12" spans="2:17">
      <c r="B12" s="2" t="s">
        <v>22</v>
      </c>
      <c r="C12" s="1">
        <v>525</v>
      </c>
      <c r="D12" s="1">
        <v>25</v>
      </c>
      <c r="E12" s="1">
        <v>0.25</v>
      </c>
      <c r="G12" s="1">
        <f t="shared" si="0"/>
        <v>131.25</v>
      </c>
      <c r="H12" s="1">
        <f t="shared" si="1"/>
        <v>0</v>
      </c>
      <c r="I12" s="1">
        <v>75</v>
      </c>
      <c r="K12" s="1">
        <v>14</v>
      </c>
      <c r="M12" s="1">
        <v>17</v>
      </c>
    </row>
    <row r="13" spans="2:17">
      <c r="B13" s="2" t="s">
        <v>23</v>
      </c>
      <c r="C13" s="1">
        <v>100</v>
      </c>
      <c r="D13" s="1">
        <v>25</v>
      </c>
      <c r="G13" s="1">
        <f t="shared" si="0"/>
        <v>0</v>
      </c>
      <c r="H13" s="1">
        <f t="shared" si="1"/>
        <v>0</v>
      </c>
      <c r="I13" s="1">
        <v>200</v>
      </c>
      <c r="K13" s="1">
        <v>9</v>
      </c>
      <c r="M13" s="1">
        <v>15</v>
      </c>
    </row>
    <row r="14" spans="2:17" s="1" customFormat="1">
      <c r="B14" s="2" t="s">
        <v>24</v>
      </c>
      <c r="C14" s="1">
        <v>300</v>
      </c>
      <c r="D14" s="1">
        <v>200</v>
      </c>
      <c r="E14" s="1">
        <v>0.1</v>
      </c>
      <c r="F14" s="1">
        <v>0.05</v>
      </c>
      <c r="G14" s="1">
        <f t="shared" si="0"/>
        <v>30</v>
      </c>
      <c r="H14" s="1">
        <f>F14*D14</f>
        <v>10</v>
      </c>
      <c r="I14" s="1">
        <v>100</v>
      </c>
      <c r="J14" s="1">
        <v>80</v>
      </c>
      <c r="K14" s="1">
        <v>13</v>
      </c>
      <c r="L14" s="1">
        <v>45</v>
      </c>
      <c r="M14" s="1">
        <v>25</v>
      </c>
    </row>
    <row r="15" spans="2:17" s="1" customFormat="1">
      <c r="B15" s="2" t="s">
        <v>27</v>
      </c>
      <c r="C15" s="1">
        <v>600</v>
      </c>
      <c r="D15" s="1">
        <v>200</v>
      </c>
      <c r="E15" s="1">
        <v>0.1</v>
      </c>
      <c r="F15" s="1">
        <v>0.05</v>
      </c>
      <c r="G15" s="1">
        <f t="shared" si="0"/>
        <v>60</v>
      </c>
      <c r="H15" s="1">
        <f>F15*D15</f>
        <v>10</v>
      </c>
      <c r="I15" s="1">
        <v>115</v>
      </c>
      <c r="J15" s="1">
        <v>102</v>
      </c>
      <c r="K15" s="1">
        <v>15</v>
      </c>
      <c r="L15" s="1">
        <v>30</v>
      </c>
      <c r="M15" s="1">
        <v>17</v>
      </c>
    </row>
    <row r="16" spans="2:17">
      <c r="B16" s="2" t="s">
        <v>28</v>
      </c>
      <c r="C16" s="1">
        <v>1000</v>
      </c>
      <c r="D16" s="1">
        <v>650</v>
      </c>
      <c r="E16" s="1">
        <v>0.5</v>
      </c>
      <c r="F16" s="1">
        <v>0.3</v>
      </c>
      <c r="G16" s="1">
        <f t="shared" ref="G16:G21" si="2">C16*E16</f>
        <v>500</v>
      </c>
      <c r="H16" s="1">
        <f>F16*D16</f>
        <v>195</v>
      </c>
      <c r="I16" s="1">
        <v>85</v>
      </c>
      <c r="J16" s="1">
        <v>75</v>
      </c>
      <c r="K16" s="1">
        <v>20</v>
      </c>
      <c r="L16" s="1">
        <v>40</v>
      </c>
      <c r="M16" s="1">
        <v>75</v>
      </c>
    </row>
    <row r="17" spans="2:13">
      <c r="B17" s="2" t="s">
        <v>29</v>
      </c>
      <c r="C17" s="1">
        <v>1500</v>
      </c>
      <c r="D17" s="1">
        <v>700</v>
      </c>
      <c r="E17" s="1">
        <v>0.25</v>
      </c>
      <c r="F17" s="1">
        <v>0.3</v>
      </c>
      <c r="G17" s="1">
        <f t="shared" si="2"/>
        <v>375</v>
      </c>
      <c r="H17" s="1">
        <f>F17*D17</f>
        <v>210</v>
      </c>
      <c r="I17" s="1">
        <v>130</v>
      </c>
      <c r="J17" s="1">
        <v>120</v>
      </c>
      <c r="K17" s="1">
        <v>35</v>
      </c>
      <c r="L17" s="1">
        <v>55</v>
      </c>
      <c r="M17" s="1">
        <v>200</v>
      </c>
    </row>
    <row r="18" spans="2:13">
      <c r="B18" s="2" t="s">
        <v>30</v>
      </c>
      <c r="C18" s="1">
        <v>4000</v>
      </c>
      <c r="D18" s="1">
        <v>4000</v>
      </c>
      <c r="E18" s="1">
        <v>0.75</v>
      </c>
      <c r="G18" s="1">
        <f t="shared" si="2"/>
        <v>3000</v>
      </c>
      <c r="H18" s="1">
        <f t="shared" ref="H18:H21" si="3">F18*D18</f>
        <v>0</v>
      </c>
      <c r="I18" s="1">
        <v>120</v>
      </c>
      <c r="J18" s="1">
        <v>120</v>
      </c>
      <c r="K18" s="1">
        <v>75</v>
      </c>
      <c r="L18" s="1">
        <v>10</v>
      </c>
      <c r="M18" s="1">
        <v>500</v>
      </c>
    </row>
    <row r="19" spans="2:13">
      <c r="B19" s="2" t="s">
        <v>31</v>
      </c>
      <c r="C19" s="1">
        <v>900</v>
      </c>
      <c r="D19" s="1">
        <v>450</v>
      </c>
      <c r="E19" s="1">
        <v>0.25</v>
      </c>
      <c r="F19" s="1">
        <v>0.25</v>
      </c>
      <c r="G19" s="1">
        <f t="shared" si="2"/>
        <v>225</v>
      </c>
      <c r="H19" s="1">
        <f t="shared" si="3"/>
        <v>112.5</v>
      </c>
      <c r="I19" s="1">
        <v>140</v>
      </c>
      <c r="J19" s="1">
        <v>120</v>
      </c>
      <c r="K19" s="1">
        <v>20</v>
      </c>
      <c r="L19" s="1">
        <v>85</v>
      </c>
      <c r="M19" s="1">
        <v>60</v>
      </c>
    </row>
    <row r="20" spans="2:13">
      <c r="B20" s="2" t="s">
        <v>32</v>
      </c>
      <c r="C20" s="1">
        <v>1500</v>
      </c>
      <c r="D20" s="1">
        <v>800</v>
      </c>
      <c r="E20" s="1">
        <v>0.5</v>
      </c>
      <c r="F20" s="1">
        <v>0.3</v>
      </c>
      <c r="G20" s="1">
        <f t="shared" si="2"/>
        <v>750</v>
      </c>
      <c r="H20" s="1">
        <f t="shared" si="3"/>
        <v>240</v>
      </c>
      <c r="I20" s="1">
        <v>85</v>
      </c>
      <c r="J20" s="1">
        <v>75</v>
      </c>
      <c r="K20" s="1">
        <v>25</v>
      </c>
      <c r="L20" s="1">
        <v>40</v>
      </c>
      <c r="M20" s="1">
        <v>300</v>
      </c>
    </row>
    <row r="21" spans="2:13">
      <c r="B21" s="2" t="s">
        <v>33</v>
      </c>
      <c r="C21" s="1">
        <v>700</v>
      </c>
      <c r="D21" s="1">
        <v>200</v>
      </c>
      <c r="E21" s="1">
        <v>0.1</v>
      </c>
      <c r="F21" s="1">
        <v>0.05</v>
      </c>
      <c r="G21" s="1">
        <f t="shared" si="2"/>
        <v>70</v>
      </c>
      <c r="H21" s="1">
        <f t="shared" si="3"/>
        <v>10</v>
      </c>
      <c r="I21" s="1">
        <v>150</v>
      </c>
      <c r="J21" s="1">
        <v>120</v>
      </c>
      <c r="K21" s="1">
        <v>25</v>
      </c>
      <c r="L21" s="1">
        <v>30</v>
      </c>
      <c r="M21" s="1">
        <v>20</v>
      </c>
    </row>
  </sheetData>
  <mergeCells count="2">
    <mergeCell ref="C7:D7"/>
    <mergeCell ref="I7:J7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мои настройки</vt:lpstr>
      <vt:lpstr>Лист1</vt:lpstr>
      <vt:lpstr>Лист2</vt:lpstr>
      <vt:lpstr>Лист3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</cp:lastModifiedBy>
  <dcterms:created xsi:type="dcterms:W3CDTF">2013-01-03T19:41:42Z</dcterms:created>
  <dcterms:modified xsi:type="dcterms:W3CDTF">2013-01-12T15:23:40Z</dcterms:modified>
</cp:coreProperties>
</file>