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6400" yWindow="460" windowWidth="25600" windowHeight="1434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2" l="1"/>
  <c r="A3" i="2"/>
  <c r="E5"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Z5" i="1"/>
  <c r="Y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Z199" i="1"/>
  <c r="AA199" i="1"/>
  <c r="Z198" i="1"/>
  <c r="AA198" i="1"/>
  <c r="Z197" i="1"/>
  <c r="AA197" i="1"/>
  <c r="Z196" i="1"/>
  <c r="AA196" i="1"/>
  <c r="Z195" i="1"/>
  <c r="AA195" i="1"/>
  <c r="Z194" i="1"/>
  <c r="AA194" i="1"/>
  <c r="Z193" i="1"/>
  <c r="AA193" i="1"/>
  <c r="Z192" i="1"/>
  <c r="AA192" i="1"/>
  <c r="Z191" i="1"/>
  <c r="AA191" i="1"/>
  <c r="Z190" i="1"/>
  <c r="AA190" i="1"/>
  <c r="Z189" i="1"/>
  <c r="AA189" i="1"/>
  <c r="Z188" i="1"/>
  <c r="AA188" i="1"/>
  <c r="Z187" i="1"/>
  <c r="AA187" i="1"/>
  <c r="Z186" i="1"/>
  <c r="AA186" i="1"/>
  <c r="Z185" i="1"/>
  <c r="AA185" i="1"/>
  <c r="Z184" i="1"/>
  <c r="AA184" i="1"/>
  <c r="Z183" i="1"/>
  <c r="AA183" i="1"/>
  <c r="Z182" i="1"/>
  <c r="AA182" i="1"/>
  <c r="Z181" i="1"/>
  <c r="AA181" i="1"/>
  <c r="Z180" i="1"/>
  <c r="AA180" i="1"/>
  <c r="Z179" i="1"/>
  <c r="AA179" i="1"/>
  <c r="Z178" i="1"/>
  <c r="AA178" i="1"/>
  <c r="Z177" i="1"/>
  <c r="AA177" i="1"/>
  <c r="Z176" i="1"/>
  <c r="AA176" i="1"/>
  <c r="Z175" i="1"/>
  <c r="AA175" i="1"/>
  <c r="Z174" i="1"/>
  <c r="AA174" i="1"/>
  <c r="Z173" i="1"/>
  <c r="AA173" i="1"/>
  <c r="Z172" i="1"/>
  <c r="AA172" i="1"/>
  <c r="Z171" i="1"/>
  <c r="AA171" i="1"/>
  <c r="Z170" i="1"/>
  <c r="AA170" i="1"/>
  <c r="Z169" i="1"/>
  <c r="AA169" i="1"/>
  <c r="Z168" i="1"/>
  <c r="AA168" i="1"/>
  <c r="Z167" i="1"/>
  <c r="AA167" i="1"/>
  <c r="Z166" i="1"/>
  <c r="AA166" i="1"/>
  <c r="Z165" i="1"/>
  <c r="AA165" i="1"/>
  <c r="Z164" i="1"/>
  <c r="AA164" i="1"/>
  <c r="Z163" i="1"/>
  <c r="AA163" i="1"/>
  <c r="Z162" i="1"/>
  <c r="AA162" i="1"/>
  <c r="Z161" i="1"/>
  <c r="AA161" i="1"/>
  <c r="Z160" i="1"/>
  <c r="AA160" i="1"/>
  <c r="Z159" i="1"/>
  <c r="AA159" i="1"/>
  <c r="Z158" i="1"/>
  <c r="AA158" i="1"/>
  <c r="Z157" i="1"/>
  <c r="AA157" i="1"/>
  <c r="Z156" i="1"/>
  <c r="AA156" i="1"/>
  <c r="Z155" i="1"/>
  <c r="AA155" i="1"/>
  <c r="Z154" i="1"/>
  <c r="AA154" i="1"/>
  <c r="Z153" i="1"/>
  <c r="AA153" i="1"/>
  <c r="Z152" i="1"/>
  <c r="AA152" i="1"/>
  <c r="Z151" i="1"/>
  <c r="AA151" i="1"/>
  <c r="Z150" i="1"/>
  <c r="AA150" i="1"/>
  <c r="Z149" i="1"/>
  <c r="AA149" i="1"/>
  <c r="Z148" i="1"/>
  <c r="AA148" i="1"/>
  <c r="Z147" i="1"/>
  <c r="AA147" i="1"/>
  <c r="Z146" i="1"/>
  <c r="AA146" i="1"/>
  <c r="Z145" i="1"/>
  <c r="AA145" i="1"/>
  <c r="Z144" i="1"/>
  <c r="AA144" i="1"/>
  <c r="Z143" i="1"/>
  <c r="AA143" i="1"/>
  <c r="Z142" i="1"/>
  <c r="AA142" i="1"/>
  <c r="Z141" i="1"/>
  <c r="AA141" i="1"/>
  <c r="Z140" i="1"/>
  <c r="AA140" i="1"/>
  <c r="Z139" i="1"/>
  <c r="AA139" i="1"/>
  <c r="Z138" i="1"/>
  <c r="AA138" i="1"/>
  <c r="Z137" i="1"/>
  <c r="AA137" i="1"/>
  <c r="Z136" i="1"/>
  <c r="AA136" i="1"/>
  <c r="Z135" i="1"/>
  <c r="AA135" i="1"/>
  <c r="Z134" i="1"/>
  <c r="AA134" i="1"/>
  <c r="Z133" i="1"/>
  <c r="AA133" i="1"/>
  <c r="Z132" i="1"/>
  <c r="AA132" i="1"/>
  <c r="Z131" i="1"/>
  <c r="AA131" i="1"/>
  <c r="Z130" i="1"/>
  <c r="AA130" i="1"/>
  <c r="Z129" i="1"/>
  <c r="AA129" i="1"/>
  <c r="Z128" i="1"/>
  <c r="AA128" i="1"/>
  <c r="Z127" i="1"/>
  <c r="AA127" i="1"/>
  <c r="Z126" i="1"/>
  <c r="AA126" i="1"/>
  <c r="Z125" i="1"/>
  <c r="AA125" i="1"/>
  <c r="Z124" i="1"/>
  <c r="AA124" i="1"/>
  <c r="Z123" i="1"/>
  <c r="AA123" i="1"/>
  <c r="Z122" i="1"/>
  <c r="AA122" i="1"/>
  <c r="Z121" i="1"/>
  <c r="AA121" i="1"/>
  <c r="Z120" i="1"/>
  <c r="AA120" i="1"/>
  <c r="Z119" i="1"/>
  <c r="AA119" i="1"/>
  <c r="Z118" i="1"/>
  <c r="AA118" i="1"/>
  <c r="Z117" i="1"/>
  <c r="AA117" i="1"/>
  <c r="Z116" i="1"/>
  <c r="AA116" i="1"/>
  <c r="Z115" i="1"/>
  <c r="AA115" i="1"/>
  <c r="Z114" i="1"/>
  <c r="AA114" i="1"/>
  <c r="Z113" i="1"/>
  <c r="AA113" i="1"/>
  <c r="Z112" i="1"/>
  <c r="AA112" i="1"/>
  <c r="Z111" i="1"/>
  <c r="AA111" i="1"/>
  <c r="Z110" i="1"/>
  <c r="AA110" i="1"/>
  <c r="Z109" i="1"/>
  <c r="AA109" i="1"/>
  <c r="Z108" i="1"/>
  <c r="AA108" i="1"/>
  <c r="Z107" i="1"/>
  <c r="AA107" i="1"/>
  <c r="Z106" i="1"/>
  <c r="AA106" i="1"/>
  <c r="Z105" i="1"/>
  <c r="AA105" i="1"/>
  <c r="Z104" i="1"/>
  <c r="AA104" i="1"/>
  <c r="Z103" i="1"/>
  <c r="AA103" i="1"/>
  <c r="Z102" i="1"/>
  <c r="AA102" i="1"/>
  <c r="Z101" i="1"/>
  <c r="AA101" i="1"/>
  <c r="Z100" i="1"/>
  <c r="AA100" i="1"/>
  <c r="Z99" i="1"/>
  <c r="AA99" i="1"/>
  <c r="Z98" i="1"/>
  <c r="AA98" i="1"/>
  <c r="Z97" i="1"/>
  <c r="AA97" i="1"/>
  <c r="Z96" i="1"/>
  <c r="AA96" i="1"/>
  <c r="Z95" i="1"/>
  <c r="AA95" i="1"/>
  <c r="Z94" i="1"/>
  <c r="AA94" i="1"/>
  <c r="Z93" i="1"/>
  <c r="AA93" i="1"/>
  <c r="Z92" i="1"/>
  <c r="AA92" i="1"/>
  <c r="Z91" i="1"/>
  <c r="AA91" i="1"/>
  <c r="Z90" i="1"/>
  <c r="AA90" i="1"/>
  <c r="Z89" i="1"/>
  <c r="AA89" i="1"/>
  <c r="Z88" i="1"/>
  <c r="AA88" i="1"/>
  <c r="Z87" i="1"/>
  <c r="AA87" i="1"/>
  <c r="Z86" i="1"/>
  <c r="AA86" i="1"/>
  <c r="Z85" i="1"/>
  <c r="AA85" i="1"/>
  <c r="Z84" i="1"/>
  <c r="AA84" i="1"/>
  <c r="Z83" i="1"/>
  <c r="AA83" i="1"/>
  <c r="Z82" i="1"/>
  <c r="AA82" i="1"/>
  <c r="Z81" i="1"/>
  <c r="AA81" i="1"/>
  <c r="Z80" i="1"/>
  <c r="AA80" i="1"/>
  <c r="Z79" i="1"/>
  <c r="AA79" i="1"/>
  <c r="Z78" i="1"/>
  <c r="AA78" i="1"/>
  <c r="Z77" i="1"/>
  <c r="AA77" i="1"/>
  <c r="Z76" i="1"/>
  <c r="AA76" i="1"/>
  <c r="Z75" i="1"/>
  <c r="AA75" i="1"/>
  <c r="Z74" i="1"/>
  <c r="AA74" i="1"/>
  <c r="Z73" i="1"/>
  <c r="AA73" i="1"/>
  <c r="Z72" i="1"/>
  <c r="AA72" i="1"/>
  <c r="Z71" i="1"/>
  <c r="AA71" i="1"/>
  <c r="Z70" i="1"/>
  <c r="AA70" i="1"/>
  <c r="Z69" i="1"/>
  <c r="AA69" i="1"/>
  <c r="Z68" i="1"/>
  <c r="AA68" i="1"/>
  <c r="Z67" i="1"/>
  <c r="AA67" i="1"/>
  <c r="Z66" i="1"/>
  <c r="AA66" i="1"/>
  <c r="Z65" i="1"/>
  <c r="AA65" i="1"/>
  <c r="Z64" i="1"/>
  <c r="AA64" i="1"/>
  <c r="Z63" i="1"/>
  <c r="AA63" i="1"/>
  <c r="Z62" i="1"/>
  <c r="AA62" i="1"/>
  <c r="Z61" i="1"/>
  <c r="AA61" i="1"/>
  <c r="Z60" i="1"/>
  <c r="AA60" i="1"/>
  <c r="Z59" i="1"/>
  <c r="AA59" i="1"/>
  <c r="Z58" i="1"/>
  <c r="AA58" i="1"/>
  <c r="Z57" i="1"/>
  <c r="AA57" i="1"/>
  <c r="Z56" i="1"/>
  <c r="AA56" i="1"/>
  <c r="Z55" i="1"/>
  <c r="AA55" i="1"/>
  <c r="Z54" i="1"/>
  <c r="AA54" i="1"/>
  <c r="Z53" i="1"/>
  <c r="AA53" i="1"/>
  <c r="Z52" i="1"/>
  <c r="AA52" i="1"/>
  <c r="Z51" i="1"/>
  <c r="AA51" i="1"/>
  <c r="Z50" i="1"/>
  <c r="AA50" i="1"/>
  <c r="Z49" i="1"/>
  <c r="AA49" i="1"/>
  <c r="Z48" i="1"/>
  <c r="AA48" i="1"/>
  <c r="Z47" i="1"/>
  <c r="AA47" i="1"/>
  <c r="Z46" i="1"/>
  <c r="AA46" i="1"/>
  <c r="Z45" i="1"/>
  <c r="AA45" i="1"/>
  <c r="Z44" i="1"/>
  <c r="AA44" i="1"/>
  <c r="Z43" i="1"/>
  <c r="AA43" i="1"/>
  <c r="Z42" i="1"/>
  <c r="AA42" i="1"/>
  <c r="Z41" i="1"/>
  <c r="AA41" i="1"/>
  <c r="Z40" i="1"/>
  <c r="AA40" i="1"/>
  <c r="Z39" i="1"/>
  <c r="AA39" i="1"/>
  <c r="Z38" i="1"/>
  <c r="AA38" i="1"/>
  <c r="Z37" i="1"/>
  <c r="AA37" i="1"/>
  <c r="Z36" i="1"/>
  <c r="AA36" i="1"/>
  <c r="Z35" i="1"/>
  <c r="AA35" i="1"/>
  <c r="Z34" i="1"/>
  <c r="AA34" i="1"/>
  <c r="Z33" i="1"/>
  <c r="AA33" i="1"/>
  <c r="Z32" i="1"/>
  <c r="AA32" i="1"/>
  <c r="Z31" i="1"/>
  <c r="AA31" i="1"/>
  <c r="Z30" i="1"/>
  <c r="AA30" i="1"/>
  <c r="Z29" i="1"/>
  <c r="AA29" i="1"/>
  <c r="Z28" i="1"/>
  <c r="AA28" i="1"/>
  <c r="Z27" i="1"/>
  <c r="AA27" i="1"/>
  <c r="Z26" i="1"/>
  <c r="AA26" i="1"/>
  <c r="Z25" i="1"/>
  <c r="AA25" i="1"/>
  <c r="Z24" i="1"/>
  <c r="AA24" i="1"/>
  <c r="Z23" i="1"/>
  <c r="AA23" i="1"/>
  <c r="Z22" i="1"/>
  <c r="AA22" i="1"/>
  <c r="Z21" i="1"/>
  <c r="AA21" i="1"/>
  <c r="Z20" i="1"/>
  <c r="AA20" i="1"/>
  <c r="Z19" i="1"/>
  <c r="AA19" i="1"/>
  <c r="Z18" i="1"/>
  <c r="AA18" i="1"/>
  <c r="Z17" i="1"/>
  <c r="AA17" i="1"/>
  <c r="Z16" i="1"/>
  <c r="AA16" i="1"/>
  <c r="Z15" i="1"/>
  <c r="AA15" i="1"/>
  <c r="Z14" i="1"/>
  <c r="AA14" i="1"/>
  <c r="Z13" i="1"/>
  <c r="AA13" i="1"/>
  <c r="Z12" i="1"/>
  <c r="AA12" i="1"/>
  <c r="Z11" i="1"/>
  <c r="AA11" i="1"/>
  <c r="Z10" i="1"/>
  <c r="AA10" i="1"/>
  <c r="Z9" i="1"/>
  <c r="AA9" i="1"/>
  <c r="Z8" i="1"/>
  <c r="AA8" i="1"/>
  <c r="Z7" i="1"/>
  <c r="AA7" i="1"/>
  <c r="Z6" i="1"/>
  <c r="AA6" i="1"/>
  <c r="AA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 ref="W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<sst xmlns="http://schemas.openxmlformats.org/spreadsheetml/2006/main" count="5320" uniqueCount="2921">
  <si>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</si>
  <si>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</si>
  <si>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</si>
  <si>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</si>
  <si>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</si>
  <si>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</si>
  <si>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</si>
  <si>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</si>
  <si>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</si>
  <si>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</si>
  <si>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</si>
  <si>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</si>
  <si>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</si>
  <si>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</si>
  <si>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</si>
  <si>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</si>
  <si>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</si>
  <si>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</si>
  <si>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</si>
  <si>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</si>
  <si>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</si>
  <si>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</si>
  <si>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</si>
  <si>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</si>
  <si>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</si>
  <si>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</si>
  <si>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</si>
  <si>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</si>
  <si>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</si>
  <si>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</si>
  <si>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</si>
  <si>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</si>
  <si>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</si>
  <si>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</si>
  <si>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</si>
  <si>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</si>
  <si>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</si>
  <si>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</si>
  <si>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</si>
  <si>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</si>
  <si>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</si>
  <si>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</si>
  <si>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</si>
  <si>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</si>
  <si>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</si>
  <si>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</si>
  <si>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</si>
  <si>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</si>
  <si>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</si>
  <si>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</si>
  <si>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</si>
  <si>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</si>
  <si>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</si>
  <si>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</si>
  <si>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</si>
  <si>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</si>
  <si>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</si>
  <si>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</si>
  <si>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</si>
  <si>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</si>
  <si>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</si>
  <si>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</si>
  <si>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</si>
  <si>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</si>
  <si>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</si>
  <si>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</si>
  <si>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</si>
  <si>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</si>
  <si>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</si>
  <si>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</si>
  <si>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</si>
  <si>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</si>
  <si>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</si>
  <si>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</si>
  <si>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</si>
  <si>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</si>
  <si>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</si>
  <si>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</si>
  <si>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</si>
  <si>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</si>
  <si>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</si>
  <si>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</si>
  <si>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</si>
  <si>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</si>
  <si>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</si>
  <si>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</si>
  <si>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</si>
  <si>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</si>
  <si>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</si>
  <si>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</si>
  <si>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</si>
  <si>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</si>
  <si>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</si>
  <si>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</si>
  <si>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</si>
  <si>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</si>
  <si>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</si>
  <si>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</si>
  <si>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</si>
  <si>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</si>
  <si>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</si>
  <si>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</si>
  <si>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</si>
  <si>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</si>
  <si>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</si>
  <si>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</si>
  <si>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</si>
  <si>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</si>
  <si>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</si>
  <si>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</si>
  <si>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</si>
  <si>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</si>
  <si>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</si>
  <si>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</si>
  <si>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</si>
  <si>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</si>
  <si>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</si>
  <si>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</si>
  <si>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</si>
  <si>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</si>
  <si>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</si>
  <si>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</si>
  <si>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</si>
  <si>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</si>
  <si>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</si>
  <si>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</si>
  <si>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</si>
  <si>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</si>
  <si>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</si>
  <si>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</si>
  <si>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</si>
  <si>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</si>
  <si>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</si>
  <si>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</si>
  <si>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</si>
  <si>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</si>
  <si>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</si>
  <si>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</si>
  <si>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</si>
  <si>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</si>
  <si>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</si>
  <si>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</si>
  <si>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</si>
  <si>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</si>
  <si>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</si>
  <si>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</si>
  <si>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</si>
  <si>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</si>
  <si>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</si>
  <si>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</si>
  <si>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</si>
  <si>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</si>
  <si>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</si>
  <si>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</si>
  <si>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</si>
  <si>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</si>
  <si>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</si>
  <si>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</si>
  <si>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</si>
  <si>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</si>
  <si>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</si>
  <si>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</si>
  <si>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</si>
  <si>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</si>
  <si>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</si>
  <si>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</si>
  <si>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</si>
  <si>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</si>
  <si>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</si>
  <si>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</si>
  <si>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</si>
  <si>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</si>
  <si>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</si>
  <si>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</si>
  <si>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</si>
  <si>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</si>
  <si>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</si>
  <si>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</si>
  <si>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</si>
  <si>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</si>
  <si>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</si>
  <si>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</si>
  <si>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</si>
  <si>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</si>
  <si>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</si>
  <si>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</si>
  <si>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</si>
  <si>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</si>
  <si>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</si>
  <si>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</si>
  <si>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</si>
  <si>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</si>
  <si>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</si>
  <si>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</si>
  <si>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</si>
  <si>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</si>
  <si>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</si>
  <si>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</si>
  <si>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</si>
  <si>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</si>
  <si>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</si>
  <si>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</si>
  <si>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</si>
  <si>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</si>
  <si>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</si>
  <si>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</si>
  <si>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</si>
  <si>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</si>
  <si>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</si>
  <si>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</si>
  <si>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</si>
  <si>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</si>
  <si>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</si>
  <si>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</si>
  <si>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</si>
  <si>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</si>
  <si>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</si>
  <si>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</si>
  <si>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</si>
  <si>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</si>
  <si>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</si>
  <si>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</si>
  <si>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</si>
  <si>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</si>
  <si>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</si>
  <si>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</si>
  <si>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</si>
  <si>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</si>
  <si>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</si>
  <si>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</si>
  <si>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</si>
  <si>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</si>
  <si>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</si>
  <si>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</si>
  <si>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</si>
  <si>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</si>
  <si>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</si>
  <si>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</si>
  <si>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</si>
  <si>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</si>
  <si>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</si>
  <si>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</si>
  <si>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</si>
  <si>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</si>
  <si>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</si>
  <si>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</si>
  <si>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</si>
  <si>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</si>
  <si>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</si>
  <si>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</si>
  <si>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</si>
  <si>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</si>
  <si>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</si>
  <si>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</si>
  <si>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</si>
  <si>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</si>
  <si>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</si>
  <si>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</si>
  <si>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</si>
  <si>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</si>
  <si>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</si>
  <si>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</si>
  <si>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</si>
  <si>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</si>
  <si>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</si>
  <si>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</si>
  <si>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</si>
  <si>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</si>
  <si>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</si>
  <si>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</si>
  <si>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</si>
  <si>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</si>
  <si>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</si>
  <si>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</si>
  <si>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</si>
  <si>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</si>
  <si>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</si>
  <si>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</si>
  <si>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</si>
  <si>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</si>
  <si>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</si>
  <si>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</si>
  <si>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</si>
  <si>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</si>
  <si>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</si>
  <si>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</si>
  <si>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</si>
  <si>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</si>
  <si>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</si>
  <si>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</si>
  <si>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</si>
  <si>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</si>
  <si>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</si>
  <si>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</si>
  <si>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</si>
  <si>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</si>
  <si>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</si>
  <si>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</si>
  <si>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</si>
  <si>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</si>
  <si>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</si>
  <si>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</si>
  <si>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</si>
  <si>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</si>
  <si>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</si>
  <si>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</si>
  <si>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</si>
  <si>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</si>
  <si>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</si>
  <si>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</si>
  <si>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</si>
  <si>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</si>
  <si>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</si>
  <si>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</si>
  <si>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</si>
  <si>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</si>
  <si>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</si>
  <si>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</si>
  <si>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</si>
  <si>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</si>
  <si>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</si>
  <si>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</si>
  <si>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</si>
  <si>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</si>
  <si>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</si>
  <si>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</si>
  <si>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</si>
  <si>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</si>
  <si>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</si>
  <si>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</si>
  <si>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</si>
  <si>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</si>
  <si>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</si>
  <si>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</si>
  <si>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</si>
  <si>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</si>
  <si>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</si>
  <si>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</si>
  <si>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</si>
  <si>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</si>
  <si>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</si>
  <si>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</si>
  <si>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</si>
  <si>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</si>
  <si>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</si>
  <si>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</si>
  <si>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</si>
  <si>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</si>
  <si>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</si>
  <si>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</si>
  <si>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</si>
  <si>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</si>
  <si>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</si>
  <si>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</si>
  <si>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</si>
  <si>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</si>
  <si>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</si>
  <si>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</si>
  <si>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</si>
  <si>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</si>
  <si>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</si>
  <si>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</si>
  <si>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</si>
  <si>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</si>
  <si>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</si>
  <si>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</si>
  <si>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</si>
  <si>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</si>
  <si>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</si>
  <si>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</si>
  <si>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</si>
  <si>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</si>
  <si>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</si>
  <si>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</si>
  <si>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</si>
  <si>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</si>
  <si>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</si>
  <si>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</si>
  <si>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</si>
  <si>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</si>
  <si>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</si>
  <si>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</si>
  <si>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</si>
  <si>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</si>
  <si>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</si>
  <si>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</si>
  <si>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</si>
  <si>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</si>
  <si>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</si>
  <si>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</si>
  <si>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</si>
  <si>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</si>
  <si>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</si>
  <si>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</si>
  <si>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</si>
  <si>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</si>
  <si>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</si>
  <si>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</si>
  <si>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</si>
  <si>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</si>
  <si>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</si>
  <si>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</si>
  <si>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</si>
  <si>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</si>
  <si>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</si>
  <si>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</si>
  <si>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</si>
  <si>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</si>
  <si>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</si>
  <si>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</si>
  <si>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</si>
  <si>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</si>
  <si>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</si>
  <si>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</si>
  <si>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</si>
  <si>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</si>
  <si>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</si>
  <si>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</si>
  <si>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</si>
  <si>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</si>
  <si>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</si>
  <si>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</si>
  <si>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</si>
  <si>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</si>
  <si>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</si>
  <si>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</si>
  <si>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</si>
  <si>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</si>
  <si>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</si>
  <si>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</si>
  <si>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</si>
  <si>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</si>
  <si>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</si>
  <si>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</si>
  <si>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</si>
  <si>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</si>
  <si>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</si>
  <si>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</si>
  <si>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</si>
  <si>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</si>
  <si>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</si>
  <si>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</si>
  <si>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</si>
  <si>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</si>
  <si>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</si>
  <si>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</si>
  <si>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</si>
  <si>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</si>
  <si>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</si>
  <si>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</si>
  <si>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</si>
  <si>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</si>
  <si>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</si>
  <si>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</si>
  <si>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</si>
  <si>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</si>
  <si>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</si>
  <si>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</si>
  <si>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</si>
  <si>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</si>
  <si>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</si>
  <si>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</si>
  <si>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</si>
  <si>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</si>
  <si>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</si>
  <si>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</si>
  <si>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</si>
  <si>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</si>
  <si>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</si>
  <si>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</si>
  <si>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</si>
  <si>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</si>
  <si>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</si>
  <si>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</si>
  <si>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</si>
  <si>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</si>
  <si>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</si>
  <si>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</si>
  <si>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</si>
  <si>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</si>
  <si>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</si>
  <si>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</si>
  <si>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</si>
  <si>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</si>
  <si>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</si>
  <si>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</si>
  <si>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</si>
  <si>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</si>
  <si>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</si>
  <si>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</si>
  <si>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</si>
  <si>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</si>
  <si>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</si>
  <si>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</si>
  <si>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</si>
  <si>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</si>
  <si>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</si>
  <si>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</si>
  <si>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</si>
  <si>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</si>
  <si>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</si>
  <si>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</si>
  <si>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</si>
  <si>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</si>
  <si>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</si>
  <si>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</si>
  <si>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</si>
  <si>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</si>
  <si>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</si>
  <si>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</si>
  <si>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</si>
  <si>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</si>
  <si>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</si>
  <si>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</si>
  <si>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</si>
  <si>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</si>
  <si>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</si>
  <si>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</si>
  <si>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</si>
  <si>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</si>
  <si>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</si>
  <si>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</si>
  <si>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</si>
  <si>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</si>
  <si>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</si>
  <si>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</si>
  <si>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</si>
  <si>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</si>
  <si>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</si>
  <si>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</si>
  <si>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</si>
  <si>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</si>
  <si>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</si>
  <si>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</si>
  <si>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</si>
  <si>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</si>
  <si>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</si>
  <si>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</si>
  <si>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</si>
  <si>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</si>
  <si>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</si>
  <si>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</si>
  <si>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</si>
  <si>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</si>
  <si>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</si>
  <si>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</si>
  <si>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</si>
  <si>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</si>
  <si>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</si>
  <si>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</si>
  <si>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</si>
  <si>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</si>
  <si>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</si>
  <si>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</si>
  <si>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</si>
  <si>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</si>
  <si>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</si>
  <si>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</si>
  <si>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</si>
  <si>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</si>
  <si>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</si>
  <si>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</si>
  <si>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</si>
  <si>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</si>
  <si>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</si>
  <si>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</si>
  <si>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</si>
  <si>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</si>
  <si>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</si>
  <si>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</si>
  <si>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</si>
  <si>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</si>
  <si>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</si>
  <si>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</si>
  <si>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</si>
  <si>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</si>
  <si>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</si>
  <si>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</si>
  <si>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</si>
  <si>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</si>
  <si>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</si>
  <si>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</si>
  <si>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</si>
  <si>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</si>
  <si>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</si>
  <si>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</si>
  <si>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</si>
  <si>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</si>
  <si>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</si>
  <si>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</si>
  <si>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</si>
  <si>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</si>
  <si>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</si>
  <si>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</si>
  <si>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</si>
  <si>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</si>
  <si>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</si>
  <si>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</si>
  <si>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</si>
  <si>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</si>
  <si>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</si>
  <si>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</si>
  <si>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</si>
  <si>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</si>
  <si>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</si>
  <si>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</si>
  <si>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</si>
  <si>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</si>
  <si>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</si>
  <si>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</si>
  <si>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</si>
  <si>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</si>
  <si>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</si>
  <si>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</si>
  <si>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</si>
  <si>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</si>
  <si>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</si>
  <si>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</si>
  <si>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</si>
  <si>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</si>
  <si>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</si>
  <si>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</si>
  <si>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</si>
  <si>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</si>
  <si>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</si>
  <si>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</si>
  <si>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</si>
  <si>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</si>
  <si>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</si>
  <si>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</si>
  <si>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</si>
  <si>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</si>
  <si>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</si>
  <si>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</si>
  <si>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</si>
  <si>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</si>
  <si>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</si>
  <si>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</si>
  <si>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</si>
  <si>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</si>
  <si>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</si>
  <si>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</si>
  <si>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</si>
  <si>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</si>
  <si>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</si>
  <si>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</si>
  <si>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</si>
  <si>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</si>
  <si>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</si>
  <si>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</si>
  <si>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</si>
  <si>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</si>
  <si>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</si>
  <si>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</si>
  <si>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</si>
  <si>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</si>
  <si>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</si>
  <si>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</si>
  <si>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</si>
  <si>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</si>
  <si>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</si>
  <si>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</si>
  <si>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</si>
  <si>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</si>
  <si>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</si>
  <si>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</si>
  <si>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</si>
  <si>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</si>
  <si>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</si>
  <si>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</si>
  <si>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</si>
  <si>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</si>
  <si>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</si>
  <si>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</si>
  <si>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</si>
  <si>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</si>
  <si>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</si>
  <si>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</si>
  <si>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</si>
  <si>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</si>
  <si>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</si>
  <si>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</si>
  <si>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</si>
  <si>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</si>
  <si>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</si>
  <si>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</si>
  <si>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</si>
  <si>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</si>
  <si>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</si>
  <si>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</si>
  <si>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</si>
  <si>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</si>
  <si>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</si>
  <si>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</si>
  <si>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</si>
  <si>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</si>
  <si>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</si>
  <si>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</si>
  <si>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</si>
  <si>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</si>
  <si>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</si>
  <si>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</si>
  <si>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</si>
  <si>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</si>
  <si>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</si>
  <si>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</si>
  <si>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</si>
  <si>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</si>
  <si>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</si>
  <si>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</si>
  <si>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</si>
  <si>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</si>
  <si>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</si>
  <si>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</si>
  <si>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</si>
  <si>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</si>
  <si>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</si>
  <si>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</si>
  <si>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</si>
  <si>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</si>
  <si>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</si>
  <si>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</si>
  <si>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</si>
  <si>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</si>
  <si>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</si>
  <si>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</si>
  <si>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</si>
  <si>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</si>
  <si>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</si>
  <si>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</si>
  <si>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</si>
  <si>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</si>
  <si>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</si>
  <si>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</si>
  <si>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</si>
  <si>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</si>
  <si>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</si>
  <si>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</si>
  <si>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</si>
  <si>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</si>
  <si>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</si>
  <si>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</si>
  <si>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</si>
  <si>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</si>
  <si>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</si>
  <si>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</si>
  <si>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</si>
  <si>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</si>
  <si>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</si>
  <si>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</si>
  <si>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</si>
  <si>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</si>
  <si>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</si>
  <si>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</si>
  <si>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</si>
  <si>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</si>
  <si>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</si>
  <si>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</si>
  <si>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</si>
  <si>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</si>
  <si>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</si>
  <si>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</si>
  <si>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</si>
  <si>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</si>
  <si>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</si>
  <si>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</si>
  <si>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</si>
  <si>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</si>
  <si>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</si>
  <si>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</si>
  <si>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</si>
  <si>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</si>
  <si>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</si>
  <si>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</si>
  <si>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</si>
  <si>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</si>
  <si>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</si>
  <si>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</si>
  <si>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</si>
  <si>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</si>
  <si>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</si>
  <si>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</si>
  <si>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</si>
  <si>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</si>
  <si>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</si>
  <si>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</si>
  <si>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</si>
  <si>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</si>
  <si>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</si>
  <si>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</si>
  <si>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</si>
  <si>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</si>
  <si>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</si>
  <si>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</si>
  <si>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</si>
  <si>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</si>
  <si>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</si>
  <si>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</si>
  <si>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</si>
  <si>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</si>
  <si>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</si>
  <si>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</si>
  <si>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</si>
  <si>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</si>
  <si>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</si>
  <si>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</si>
  <si>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</si>
  <si>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</si>
  <si>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</si>
  <si>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</si>
  <si>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</si>
  <si>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</si>
  <si>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</si>
  <si>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</si>
  <si>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</si>
  <si>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</si>
  <si>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</si>
  <si>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</si>
  <si>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</si>
  <si>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</si>
  <si>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</si>
  <si>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</si>
  <si>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</si>
  <si>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</si>
  <si>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</si>
  <si>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</si>
  <si>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</si>
  <si>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</si>
  <si>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</si>
  <si>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</si>
  <si>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</si>
  <si>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</si>
  <si>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</si>
  <si>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</si>
  <si>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</si>
  <si>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</si>
  <si>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</si>
  <si>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</si>
  <si>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</si>
  <si>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</si>
  <si>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</si>
  <si>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</si>
  <si>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</si>
  <si>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</si>
  <si>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</si>
  <si>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</si>
  <si>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</si>
  <si>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</si>
  <si>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</si>
  <si>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</si>
  <si>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</si>
  <si>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</si>
  <si>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</si>
  <si>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</si>
  <si>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</si>
  <si>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</si>
  <si>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</si>
  <si>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</si>
  <si>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</si>
  <si>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</si>
  <si>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</si>
  <si>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</si>
  <si>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</si>
  <si>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</si>
  <si>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</si>
  <si>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</si>
  <si>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</si>
  <si>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</si>
  <si>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</si>
  <si>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</si>
  <si>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</si>
  <si>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</si>
  <si>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</si>
  <si>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</si>
  <si>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</si>
  <si>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</si>
  <si>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</si>
  <si>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</si>
  <si>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</si>
  <si>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</si>
  <si>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</si>
  <si>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</si>
  <si>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</si>
  <si>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</si>
  <si>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</si>
  <si>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</si>
  <si>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</si>
  <si>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</si>
  <si>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</si>
  <si>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</si>
  <si>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</si>
  <si>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</si>
  <si>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</si>
  <si>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</si>
  <si>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</si>
  <si>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</si>
  <si>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</si>
  <si>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</si>
  <si>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</si>
  <si>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</si>
  <si>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</si>
  <si>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</si>
  <si>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</si>
  <si>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</si>
  <si>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</si>
  <si>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</si>
  <si>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</si>
  <si>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</si>
  <si>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</si>
  <si>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</si>
  <si>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</si>
  <si>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</si>
  <si>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</si>
  <si>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</si>
  <si>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</si>
  <si>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</si>
  <si>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</si>
  <si>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</si>
  <si>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</si>
  <si>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</si>
  <si>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</si>
  <si>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</si>
  <si>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</si>
  <si>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</si>
  <si>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</si>
  <si>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</si>
  <si>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</si>
  <si>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</si>
  <si>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</si>
  <si>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</si>
  <si>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</si>
  <si>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</si>
  <si>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</si>
  <si>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</si>
  <si>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</si>
  <si>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</si>
  <si>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</si>
  <si>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</si>
  <si>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</si>
  <si>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</si>
  <si>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</si>
  <si>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</si>
  <si>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</si>
  <si>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</si>
  <si>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</si>
  <si>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</si>
  <si>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</si>
  <si>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</si>
  <si>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</si>
  <si>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</si>
  <si>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</si>
  <si>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</si>
  <si>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</si>
  <si>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</si>
  <si>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</si>
  <si>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</si>
  <si>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</si>
  <si>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</si>
  <si>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</si>
  <si>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</si>
  <si>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</si>
  <si>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</si>
  <si>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</si>
  <si>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</si>
  <si>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</si>
  <si>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</si>
  <si>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</si>
  <si>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</si>
  <si>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</si>
  <si>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</si>
  <si>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</si>
  <si>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</si>
  <si>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</si>
  <si>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</si>
  <si>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</si>
  <si>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</si>
  <si>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</si>
  <si>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</si>
  <si>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</si>
  <si>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</si>
  <si>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</si>
  <si>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</si>
  <si>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</si>
  <si>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</si>
  <si>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</si>
  <si>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</si>
  <si>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</si>
  <si>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</si>
  <si>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</si>
  <si>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</si>
  <si>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</si>
  <si>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</si>
  <si>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</si>
  <si>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</si>
  <si>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</si>
  <si>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</si>
  <si>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</si>
  <si>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</si>
  <si>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</si>
  <si>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</si>
  <si>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</si>
  <si>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</si>
  <si>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</si>
  <si>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</si>
  <si>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</si>
  <si>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</si>
  <si>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</si>
  <si>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</si>
  <si>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</si>
  <si>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</si>
  <si>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</si>
  <si>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</si>
  <si>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</si>
  <si>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</si>
  <si>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</si>
  <si>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</si>
  <si>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</si>
  <si>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</si>
  <si>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</si>
  <si>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</si>
  <si>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</si>
  <si>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</si>
  <si>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</si>
  <si>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</si>
  <si>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</si>
  <si>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</si>
  <si>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</si>
  <si>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</si>
  <si>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</si>
  <si>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</si>
  <si>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</si>
  <si>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</si>
  <si>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</si>
  <si>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</si>
  <si>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</si>
  <si>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</si>
  <si>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</si>
  <si>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</si>
  <si>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</si>
  <si>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</si>
  <si>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</si>
  <si>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</si>
  <si>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</si>
  <si>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</si>
  <si>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</si>
  <si>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</si>
  <si>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</si>
  <si>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</si>
  <si>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</si>
  <si>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</si>
  <si>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</si>
  <si>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</si>
  <si>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</si>
  <si>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</si>
  <si>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</si>
  <si>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</si>
  <si>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</si>
  <si>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</si>
  <si>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</si>
  <si>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</si>
  <si>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</si>
  <si>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</si>
  <si>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</si>
  <si>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</si>
  <si>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</si>
  <si>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</si>
  <si>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</si>
  <si>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</si>
  <si>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</si>
  <si>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</si>
  <si>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</si>
  <si>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</si>
  <si>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</si>
  <si>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</si>
  <si>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</si>
  <si>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</si>
  <si>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</si>
  <si>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</si>
  <si>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</si>
  <si>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</si>
  <si>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</si>
  <si>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</si>
  <si>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</si>
  <si>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</si>
  <si>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</si>
  <si>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</si>
  <si>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</si>
  <si>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</si>
  <si>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</si>
  <si>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</si>
  <si>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</si>
  <si>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</si>
  <si>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</si>
  <si>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</si>
  <si>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</si>
  <si>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</si>
  <si>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</si>
  <si>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</si>
  <si>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</si>
  <si>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</si>
  <si>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</si>
  <si>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</si>
  <si>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</si>
  <si>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</si>
  <si>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</si>
  <si>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</si>
  <si>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</si>
  <si>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</si>
  <si>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</si>
  <si>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</si>
  <si>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</si>
  <si>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</si>
  <si>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</si>
  <si>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</si>
  <si>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</si>
  <si>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</si>
  <si>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</si>
  <si>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</si>
  <si>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</si>
  <si>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</si>
  <si>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</si>
  <si>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</si>
  <si>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</si>
  <si>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</si>
  <si>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</si>
  <si>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</si>
  <si>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</si>
  <si>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</si>
  <si>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</si>
  <si>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</si>
  <si>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</si>
  <si>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</si>
  <si>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</si>
  <si>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</si>
  <si>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</si>
  <si>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</si>
  <si>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</si>
  <si>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</si>
  <si>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</si>
  <si>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</si>
  <si>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</si>
  <si>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</si>
  <si>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</si>
  <si>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</si>
  <si>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</si>
  <si>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</si>
  <si>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</si>
  <si>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</si>
  <si>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</si>
  <si>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</si>
  <si>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</si>
  <si>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</si>
  <si>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</si>
  <si>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</si>
  <si>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</si>
  <si>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</si>
  <si>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</si>
  <si>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</si>
  <si>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</si>
  <si>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</si>
  <si>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</si>
  <si>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</si>
  <si>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</si>
  <si>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</si>
  <si>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</si>
  <si>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</si>
  <si>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</si>
  <si>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</si>
  <si>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</si>
  <si>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</si>
  <si>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</si>
  <si>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</si>
  <si>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</si>
  <si>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</si>
  <si>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</si>
  <si>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</si>
  <si>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</si>
  <si>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</si>
  <si>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</si>
  <si>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</si>
  <si>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</si>
  <si>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</si>
  <si>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</si>
  <si>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</si>
  <si>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</si>
  <si>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</si>
  <si>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</si>
  <si>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</si>
  <si>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</si>
  <si>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</si>
  <si>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</si>
  <si>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</si>
  <si>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</si>
  <si>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</si>
  <si>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</si>
  <si>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</si>
  <si>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</si>
  <si>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</si>
  <si>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</si>
  <si>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</si>
  <si>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</si>
  <si>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</si>
  <si>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</si>
  <si>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</si>
  <si>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</si>
  <si>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</si>
  <si>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</si>
  <si>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</si>
  <si>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</si>
  <si>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</si>
  <si>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</si>
  <si>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</si>
  <si>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</si>
  <si>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</si>
  <si>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</si>
  <si>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</si>
  <si>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</si>
  <si>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</si>
  <si>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</si>
  <si>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</si>
  <si>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</si>
  <si>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</si>
  <si>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</si>
  <si>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</si>
  <si>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</si>
  <si>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</si>
  <si>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</si>
  <si>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</si>
  <si>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</si>
  <si>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</si>
  <si>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</si>
  <si>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</si>
  <si>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</si>
  <si>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</si>
  <si>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</si>
  <si>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</si>
  <si>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</si>
  <si>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</si>
  <si>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</si>
  <si>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</si>
  <si>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</si>
  <si>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</si>
  <si>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</si>
  <si>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</si>
  <si>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</si>
  <si>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</si>
  <si>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</si>
  <si>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</si>
  <si>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</si>
  <si>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</si>
  <si>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</si>
  <si>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</si>
  <si>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</si>
  <si>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</si>
  <si>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</si>
  <si>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</si>
  <si>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</si>
  <si>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</si>
  <si>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</si>
  <si>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</si>
  <si>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</si>
  <si>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</si>
  <si>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</si>
  <si>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</si>
  <si>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</si>
  <si>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</si>
  <si>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</si>
  <si>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</si>
  <si>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</si>
  <si>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</si>
  <si>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</si>
  <si>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</si>
  <si>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</si>
  <si>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</si>
  <si>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</si>
  <si>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</si>
  <si>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</si>
  <si>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</si>
  <si>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</si>
  <si>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</si>
  <si>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</si>
  <si>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</si>
  <si>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</si>
  <si>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</si>
  <si>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</si>
  <si>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</si>
  <si>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</si>
  <si>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</si>
  <si>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</si>
  <si>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</si>
  <si>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</si>
  <si>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</si>
  <si>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</si>
  <si>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</si>
  <si>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</si>
  <si>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</si>
  <si>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</si>
  <si>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</si>
  <si>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</si>
  <si>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</si>
  <si>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</si>
  <si>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</si>
  <si>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</si>
  <si>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</si>
  <si>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</si>
  <si>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</si>
  <si>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</si>
  <si>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</si>
  <si>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</si>
  <si>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</si>
  <si>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</si>
  <si>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</si>
  <si>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</si>
  <si>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</si>
  <si>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</si>
  <si>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</si>
  <si>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</si>
  <si>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</si>
  <si>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</si>
  <si>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</si>
  <si>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</si>
  <si>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</si>
  <si>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</si>
  <si>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</si>
  <si>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</si>
  <si>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</si>
  <si>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</si>
  <si>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</si>
  <si>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</si>
  <si>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</si>
  <si>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</si>
  <si>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</si>
  <si>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</si>
  <si>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</si>
  <si>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</si>
  <si>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</si>
  <si>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</si>
  <si>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</si>
  <si>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</si>
  <si>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</si>
  <si>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</si>
  <si>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</si>
  <si>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</si>
  <si>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</si>
  <si>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</si>
  <si>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</si>
  <si>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</si>
  <si>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</si>
  <si>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</si>
  <si>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</si>
  <si>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</si>
  <si>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</si>
  <si>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</si>
  <si>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</si>
  <si>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</si>
  <si>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</si>
  <si>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</si>
  <si>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</si>
  <si>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</si>
  <si>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</si>
  <si>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</si>
  <si>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</si>
  <si>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</si>
  <si>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</si>
  <si>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</si>
  <si>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</si>
  <si>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</si>
  <si>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</si>
  <si>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</si>
  <si>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</si>
  <si>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</si>
  <si>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</si>
  <si>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</si>
  <si>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</si>
  <si>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</si>
  <si>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</si>
  <si>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</si>
  <si>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</si>
  <si>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</si>
  <si>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</si>
  <si>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</si>
  <si>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</si>
  <si>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</si>
  <si>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</si>
  <si>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</si>
  <si>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</si>
  <si>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</si>
  <si>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</si>
  <si>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</si>
  <si>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</si>
  <si>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</si>
  <si>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</si>
  <si>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</si>
  <si>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</si>
  <si>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</si>
  <si>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</si>
  <si>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</si>
  <si>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</si>
  <si>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</si>
  <si>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</si>
  <si>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</si>
  <si>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</si>
  <si>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</si>
  <si>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</si>
  <si>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</si>
  <si>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</si>
  <si>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</si>
  <si>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</si>
  <si>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</si>
  <si>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</si>
  <si>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</si>
  <si>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</si>
  <si>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</si>
  <si>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</si>
  <si>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</si>
  <si>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</si>
  <si>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</si>
  <si>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</si>
  <si>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</si>
  <si>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</si>
  <si>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</si>
  <si>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</si>
  <si>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</si>
  <si>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</si>
  <si>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</si>
  <si>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</si>
  <si>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</si>
  <si>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</si>
  <si>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</si>
  <si>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</si>
  <si>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</si>
  <si>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</si>
  <si>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</si>
  <si>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</si>
  <si>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</si>
  <si>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</si>
  <si>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</si>
  <si>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</si>
  <si>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</si>
  <si>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</si>
  <si>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</si>
  <si>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</si>
  <si>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</si>
  <si>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</si>
  <si>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</si>
  <si>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</si>
  <si>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</si>
  <si>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</si>
  <si>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</si>
  <si>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</si>
  <si>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</si>
  <si>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</si>
  <si>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</si>
  <si>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</si>
  <si>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</si>
  <si>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</si>
  <si>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</si>
  <si>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</si>
  <si>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</si>
  <si>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</si>
  <si>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</si>
  <si>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</si>
  <si>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</si>
  <si>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</si>
  <si>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</si>
  <si>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</si>
  <si>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</si>
  <si>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</si>
  <si>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</si>
  <si>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</si>
  <si>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</si>
  <si>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</si>
  <si>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</si>
  <si>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</si>
  <si>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</si>
  <si>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</si>
  <si>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</si>
  <si>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</si>
  <si>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</si>
  <si>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</si>
  <si>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</si>
  <si>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</si>
  <si>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</si>
  <si>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</si>
  <si>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</si>
  <si>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</si>
  <si>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</si>
  <si>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</si>
  <si>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</si>
  <si>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</si>
  <si>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</si>
  <si>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</si>
  <si>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</si>
  <si>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</si>
  <si>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</si>
  <si>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</si>
  <si>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</si>
  <si>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</si>
  <si>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</si>
  <si>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</si>
  <si>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</si>
  <si>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</si>
  <si>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</si>
  <si>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</si>
  <si>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</si>
  <si>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</si>
  <si>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</si>
  <si>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</si>
  <si>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</si>
  <si>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</si>
  <si>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</si>
  <si>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</si>
  <si>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</si>
  <si>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</si>
  <si>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</si>
  <si>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</si>
  <si>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</si>
  <si>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</si>
  <si>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</si>
  <si>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</si>
  <si>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</si>
  <si>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</si>
  <si>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</si>
  <si>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</si>
  <si>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</si>
  <si>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</si>
  <si>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</si>
  <si>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</si>
  <si>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</si>
  <si>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</si>
  <si>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</si>
  <si>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</si>
  <si>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</si>
  <si>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</si>
  <si>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</si>
  <si>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</si>
  <si>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</si>
  <si>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</si>
  <si>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</si>
  <si>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</si>
  <si>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</si>
  <si>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</si>
  <si>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</si>
  <si>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</si>
  <si>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</si>
  <si>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</si>
  <si>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</si>
  <si>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</si>
  <si>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</si>
  <si>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</si>
  <si>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</si>
  <si>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</si>
  <si>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</si>
  <si>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</si>
  <si>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</si>
  <si>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</si>
  <si>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</si>
  <si>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</si>
  <si>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</si>
  <si>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</si>
  <si>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</si>
  <si>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</si>
  <si>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</si>
  <si>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</si>
  <si>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</si>
  <si>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</si>
  <si>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</si>
  <si>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</si>
  <si>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</si>
  <si>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</si>
  <si>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</si>
  <si>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</si>
  <si>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</si>
  <si>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</si>
  <si>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</si>
  <si>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</si>
  <si>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</si>
  <si>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</si>
  <si>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</si>
  <si>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</si>
  <si>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</si>
  <si>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</si>
  <si>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</si>
  <si>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</si>
  <si>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</si>
  <si>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</si>
  <si>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</si>
  <si>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</si>
  <si>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</si>
  <si>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</si>
  <si>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</si>
  <si>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</si>
  <si>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</si>
  <si>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</si>
  <si>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</si>
  <si>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</si>
  <si>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</si>
  <si>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</si>
  <si>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</si>
  <si>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</si>
  <si>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</si>
  <si>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</si>
  <si>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</si>
  <si>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</si>
  <si>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</si>
  <si>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</si>
  <si>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</si>
  <si>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</si>
  <si>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</si>
  <si>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</si>
  <si>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</si>
  <si>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</si>
  <si>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</si>
  <si>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</si>
  <si>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</si>
  <si>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</si>
  <si>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</si>
  <si>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</si>
  <si>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</si>
  <si>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</si>
  <si>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</si>
  <si>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</si>
  <si>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</si>
  <si>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</si>
  <si>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</si>
  <si>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</si>
  <si>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</si>
  <si>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</si>
  <si>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</si>
  <si>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</si>
  <si>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</si>
  <si>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</si>
  <si>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</si>
  <si>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</si>
  <si>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</si>
  <si>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</si>
  <si>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</si>
  <si>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</si>
  <si>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</si>
  <si>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</si>
  <si>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</si>
  <si>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</si>
  <si>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</si>
  <si>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</si>
  <si>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</si>
  <si>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</si>
  <si>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</si>
  <si>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</si>
  <si>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</si>
  <si>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</si>
  <si>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</si>
  <si>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</si>
  <si>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</si>
  <si>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</si>
  <si>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</si>
  <si>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</si>
  <si>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</si>
  <si>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</si>
  <si>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</si>
  <si>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</si>
  <si>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</si>
  <si>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</si>
  <si>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</si>
  <si>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</si>
  <si>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</si>
  <si>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</si>
  <si>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</si>
  <si>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</si>
  <si>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</si>
  <si>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</si>
  <si>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</si>
  <si>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</si>
  <si>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</si>
  <si>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</si>
  <si>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</si>
  <si>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</si>
  <si>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</si>
  <si>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</si>
  <si>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</si>
  <si>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</si>
  <si>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</si>
  <si>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</si>
  <si>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</si>
  <si>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</si>
  <si>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</si>
  <si>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</si>
  <si>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</si>
  <si>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</si>
  <si>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</si>
  <si>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</si>
  <si>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</si>
  <si>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</si>
  <si>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</si>
  <si>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</si>
  <si>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</si>
  <si>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</si>
  <si>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</si>
  <si>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</si>
  <si>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</si>
  <si>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</si>
  <si>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</si>
  <si>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</si>
  <si>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</si>
  <si>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</si>
  <si>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</si>
  <si>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</si>
  <si>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</si>
  <si>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</si>
  <si>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</si>
  <si>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</si>
  <si>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</si>
  <si>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</si>
  <si>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</si>
  <si>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</si>
  <si>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</si>
  <si>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</si>
  <si>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</si>
  <si>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</si>
  <si>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</si>
  <si>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</si>
  <si>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</si>
  <si>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</si>
  <si>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</si>
  <si>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</si>
  <si>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</si>
  <si>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</si>
  <si>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</si>
  <si>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</si>
  <si>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</si>
  <si>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</si>
  <si>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</si>
  <si>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</si>
  <si>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</si>
  <si>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</si>
  <si>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</si>
  <si>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</si>
  <si>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</si>
  <si>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</si>
  <si>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</si>
  <si>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</si>
  <si>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</si>
  <si>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</si>
  <si>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</si>
  <si>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</si>
  <si>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</si>
  <si>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</si>
  <si>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</si>
  <si>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</si>
  <si>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</si>
  <si>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</si>
  <si>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</si>
  <si>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</si>
  <si>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</si>
  <si>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</si>
  <si>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</si>
  <si>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</si>
  <si>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</si>
  <si>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</si>
  <si>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</si>
  <si>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</si>
  <si>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</si>
  <si>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</si>
  <si>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</si>
  <si>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</si>
  <si>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</si>
  <si>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</si>
  <si>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</si>
  <si>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</si>
  <si>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</si>
  <si>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</si>
  <si>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</si>
  <si>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</si>
  <si>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</si>
  <si>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</si>
  <si>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</si>
  <si>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</si>
  <si>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</si>
  <si>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</si>
  <si>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</si>
  <si>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</si>
  <si>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</si>
  <si>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</si>
  <si>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</si>
  <si>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</si>
  <si>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</si>
  <si>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</si>
  <si>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</si>
  <si>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</si>
  <si>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</si>
  <si>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</si>
  <si>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</si>
  <si>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</si>
  <si>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</si>
  <si>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</si>
  <si>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</si>
  <si>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</si>
  <si>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</si>
  <si>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</si>
  <si>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</si>
  <si>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</si>
  <si>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</si>
  <si>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</si>
  <si>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</si>
  <si>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</si>
  <si>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</si>
  <si>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</si>
  <si>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</si>
  <si>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</si>
  <si>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</si>
  <si>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</si>
  <si>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</si>
  <si>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</si>
  <si>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</si>
  <si>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</si>
  <si>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</si>
  <si>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</si>
  <si>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</si>
  <si>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</si>
  <si>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</si>
  <si>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</si>
  <si>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</si>
  <si>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</si>
  <si>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</si>
  <si>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</si>
  <si>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</si>
  <si>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</si>
  <si>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</si>
  <si>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</si>
  <si>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</si>
  <si>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</si>
  <si>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</si>
  <si>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</si>
  <si>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</si>
  <si>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</si>
  <si>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</si>
  <si>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</si>
  <si>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</si>
  <si>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</si>
  <si>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</si>
  <si>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</si>
  <si>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</si>
  <si>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</si>
  <si>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</si>
  <si>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</si>
  <si>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</si>
  <si>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</si>
  <si>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</si>
  <si>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</si>
  <si>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</si>
  <si>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</si>
  <si>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</si>
  <si>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</si>
  <si>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</si>
  <si>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</si>
  <si>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</si>
  <si>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</si>
  <si>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</si>
  <si>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</si>
  <si>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</si>
  <si>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</si>
  <si>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</si>
  <si>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</si>
  <si>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</si>
  <si>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</si>
  <si>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</si>
  <si>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</si>
  <si>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</si>
  <si>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</si>
  <si>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</si>
  <si>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</si>
  <si>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</si>
  <si>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</si>
  <si>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</si>
  <si>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</si>
  <si>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</si>
  <si>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</si>
  <si>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</si>
  <si>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</si>
  <si>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</si>
  <si>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</si>
  <si>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</si>
  <si>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</si>
  <si>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</si>
  <si>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</si>
  <si>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</si>
  <si>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</si>
  <si>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</si>
  <si>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</si>
  <si>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</si>
  <si>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</si>
  <si>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</si>
  <si>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</si>
  <si>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</si>
  <si>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</si>
  <si>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</si>
  <si>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</si>
  <si>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</si>
  <si>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</si>
  <si>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</si>
  <si>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</si>
  <si>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</si>
  <si>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</si>
  <si>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</si>
  <si>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</si>
  <si>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</si>
  <si>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</si>
  <si>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</si>
  <si>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</si>
  <si>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</si>
  <si>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</si>
  <si>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</si>
  <si>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</si>
  <si>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</si>
  <si>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</si>
  <si>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</si>
  <si>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</si>
  <si>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</si>
  <si>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</si>
  <si>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</si>
  <si>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</si>
  <si>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</si>
  <si>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</si>
  <si>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</si>
  <si>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</si>
  <si>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</si>
  <si>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</si>
  <si>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</si>
  <si>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</si>
  <si>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</si>
  <si>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</si>
  <si>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</si>
  <si>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</si>
  <si>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</si>
  <si>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</si>
  <si>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</si>
  <si>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</si>
  <si>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</si>
  <si>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</si>
  <si>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</si>
  <si>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</si>
  <si>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</si>
  <si>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</si>
  <si>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</si>
  <si>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</si>
  <si>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</si>
  <si>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</si>
  <si>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</si>
  <si>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</si>
  <si>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</si>
  <si>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</si>
  <si>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</si>
  <si>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</si>
  <si>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</si>
  <si>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</si>
  <si>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</si>
  <si>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</si>
  <si>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</si>
  <si>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</si>
  <si>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</si>
  <si>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</si>
  <si>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</si>
  <si>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</si>
  <si>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</si>
  <si>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</si>
  <si>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</si>
  <si>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</si>
  <si>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</si>
  <si>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</si>
  <si>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</si>
  <si>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</si>
  <si>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</si>
  <si>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</si>
  <si>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</si>
  <si>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</si>
  <si>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</si>
  <si>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</si>
  <si>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</si>
  <si>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</si>
  <si>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</si>
  <si>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</si>
  <si>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</si>
  <si>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</si>
  <si>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</si>
  <si>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</si>
  <si>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</si>
  <si>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</si>
  <si>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</si>
  <si>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</si>
  <si>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</si>
  <si>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</si>
  <si>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</si>
  <si>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</si>
  <si>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</si>
  <si>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</si>
  <si>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</si>
  <si>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</si>
  <si>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</si>
  <si>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</si>
  <si>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</si>
  <si>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</si>
  <si>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</si>
  <si>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</si>
  <si>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</si>
  <si>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</si>
  <si>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</si>
  <si>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</si>
  <si>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</si>
  <si>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</si>
  <si>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</si>
  <si>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</si>
  <si>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</si>
  <si>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</si>
  <si>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</si>
  <si>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</si>
  <si>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</si>
  <si>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</si>
  <si>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</si>
  <si>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</si>
  <si>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</si>
  <si>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</si>
  <si>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</si>
  <si>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</si>
  <si>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</si>
  <si>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</si>
  <si>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</si>
  <si>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</si>
  <si>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</si>
  <si>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</si>
  <si>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</si>
  <si>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</si>
  <si>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</si>
  <si>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</si>
  <si>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</si>
  <si>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</si>
  <si>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</si>
  <si>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</si>
  <si>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</si>
  <si>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</si>
  <si>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</si>
  <si>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</si>
  <si>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</si>
  <si>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</si>
  <si>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</si>
  <si>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</si>
  <si>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</si>
  <si>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</si>
  <si>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</si>
  <si>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</si>
  <si>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</si>
  <si>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</si>
  <si>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</si>
  <si>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</si>
  <si>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</si>
  <si>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</si>
  <si>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</si>
  <si>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</si>
  <si>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</si>
  <si>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</si>
  <si>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</si>
  <si>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</si>
  <si>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</si>
  <si>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</si>
  <si>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</si>
  <si>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</si>
  <si>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</si>
  <si>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</si>
  <si>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</si>
  <si>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</si>
  <si>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</si>
  <si>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</si>
  <si>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</si>
  <si>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</si>
  <si>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</si>
  <si>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</si>
  <si>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</si>
  <si>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</si>
  <si>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</si>
  <si>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</si>
  <si>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</si>
  <si>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</si>
  <si>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</si>
  <si>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</si>
  <si>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</si>
  <si>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</si>
  <si>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</si>
  <si>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</si>
  <si>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</si>
  <si>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</si>
  <si>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</si>
  <si>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</si>
  <si>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</si>
  <si>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</si>
  <si>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</si>
  <si>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</si>
  <si>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</si>
  <si>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</si>
  <si>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</si>
  <si>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</si>
  <si>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</si>
  <si>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</si>
  <si>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</si>
  <si>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</si>
  <si>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</si>
  <si>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</si>
  <si>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</si>
  <si>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</si>
  <si>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</si>
  <si>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</si>
  <si>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</si>
  <si>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</si>
  <si>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</si>
  <si>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</si>
  <si>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</si>
  <si>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</si>
  <si>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</si>
  <si>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</si>
  <si>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</si>
  <si>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</si>
  <si>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</si>
  <si>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</si>
  <si>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</si>
  <si>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</si>
  <si>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</si>
  <si>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</si>
  <si>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</si>
  <si>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</si>
  <si>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</si>
  <si>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</si>
  <si>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</si>
  <si>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</si>
  <si>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</si>
  <si>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</si>
  <si>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</si>
  <si>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</si>
  <si>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</si>
  <si>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</si>
  <si>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</si>
  <si>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</si>
  <si>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</si>
  <si>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</si>
  <si>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</si>
  <si>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</si>
  <si>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</si>
  <si>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</si>
  <si>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</si>
  <si>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</si>
  <si>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</si>
  <si>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</si>
  <si>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</si>
  <si>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</si>
  <si>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</si>
  <si>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</si>
  <si>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</si>
  <si>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</si>
  <si>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</si>
  <si>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</si>
  <si>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</si>
  <si>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</si>
  <si>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</si>
  <si>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</si>
  <si>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</si>
  <si>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</si>
  <si>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</si>
  <si>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</si>
  <si>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</si>
  <si>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</si>
  <si>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</si>
  <si>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</si>
  <si>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</si>
  <si>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</si>
  <si>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</si>
  <si>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</si>
  <si>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</si>
  <si>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</si>
  <si>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</si>
  <si>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</si>
  <si>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</si>
  <si>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</si>
  <si>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</si>
  <si>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</si>
  <si>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</si>
  <si>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</si>
  <si>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</si>
  <si>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</si>
  <si>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</si>
  <si>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</si>
  <si>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</si>
  <si>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</si>
  <si>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</si>
  <si>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</si>
  <si>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</si>
  <si>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</si>
  <si>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</si>
  <si>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</si>
  <si>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</si>
  <si>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</si>
  <si>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</si>
  <si>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</si>
  <si>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</si>
  <si>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</si>
  <si>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</si>
  <si>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</si>
  <si>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</si>
  <si>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</si>
  <si>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</si>
  <si>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</si>
  <si>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</si>
  <si>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</si>
  <si>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</si>
  <si>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</si>
  <si>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</si>
  <si>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</si>
  <si>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</si>
  <si>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</si>
  <si>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</si>
  <si>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</si>
  <si>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</si>
  <si>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</si>
  <si>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</si>
  <si>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</si>
  <si>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</si>
  <si>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</si>
  <si>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</si>
  <si>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</si>
  <si>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</si>
  <si>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</si>
  <si>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</si>
  <si>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</si>
  <si>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</si>
  <si>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</si>
  <si>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</si>
  <si>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</si>
  <si>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</si>
  <si>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</si>
  <si>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</si>
  <si>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</si>
  <si>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</si>
  <si>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</si>
  <si>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</si>
  <si>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</si>
  <si>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</si>
  <si>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</si>
  <si>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</si>
  <si>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</si>
  <si>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</si>
  <si>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</si>
  <si>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</si>
  <si>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</si>
  <si>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</si>
  <si>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</si>
  <si>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</si>
  <si>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</si>
  <si>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</si>
  <si>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</si>
  <si>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</si>
  <si>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</si>
  <si>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</si>
  <si>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</si>
  <si>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</si>
  <si>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</si>
  <si>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</si>
  <si>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</si>
  <si>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</si>
  <si>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</si>
  <si>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</si>
  <si>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</si>
  <si>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</si>
  <si>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</si>
  <si>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</si>
  <si>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</si>
  <si>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</si>
  <si>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</si>
  <si>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</si>
  <si>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</si>
  <si>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</si>
  <si>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</si>
  <si>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</si>
  <si>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</si>
  <si>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</si>
  <si>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</si>
  <si>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</si>
  <si>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</si>
  <si>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</si>
  <si>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</si>
  <si>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</si>
  <si>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</si>
  <si>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</si>
  <si>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</si>
  <si>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</si>
  <si>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</si>
  <si>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</si>
  <si>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</si>
  <si>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</si>
  <si>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</si>
  <si>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</si>
  <si>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</si>
  <si>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</si>
  <si>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</si>
  <si>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</si>
  <si>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</si>
  <si>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</si>
  <si>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</si>
  <si>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</si>
  <si>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</si>
  <si>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</si>
  <si>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</si>
  <si>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</si>
  <si>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</si>
  <si>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</si>
  <si>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</si>
  <si>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</si>
  <si>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</si>
  <si>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</si>
  <si>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</si>
  <si>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</si>
  <si>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</si>
  <si>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</si>
  <si>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</si>
  <si>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</si>
  <si>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</si>
  <si>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</si>
  <si>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</si>
  <si>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</si>
  <si>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</si>
  <si>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</si>
  <si>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</si>
  <si>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</si>
  <si>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</si>
  <si>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</si>
  <si>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</si>
  <si>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</si>
  <si>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</si>
  <si>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</si>
  <si>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</si>
  <si>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</si>
  <si>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</si>
  <si>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</si>
  <si>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</si>
  <si>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</si>
  <si>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</si>
  <si>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</si>
  <si>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</si>
  <si>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</si>
  <si>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</si>
  <si>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</si>
  <si>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</si>
  <si>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</si>
  <si>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</si>
  <si>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</si>
  <si>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</si>
  <si>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</si>
  <si>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</si>
  <si>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</si>
  <si>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</si>
  <si>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</si>
  <si>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</si>
  <si>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</si>
  <si>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</si>
  <si>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</si>
  <si>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</si>
  <si>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</si>
  <si>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</si>
  <si>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</si>
  <si>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</si>
  <si>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</si>
  <si>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</si>
  <si>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</si>
  <si>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</si>
  <si>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</si>
  <si>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</si>
  <si>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</si>
  <si>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</si>
  <si>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</si>
  <si>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</si>
  <si>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</si>
  <si>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</si>
  <si>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</si>
  <si>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</si>
  <si>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</si>
  <si>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</si>
  <si>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</si>
  <si>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</si>
  <si>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</si>
  <si>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</si>
  <si>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</si>
  <si>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</si>
  <si>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</si>
  <si>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</si>
  <si>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</si>
  <si>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</si>
  <si>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</si>
  <si>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</si>
  <si>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</si>
  <si>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</si>
  <si>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</si>
  <si>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</si>
  <si>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</si>
  <si>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</si>
  <si>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</si>
  <si>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</si>
  <si>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</si>
  <si>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</si>
  <si>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</si>
  <si>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</si>
  <si>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</si>
  <si>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</si>
  <si>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</si>
  <si>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</si>
  <si>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</si>
  <si>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</si>
  <si>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</si>
  <si>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</si>
  <si>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</si>
  <si>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</si>
  <si>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</si>
  <si>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</si>
  <si>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</si>
  <si>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</si>
  <si>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</si>
  <si>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</si>
  <si>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</si>
  <si>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</si>
  <si>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</si>
  <si>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</si>
  <si>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</si>
  <si>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</si>
  <si>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</si>
  <si>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</si>
  <si>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</si>
  <si>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</si>
  <si>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</si>
  <si>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</si>
  <si>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</si>
  <si>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</si>
  <si>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</si>
  <si>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</si>
  <si>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</si>
  <si>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</si>
  <si>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</si>
  <si>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</si>
  <si>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</si>
  <si>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</si>
  <si>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</si>
  <si>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</si>
  <si>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</si>
  <si>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</si>
  <si>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</si>
  <si>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</si>
  <si>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</si>
  <si>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</si>
  <si>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</si>
  <si>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</si>
  <si>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</si>
  <si>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</si>
  <si>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</si>
  <si>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</si>
  <si>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</si>
  <si>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</si>
  <si>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</si>
  <si>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</si>
  <si>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</si>
  <si>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</si>
  <si>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</si>
  <si>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</si>
  <si>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</si>
  <si>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</si>
  <si>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</si>
  <si>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</si>
  <si>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</si>
  <si>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</si>
  <si>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</si>
  <si>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</si>
  <si>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</si>
  <si>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</si>
  <si>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</si>
  <si>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</si>
  <si>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</si>
  <si>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</si>
  <si>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</si>
  <si>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</si>
  <si>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</si>
  <si>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</si>
  <si>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</si>
  <si>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</si>
  <si>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</si>
  <si>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</si>
  <si>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</si>
  <si>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</si>
  <si>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</si>
  <si>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</si>
  <si>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</si>
  <si>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</si>
  <si>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</si>
  <si>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</si>
  <si>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</si>
  <si>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</si>
  <si>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</si>
  <si>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</si>
  <si>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</si>
  <si>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</si>
  <si>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</si>
  <si>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</si>
  <si>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</si>
  <si>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</si>
  <si>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</si>
  <si>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</si>
  <si>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</si>
  <si>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</si>
  <si>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</si>
  <si>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</si>
  <si>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</si>
  <si>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</si>
  <si>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</si>
  <si>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</si>
  <si>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</si>
  <si>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</si>
  <si>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</si>
  <si>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</si>
  <si>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</si>
  <si>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</si>
  <si>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</si>
  <si>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</si>
  <si>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</si>
  <si>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</si>
  <si>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</si>
  <si>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</si>
  <si>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</si>
  <si>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</si>
  <si>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</si>
  <si>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</si>
  <si>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</si>
  <si>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</si>
  <si>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</si>
  <si>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</si>
  <si>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</si>
  <si>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</si>
  <si>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</si>
  <si>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</si>
  <si>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</si>
  <si>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</si>
  <si>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</si>
  <si>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</si>
  <si>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</si>
  <si>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</si>
  <si>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</si>
  <si>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</si>
  <si>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</si>
  <si>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</si>
  <si>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</si>
  <si>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</si>
  <si>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</si>
  <si>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</si>
  <si>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</si>
  <si>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</si>
  <si>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</si>
  <si>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</si>
  <si>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</si>
  <si>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</si>
  <si>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</si>
  <si>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</si>
  <si>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</si>
  <si>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</si>
  <si>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</si>
  <si>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</si>
  <si>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</si>
  <si>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</si>
  <si>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</si>
  <si>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</si>
  <si>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</si>
  <si>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</si>
  <si>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</si>
  <si>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</si>
  <si>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</si>
  <si>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</si>
  <si>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</si>
  <si>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</si>
  <si>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</si>
  <si>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</si>
  <si>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</si>
  <si>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</si>
  <si>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</si>
  <si>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</si>
  <si>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</si>
  <si>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</si>
  <si>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</si>
  <si>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</si>
  <si>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</si>
  <si>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</si>
  <si>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</si>
  <si>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</si>
  <si>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</si>
  <si>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</si>
  <si>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</si>
  <si>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</si>
  <si>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</si>
  <si>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</si>
  <si>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</si>
  <si>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</si>
  <si>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</si>
  <si>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</si>
  <si>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</si>
  <si>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</si>
  <si>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</si>
  <si>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</si>
  <si>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</si>
  <si>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</si>
  <si>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</si>
  <si>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</si>
  <si>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</si>
  <si>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</si>
  <si>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</si>
  <si>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</si>
  <si>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</si>
  <si>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</si>
  <si>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</si>
  <si>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</si>
  <si>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</si>
  <si>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</si>
  <si>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</si>
  <si>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</si>
  <si>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</si>
  <si>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</si>
  <si>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</si>
  <si>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</si>
  <si>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</si>
  <si>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</si>
  <si>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</si>
  <si>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</si>
  <si>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</si>
  <si>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</si>
  <si>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</si>
  <si>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</si>
  <si>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</si>
  <si>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</si>
  <si>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</si>
  <si>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</si>
  <si>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</si>
  <si>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</si>
  <si>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</si>
  <si>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</si>
  <si>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</si>
  <si>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</si>
  <si>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</si>
  <si>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</si>
  <si>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</si>
  <si>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</si>
  <si>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</si>
  <si>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</si>
  <si>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</si>
  <si>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</si>
  <si>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</si>
  <si>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</si>
  <si>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</si>
  <si>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</si>
  <si>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</si>
  <si>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</si>
  <si>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</si>
  <si>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</si>
  <si>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</si>
  <si>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</si>
  <si>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</si>
  <si>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</si>
  <si>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</si>
  <si>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</si>
  <si>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</si>
  <si>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</si>
  <si>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</si>
  <si>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</si>
  <si>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</si>
  <si>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</si>
  <si>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</si>
  <si>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</si>
  <si>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</si>
  <si>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</si>
  <si>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</si>
  <si>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</si>
  <si>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</si>
  <si>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</si>
  <si>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</si>
  <si>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</si>
  <si>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</si>
  <si>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</si>
  <si>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</si>
  <si>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</si>
  <si>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</si>
  <si>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</si>
  <si>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</si>
  <si>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</si>
  <si>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</si>
  <si>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</si>
  <si>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</si>
  <si>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</si>
  <si>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</si>
  <si>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</si>
  <si>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</si>
  <si>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</si>
  <si>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</si>
  <si>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</si>
  <si>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</si>
  <si>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</si>
  <si>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</si>
  <si>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</si>
  <si>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</si>
  <si>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</si>
  <si>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</si>
  <si>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</si>
  <si>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</si>
  <si>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</si>
  <si>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</si>
  <si>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</si>
  <si>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</si>
  <si>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</si>
  <si>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</si>
  <si>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</si>
  <si>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</si>
  <si>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</si>
  <si>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</si>
  <si>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</si>
  <si>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</si>
  <si>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</si>
  <si>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</si>
  <si>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</si>
  <si>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</si>
  <si>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</si>
  <si>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</si>
  <si>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</si>
  <si>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</si>
  <si>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</si>
  <si>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</si>
  <si>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</si>
  <si>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</si>
  <si>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</si>
  <si>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</si>
  <si>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</si>
  <si>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</si>
  <si>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</si>
  <si>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</si>
  <si>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</si>
  <si>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</si>
  <si>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</si>
  <si>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</si>
  <si>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</si>
  <si>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</si>
  <si>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</si>
  <si>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</si>
  <si>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</si>
  <si>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</si>
  <si>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</si>
  <si>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</si>
  <si>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</si>
  <si>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</si>
  <si>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</si>
  <si>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</si>
  <si>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</si>
  <si>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</si>
  <si>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</si>
  <si>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</si>
  <si>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</si>
  <si>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</si>
  <si>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</si>
  <si>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</si>
  <si>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</si>
  <si>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</si>
  <si>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</si>
  <si>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</si>
  <si>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</si>
  <si>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</si>
  <si>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</si>
  <si>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</si>
  <si>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</si>
  <si>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</si>
  <si>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</si>
  <si>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</si>
  <si>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</si>
  <si>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</si>
  <si>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</si>
  <si>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</si>
  <si>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</si>
  <si>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</si>
  <si>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</si>
  <si>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</si>
  <si>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</si>
  <si>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</si>
  <si>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</si>
  <si>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</si>
  <si>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</si>
  <si>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</si>
  <si>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</si>
  <si>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</si>
  <si>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</si>
  <si>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</si>
  <si>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</si>
  <si>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</si>
  <si>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</si>
  <si>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</si>
  <si>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</si>
  <si>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</si>
  <si>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</si>
  <si>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</si>
  <si>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</si>
  <si>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</si>
  <si>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</si>
  <si>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</si>
  <si>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</si>
  <si>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</si>
  <si>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</si>
  <si>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</si>
  <si>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</si>
  <si>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</si>
  <si>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</si>
  <si>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</si>
  <si>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</si>
  <si>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</si>
  <si>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</si>
  <si>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</si>
  <si>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</si>
  <si>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</si>
  <si>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</si>
  <si>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</si>
  <si>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</si>
  <si>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</si>
  <si>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</si>
  <si>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</si>
  <si>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</si>
  <si>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</si>
  <si>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</si>
  <si>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</si>
  <si>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</si>
  <si>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</si>
  <si>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</si>
  <si>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</si>
  <si>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</si>
  <si>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</si>
  <si>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</si>
  <si>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</si>
  <si>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</si>
  <si>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</si>
  <si>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</si>
  <si>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</si>
  <si>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</si>
  <si>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</si>
  <si>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</si>
  <si>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</si>
  <si>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</si>
  <si>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</si>
  <si>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</si>
  <si>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</si>
  <si>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</si>
  <si>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</si>
  <si>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</si>
  <si>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</si>
  <si>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</si>
  <si>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</si>
  <si>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</si>
  <si>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</si>
  <si>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</si>
  <si>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</si>
  <si>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</si>
  <si>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</si>
  <si>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</si>
  <si>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</si>
  <si>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</si>
  <si>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</si>
  <si>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</si>
  <si>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</si>
  <si>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</si>
  <si>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&lt;toimikunnan nimi&gt;</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</si>
  <si>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</si>
  <si>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</si>
  <si>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</si>
  <si>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</si>
  <si>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</si>
  <si>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</si>
  <si>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</si>
  <si>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</si>
  <si>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</si>
  <si>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</si>
  <si>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</si>
  <si>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</si>
  <si>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</si>
  <si>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</si>
  <si>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Audiovisuaalisen viestinnän perustutkinto 924601 (38/911/2014) (-10000)</t>
  </si>
  <si>
    <t>924601</t>
  </si>
  <si>
    <t>38/911/2014</t>
  </si>
  <si>
    <t>Käsityömestarin erikoisammattitutkinto 927128 (34/911/2010) (-20000)</t>
  </si>
  <si>
    <t>927128</t>
  </si>
  <si>
    <t>34/911/2010</t>
  </si>
  <si>
    <t>Käsityöyrityksen johtaminen (990001)</t>
  </si>
  <si>
    <t>Mestarityön valmistaminen (990002)</t>
  </si>
  <si>
    <t>Tuotteistaminen (990000)</t>
  </si>
  <si>
    <t>Käsityöopettajan osaamisala (keksitty) (-20002)</t>
  </si>
  <si>
    <t>Käsityöyrittäjyyden osaamisala (keksitty) (-20001)</t>
  </si>
  <si>
    <t>Seppo</t>
  </si>
  <si>
    <t>Ilmarinen</t>
  </si>
  <si>
    <t>itsenäiset ammatinharjoittajat</t>
  </si>
  <si>
    <t>Kyllä</t>
  </si>
  <si>
    <t>Kullervo</t>
  </si>
  <si>
    <t>Kullervoinen</t>
  </si>
  <si>
    <t>työntekijät</t>
  </si>
  <si>
    <t>Ei</t>
  </si>
  <si>
    <t>Väinö</t>
  </si>
  <si>
    <t>Väinämöinen</t>
  </si>
  <si>
    <t>opetusala</t>
  </si>
  <si>
    <t>Lemminkäinen</t>
  </si>
  <si>
    <t>Lieto</t>
  </si>
  <si>
    <t>-2</t>
  </si>
  <si>
    <t>pfft.12345</t>
  </si>
  <si>
    <t>oppisopimus</t>
  </si>
  <si>
    <t>Opiskelija</t>
  </si>
  <si>
    <t>Orvokki</t>
  </si>
  <si>
    <t>-1</t>
  </si>
  <si>
    <t>fan.far.12345</t>
  </si>
  <si>
    <t>valtionosuus</t>
  </si>
  <si>
    <t>Tampere</t>
  </si>
  <si>
    <t>Hyväksytty</t>
  </si>
  <si>
    <t>Ruotsi</t>
  </si>
  <si>
    <t>Väinö Väinämöinen</t>
  </si>
  <si>
    <t>Kullervo Kullervoinen</t>
  </si>
  <si>
    <t>Seppo Ilmarinen</t>
  </si>
  <si>
    <t>1060155-5</t>
  </si>
  <si>
    <t>Lemminkäinen Lieto (pfft.12345)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</si>
</sst>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opLeftCell="B3" workbookViewId="0">
      <selection activeCell="A3" sqref="A1:A1048576"/>
    </sheetView>
  </sheetViews>
  <sheetFormatPr baseColWidth="10" defaultColWidth="29.33203125" defaultRowHeight="16" x14ac:dyDescent="0.2"/>
  <cols>
    <col min="1" max="1" width="15.1640625" hidden="1" customWidth="1" collapsed="1"/>
    <col min="2" max="8" width="29.33203125" collapsed="1"/>
    <col min="10" max="11" width="29.33203125" collapsed="1"/>
  </cols>
  <sheetData>
    <row r="2" spans="1:10" x14ac:dyDescent="0.2">
      <c r="A2" s="3" t="s">
        <v>1240</v>
      </c>
      <c r="B2" s="3" t="s">
        <v>2842</v>
      </c>
      <c r="C2" s="3" t="s">
        <v>2869</v>
      </c>
      <c r="D2" s="3" t="s">
        <v>1681</v>
      </c>
      <c r="E2" s="3" t="s">
        <v>1238</v>
      </c>
      <c r="F2" s="3" t="s">
        <v>1239</v>
      </c>
      <c r="G2" s="3" t="s">
        <v>2844</v>
      </c>
      <c r="H2" s="3" t="s">
        <v>1682</v>
      </c>
    </row>
    <row r="3" spans="1:10" x14ac:dyDescent="0.2">
      <c r="A3" s="9" t="str">
        <f>IF(ISBLANK(B3),"",CONCATENATE(B3," ",C3, " (", E3, ")"))</f>
        <v>Lemminkäinen Lieto (pfft.12345)</v>
      </c>
      <c r="B3" s="2" t="s">
        <v>2903</v>
      </c>
      <c r="C3" s="2" t="s">
        <v>2904</v>
      </c>
      <c r="D3" t="s">
        <v>2905</v>
      </c>
      <c r="E3" s="2" t="s">
        <v>2906</v>
      </c>
      <c r="F3" s="2"/>
      <c r="G3" t="s">
        <v>2907</v>
      </c>
      <c r="H3" s="9">
        <f>(LOOKUP(G3,Rahoitusmuoto!$B$1:$B$5,Rahoitusmuoto!$A$1:$A$5))</f>
        <v>4</v>
      </c>
      <c r="J3" t="str">
        <f>CONCATENATE(B3," ",C3," ")</f>
        <v xml:space="preserve">Lemminkäinen Lieto </v>
      </c>
    </row>
    <row r="4" spans="1:10" x14ac:dyDescent="0.2">
      <c r="A4" s="9" t="str">
        <f>IF(ISBLANK(B4),"",CONCATENATE(B4," ",C4, " (", E4, ")"))</f>
        <v>Opiskelija Orvokki (fan.far.12345)</v>
      </c>
      <c r="B4" s="2" t="s">
        <v>2908</v>
      </c>
      <c r="C4" s="2" t="s">
        <v>2909</v>
      </c>
      <c r="D4" t="s">
        <v>2910</v>
      </c>
      <c r="E4" s="2" t="s">
        <v>2911</v>
      </c>
      <c r="F4" s="2"/>
      <c r="G4" t="s">
        <v>2912</v>
      </c>
      <c r="H4" s="9">
        <f>(LOOKUP(G4,Rahoitusmuoto!$B$1:$B$5,Rahoitusmuoto!$A$1:$A$5))</f>
        <v>1</v>
      </c>
      <c r="J4" t="str">
        <f>CONCATENATE(B4," ",C4," ")</f>
        <v xml:space="preserve">Opiskelija Orvokki </v>
      </c>
    </row>
    <row r="5" spans="1:10" x14ac:dyDescent="0.2">
      <c r="A5" s="9" t="str">
        <f>IF(ISBLANK(B5),"",CONCATENATE(B5," ",C5, "(", E5, ")"))</f>
        <v/>
      </c>
      <c r="B5" s="2"/>
      <c r="C5" s="2"/>
      <c r="E5" s="2"/>
      <c r="F5" s="2"/>
      <c r="H5" s="9" t="e">
        <f>(LOOKUP(G5,Rahoitusmuoto!$B$1:$B$5,Rahoitusmuoto!$A$1:$A$5))</f>
        <v>#N/A</v>
      </c>
    </row>
    <row r="6" spans="1:10" x14ac:dyDescent="0.2">
      <c r="A6" s="9" t="str">
        <f t="shared" ref="A6:A69" si="0">IF(ISBLANK(B6),"",CONCATENATE(B6," ",C6, "(", E6, ")"))</f>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Rahoitusmuoto!$B$1:$B$5</xm:f>
          </x14:formula1>
          <xm:sqref>G5:G1763</xm:sqref>
        </x14:dataValidation>
        <x14:dataValidation type="list" allowBlank="1" showInputMessage="1" showErrorMessage="1">
          <x14:formula1>
            <xm:f>Rahoitusmuoto!#REF!</xm:f>
          </x14:formula1>
          <xm:sqref>G3:G4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D5"/>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2843</v>
      </c>
      <c r="B2" s="3" t="s">
        <v>2842</v>
      </c>
      <c r="C2" s="3" t="s">
        <v>2855</v>
      </c>
      <c r="D2" s="3" t="s">
        <v>2856</v>
      </c>
    </row>
    <row r="3" spans="1:5" x14ac:dyDescent="0.2">
      <c r="A3" t="s">
        <v>2892</v>
      </c>
      <c r="B3" t="s">
        <v>2893</v>
      </c>
      <c r="C3" t="s">
        <v>2894</v>
      </c>
      <c r="D3" t="s">
        <v>2895</v>
      </c>
      <c r="E3" t="str">
        <f>CONCATENATE(A3," ",B3)</f>
        <v>Seppo Ilmarinen</v>
      </c>
    </row>
    <row r="4" spans="1:5" x14ac:dyDescent="0.2">
      <c r="A4" t="s">
        <v>2896</v>
      </c>
      <c r="B4" t="s">
        <v>2897</v>
      </c>
      <c r="C4" t="s">
        <v>2898</v>
      </c>
      <c r="D4" t="s">
        <v>2899</v>
      </c>
      <c r="E4" t="str">
        <f t="shared" ref="E4:E67" si="0">CONCATENATE(A4," ",B4)</f>
        <v>Kullervo Kullervoinen</v>
      </c>
    </row>
    <row r="5" spans="1:5" x14ac:dyDescent="0.2">
      <c r="A5" t="s">
        <v>2900</v>
      </c>
      <c r="B5" t="s">
        <v>2901</v>
      </c>
      <c r="C5" t="s">
        <v>2902</v>
      </c>
      <c r="D5" t="s">
        <v>2895</v>
      </c>
      <c r="E5" t="str">
        <f t="shared" si="0"/>
        <v>Väinö Väinämöinen</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17"/>
  <sheetViews>
    <sheetView tabSelected="1" topLeftCell="B1" workbookViewId="0">
      <selection activeCell="H5" sqref="H5"/>
    </sheetView>
  </sheetViews>
  <sheetFormatPr baseColWidth="10" defaultRowHeight="16" x14ac:dyDescent="0.2"/>
  <cols>
    <col min="1" max="1" width="19.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9" width="22.83203125"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10.83203125" hidden="1" customWidth="1" collapsed="1"/>
    <col min="23" max="23" width="11" customWidth="1" collapsed="1"/>
    <col min="25" max="25" width="24.33203125" hidden="1" customWidth="1" collapsed="1"/>
    <col min="26" max="26" width="15.6640625" hidden="1" customWidth="1" collapsed="1"/>
    <col min="27" max="29" width="10.83203125" hidden="1" customWidth="1" collapsed="1"/>
  </cols>
  <sheetData>
    <row r="1" spans="1:28" ht="24" customHeight="1" x14ac:dyDescent="0.25">
      <c r="B1" s="16" t="s">
        <v>2860</v>
      </c>
      <c r="C1" s="21"/>
      <c r="D1" s="21" t="s">
        <v>2919</v>
      </c>
      <c r="E1" s="22"/>
      <c r="F1" s="22" t="s">
        <v>2865</v>
      </c>
      <c r="G1" s="21" t="s">
        <v>2866</v>
      </c>
      <c r="H1" s="21"/>
      <c r="I1" s="21"/>
      <c r="J1" s="21"/>
      <c r="K1" s="21"/>
      <c r="L1" s="21"/>
      <c r="M1" s="21"/>
      <c r="N1" s="21"/>
      <c r="O1" s="21"/>
      <c r="P1" s="21"/>
      <c r="Q1" s="21"/>
      <c r="R1" s="21"/>
      <c r="S1" s="21"/>
      <c r="U1" s="21"/>
      <c r="W1" s="21"/>
      <c r="X1" s="12"/>
      <c r="Z1" s="15" t="s">
        <v>2841</v>
      </c>
      <c r="AB1" t="s">
        <v>2873</v>
      </c>
    </row>
    <row r="2" spans="1:28" ht="48" customHeight="1" x14ac:dyDescent="0.25">
      <c r="B2" s="16" t="s">
        <v>2863</v>
      </c>
      <c r="F2" s="3" t="s">
        <v>2870</v>
      </c>
      <c r="G2" s="21" t="s">
        <v>2871</v>
      </c>
      <c r="H2" s="21" t="s">
        <v>2867</v>
      </c>
      <c r="I2" s="21"/>
      <c r="J2" s="21" t="s">
        <v>2868</v>
      </c>
      <c r="X2" s="12"/>
    </row>
    <row r="3" spans="1:28" ht="19" hidden="1" x14ac:dyDescent="0.25">
      <c r="A3" s="10" t="s">
        <v>1241</v>
      </c>
      <c r="B3" s="4" t="s">
        <v>1233</v>
      </c>
      <c r="C3" s="4" t="s">
        <v>1236</v>
      </c>
      <c r="D3" s="4" t="s">
        <v>1235</v>
      </c>
      <c r="E3" s="4" t="s">
        <v>1236</v>
      </c>
      <c r="F3" s="5"/>
      <c r="G3" s="4" t="s">
        <v>1233</v>
      </c>
      <c r="H3" s="4"/>
      <c r="I3" s="4"/>
      <c r="J3" s="4" t="s">
        <v>2840</v>
      </c>
      <c r="K3" s="14" t="s">
        <v>2840</v>
      </c>
      <c r="L3" s="14" t="s">
        <v>2840</v>
      </c>
      <c r="M3" t="s">
        <v>2850</v>
      </c>
      <c r="N3" t="s">
        <v>2850</v>
      </c>
      <c r="O3" s="4" t="s">
        <v>1234</v>
      </c>
      <c r="P3" s="4" t="s">
        <v>1233</v>
      </c>
      <c r="Q3" s="4" t="s">
        <v>1233</v>
      </c>
      <c r="R3" s="4" t="s">
        <v>1233</v>
      </c>
      <c r="S3" s="4" t="s">
        <v>2849</v>
      </c>
      <c r="X3" s="12"/>
      <c r="Y3" t="s">
        <v>1243</v>
      </c>
      <c r="Z3" t="s">
        <v>1243</v>
      </c>
    </row>
    <row r="4" spans="1:28" x14ac:dyDescent="0.2">
      <c r="B4" s="3" t="s">
        <v>2864</v>
      </c>
      <c r="C4" s="3" t="s">
        <v>1681</v>
      </c>
      <c r="D4" s="3" t="s">
        <v>2845</v>
      </c>
      <c r="E4" s="3" t="s">
        <v>2846</v>
      </c>
      <c r="F4" s="3" t="s">
        <v>2838</v>
      </c>
      <c r="G4" s="3" t="s">
        <v>1231</v>
      </c>
      <c r="H4" s="3" t="s">
        <v>2872</v>
      </c>
      <c r="I4" s="3" t="s">
        <v>2874</v>
      </c>
      <c r="J4" s="3" t="s">
        <v>2875</v>
      </c>
      <c r="K4" s="17" t="s">
        <v>2851</v>
      </c>
      <c r="L4" s="17" t="s">
        <v>2852</v>
      </c>
      <c r="M4" s="3" t="s">
        <v>2853</v>
      </c>
      <c r="N4" s="3" t="s">
        <v>2854</v>
      </c>
      <c r="O4" s="3" t="s">
        <v>2839</v>
      </c>
      <c r="P4" s="3" t="s">
        <v>1232</v>
      </c>
      <c r="Q4" s="3" t="s">
        <v>1237</v>
      </c>
      <c r="R4" s="3" t="s">
        <v>2847</v>
      </c>
      <c r="S4" s="3" t="s">
        <v>2848</v>
      </c>
      <c r="T4" s="18"/>
      <c r="U4" s="3" t="s">
        <v>2857</v>
      </c>
      <c r="V4" s="3" t="s">
        <v>2858</v>
      </c>
      <c r="W4" s="3" t="s">
        <v>2859</v>
      </c>
      <c r="X4" s="12"/>
      <c r="Y4" s="7" t="s">
        <v>1242</v>
      </c>
      <c r="Z4" s="7" t="s">
        <v>1684</v>
      </c>
      <c r="AA4" t="s">
        <v>2861</v>
      </c>
      <c r="AB4" s="7" t="s">
        <v>1684</v>
      </c>
    </row>
    <row r="5" spans="1:28" x14ac:dyDescent="0.2">
      <c r="B5" t="s">
        <v>2920</v>
      </c>
      <c r="C5" t="str">
        <f>IFERROR(VLOOKUP($B5,'Tutkinnon suorittajat'!$A$3:$D$2221,4,FALSE),"-")</f>
        <v>-2</v>
      </c>
      <c r="D5" t="s">
        <v>2884</v>
      </c>
      <c r="E5" t="str">
        <f>IFERROR(LOOKUP($D5,Tutkinnot!$A$2:$A$750,Tutkinnot!$B$2:$B$750),"")</f>
        <v>927128</v>
      </c>
      <c r="F5" t="s">
        <v>2891</v>
      </c>
      <c r="G5" t="s">
        <v>2887</v>
      </c>
      <c r="H5" t="s">
        <v>1791</v>
      </c>
      <c r="I5" s="19">
        <v>42432</v>
      </c>
      <c r="J5" s="19"/>
      <c r="K5" s="19">
        <v>42370</v>
      </c>
      <c r="L5" s="19">
        <v>42370</v>
      </c>
      <c r="M5" s="23" t="s">
        <v>2913</v>
      </c>
      <c r="N5" s="23"/>
      <c r="O5" s="19">
        <v>42371</v>
      </c>
      <c r="P5" t="s">
        <v>2914</v>
      </c>
      <c r="Q5" t="s">
        <v>2899</v>
      </c>
      <c r="R5" t="s">
        <v>2915</v>
      </c>
      <c r="S5" s="3" t="s">
        <v>2899</v>
      </c>
      <c r="U5" t="s">
        <v>2917</v>
      </c>
      <c r="V5" t="s">
        <v>2918</v>
      </c>
      <c r="W5" t="s">
        <v>2916</v>
      </c>
      <c r="X5" s="12"/>
      <c r="Y5" s="8" t="str">
        <f>IFERROR(VLOOKUP($Z5,Tutkinnonosat!$A$2:$B$850,2,FALSE),"-")</f>
        <v>tutkinnonosat!$C$2:$DV$2</v>
      </c>
      <c r="Z5">
        <f>VALUE(TRIM(SUBSTITUTE(RIGHT(SUBSTITUTE(D5,"(",REPT(" ",LEN(D5))),LEN(D5)),")"," ")))</f>
        <v>-20000</v>
      </c>
      <c r="AA5" s="8" t="str">
        <f>IFERROR(VLOOKUP($Z5,Osaamisalat!$A$2:$B$1550,2,FALSE),"-")</f>
        <v>Osaamisalat!$C$2:$S$2</v>
      </c>
      <c r="AB5">
        <f>IFERROR(VALUE(TRIM(SUBSTITUTE(RIGHT(SUBSTITUTE(H5,"(",REPT(" ",LEN(H5))),LEN(H5)),")"," "))),0)</f>
        <v>-10000</v>
      </c>
    </row>
    <row r="6" spans="1:28" x14ac:dyDescent="0.2">
      <c r="C6" t="str">
        <f>IFERROR(VLOOKUP($B6,'Tutkinnon suorittajat'!$A$3:$D$2221,4,FALSE),"-")</f>
        <v>-</v>
      </c>
      <c r="E6" t="str">
        <f>IFERROR(LOOKUP($D6,Tutkinnot!$A$2:$A$750,Tutkinnot!$B$2:$B$750),"")</f>
        <v/>
      </c>
      <c r="I6" s="19"/>
      <c r="J6" s="19"/>
      <c r="K6" s="20"/>
      <c r="L6" s="20" t="s">
        <v>0</v>
      </c>
      <c r="M6" s="23"/>
      <c r="N6" s="23"/>
      <c r="O6" s="19"/>
      <c r="P6" t="s">
        <v>0</v>
      </c>
      <c r="Q6" t="s">
        <v>0</v>
      </c>
      <c r="R6" t="s">
        <v>0</v>
      </c>
      <c r="S6" s="3"/>
      <c r="X6" s="12"/>
      <c r="Y6" s="8" t="str">
        <f>IFERROR(VLOOKUP($Z6,Tutkinnonosat!$A$2:$B$850,2,FALSE),"-")</f>
        <v>-</v>
      </c>
      <c r="Z6" t="e">
        <f t="shared" ref="Z6:Z69" si="0">VALUE(TRIM(SUBSTITUTE(RIGHT(SUBSTITUTE(D6,"(",REPT(" ",LEN(D6))),LEN(D6)),")"," ")))</f>
        <v>#VALUE!</v>
      </c>
      <c r="AA6" s="8" t="str">
        <f>IFERROR(VLOOKUP($Z6,Osaamisalat!$A$2:$B$1550,2,FALSE),"-")</f>
        <v>-</v>
      </c>
      <c r="AB6">
        <f t="shared" ref="AB6:AB69" si="1">IFERROR(VALUE(TRIM(SUBSTITUTE(RIGHT(SUBSTITUTE(H6,"(",REPT(" ",LEN(H6))),LEN(H6)),")"," "))),0)</f>
        <v>0</v>
      </c>
    </row>
    <row r="7" spans="1:28" x14ac:dyDescent="0.2">
      <c r="C7" t="str">
        <f>IFERROR(VLOOKUP($B7,'Tutkinnon suorittajat'!$A$3:$D$2221,4,FALSE),"-")</f>
        <v>-</v>
      </c>
      <c r="E7" t="str">
        <f>IFERROR(LOOKUP($D7,Tutkinnot!$A$2:$A$750,Tutkinnot!$B$2:$B$750),"")</f>
        <v/>
      </c>
      <c r="I7" s="19"/>
      <c r="J7" s="19"/>
      <c r="K7" s="20"/>
      <c r="L7" s="20" t="s">
        <v>0</v>
      </c>
      <c r="M7" s="23"/>
      <c r="N7" s="23"/>
      <c r="O7" s="19"/>
      <c r="P7" t="s">
        <v>0</v>
      </c>
      <c r="Q7" t="s">
        <v>0</v>
      </c>
      <c r="R7" t="s">
        <v>0</v>
      </c>
      <c r="S7" s="3"/>
      <c r="X7" s="12"/>
      <c r="Y7" s="8" t="str">
        <f>IFERROR(VLOOKUP($Z7,Tutkinnonosat!$A$2:$B$850,2,FALSE),"-")</f>
        <v>-</v>
      </c>
      <c r="Z7" t="e">
        <f t="shared" si="0"/>
        <v>#VALUE!</v>
      </c>
      <c r="AA7" s="8" t="str">
        <f>IFERROR(VLOOKUP($Z7,Osaamisalat!$A$2:$B$1550,2,FALSE),"-")</f>
        <v>-</v>
      </c>
      <c r="AB7">
        <f t="shared" si="1"/>
        <v>0</v>
      </c>
    </row>
    <row r="8" spans="1:28" x14ac:dyDescent="0.2">
      <c r="C8" t="str">
        <f>IFERROR(VLOOKUP($B8,'Tutkinnon suorittajat'!$A$3:$D$2221,4,FALSE),"-")</f>
        <v>-</v>
      </c>
      <c r="E8" t="str">
        <f>IFERROR(LOOKUP($D8,Tutkinnot!$A$2:$A$750,Tutkinnot!$B$2:$B$750),"")</f>
        <v/>
      </c>
      <c r="I8" s="19"/>
      <c r="J8" s="19"/>
      <c r="K8" s="20"/>
      <c r="L8" s="20" t="s">
        <v>0</v>
      </c>
      <c r="M8" s="23"/>
      <c r="N8" s="23"/>
      <c r="O8" s="19"/>
      <c r="P8" t="s">
        <v>0</v>
      </c>
      <c r="Q8" t="s">
        <v>0</v>
      </c>
      <c r="R8" t="s">
        <v>0</v>
      </c>
      <c r="S8" s="3"/>
      <c r="X8" s="12"/>
      <c r="Y8" s="8" t="str">
        <f>IFERROR(VLOOKUP($Z8,Tutkinnonosat!$A$2:$B$850,2,FALSE),"-")</f>
        <v>-</v>
      </c>
      <c r="Z8" t="e">
        <f t="shared" si="0"/>
        <v>#VALUE!</v>
      </c>
      <c r="AA8" s="8" t="str">
        <f>IFERROR(VLOOKUP($Z8,Osaamisalat!$A$2:$B$1550,2,FALSE),"-")</f>
        <v>-</v>
      </c>
      <c r="AB8">
        <f t="shared" si="1"/>
        <v>0</v>
      </c>
    </row>
    <row r="9" spans="1:28" x14ac:dyDescent="0.2">
      <c r="C9" t="str">
        <f>IFERROR(VLOOKUP($B9,'Tutkinnon suorittajat'!$A$3:$D$2221,4,FALSE),"-")</f>
        <v>-</v>
      </c>
      <c r="E9" t="str">
        <f>IFERROR(LOOKUP($D9,Tutkinnot!$A$2:$A$750,Tutkinnot!$B$2:$B$750),"")</f>
        <v/>
      </c>
      <c r="I9" s="19"/>
      <c r="J9" s="19"/>
      <c r="K9" s="20"/>
      <c r="L9" s="20" t="s">
        <v>0</v>
      </c>
      <c r="M9" s="23"/>
      <c r="N9" s="23"/>
      <c r="O9" s="19"/>
      <c r="P9" t="s">
        <v>0</v>
      </c>
      <c r="Q9" t="s">
        <v>0</v>
      </c>
      <c r="R9" t="s">
        <v>0</v>
      </c>
      <c r="S9" s="3"/>
      <c r="X9" s="12"/>
      <c r="Y9" s="8" t="str">
        <f>IFERROR(VLOOKUP($Z9,Tutkinnonosat!$A$2:$B$850,2,FALSE),"-")</f>
        <v>-</v>
      </c>
      <c r="Z9" t="e">
        <f t="shared" si="0"/>
        <v>#VALUE!</v>
      </c>
      <c r="AA9" s="8" t="str">
        <f>IFERROR(VLOOKUP($Z9,Osaamisalat!$A$2:$B$1550,2,FALSE),"-")</f>
        <v>-</v>
      </c>
      <c r="AB9">
        <f t="shared" si="1"/>
        <v>0</v>
      </c>
    </row>
    <row r="10" spans="1:28" x14ac:dyDescent="0.2">
      <c r="C10" t="str">
        <f>IFERROR(VLOOKUP($B10,'Tutkinnon suorittajat'!$A$3:$D$2221,4,FALSE),"-")</f>
        <v>-</v>
      </c>
      <c r="E10" t="str">
        <f>IFERROR(LOOKUP($D10,Tutkinnot!$A$2:$A$750,Tutkinnot!$B$2:$B$750),"")</f>
        <v/>
      </c>
      <c r="I10" s="19"/>
      <c r="J10" s="19"/>
      <c r="K10" s="20"/>
      <c r="L10" s="20" t="s">
        <v>0</v>
      </c>
      <c r="M10" s="23"/>
      <c r="N10" s="23"/>
      <c r="O10" s="19"/>
      <c r="P10" t="s">
        <v>0</v>
      </c>
      <c r="Q10" t="s">
        <v>0</v>
      </c>
      <c r="R10" t="s">
        <v>0</v>
      </c>
      <c r="S10" s="3"/>
      <c r="X10" s="12"/>
      <c r="Y10" s="8" t="str">
        <f>IFERROR(VLOOKUP($Z10,Tutkinnonosat!$A$2:$B$850,2,FALSE),"-")</f>
        <v>-</v>
      </c>
      <c r="Z10" t="e">
        <f t="shared" si="0"/>
        <v>#VALUE!</v>
      </c>
      <c r="AA10" s="8" t="str">
        <f>IFERROR(VLOOKUP($Z10,Osaamisalat!$A$2:$B$1550,2,FALSE),"-")</f>
        <v>-</v>
      </c>
      <c r="AB10">
        <f t="shared" si="1"/>
        <v>0</v>
      </c>
    </row>
    <row r="11" spans="1:28" x14ac:dyDescent="0.2">
      <c r="C11" t="str">
        <f>IFERROR(VLOOKUP($B11,'Tutkinnon suorittajat'!$A$3:$D$2221,4,FALSE),"-")</f>
        <v>-</v>
      </c>
      <c r="E11" t="str">
        <f>IFERROR(LOOKUP($D11,Tutkinnot!$A$2:$A$750,Tutkinnot!$B$2:$B$750),"")</f>
        <v/>
      </c>
      <c r="I11" s="19"/>
      <c r="J11" s="19"/>
      <c r="K11" s="20"/>
      <c r="L11" s="20" t="s">
        <v>0</v>
      </c>
      <c r="M11" s="23"/>
      <c r="N11" s="23"/>
      <c r="O11" s="19"/>
      <c r="P11" t="s">
        <v>0</v>
      </c>
      <c r="Q11" t="s">
        <v>0</v>
      </c>
      <c r="R11" t="s">
        <v>0</v>
      </c>
      <c r="S11" s="3"/>
      <c r="X11" s="12"/>
      <c r="Y11" s="8" t="str">
        <f>IFERROR(VLOOKUP($Z11,Tutkinnonosat!$A$2:$B$850,2,FALSE),"-")</f>
        <v>-</v>
      </c>
      <c r="Z11" t="e">
        <f t="shared" si="0"/>
        <v>#VALUE!</v>
      </c>
      <c r="AA11" s="8" t="str">
        <f>IFERROR(VLOOKUP($Z11,Osaamisalat!$A$2:$B$1550,2,FALSE),"-")</f>
        <v>-</v>
      </c>
      <c r="AB11">
        <f t="shared" si="1"/>
        <v>0</v>
      </c>
    </row>
    <row r="12" spans="1:28" x14ac:dyDescent="0.2">
      <c r="C12" t="str">
        <f>IFERROR(VLOOKUP($B12,'Tutkinnon suorittajat'!$A$3:$D$2221,4,FALSE),"-")</f>
        <v>-</v>
      </c>
      <c r="E12" t="str">
        <f>IFERROR(LOOKUP($D12,Tutkinnot!$A$2:$A$750,Tutkinnot!$B$2:$B$750),"")</f>
        <v/>
      </c>
      <c r="I12" s="19"/>
      <c r="J12" s="19"/>
      <c r="K12" s="20"/>
      <c r="L12" s="20" t="s">
        <v>0</v>
      </c>
      <c r="M12" s="23"/>
      <c r="N12" s="23"/>
      <c r="O12" s="19"/>
      <c r="P12" t="s">
        <v>0</v>
      </c>
      <c r="Q12" t="s">
        <v>0</v>
      </c>
      <c r="R12" t="s">
        <v>0</v>
      </c>
      <c r="S12" s="3"/>
      <c r="X12" s="12"/>
      <c r="Y12" s="8" t="str">
        <f>IFERROR(VLOOKUP($Z12,Tutkinnonosat!$A$2:$B$850,2,FALSE),"-")</f>
        <v>-</v>
      </c>
      <c r="Z12" t="e">
        <f t="shared" si="0"/>
        <v>#VALUE!</v>
      </c>
      <c r="AA12" s="8" t="str">
        <f>IFERROR(VLOOKUP($Z12,Osaamisalat!$A$2:$B$1550,2,FALSE),"-")</f>
        <v>-</v>
      </c>
      <c r="AB12">
        <f t="shared" si="1"/>
        <v>0</v>
      </c>
    </row>
    <row r="13" spans="1:28" x14ac:dyDescent="0.2">
      <c r="C13" t="str">
        <f>IFERROR(VLOOKUP($B13,'Tutkinnon suorittajat'!$A$3:$D$2221,4,FALSE),"-")</f>
        <v>-</v>
      </c>
      <c r="E13" t="str">
        <f>IFERROR(LOOKUP($D13,Tutkinnot!$A$2:$A$750,Tutkinnot!$B$2:$B$750),"")</f>
        <v/>
      </c>
      <c r="I13" s="19"/>
      <c r="J13" s="19"/>
      <c r="K13" s="20"/>
      <c r="L13" s="20" t="s">
        <v>0</v>
      </c>
      <c r="M13" s="23"/>
      <c r="N13" s="23"/>
      <c r="O13" s="19"/>
      <c r="P13" t="s">
        <v>0</v>
      </c>
      <c r="Q13" t="s">
        <v>0</v>
      </c>
      <c r="R13" t="s">
        <v>0</v>
      </c>
      <c r="S13" s="3"/>
      <c r="X13" s="12"/>
      <c r="Y13" s="8" t="str">
        <f>IFERROR(VLOOKUP($Z13,Tutkinnonosat!$A$2:$B$850,2,FALSE),"-")</f>
        <v>-</v>
      </c>
      <c r="Z13" t="e">
        <f t="shared" si="0"/>
        <v>#VALUE!</v>
      </c>
      <c r="AA13" s="8" t="str">
        <f>IFERROR(VLOOKUP($Z13,Osaamisalat!$A$2:$B$1550,2,FALSE),"-")</f>
        <v>-</v>
      </c>
      <c r="AB13">
        <f t="shared" si="1"/>
        <v>0</v>
      </c>
    </row>
    <row r="14" spans="1:28" x14ac:dyDescent="0.2">
      <c r="C14" t="str">
        <f>IFERROR(VLOOKUP($B14,'Tutkinnon suorittajat'!$A$3:$D$2221,4,FALSE),"-")</f>
        <v>-</v>
      </c>
      <c r="E14" t="str">
        <f>IFERROR(LOOKUP($D14,Tutkinnot!$A$2:$A$750,Tutkinnot!$B$2:$B$750),"")</f>
        <v/>
      </c>
      <c r="I14" s="19"/>
      <c r="J14" s="19"/>
      <c r="K14" s="20"/>
      <c r="L14" s="20" t="s">
        <v>0</v>
      </c>
      <c r="M14" s="23"/>
      <c r="N14" s="23"/>
      <c r="O14" s="19"/>
      <c r="P14" t="s">
        <v>0</v>
      </c>
      <c r="Q14" t="s">
        <v>0</v>
      </c>
      <c r="R14" t="s">
        <v>0</v>
      </c>
      <c r="S14" s="3"/>
      <c r="X14" s="12"/>
      <c r="Y14" s="8" t="str">
        <f>IFERROR(VLOOKUP($Z14,Tutkinnonosat!$A$2:$B$850,2,FALSE),"-")</f>
        <v>-</v>
      </c>
      <c r="Z14" t="e">
        <f t="shared" si="0"/>
        <v>#VALUE!</v>
      </c>
      <c r="AA14" s="8" t="str">
        <f>IFERROR(VLOOKUP($Z14,Osaamisalat!$A$2:$B$1550,2,FALSE),"-")</f>
        <v>-</v>
      </c>
      <c r="AB14">
        <f t="shared" si="1"/>
        <v>0</v>
      </c>
    </row>
    <row r="15" spans="1:28" x14ac:dyDescent="0.2">
      <c r="C15" t="str">
        <f>IFERROR(VLOOKUP($B15,'Tutkinnon suorittajat'!$A$3:$D$2221,4,FALSE),"-")</f>
        <v>-</v>
      </c>
      <c r="E15" t="str">
        <f>IFERROR(LOOKUP($D15,Tutkinnot!$A$2:$A$750,Tutkinnot!$B$2:$B$750),"")</f>
        <v/>
      </c>
      <c r="I15" s="19"/>
      <c r="J15" s="19"/>
      <c r="K15" s="20"/>
      <c r="L15" s="20" t="s">
        <v>0</v>
      </c>
      <c r="M15" s="23"/>
      <c r="N15" s="23"/>
      <c r="O15" s="19"/>
      <c r="P15" t="s">
        <v>0</v>
      </c>
      <c r="Q15" t="s">
        <v>0</v>
      </c>
      <c r="R15" t="s">
        <v>0</v>
      </c>
      <c r="S15" s="3"/>
      <c r="X15" s="12"/>
      <c r="Y15" s="8" t="str">
        <f>IFERROR(VLOOKUP($Z15,Tutkinnonosat!$A$2:$B$850,2,FALSE),"-")</f>
        <v>-</v>
      </c>
      <c r="Z15" t="e">
        <f t="shared" si="0"/>
        <v>#VALUE!</v>
      </c>
      <c r="AA15" s="8" t="str">
        <f>IFERROR(VLOOKUP($Z15,Osaamisalat!$A$2:$B$1550,2,FALSE),"-")</f>
        <v>-</v>
      </c>
      <c r="AB15">
        <f t="shared" si="1"/>
        <v>0</v>
      </c>
    </row>
    <row r="16" spans="1:28" x14ac:dyDescent="0.2">
      <c r="C16" t="str">
        <f>IFERROR(VLOOKUP($B16,'Tutkinnon suorittajat'!$A$3:$D$2221,4,FALSE),"-")</f>
        <v>-</v>
      </c>
      <c r="E16" t="str">
        <f>IFERROR(LOOKUP($D16,Tutkinnot!$A$2:$A$750,Tutkinnot!$B$2:$B$750),"")</f>
        <v/>
      </c>
      <c r="I16" s="19"/>
      <c r="J16" s="19"/>
      <c r="K16" s="20"/>
      <c r="L16" s="20" t="s">
        <v>0</v>
      </c>
      <c r="M16" s="23"/>
      <c r="N16" s="23"/>
      <c r="O16" s="19"/>
      <c r="P16" t="s">
        <v>0</v>
      </c>
      <c r="Q16" t="s">
        <v>0</v>
      </c>
      <c r="R16" t="s">
        <v>0</v>
      </c>
      <c r="S16" s="3"/>
      <c r="X16" s="12"/>
      <c r="Y16" s="8" t="str">
        <f>IFERROR(VLOOKUP($Z16,Tutkinnonosat!$A$2:$B$850,2,FALSE),"-")</f>
        <v>-</v>
      </c>
      <c r="Z16" t="e">
        <f t="shared" si="0"/>
        <v>#VALUE!</v>
      </c>
      <c r="AA16" s="8" t="str">
        <f>IFERROR(VLOOKUP($Z16,Osaamisalat!$A$2:$B$1550,2,FALSE),"-")</f>
        <v>-</v>
      </c>
      <c r="AB16">
        <f t="shared" si="1"/>
        <v>0</v>
      </c>
    </row>
    <row r="17" spans="3:28" x14ac:dyDescent="0.2">
      <c r="C17" t="str">
        <f>IFERROR(VLOOKUP($B17,'Tutkinnon suorittajat'!$A$3:$D$2221,4,FALSE),"-")</f>
        <v>-</v>
      </c>
      <c r="E17" t="str">
        <f>IFERROR(LOOKUP($D17,Tutkinnot!$A$2:$A$750,Tutkinnot!$B$2:$B$750),"")</f>
        <v/>
      </c>
      <c r="I17" s="19"/>
      <c r="J17" s="19"/>
      <c r="K17" s="20"/>
      <c r="L17" s="20" t="s">
        <v>0</v>
      </c>
      <c r="M17" s="23"/>
      <c r="N17" s="23"/>
      <c r="O17" s="19"/>
      <c r="P17" t="s">
        <v>0</v>
      </c>
      <c r="Q17" t="s">
        <v>0</v>
      </c>
      <c r="R17" t="s">
        <v>0</v>
      </c>
      <c r="S17" s="3"/>
      <c r="X17" s="12"/>
      <c r="Y17" s="8" t="str">
        <f>IFERROR(VLOOKUP($Z17,Tutkinnonosat!$A$2:$B$850,2,FALSE),"-")</f>
        <v>-</v>
      </c>
      <c r="Z17" t="e">
        <f t="shared" si="0"/>
        <v>#VALUE!</v>
      </c>
      <c r="AA17" s="8" t="str">
        <f>IFERROR(VLOOKUP($Z17,Osaamisalat!$A$2:$B$1550,2,FALSE),"-")</f>
        <v>-</v>
      </c>
      <c r="AB17">
        <f t="shared" si="1"/>
        <v>0</v>
      </c>
    </row>
    <row r="18" spans="3:28" x14ac:dyDescent="0.2">
      <c r="C18" t="str">
        <f>IFERROR(VLOOKUP($B18,'Tutkinnon suorittajat'!$A$3:$D$2221,4,FALSE),"-")</f>
        <v>-</v>
      </c>
      <c r="E18" t="str">
        <f>IFERROR(LOOKUP($D18,Tutkinnot!$A$2:$A$750,Tutkinnot!$B$2:$B$750),"")</f>
        <v/>
      </c>
      <c r="I18" s="19"/>
      <c r="J18" s="19"/>
      <c r="K18" s="20"/>
      <c r="L18" s="20" t="s">
        <v>0</v>
      </c>
      <c r="M18" s="23"/>
      <c r="N18" s="23"/>
      <c r="O18" s="19"/>
      <c r="P18" t="s">
        <v>0</v>
      </c>
      <c r="Q18" t="s">
        <v>0</v>
      </c>
      <c r="R18" t="s">
        <v>0</v>
      </c>
      <c r="S18" s="3"/>
      <c r="X18" s="12"/>
      <c r="Y18" s="8" t="str">
        <f>IFERROR(VLOOKUP($Z18,Tutkinnonosat!$A$2:$B$850,2,FALSE),"-")</f>
        <v>-</v>
      </c>
      <c r="Z18" t="e">
        <f t="shared" si="0"/>
        <v>#VALUE!</v>
      </c>
      <c r="AA18" s="8" t="str">
        <f>IFERROR(VLOOKUP($Z18,Osaamisalat!$A$2:$B$1550,2,FALSE),"-")</f>
        <v>-</v>
      </c>
      <c r="AB18">
        <f t="shared" si="1"/>
        <v>0</v>
      </c>
    </row>
    <row r="19" spans="3:28" x14ac:dyDescent="0.2">
      <c r="C19" t="str">
        <f>IFERROR(VLOOKUP($B19,'Tutkinnon suorittajat'!$A$3:$D$2221,4,FALSE),"-")</f>
        <v>-</v>
      </c>
      <c r="E19" t="str">
        <f>IFERROR(LOOKUP($D19,Tutkinnot!$A$2:$A$750,Tutkinnot!$B$2:$B$750),"")</f>
        <v/>
      </c>
      <c r="I19" s="19"/>
      <c r="J19" s="19"/>
      <c r="K19" s="20"/>
      <c r="L19" s="20" t="s">
        <v>0</v>
      </c>
      <c r="M19" s="23"/>
      <c r="N19" s="23"/>
      <c r="O19" s="19"/>
      <c r="P19" t="s">
        <v>0</v>
      </c>
      <c r="Q19" t="s">
        <v>0</v>
      </c>
      <c r="R19" t="s">
        <v>0</v>
      </c>
      <c r="S19" s="3"/>
      <c r="X19" s="12"/>
      <c r="Y19" s="8" t="str">
        <f>IFERROR(VLOOKUP($Z19,Tutkinnonosat!$A$2:$B$850,2,FALSE),"-")</f>
        <v>-</v>
      </c>
      <c r="Z19" t="e">
        <f t="shared" si="0"/>
        <v>#VALUE!</v>
      </c>
      <c r="AA19" s="8" t="str">
        <f>IFERROR(VLOOKUP($Z19,Osaamisalat!$A$2:$B$1550,2,FALSE),"-")</f>
        <v>-</v>
      </c>
      <c r="AB19">
        <f t="shared" si="1"/>
        <v>0</v>
      </c>
    </row>
    <row r="20" spans="3:28" x14ac:dyDescent="0.2">
      <c r="C20" t="str">
        <f>IFERROR(VLOOKUP($B20,'Tutkinnon suorittajat'!$A$3:$D$2221,4,FALSE),"-")</f>
        <v>-</v>
      </c>
      <c r="E20" t="str">
        <f>IFERROR(LOOKUP($D20,Tutkinnot!$A$2:$A$750,Tutkinnot!$B$2:$B$750),"")</f>
        <v/>
      </c>
      <c r="I20" s="19"/>
      <c r="J20" s="19"/>
      <c r="K20" s="20"/>
      <c r="L20" s="20" t="s">
        <v>0</v>
      </c>
      <c r="M20" s="23"/>
      <c r="N20" s="23"/>
      <c r="O20" s="19"/>
      <c r="P20" t="s">
        <v>0</v>
      </c>
      <c r="Q20" t="s">
        <v>0</v>
      </c>
      <c r="R20" t="s">
        <v>0</v>
      </c>
      <c r="S20" s="3"/>
      <c r="X20" s="12"/>
      <c r="Y20" s="8" t="str">
        <f>IFERROR(VLOOKUP($Z20,Tutkinnonosat!$A$2:$B$850,2,FALSE),"-")</f>
        <v>-</v>
      </c>
      <c r="Z20" t="e">
        <f t="shared" si="0"/>
        <v>#VALUE!</v>
      </c>
      <c r="AA20" s="8" t="str">
        <f>IFERROR(VLOOKUP($Z20,Osaamisalat!$A$2:$B$1550,2,FALSE),"-")</f>
        <v>-</v>
      </c>
      <c r="AB20">
        <f t="shared" si="1"/>
        <v>0</v>
      </c>
    </row>
    <row r="21" spans="3:28" x14ac:dyDescent="0.2">
      <c r="C21" t="str">
        <f>IFERROR(VLOOKUP($B21,'Tutkinnon suorittajat'!$A$3:$D$2221,4,FALSE),"-")</f>
        <v>-</v>
      </c>
      <c r="E21" t="str">
        <f>IFERROR(LOOKUP($D21,Tutkinnot!$A$2:$A$750,Tutkinnot!$B$2:$B$750),"")</f>
        <v/>
      </c>
      <c r="I21" s="19"/>
      <c r="J21" s="19"/>
      <c r="K21" s="20"/>
      <c r="L21" s="20" t="s">
        <v>0</v>
      </c>
      <c r="M21" s="23"/>
      <c r="N21" s="23"/>
      <c r="O21" s="19"/>
      <c r="P21" t="s">
        <v>0</v>
      </c>
      <c r="Q21" t="s">
        <v>0</v>
      </c>
      <c r="R21" t="s">
        <v>0</v>
      </c>
      <c r="S21" s="3"/>
      <c r="X21" s="12"/>
      <c r="Y21" s="8" t="str">
        <f>IFERROR(VLOOKUP($Z21,Tutkinnonosat!$A$2:$B$850,2,FALSE),"-")</f>
        <v>-</v>
      </c>
      <c r="Z21" t="e">
        <f t="shared" si="0"/>
        <v>#VALUE!</v>
      </c>
      <c r="AA21" s="8" t="str">
        <f>IFERROR(VLOOKUP($Z21,Osaamisalat!$A$2:$B$1550,2,FALSE),"-")</f>
        <v>-</v>
      </c>
      <c r="AB21">
        <f t="shared" si="1"/>
        <v>0</v>
      </c>
    </row>
    <row r="22" spans="3:28" x14ac:dyDescent="0.2">
      <c r="C22" t="str">
        <f>IFERROR(VLOOKUP($B22,'Tutkinnon suorittajat'!$A$3:$D$2221,4,FALSE),"-")</f>
        <v>-</v>
      </c>
      <c r="E22" t="str">
        <f>IFERROR(LOOKUP($D22,Tutkinnot!$A$2:$A$750,Tutkinnot!$B$2:$B$750),"")</f>
        <v/>
      </c>
      <c r="I22" s="19"/>
      <c r="J22" s="19"/>
      <c r="K22" s="20"/>
      <c r="L22" s="20" t="s">
        <v>0</v>
      </c>
      <c r="M22" s="23"/>
      <c r="N22" s="23"/>
      <c r="O22" s="19"/>
      <c r="P22" t="s">
        <v>0</v>
      </c>
      <c r="Q22" t="s">
        <v>0</v>
      </c>
      <c r="R22" t="s">
        <v>0</v>
      </c>
      <c r="S22" s="3"/>
      <c r="X22" s="12"/>
      <c r="Y22" s="8" t="str">
        <f>IFERROR(VLOOKUP($Z22,Tutkinnonosat!$A$2:$B$850,2,FALSE),"-")</f>
        <v>-</v>
      </c>
      <c r="Z22" t="e">
        <f t="shared" si="0"/>
        <v>#VALUE!</v>
      </c>
      <c r="AA22" s="8" t="str">
        <f>IFERROR(VLOOKUP($Z22,Osaamisalat!$A$2:$B$1550,2,FALSE),"-")</f>
        <v>-</v>
      </c>
      <c r="AB22">
        <f t="shared" si="1"/>
        <v>0</v>
      </c>
    </row>
    <row r="23" spans="3:28" x14ac:dyDescent="0.2">
      <c r="C23" t="str">
        <f>IFERROR(VLOOKUP($B23,'Tutkinnon suorittajat'!$A$3:$D$2221,4,FALSE),"-")</f>
        <v>-</v>
      </c>
      <c r="E23" t="str">
        <f>IFERROR(LOOKUP($D23,Tutkinnot!$A$2:$A$750,Tutkinnot!$B$2:$B$750),"")</f>
        <v/>
      </c>
      <c r="I23" s="19"/>
      <c r="J23" s="19"/>
      <c r="K23" s="20"/>
      <c r="L23" s="20" t="s">
        <v>0</v>
      </c>
      <c r="M23" s="23"/>
      <c r="N23" s="23"/>
      <c r="O23" s="19"/>
      <c r="P23" t="s">
        <v>0</v>
      </c>
      <c r="Q23" t="s">
        <v>0</v>
      </c>
      <c r="R23" t="s">
        <v>0</v>
      </c>
      <c r="S23" s="3"/>
      <c r="X23" s="12"/>
      <c r="Y23" s="8" t="str">
        <f>IFERROR(VLOOKUP($Z23,Tutkinnonosat!$A$2:$B$850,2,FALSE),"-")</f>
        <v>-</v>
      </c>
      <c r="Z23" t="e">
        <f t="shared" si="0"/>
        <v>#VALUE!</v>
      </c>
      <c r="AA23" s="8" t="str">
        <f>IFERROR(VLOOKUP($Z23,Osaamisalat!$A$2:$B$1550,2,FALSE),"-")</f>
        <v>-</v>
      </c>
      <c r="AB23">
        <f t="shared" si="1"/>
        <v>0</v>
      </c>
    </row>
    <row r="24" spans="3:28" x14ac:dyDescent="0.2">
      <c r="C24" t="str">
        <f>IFERROR(VLOOKUP($B24,'Tutkinnon suorittajat'!$A$3:$D$2221,4,FALSE),"-")</f>
        <v>-</v>
      </c>
      <c r="E24" t="str">
        <f>IFERROR(LOOKUP($D24,Tutkinnot!$A$2:$A$750,Tutkinnot!$B$2:$B$750),"")</f>
        <v/>
      </c>
      <c r="I24" s="19"/>
      <c r="J24" s="19"/>
      <c r="K24" s="20"/>
      <c r="L24" s="20" t="s">
        <v>0</v>
      </c>
      <c r="M24" s="23"/>
      <c r="N24" s="23"/>
      <c r="O24" s="19"/>
      <c r="P24" t="s">
        <v>0</v>
      </c>
      <c r="Q24" t="s">
        <v>0</v>
      </c>
      <c r="R24" t="s">
        <v>0</v>
      </c>
      <c r="S24" s="3"/>
      <c r="X24" s="12"/>
      <c r="Y24" s="8" t="str">
        <f>IFERROR(VLOOKUP($Z24,Tutkinnonosat!$A$2:$B$850,2,FALSE),"-")</f>
        <v>-</v>
      </c>
      <c r="Z24" t="e">
        <f t="shared" si="0"/>
        <v>#VALUE!</v>
      </c>
      <c r="AA24" s="8" t="str">
        <f>IFERROR(VLOOKUP($Z24,Osaamisalat!$A$2:$B$1550,2,FALSE),"-")</f>
        <v>-</v>
      </c>
      <c r="AB24">
        <f t="shared" si="1"/>
        <v>0</v>
      </c>
    </row>
    <row r="25" spans="3:28" x14ac:dyDescent="0.2">
      <c r="C25" t="str">
        <f>IFERROR(VLOOKUP($B25,'Tutkinnon suorittajat'!$A$3:$D$2221,4,FALSE),"-")</f>
        <v>-</v>
      </c>
      <c r="E25" t="str">
        <f>IFERROR(LOOKUP($D25,Tutkinnot!$A$2:$A$750,Tutkinnot!$B$2:$B$750),"")</f>
        <v/>
      </c>
      <c r="I25" s="19"/>
      <c r="J25" s="19"/>
      <c r="K25" s="20"/>
      <c r="L25" s="20" t="s">
        <v>0</v>
      </c>
      <c r="M25" s="23"/>
      <c r="N25" s="23"/>
      <c r="O25" s="19"/>
      <c r="P25" t="s">
        <v>0</v>
      </c>
      <c r="Q25" t="s">
        <v>0</v>
      </c>
      <c r="R25" t="s">
        <v>0</v>
      </c>
      <c r="S25" s="3"/>
      <c r="X25" s="12"/>
      <c r="Y25" s="8" t="str">
        <f>IFERROR(VLOOKUP($Z25,Tutkinnonosat!$A$2:$B$850,2,FALSE),"-")</f>
        <v>-</v>
      </c>
      <c r="Z25" t="e">
        <f t="shared" si="0"/>
        <v>#VALUE!</v>
      </c>
      <c r="AA25" s="8" t="str">
        <f>IFERROR(VLOOKUP($Z25,Osaamisalat!$A$2:$B$1550,2,FALSE),"-")</f>
        <v>-</v>
      </c>
      <c r="AB25">
        <f t="shared" si="1"/>
        <v>0</v>
      </c>
    </row>
    <row r="26" spans="3:28" x14ac:dyDescent="0.2">
      <c r="C26" t="str">
        <f>IFERROR(VLOOKUP($B26,'Tutkinnon suorittajat'!$A$3:$D$2221,4,FALSE),"-")</f>
        <v>-</v>
      </c>
      <c r="E26" t="str">
        <f>IFERROR(LOOKUP($D26,Tutkinnot!$A$2:$A$750,Tutkinnot!$B$2:$B$750),"")</f>
        <v/>
      </c>
      <c r="I26" s="19"/>
      <c r="J26" s="19"/>
      <c r="K26" s="20"/>
      <c r="L26" s="20" t="s">
        <v>0</v>
      </c>
      <c r="M26" s="23"/>
      <c r="N26" s="23"/>
      <c r="O26" s="19"/>
      <c r="P26" t="s">
        <v>0</v>
      </c>
      <c r="Q26" t="s">
        <v>0</v>
      </c>
      <c r="R26" t="s">
        <v>0</v>
      </c>
      <c r="S26" s="3"/>
      <c r="X26" s="12"/>
      <c r="Y26" s="8" t="str">
        <f>IFERROR(VLOOKUP($Z26,Tutkinnonosat!$A$2:$B$850,2,FALSE),"-")</f>
        <v>-</v>
      </c>
      <c r="Z26" t="e">
        <f t="shared" si="0"/>
        <v>#VALUE!</v>
      </c>
      <c r="AA26" s="8" t="str">
        <f>IFERROR(VLOOKUP($Z26,Osaamisalat!$A$2:$B$1550,2,FALSE),"-")</f>
        <v>-</v>
      </c>
      <c r="AB26">
        <f t="shared" si="1"/>
        <v>0</v>
      </c>
    </row>
    <row r="27" spans="3:28" x14ac:dyDescent="0.2">
      <c r="C27" t="str">
        <f>IFERROR(VLOOKUP($B27,'Tutkinnon suorittajat'!$A$3:$D$2221,4,FALSE),"-")</f>
        <v>-</v>
      </c>
      <c r="E27" t="str">
        <f>IFERROR(LOOKUP($D27,Tutkinnot!$A$2:$A$750,Tutkinnot!$B$2:$B$750),"")</f>
        <v/>
      </c>
      <c r="I27" s="19"/>
      <c r="J27" s="19"/>
      <c r="K27" s="20"/>
      <c r="L27" s="20" t="s">
        <v>0</v>
      </c>
      <c r="M27" s="23"/>
      <c r="N27" s="23"/>
      <c r="O27" s="19"/>
      <c r="P27" t="s">
        <v>0</v>
      </c>
      <c r="Q27" t="s">
        <v>0</v>
      </c>
      <c r="R27" t="s">
        <v>0</v>
      </c>
      <c r="S27" s="3"/>
      <c r="X27" s="12"/>
      <c r="Y27" s="8" t="str">
        <f>IFERROR(VLOOKUP($Z27,Tutkinnonosat!$A$2:$B$850,2,FALSE),"-")</f>
        <v>-</v>
      </c>
      <c r="Z27" t="e">
        <f t="shared" si="0"/>
        <v>#VALUE!</v>
      </c>
      <c r="AA27" s="8" t="str">
        <f>IFERROR(VLOOKUP($Z27,Osaamisalat!$A$2:$B$1550,2,FALSE),"-")</f>
        <v>-</v>
      </c>
      <c r="AB27">
        <f t="shared" si="1"/>
        <v>0</v>
      </c>
    </row>
    <row r="28" spans="3:28" x14ac:dyDescent="0.2">
      <c r="C28" t="str">
        <f>IFERROR(VLOOKUP($B28,'Tutkinnon suorittajat'!$A$3:$D$2221,4,FALSE),"-")</f>
        <v>-</v>
      </c>
      <c r="E28" t="str">
        <f>IFERROR(LOOKUP($D28,Tutkinnot!$A$2:$A$750,Tutkinnot!$B$2:$B$750),"")</f>
        <v/>
      </c>
      <c r="I28" s="19"/>
      <c r="J28" s="19"/>
      <c r="K28" s="20"/>
      <c r="L28" s="20" t="s">
        <v>0</v>
      </c>
      <c r="M28" s="23"/>
      <c r="N28" s="23"/>
      <c r="O28" s="19"/>
      <c r="P28" t="s">
        <v>0</v>
      </c>
      <c r="Q28" t="s">
        <v>0</v>
      </c>
      <c r="R28" t="s">
        <v>0</v>
      </c>
      <c r="S28" s="3"/>
      <c r="X28" s="12"/>
      <c r="Y28" s="8" t="str">
        <f>IFERROR(VLOOKUP($Z28,Tutkinnonosat!$A$2:$B$850,2,FALSE),"-")</f>
        <v>-</v>
      </c>
      <c r="Z28" t="e">
        <f t="shared" si="0"/>
        <v>#VALUE!</v>
      </c>
      <c r="AA28" s="8" t="str">
        <f>IFERROR(VLOOKUP($Z28,Osaamisalat!$A$2:$B$1550,2,FALSE),"-")</f>
        <v>-</v>
      </c>
      <c r="AB28">
        <f t="shared" si="1"/>
        <v>0</v>
      </c>
    </row>
    <row r="29" spans="3:28" x14ac:dyDescent="0.2">
      <c r="C29" t="str">
        <f>IFERROR(VLOOKUP($B29,'Tutkinnon suorittajat'!$A$3:$D$2221,4,FALSE),"-")</f>
        <v>-</v>
      </c>
      <c r="E29" t="str">
        <f>IFERROR(LOOKUP($D29,Tutkinnot!$A$2:$A$750,Tutkinnot!$B$2:$B$750),"")</f>
        <v/>
      </c>
      <c r="I29" s="19"/>
      <c r="J29" s="19"/>
      <c r="K29" s="20"/>
      <c r="L29" s="20" t="s">
        <v>0</v>
      </c>
      <c r="M29" s="23"/>
      <c r="N29" s="23"/>
      <c r="O29" s="19"/>
      <c r="P29" t="s">
        <v>0</v>
      </c>
      <c r="Q29" t="s">
        <v>0</v>
      </c>
      <c r="R29" t="s">
        <v>0</v>
      </c>
      <c r="S29" s="3"/>
      <c r="X29" s="12"/>
      <c r="Y29" s="8" t="str">
        <f>IFERROR(VLOOKUP($Z29,Tutkinnonosat!$A$2:$B$850,2,FALSE),"-")</f>
        <v>-</v>
      </c>
      <c r="Z29" t="e">
        <f t="shared" si="0"/>
        <v>#VALUE!</v>
      </c>
      <c r="AA29" s="8" t="str">
        <f>IFERROR(VLOOKUP($Z29,Osaamisalat!$A$2:$B$1550,2,FALSE),"-")</f>
        <v>-</v>
      </c>
      <c r="AB29">
        <f t="shared" si="1"/>
        <v>0</v>
      </c>
    </row>
    <row r="30" spans="3:28" x14ac:dyDescent="0.2">
      <c r="C30" t="str">
        <f>IFERROR(VLOOKUP($B30,'Tutkinnon suorittajat'!$A$3:$D$2221,4,FALSE),"-")</f>
        <v>-</v>
      </c>
      <c r="E30" t="str">
        <f>IFERROR(LOOKUP($D30,Tutkinnot!$A$2:$A$750,Tutkinnot!$B$2:$B$750),"")</f>
        <v/>
      </c>
      <c r="I30" s="19"/>
      <c r="J30" s="19"/>
      <c r="K30" s="20"/>
      <c r="L30" s="20" t="s">
        <v>0</v>
      </c>
      <c r="M30" s="23"/>
      <c r="N30" s="23"/>
      <c r="O30" s="19"/>
      <c r="P30" t="s">
        <v>0</v>
      </c>
      <c r="Q30" t="s">
        <v>0</v>
      </c>
      <c r="R30" t="s">
        <v>0</v>
      </c>
      <c r="S30" s="3"/>
      <c r="X30" s="12"/>
      <c r="Y30" s="8" t="str">
        <f>IFERROR(VLOOKUP($Z30,Tutkinnonosat!$A$2:$B$850,2,FALSE),"-")</f>
        <v>-</v>
      </c>
      <c r="Z30" t="e">
        <f t="shared" si="0"/>
        <v>#VALUE!</v>
      </c>
      <c r="AA30" s="8" t="str">
        <f>IFERROR(VLOOKUP($Z30,Osaamisalat!$A$2:$B$1550,2,FALSE),"-")</f>
        <v>-</v>
      </c>
      <c r="AB30">
        <f t="shared" si="1"/>
        <v>0</v>
      </c>
    </row>
    <row r="31" spans="3:28" x14ac:dyDescent="0.2">
      <c r="C31" t="str">
        <f>IFERROR(VLOOKUP($B31,'Tutkinnon suorittajat'!$A$3:$D$2221,4,FALSE),"-")</f>
        <v>-</v>
      </c>
      <c r="E31" t="str">
        <f>IFERROR(LOOKUP($D31,Tutkinnot!$A$2:$A$750,Tutkinnot!$B$2:$B$750),"")</f>
        <v/>
      </c>
      <c r="I31" s="19"/>
      <c r="J31" s="19"/>
      <c r="K31" s="20"/>
      <c r="L31" s="20" t="s">
        <v>0</v>
      </c>
      <c r="M31" s="23"/>
      <c r="N31" s="23"/>
      <c r="O31" s="19"/>
      <c r="P31" t="s">
        <v>0</v>
      </c>
      <c r="Q31" t="s">
        <v>0</v>
      </c>
      <c r="R31" t="s">
        <v>0</v>
      </c>
      <c r="S31" s="3"/>
      <c r="X31" s="12"/>
      <c r="Y31" s="8" t="str">
        <f>IFERROR(VLOOKUP($Z31,Tutkinnonosat!$A$2:$B$850,2,FALSE),"-")</f>
        <v>-</v>
      </c>
      <c r="Z31" t="e">
        <f t="shared" si="0"/>
        <v>#VALUE!</v>
      </c>
      <c r="AA31" s="8" t="str">
        <f>IFERROR(VLOOKUP($Z31,Osaamisalat!$A$2:$B$1550,2,FALSE),"-")</f>
        <v>-</v>
      </c>
      <c r="AB31">
        <f t="shared" si="1"/>
        <v>0</v>
      </c>
    </row>
    <row r="32" spans="3:28" x14ac:dyDescent="0.2">
      <c r="C32" t="str">
        <f>IFERROR(VLOOKUP($B32,'Tutkinnon suorittajat'!$A$3:$D$2221,4,FALSE),"-")</f>
        <v>-</v>
      </c>
      <c r="E32" t="str">
        <f>IFERROR(LOOKUP($D32,Tutkinnot!$A$2:$A$750,Tutkinnot!$B$2:$B$750),"")</f>
        <v/>
      </c>
      <c r="I32" s="19"/>
      <c r="J32" s="19"/>
      <c r="K32" s="20"/>
      <c r="L32" s="20" t="s">
        <v>0</v>
      </c>
      <c r="M32" s="23"/>
      <c r="N32" s="23"/>
      <c r="O32" s="19"/>
      <c r="P32" t="s">
        <v>0</v>
      </c>
      <c r="Q32" t="s">
        <v>0</v>
      </c>
      <c r="R32" t="s">
        <v>0</v>
      </c>
      <c r="S32" s="3"/>
      <c r="X32" s="12"/>
      <c r="Y32" s="8" t="str">
        <f>IFERROR(VLOOKUP($Z32,Tutkinnonosat!$A$2:$B$850,2,FALSE),"-")</f>
        <v>-</v>
      </c>
      <c r="Z32" t="e">
        <f t="shared" si="0"/>
        <v>#VALUE!</v>
      </c>
      <c r="AA32" s="8" t="str">
        <f>IFERROR(VLOOKUP($Z32,Osaamisalat!$A$2:$B$1550,2,FALSE),"-")</f>
        <v>-</v>
      </c>
      <c r="AB32">
        <f t="shared" si="1"/>
        <v>0</v>
      </c>
    </row>
    <row r="33" spans="3:28" x14ac:dyDescent="0.2">
      <c r="C33" t="str">
        <f>IFERROR(VLOOKUP($B33,'Tutkinnon suorittajat'!$A$3:$D$2221,4,FALSE),"-")</f>
        <v>-</v>
      </c>
      <c r="E33" t="str">
        <f>IFERROR(LOOKUP($D33,Tutkinnot!$A$2:$A$750,Tutkinnot!$B$2:$B$750),"")</f>
        <v/>
      </c>
      <c r="I33" s="19"/>
      <c r="J33" s="19"/>
      <c r="K33" s="20"/>
      <c r="L33" s="20" t="s">
        <v>0</v>
      </c>
      <c r="M33" s="23"/>
      <c r="N33" s="23"/>
      <c r="O33" s="19"/>
      <c r="P33" t="s">
        <v>0</v>
      </c>
      <c r="Q33" t="s">
        <v>0</v>
      </c>
      <c r="R33" t="s">
        <v>0</v>
      </c>
      <c r="S33" s="3"/>
      <c r="X33" s="12"/>
      <c r="Y33" s="8" t="str">
        <f>IFERROR(VLOOKUP($Z33,Tutkinnonosat!$A$2:$B$850,2,FALSE),"-")</f>
        <v>-</v>
      </c>
      <c r="Z33" t="e">
        <f t="shared" si="0"/>
        <v>#VALUE!</v>
      </c>
      <c r="AA33" s="8" t="str">
        <f>IFERROR(VLOOKUP($Z33,Osaamisalat!$A$2:$B$1550,2,FALSE),"-")</f>
        <v>-</v>
      </c>
      <c r="AB33">
        <f t="shared" si="1"/>
        <v>0</v>
      </c>
    </row>
    <row r="34" spans="3:28" x14ac:dyDescent="0.2">
      <c r="C34" t="str">
        <f>IFERROR(VLOOKUP($B34,'Tutkinnon suorittajat'!$A$3:$D$2221,4,FALSE),"-")</f>
        <v>-</v>
      </c>
      <c r="E34" t="str">
        <f>IFERROR(LOOKUP($D34,Tutkinnot!$A$2:$A$750,Tutkinnot!$B$2:$B$750),"")</f>
        <v/>
      </c>
      <c r="I34" s="19"/>
      <c r="J34" s="19"/>
      <c r="K34" s="20"/>
      <c r="L34" s="20" t="s">
        <v>0</v>
      </c>
      <c r="M34" s="23"/>
      <c r="N34" s="23"/>
      <c r="O34" s="19"/>
      <c r="P34" t="s">
        <v>0</v>
      </c>
      <c r="Q34" t="s">
        <v>0</v>
      </c>
      <c r="R34" t="s">
        <v>0</v>
      </c>
      <c r="S34" s="3"/>
      <c r="X34" s="12"/>
      <c r="Y34" s="8" t="str">
        <f>IFERROR(VLOOKUP($Z34,Tutkinnonosat!$A$2:$B$850,2,FALSE),"-")</f>
        <v>-</v>
      </c>
      <c r="Z34" t="e">
        <f t="shared" si="0"/>
        <v>#VALUE!</v>
      </c>
      <c r="AA34" s="8" t="str">
        <f>IFERROR(VLOOKUP($Z34,Osaamisalat!$A$2:$B$1550,2,FALSE),"-")</f>
        <v>-</v>
      </c>
      <c r="AB34">
        <f t="shared" si="1"/>
        <v>0</v>
      </c>
    </row>
    <row r="35" spans="3:28" x14ac:dyDescent="0.2">
      <c r="C35" t="str">
        <f>IFERROR(VLOOKUP($B35,'Tutkinnon suorittajat'!$A$3:$D$2221,4,FALSE),"-")</f>
        <v>-</v>
      </c>
      <c r="E35" t="str">
        <f>IFERROR(LOOKUP($D35,Tutkinnot!$A$2:$A$750,Tutkinnot!$B$2:$B$750),"")</f>
        <v/>
      </c>
      <c r="I35" s="19"/>
      <c r="J35" s="19"/>
      <c r="K35" s="20"/>
      <c r="L35" s="20" t="s">
        <v>0</v>
      </c>
      <c r="M35" s="23"/>
      <c r="N35" s="23"/>
      <c r="O35" s="19"/>
      <c r="P35" t="s">
        <v>0</v>
      </c>
      <c r="Q35" t="s">
        <v>0</v>
      </c>
      <c r="R35" t="s">
        <v>0</v>
      </c>
      <c r="S35" s="3"/>
      <c r="X35" s="12"/>
      <c r="Y35" s="8" t="str">
        <f>IFERROR(VLOOKUP($Z35,Tutkinnonosat!$A$2:$B$850,2,FALSE),"-")</f>
        <v>-</v>
      </c>
      <c r="Z35" t="e">
        <f t="shared" si="0"/>
        <v>#VALUE!</v>
      </c>
      <c r="AA35" s="8" t="str">
        <f>IFERROR(VLOOKUP($Z35,Osaamisalat!$A$2:$B$1550,2,FALSE),"-")</f>
        <v>-</v>
      </c>
      <c r="AB35">
        <f t="shared" si="1"/>
        <v>0</v>
      </c>
    </row>
    <row r="36" spans="3:28" x14ac:dyDescent="0.2">
      <c r="C36" t="str">
        <f>IFERROR(VLOOKUP($B36,'Tutkinnon suorittajat'!$A$3:$D$2221,4,FALSE),"-")</f>
        <v>-</v>
      </c>
      <c r="E36" t="str">
        <f>IFERROR(LOOKUP($D36,Tutkinnot!$A$2:$A$750,Tutkinnot!$B$2:$B$750),"")</f>
        <v/>
      </c>
      <c r="I36" s="19"/>
      <c r="J36" s="19"/>
      <c r="K36" s="20"/>
      <c r="L36" s="20" t="s">
        <v>0</v>
      </c>
      <c r="M36" s="23"/>
      <c r="N36" s="23"/>
      <c r="O36" s="19"/>
      <c r="P36" t="s">
        <v>0</v>
      </c>
      <c r="Q36" t="s">
        <v>0</v>
      </c>
      <c r="R36" t="s">
        <v>0</v>
      </c>
      <c r="S36" s="3"/>
      <c r="X36" s="12"/>
      <c r="Y36" s="8" t="str">
        <f>IFERROR(VLOOKUP($Z36,Tutkinnonosat!$A$2:$B$850,2,FALSE),"-")</f>
        <v>-</v>
      </c>
      <c r="Z36" t="e">
        <f t="shared" si="0"/>
        <v>#VALUE!</v>
      </c>
      <c r="AA36" s="8" t="str">
        <f>IFERROR(VLOOKUP($Z36,Osaamisalat!$A$2:$B$1550,2,FALSE),"-")</f>
        <v>-</v>
      </c>
      <c r="AB36">
        <f t="shared" si="1"/>
        <v>0</v>
      </c>
    </row>
    <row r="37" spans="3:28" x14ac:dyDescent="0.2">
      <c r="C37" t="str">
        <f>IFERROR(VLOOKUP($B37,'Tutkinnon suorittajat'!$A$3:$D$2221,4,FALSE),"-")</f>
        <v>-</v>
      </c>
      <c r="E37" t="str">
        <f>IFERROR(LOOKUP($D37,Tutkinnot!$A$2:$A$750,Tutkinnot!$B$2:$B$750),"")</f>
        <v/>
      </c>
      <c r="I37" s="19"/>
      <c r="J37" s="19"/>
      <c r="K37" s="20"/>
      <c r="L37" s="20" t="s">
        <v>0</v>
      </c>
      <c r="M37" s="23"/>
      <c r="N37" s="23"/>
      <c r="O37" s="19"/>
      <c r="P37" t="s">
        <v>0</v>
      </c>
      <c r="Q37" t="s">
        <v>0</v>
      </c>
      <c r="R37" t="s">
        <v>0</v>
      </c>
      <c r="S37" s="3"/>
      <c r="X37" s="12"/>
      <c r="Y37" s="8" t="str">
        <f>IFERROR(VLOOKUP($Z37,Tutkinnonosat!$A$2:$B$850,2,FALSE),"-")</f>
        <v>-</v>
      </c>
      <c r="Z37" t="e">
        <f t="shared" si="0"/>
        <v>#VALUE!</v>
      </c>
      <c r="AA37" s="8" t="str">
        <f>IFERROR(VLOOKUP($Z37,Osaamisalat!$A$2:$B$1550,2,FALSE),"-")</f>
        <v>-</v>
      </c>
      <c r="AB37">
        <f t="shared" si="1"/>
        <v>0</v>
      </c>
    </row>
    <row r="38" spans="3:28" x14ac:dyDescent="0.2">
      <c r="C38" t="str">
        <f>IFERROR(VLOOKUP($B38,'Tutkinnon suorittajat'!$A$3:$D$2221,4,FALSE),"-")</f>
        <v>-</v>
      </c>
      <c r="E38" t="str">
        <f>IFERROR(LOOKUP($D38,Tutkinnot!$A$2:$A$750,Tutkinnot!$B$2:$B$750),"")</f>
        <v/>
      </c>
      <c r="I38" s="19"/>
      <c r="J38" s="19"/>
      <c r="K38" s="20"/>
      <c r="L38" s="20" t="s">
        <v>0</v>
      </c>
      <c r="M38" s="23"/>
      <c r="N38" s="23"/>
      <c r="O38" s="19"/>
      <c r="P38" t="s">
        <v>0</v>
      </c>
      <c r="Q38" t="s">
        <v>0</v>
      </c>
      <c r="R38" t="s">
        <v>0</v>
      </c>
      <c r="S38" s="3"/>
      <c r="X38" s="12"/>
      <c r="Y38" s="8" t="str">
        <f>IFERROR(VLOOKUP($Z38,Tutkinnonosat!$A$2:$B$850,2,FALSE),"-")</f>
        <v>-</v>
      </c>
      <c r="Z38" t="e">
        <f t="shared" si="0"/>
        <v>#VALUE!</v>
      </c>
      <c r="AA38" s="8" t="str">
        <f>IFERROR(VLOOKUP($Z38,Osaamisalat!$A$2:$B$1550,2,FALSE),"-")</f>
        <v>-</v>
      </c>
      <c r="AB38">
        <f t="shared" si="1"/>
        <v>0</v>
      </c>
    </row>
    <row r="39" spans="3:28" x14ac:dyDescent="0.2">
      <c r="C39" t="str">
        <f>IFERROR(VLOOKUP($B39,'Tutkinnon suorittajat'!$A$3:$D$2221,4,FALSE),"-")</f>
        <v>-</v>
      </c>
      <c r="E39" t="str">
        <f>IFERROR(LOOKUP($D39,Tutkinnot!$A$2:$A$750,Tutkinnot!$B$2:$B$750),"")</f>
        <v/>
      </c>
      <c r="I39" s="19"/>
      <c r="J39" s="19"/>
      <c r="K39" s="20"/>
      <c r="L39" s="20" t="s">
        <v>0</v>
      </c>
      <c r="M39" s="23"/>
      <c r="N39" s="23"/>
      <c r="O39" s="19"/>
      <c r="P39" t="s">
        <v>0</v>
      </c>
      <c r="Q39" t="s">
        <v>0</v>
      </c>
      <c r="R39" t="s">
        <v>0</v>
      </c>
      <c r="S39" s="3"/>
      <c r="X39" s="12"/>
      <c r="Y39" s="8" t="str">
        <f>IFERROR(VLOOKUP($Z39,Tutkinnonosat!$A$2:$B$850,2,FALSE),"-")</f>
        <v>-</v>
      </c>
      <c r="Z39" t="e">
        <f t="shared" si="0"/>
        <v>#VALUE!</v>
      </c>
      <c r="AA39" s="8" t="str">
        <f>IFERROR(VLOOKUP($Z39,Osaamisalat!$A$2:$B$1550,2,FALSE),"-")</f>
        <v>-</v>
      </c>
      <c r="AB39">
        <f t="shared" si="1"/>
        <v>0</v>
      </c>
    </row>
    <row r="40" spans="3:28" x14ac:dyDescent="0.2">
      <c r="C40" t="str">
        <f>IFERROR(VLOOKUP($B40,'Tutkinnon suorittajat'!$A$3:$D$2221,4,FALSE),"-")</f>
        <v>-</v>
      </c>
      <c r="E40" t="str">
        <f>IFERROR(LOOKUP($D40,Tutkinnot!$A$2:$A$750,Tutkinnot!$B$2:$B$750),"")</f>
        <v/>
      </c>
      <c r="I40" s="19"/>
      <c r="J40" s="19"/>
      <c r="K40" s="20"/>
      <c r="L40" s="20" t="s">
        <v>0</v>
      </c>
      <c r="M40" s="23"/>
      <c r="N40" s="23"/>
      <c r="O40" s="19"/>
      <c r="P40" t="s">
        <v>0</v>
      </c>
      <c r="Q40" t="s">
        <v>0</v>
      </c>
      <c r="R40" t="s">
        <v>0</v>
      </c>
      <c r="S40" s="3"/>
      <c r="X40" s="12"/>
      <c r="Y40" s="8" t="str">
        <f>IFERROR(VLOOKUP($Z40,Tutkinnonosat!$A$2:$B$850,2,FALSE),"-")</f>
        <v>-</v>
      </c>
      <c r="Z40" t="e">
        <f t="shared" si="0"/>
        <v>#VALUE!</v>
      </c>
      <c r="AA40" s="8" t="str">
        <f>IFERROR(VLOOKUP($Z40,Osaamisalat!$A$2:$B$1550,2,FALSE),"-")</f>
        <v>-</v>
      </c>
      <c r="AB40">
        <f t="shared" si="1"/>
        <v>0</v>
      </c>
    </row>
    <row r="41" spans="3:28" x14ac:dyDescent="0.2">
      <c r="C41" t="str">
        <f>IFERROR(VLOOKUP($B41,'Tutkinnon suorittajat'!$A$3:$D$2221,4,FALSE),"-")</f>
        <v>-</v>
      </c>
      <c r="E41" t="str">
        <f>IFERROR(LOOKUP($D41,Tutkinnot!$A$2:$A$750,Tutkinnot!$B$2:$B$750),"")</f>
        <v/>
      </c>
      <c r="I41" s="19"/>
      <c r="J41" s="19"/>
      <c r="K41" s="20"/>
      <c r="L41" s="20" t="s">
        <v>0</v>
      </c>
      <c r="M41" s="23"/>
      <c r="N41" s="23"/>
      <c r="O41" s="19"/>
      <c r="P41" t="s">
        <v>0</v>
      </c>
      <c r="Q41" t="s">
        <v>0</v>
      </c>
      <c r="R41" t="s">
        <v>0</v>
      </c>
      <c r="S41" s="3"/>
      <c r="X41" s="12"/>
      <c r="Y41" s="8" t="str">
        <f>IFERROR(VLOOKUP($Z41,Tutkinnonosat!$A$2:$B$850,2,FALSE),"-")</f>
        <v>-</v>
      </c>
      <c r="Z41" t="e">
        <f t="shared" si="0"/>
        <v>#VALUE!</v>
      </c>
      <c r="AA41" s="8" t="str">
        <f>IFERROR(VLOOKUP($Z41,Osaamisalat!$A$2:$B$1550,2,FALSE),"-")</f>
        <v>-</v>
      </c>
      <c r="AB41">
        <f t="shared" si="1"/>
        <v>0</v>
      </c>
    </row>
    <row r="42" spans="3:28" x14ac:dyDescent="0.2">
      <c r="C42" t="str">
        <f>IFERROR(VLOOKUP($B42,'Tutkinnon suorittajat'!$A$3:$D$2221,4,FALSE),"-")</f>
        <v>-</v>
      </c>
      <c r="E42" t="str">
        <f>IFERROR(LOOKUP($D42,Tutkinnot!$A$2:$A$750,Tutkinnot!$B$2:$B$750),"")</f>
        <v/>
      </c>
      <c r="I42" s="19"/>
      <c r="J42" s="19"/>
      <c r="K42" s="20"/>
      <c r="L42" s="20" t="s">
        <v>0</v>
      </c>
      <c r="M42" s="23"/>
      <c r="N42" s="23"/>
      <c r="O42" s="19"/>
      <c r="P42" t="s">
        <v>0</v>
      </c>
      <c r="Q42" t="s">
        <v>0</v>
      </c>
      <c r="R42" t="s">
        <v>0</v>
      </c>
      <c r="S42" s="3"/>
      <c r="X42" s="12"/>
      <c r="Y42" s="8" t="str">
        <f>IFERROR(VLOOKUP($Z42,Tutkinnonosat!$A$2:$B$850,2,FALSE),"-")</f>
        <v>-</v>
      </c>
      <c r="Z42" t="e">
        <f t="shared" si="0"/>
        <v>#VALUE!</v>
      </c>
      <c r="AA42" s="8" t="str">
        <f>IFERROR(VLOOKUP($Z42,Osaamisalat!$A$2:$B$1550,2,FALSE),"-")</f>
        <v>-</v>
      </c>
      <c r="AB42">
        <f t="shared" si="1"/>
        <v>0</v>
      </c>
    </row>
    <row r="43" spans="3:28" x14ac:dyDescent="0.2">
      <c r="C43" t="str">
        <f>IFERROR(VLOOKUP($B43,'Tutkinnon suorittajat'!$A$3:$D$2221,4,FALSE),"-")</f>
        <v>-</v>
      </c>
      <c r="E43" t="str">
        <f>IFERROR(LOOKUP($D43,Tutkinnot!$A$2:$A$750,Tutkinnot!$B$2:$B$750),"")</f>
        <v/>
      </c>
      <c r="I43" s="19"/>
      <c r="J43" s="19"/>
      <c r="K43" s="20"/>
      <c r="L43" s="20" t="s">
        <v>0</v>
      </c>
      <c r="M43" s="23"/>
      <c r="N43" s="23"/>
      <c r="O43" s="19"/>
      <c r="P43" t="s">
        <v>0</v>
      </c>
      <c r="Q43" t="s">
        <v>0</v>
      </c>
      <c r="R43" t="s">
        <v>0</v>
      </c>
      <c r="S43" s="3"/>
      <c r="X43" s="12"/>
      <c r="Y43" s="8" t="str">
        <f>IFERROR(VLOOKUP($Z43,Tutkinnonosat!$A$2:$B$850,2,FALSE),"-")</f>
        <v>-</v>
      </c>
      <c r="Z43" t="e">
        <f t="shared" si="0"/>
        <v>#VALUE!</v>
      </c>
      <c r="AA43" s="8" t="str">
        <f>IFERROR(VLOOKUP($Z43,Osaamisalat!$A$2:$B$1550,2,FALSE),"-")</f>
        <v>-</v>
      </c>
      <c r="AB43">
        <f t="shared" si="1"/>
        <v>0</v>
      </c>
    </row>
    <row r="44" spans="3:28" x14ac:dyDescent="0.2">
      <c r="C44" t="str">
        <f>IFERROR(VLOOKUP($B44,'Tutkinnon suorittajat'!$A$3:$D$2221,4,FALSE),"-")</f>
        <v>-</v>
      </c>
      <c r="E44" t="str">
        <f>IFERROR(LOOKUP($D44,Tutkinnot!$A$2:$A$750,Tutkinnot!$B$2:$B$750),"")</f>
        <v/>
      </c>
      <c r="I44" s="19"/>
      <c r="J44" s="19"/>
      <c r="K44" s="20"/>
      <c r="L44" s="20" t="s">
        <v>0</v>
      </c>
      <c r="M44" s="23"/>
      <c r="N44" s="23"/>
      <c r="O44" s="19"/>
      <c r="P44" t="s">
        <v>0</v>
      </c>
      <c r="Q44" t="s">
        <v>0</v>
      </c>
      <c r="R44" t="s">
        <v>0</v>
      </c>
      <c r="S44" s="3"/>
      <c r="X44" s="12"/>
      <c r="Y44" s="8" t="str">
        <f>IFERROR(VLOOKUP($Z44,Tutkinnonosat!$A$2:$B$850,2,FALSE),"-")</f>
        <v>-</v>
      </c>
      <c r="Z44" t="e">
        <f t="shared" si="0"/>
        <v>#VALUE!</v>
      </c>
      <c r="AA44" s="8" t="str">
        <f>IFERROR(VLOOKUP($Z44,Osaamisalat!$A$2:$B$1550,2,FALSE),"-")</f>
        <v>-</v>
      </c>
      <c r="AB44">
        <f t="shared" si="1"/>
        <v>0</v>
      </c>
    </row>
    <row r="45" spans="3:28" x14ac:dyDescent="0.2">
      <c r="C45" t="str">
        <f>IFERROR(VLOOKUP($B45,'Tutkinnon suorittajat'!$A$3:$D$2221,4,FALSE),"-")</f>
        <v>-</v>
      </c>
      <c r="E45" t="str">
        <f>IFERROR(LOOKUP($D45,Tutkinnot!$A$2:$A$750,Tutkinnot!$B$2:$B$750),"")</f>
        <v/>
      </c>
      <c r="I45" s="19"/>
      <c r="J45" s="19"/>
      <c r="K45" s="20"/>
      <c r="L45" s="20" t="s">
        <v>0</v>
      </c>
      <c r="M45" s="23"/>
      <c r="N45" s="23"/>
      <c r="O45" s="19"/>
      <c r="P45" t="s">
        <v>0</v>
      </c>
      <c r="Q45" t="s">
        <v>0</v>
      </c>
      <c r="R45" t="s">
        <v>0</v>
      </c>
      <c r="S45" s="3"/>
      <c r="X45" s="12"/>
      <c r="Y45" s="8" t="str">
        <f>IFERROR(VLOOKUP($Z45,Tutkinnonosat!$A$2:$B$850,2,FALSE),"-")</f>
        <v>-</v>
      </c>
      <c r="Z45" t="e">
        <f t="shared" si="0"/>
        <v>#VALUE!</v>
      </c>
      <c r="AA45" s="8" t="str">
        <f>IFERROR(VLOOKUP($Z45,Osaamisalat!$A$2:$B$1550,2,FALSE),"-")</f>
        <v>-</v>
      </c>
      <c r="AB45">
        <f t="shared" si="1"/>
        <v>0</v>
      </c>
    </row>
    <row r="46" spans="3:28" x14ac:dyDescent="0.2">
      <c r="C46" t="str">
        <f>IFERROR(VLOOKUP($B46,'Tutkinnon suorittajat'!$A$3:$D$2221,4,FALSE),"-")</f>
        <v>-</v>
      </c>
      <c r="E46" t="str">
        <f>IFERROR(LOOKUP($D46,Tutkinnot!$A$2:$A$750,Tutkinnot!$B$2:$B$750),"")</f>
        <v/>
      </c>
      <c r="I46" s="19"/>
      <c r="J46" s="19"/>
      <c r="K46" s="20"/>
      <c r="L46" s="20" t="s">
        <v>0</v>
      </c>
      <c r="M46" s="23"/>
      <c r="N46" s="23"/>
      <c r="O46" s="19"/>
      <c r="P46" t="s">
        <v>0</v>
      </c>
      <c r="Q46" t="s">
        <v>0</v>
      </c>
      <c r="R46" t="s">
        <v>0</v>
      </c>
      <c r="S46" s="3"/>
      <c r="X46" s="12"/>
      <c r="Y46" s="8" t="str">
        <f>IFERROR(VLOOKUP($Z46,Tutkinnonosat!$A$2:$B$850,2,FALSE),"-")</f>
        <v>-</v>
      </c>
      <c r="Z46" t="e">
        <f t="shared" si="0"/>
        <v>#VALUE!</v>
      </c>
      <c r="AA46" s="8" t="str">
        <f>IFERROR(VLOOKUP($Z46,Osaamisalat!$A$2:$B$1550,2,FALSE),"-")</f>
        <v>-</v>
      </c>
      <c r="AB46">
        <f t="shared" si="1"/>
        <v>0</v>
      </c>
    </row>
    <row r="47" spans="3:28" x14ac:dyDescent="0.2">
      <c r="C47" t="str">
        <f>IFERROR(VLOOKUP($B47,'Tutkinnon suorittajat'!$A$3:$D$2221,4,FALSE),"-")</f>
        <v>-</v>
      </c>
      <c r="E47" t="str">
        <f>IFERROR(LOOKUP($D47,Tutkinnot!$A$2:$A$750,Tutkinnot!$B$2:$B$750),"")</f>
        <v/>
      </c>
      <c r="I47" s="19"/>
      <c r="J47" s="19"/>
      <c r="K47" s="20"/>
      <c r="L47" s="20" t="s">
        <v>0</v>
      </c>
      <c r="M47" s="23"/>
      <c r="N47" s="23"/>
      <c r="O47" s="19"/>
      <c r="P47" t="s">
        <v>0</v>
      </c>
      <c r="Q47" t="s">
        <v>0</v>
      </c>
      <c r="R47" t="s">
        <v>0</v>
      </c>
      <c r="S47" s="3"/>
      <c r="X47" s="12"/>
      <c r="Y47" s="8" t="str">
        <f>IFERROR(VLOOKUP($Z47,Tutkinnonosat!$A$2:$B$850,2,FALSE),"-")</f>
        <v>-</v>
      </c>
      <c r="Z47" t="e">
        <f t="shared" si="0"/>
        <v>#VALUE!</v>
      </c>
      <c r="AA47" s="8" t="str">
        <f>IFERROR(VLOOKUP($Z47,Osaamisalat!$A$2:$B$1550,2,FALSE),"-")</f>
        <v>-</v>
      </c>
      <c r="AB47">
        <f t="shared" si="1"/>
        <v>0</v>
      </c>
    </row>
    <row r="48" spans="3:28" x14ac:dyDescent="0.2">
      <c r="C48" t="str">
        <f>IFERROR(VLOOKUP($B48,'Tutkinnon suorittajat'!$A$3:$D$2221,4,FALSE),"-")</f>
        <v>-</v>
      </c>
      <c r="E48" t="str">
        <f>IFERROR(LOOKUP($D48,Tutkinnot!$A$2:$A$750,Tutkinnot!$B$2:$B$750),"")</f>
        <v/>
      </c>
      <c r="I48" s="19"/>
      <c r="J48" s="19"/>
      <c r="K48" s="20"/>
      <c r="L48" s="20" t="s">
        <v>0</v>
      </c>
      <c r="M48" s="23"/>
      <c r="N48" s="23"/>
      <c r="O48" s="19"/>
      <c r="P48" t="s">
        <v>0</v>
      </c>
      <c r="Q48" t="s">
        <v>0</v>
      </c>
      <c r="R48" t="s">
        <v>0</v>
      </c>
      <c r="S48" s="3"/>
      <c r="X48" s="12"/>
      <c r="Y48" s="8" t="str">
        <f>IFERROR(VLOOKUP($Z48,Tutkinnonosat!$A$2:$B$850,2,FALSE),"-")</f>
        <v>-</v>
      </c>
      <c r="Z48" t="e">
        <f t="shared" si="0"/>
        <v>#VALUE!</v>
      </c>
      <c r="AA48" s="8" t="str">
        <f>IFERROR(VLOOKUP($Z48,Osaamisalat!$A$2:$B$1550,2,FALSE),"-")</f>
        <v>-</v>
      </c>
      <c r="AB48">
        <f t="shared" si="1"/>
        <v>0</v>
      </c>
    </row>
    <row r="49" spans="3:28" x14ac:dyDescent="0.2">
      <c r="C49" t="str">
        <f>IFERROR(VLOOKUP($B49,'Tutkinnon suorittajat'!$A$3:$D$2221,4,FALSE),"-")</f>
        <v>-</v>
      </c>
      <c r="E49" t="str">
        <f>IFERROR(LOOKUP($D49,Tutkinnot!$A$2:$A$750,Tutkinnot!$B$2:$B$750),"")</f>
        <v/>
      </c>
      <c r="I49" s="19"/>
      <c r="J49" s="19"/>
      <c r="K49" s="20"/>
      <c r="L49" s="20" t="s">
        <v>0</v>
      </c>
      <c r="M49" s="23"/>
      <c r="N49" s="23"/>
      <c r="O49" s="19"/>
      <c r="P49" t="s">
        <v>0</v>
      </c>
      <c r="Q49" t="s">
        <v>0</v>
      </c>
      <c r="R49" t="s">
        <v>0</v>
      </c>
      <c r="S49" s="3"/>
      <c r="X49" s="12"/>
      <c r="Y49" s="8" t="str">
        <f>IFERROR(VLOOKUP($Z49,Tutkinnonosat!$A$2:$B$850,2,FALSE),"-")</f>
        <v>-</v>
      </c>
      <c r="Z49" t="e">
        <f t="shared" si="0"/>
        <v>#VALUE!</v>
      </c>
      <c r="AA49" s="8" t="str">
        <f>IFERROR(VLOOKUP($Z49,Osaamisalat!$A$2:$B$1550,2,FALSE),"-")</f>
        <v>-</v>
      </c>
      <c r="AB49">
        <f t="shared" si="1"/>
        <v>0</v>
      </c>
    </row>
    <row r="50" spans="3:28" x14ac:dyDescent="0.2">
      <c r="C50" t="str">
        <f>IFERROR(VLOOKUP($B50,'Tutkinnon suorittajat'!$A$3:$D$2221,4,FALSE),"-")</f>
        <v>-</v>
      </c>
      <c r="E50" t="str">
        <f>IFERROR(LOOKUP($D50,Tutkinnot!$A$2:$A$750,Tutkinnot!$B$2:$B$750),"")</f>
        <v/>
      </c>
      <c r="I50" s="19"/>
      <c r="J50" s="19"/>
      <c r="K50" s="20"/>
      <c r="L50" s="20" t="s">
        <v>0</v>
      </c>
      <c r="M50" s="23"/>
      <c r="N50" s="23"/>
      <c r="O50" s="19"/>
      <c r="P50" t="s">
        <v>0</v>
      </c>
      <c r="Q50" t="s">
        <v>0</v>
      </c>
      <c r="R50" t="s">
        <v>0</v>
      </c>
      <c r="S50" s="3"/>
      <c r="X50" s="12"/>
      <c r="Y50" s="8" t="str">
        <f>IFERROR(VLOOKUP($Z50,Tutkinnonosat!$A$2:$B$850,2,FALSE),"-")</f>
        <v>-</v>
      </c>
      <c r="Z50" t="e">
        <f t="shared" si="0"/>
        <v>#VALUE!</v>
      </c>
      <c r="AA50" s="8" t="str">
        <f>IFERROR(VLOOKUP($Z50,Osaamisalat!$A$2:$B$1550,2,FALSE),"-")</f>
        <v>-</v>
      </c>
      <c r="AB50">
        <f t="shared" si="1"/>
        <v>0</v>
      </c>
    </row>
    <row r="51" spans="3:28" x14ac:dyDescent="0.2">
      <c r="C51" t="str">
        <f>IFERROR(VLOOKUP($B51,'Tutkinnon suorittajat'!$A$3:$D$2221,4,FALSE),"-")</f>
        <v>-</v>
      </c>
      <c r="E51" t="str">
        <f>IFERROR(LOOKUP($D51,Tutkinnot!$A$2:$A$750,Tutkinnot!$B$2:$B$750),"")</f>
        <v/>
      </c>
      <c r="I51" s="19"/>
      <c r="J51" s="19"/>
      <c r="K51" s="20"/>
      <c r="L51" s="20" t="s">
        <v>0</v>
      </c>
      <c r="M51" s="23"/>
      <c r="N51" s="23"/>
      <c r="O51" s="19"/>
      <c r="P51" t="s">
        <v>0</v>
      </c>
      <c r="Q51" t="s">
        <v>0</v>
      </c>
      <c r="R51" t="s">
        <v>0</v>
      </c>
      <c r="S51" s="3"/>
      <c r="X51" s="12"/>
      <c r="Y51" s="8" t="str">
        <f>IFERROR(VLOOKUP($Z51,Tutkinnonosat!$A$2:$B$850,2,FALSE),"-")</f>
        <v>-</v>
      </c>
      <c r="Z51" t="e">
        <f t="shared" si="0"/>
        <v>#VALUE!</v>
      </c>
      <c r="AA51" s="8" t="str">
        <f>IFERROR(VLOOKUP($Z51,Osaamisalat!$A$2:$B$1550,2,FALSE),"-")</f>
        <v>-</v>
      </c>
      <c r="AB51">
        <f t="shared" si="1"/>
        <v>0</v>
      </c>
    </row>
    <row r="52" spans="3:28" x14ac:dyDescent="0.2">
      <c r="C52" t="str">
        <f>IFERROR(VLOOKUP($B52,'Tutkinnon suorittajat'!$A$3:$D$2221,4,FALSE),"-")</f>
        <v>-</v>
      </c>
      <c r="E52" t="str">
        <f>IFERROR(LOOKUP($D52,Tutkinnot!$A$2:$A$750,Tutkinnot!$B$2:$B$750),"")</f>
        <v/>
      </c>
      <c r="I52" s="19"/>
      <c r="J52" s="19"/>
      <c r="K52" s="20"/>
      <c r="L52" s="20" t="s">
        <v>0</v>
      </c>
      <c r="M52" s="23"/>
      <c r="N52" s="23"/>
      <c r="O52" s="19"/>
      <c r="P52" t="s">
        <v>0</v>
      </c>
      <c r="Q52" t="s">
        <v>0</v>
      </c>
      <c r="R52" t="s">
        <v>0</v>
      </c>
      <c r="S52" s="3"/>
      <c r="X52" s="12"/>
      <c r="Y52" s="8" t="str">
        <f>IFERROR(VLOOKUP($Z52,Tutkinnonosat!$A$2:$B$850,2,FALSE),"-")</f>
        <v>-</v>
      </c>
      <c r="Z52" t="e">
        <f t="shared" si="0"/>
        <v>#VALUE!</v>
      </c>
      <c r="AA52" s="8" t="str">
        <f>IFERROR(VLOOKUP($Z52,Osaamisalat!$A$2:$B$1550,2,FALSE),"-")</f>
        <v>-</v>
      </c>
      <c r="AB52">
        <f t="shared" si="1"/>
        <v>0</v>
      </c>
    </row>
    <row r="53" spans="3:28" x14ac:dyDescent="0.2">
      <c r="C53" t="str">
        <f>IFERROR(VLOOKUP($B53,'Tutkinnon suorittajat'!$A$3:$D$2221,4,FALSE),"-")</f>
        <v>-</v>
      </c>
      <c r="E53" t="str">
        <f>IFERROR(LOOKUP($D53,Tutkinnot!$A$2:$A$750,Tutkinnot!$B$2:$B$750),"")</f>
        <v/>
      </c>
      <c r="I53" s="19"/>
      <c r="J53" s="19"/>
      <c r="K53" s="20"/>
      <c r="L53" s="20" t="s">
        <v>0</v>
      </c>
      <c r="M53" s="23"/>
      <c r="N53" s="23"/>
      <c r="O53" s="19"/>
      <c r="P53" t="s">
        <v>0</v>
      </c>
      <c r="Q53" t="s">
        <v>0</v>
      </c>
      <c r="R53" t="s">
        <v>0</v>
      </c>
      <c r="S53" s="3"/>
      <c r="X53" s="12"/>
      <c r="Y53" s="8" t="str">
        <f>IFERROR(VLOOKUP($Z53,Tutkinnonosat!$A$2:$B$850,2,FALSE),"-")</f>
        <v>-</v>
      </c>
      <c r="Z53" t="e">
        <f t="shared" si="0"/>
        <v>#VALUE!</v>
      </c>
      <c r="AA53" s="8" t="str">
        <f>IFERROR(VLOOKUP($Z53,Osaamisalat!$A$2:$B$1550,2,FALSE),"-")</f>
        <v>-</v>
      </c>
      <c r="AB53">
        <f t="shared" si="1"/>
        <v>0</v>
      </c>
    </row>
    <row r="54" spans="3:28" x14ac:dyDescent="0.2">
      <c r="C54" t="str">
        <f>IFERROR(VLOOKUP($B54,'Tutkinnon suorittajat'!$A$3:$D$2221,4,FALSE),"-")</f>
        <v>-</v>
      </c>
      <c r="E54" t="str">
        <f>IFERROR(LOOKUP($D54,Tutkinnot!$A$2:$A$750,Tutkinnot!$B$2:$B$750),"")</f>
        <v/>
      </c>
      <c r="I54" s="19"/>
      <c r="J54" s="19"/>
      <c r="K54" s="20"/>
      <c r="L54" s="20" t="s">
        <v>0</v>
      </c>
      <c r="M54" s="23"/>
      <c r="N54" s="23"/>
      <c r="O54" s="19"/>
      <c r="P54" t="s">
        <v>0</v>
      </c>
      <c r="Q54" t="s">
        <v>0</v>
      </c>
      <c r="R54" t="s">
        <v>0</v>
      </c>
      <c r="S54" s="3"/>
      <c r="X54" s="12"/>
      <c r="Y54" s="8" t="str">
        <f>IFERROR(VLOOKUP($Z54,Tutkinnonosat!$A$2:$B$850,2,FALSE),"-")</f>
        <v>-</v>
      </c>
      <c r="Z54" t="e">
        <f t="shared" si="0"/>
        <v>#VALUE!</v>
      </c>
      <c r="AA54" s="8" t="str">
        <f>IFERROR(VLOOKUP($Z54,Osaamisalat!$A$2:$B$1550,2,FALSE),"-")</f>
        <v>-</v>
      </c>
      <c r="AB54">
        <f t="shared" si="1"/>
        <v>0</v>
      </c>
    </row>
    <row r="55" spans="3:28" x14ac:dyDescent="0.2">
      <c r="C55" t="str">
        <f>IFERROR(VLOOKUP($B55,'Tutkinnon suorittajat'!$A$3:$D$2221,4,FALSE),"-")</f>
        <v>-</v>
      </c>
      <c r="E55" t="str">
        <f>IFERROR(LOOKUP($D55,Tutkinnot!$A$2:$A$750,Tutkinnot!$B$2:$B$750),"")</f>
        <v/>
      </c>
      <c r="I55" s="19"/>
      <c r="J55" s="19"/>
      <c r="K55" s="20"/>
      <c r="L55" s="20" t="s">
        <v>0</v>
      </c>
      <c r="M55" s="23"/>
      <c r="N55" s="23"/>
      <c r="O55" s="19"/>
      <c r="P55" t="s">
        <v>0</v>
      </c>
      <c r="Q55" t="s">
        <v>0</v>
      </c>
      <c r="R55" t="s">
        <v>0</v>
      </c>
      <c r="S55" s="3"/>
      <c r="X55" s="12"/>
      <c r="Y55" s="8" t="str">
        <f>IFERROR(VLOOKUP($Z55,Tutkinnonosat!$A$2:$B$850,2,FALSE),"-")</f>
        <v>-</v>
      </c>
      <c r="Z55" t="e">
        <f t="shared" si="0"/>
        <v>#VALUE!</v>
      </c>
      <c r="AA55" s="8" t="str">
        <f>IFERROR(VLOOKUP($Z55,Osaamisalat!$A$2:$B$1550,2,FALSE),"-")</f>
        <v>-</v>
      </c>
      <c r="AB55">
        <f t="shared" si="1"/>
        <v>0</v>
      </c>
    </row>
    <row r="56" spans="3:28" x14ac:dyDescent="0.2">
      <c r="C56" t="str">
        <f>IFERROR(VLOOKUP($B56,'Tutkinnon suorittajat'!$A$3:$D$2221,4,FALSE),"-")</f>
        <v>-</v>
      </c>
      <c r="E56" t="str">
        <f>IFERROR(LOOKUP($D56,Tutkinnot!$A$2:$A$750,Tutkinnot!$B$2:$B$750),"")</f>
        <v/>
      </c>
      <c r="I56" s="19"/>
      <c r="J56" s="19"/>
      <c r="K56" s="20"/>
      <c r="L56" s="20" t="s">
        <v>0</v>
      </c>
      <c r="M56" s="23"/>
      <c r="N56" s="23"/>
      <c r="O56" s="19"/>
      <c r="P56" t="s">
        <v>0</v>
      </c>
      <c r="Q56" t="s">
        <v>0</v>
      </c>
      <c r="R56" t="s">
        <v>0</v>
      </c>
      <c r="S56" s="3"/>
      <c r="X56" s="12"/>
      <c r="Y56" s="8" t="str">
        <f>IFERROR(VLOOKUP($Z56,Tutkinnonosat!$A$2:$B$850,2,FALSE),"-")</f>
        <v>-</v>
      </c>
      <c r="Z56" t="e">
        <f t="shared" si="0"/>
        <v>#VALUE!</v>
      </c>
      <c r="AA56" s="8" t="str">
        <f>IFERROR(VLOOKUP($Z56,Osaamisalat!$A$2:$B$1550,2,FALSE),"-")</f>
        <v>-</v>
      </c>
      <c r="AB56">
        <f t="shared" si="1"/>
        <v>0</v>
      </c>
    </row>
    <row r="57" spans="3:28" x14ac:dyDescent="0.2">
      <c r="C57" t="str">
        <f>IFERROR(VLOOKUP($B57,'Tutkinnon suorittajat'!$A$3:$D$2221,4,FALSE),"-")</f>
        <v>-</v>
      </c>
      <c r="E57" t="str">
        <f>IFERROR(LOOKUP($D57,Tutkinnot!$A$2:$A$750,Tutkinnot!$B$2:$B$750),"")</f>
        <v/>
      </c>
      <c r="I57" s="19"/>
      <c r="J57" s="19"/>
      <c r="K57" s="20"/>
      <c r="L57" s="20" t="s">
        <v>0</v>
      </c>
      <c r="M57" s="23"/>
      <c r="N57" s="23"/>
      <c r="O57" s="19"/>
      <c r="P57" t="s">
        <v>0</v>
      </c>
      <c r="Q57" t="s">
        <v>0</v>
      </c>
      <c r="R57" t="s">
        <v>0</v>
      </c>
      <c r="S57" s="3"/>
      <c r="X57" s="12"/>
      <c r="Y57" s="8" t="str">
        <f>IFERROR(VLOOKUP($Z57,Tutkinnonosat!$A$2:$B$850,2,FALSE),"-")</f>
        <v>-</v>
      </c>
      <c r="Z57" t="e">
        <f t="shared" si="0"/>
        <v>#VALUE!</v>
      </c>
      <c r="AA57" s="8" t="str">
        <f>IFERROR(VLOOKUP($Z57,Osaamisalat!$A$2:$B$1550,2,FALSE),"-")</f>
        <v>-</v>
      </c>
      <c r="AB57">
        <f t="shared" si="1"/>
        <v>0</v>
      </c>
    </row>
    <row r="58" spans="3:28" x14ac:dyDescent="0.2">
      <c r="C58" t="str">
        <f>IFERROR(VLOOKUP($B58,'Tutkinnon suorittajat'!$A$3:$D$2221,4,FALSE),"-")</f>
        <v>-</v>
      </c>
      <c r="E58" t="str">
        <f>IFERROR(LOOKUP($D58,Tutkinnot!$A$2:$A$750,Tutkinnot!$B$2:$B$750),"")</f>
        <v/>
      </c>
      <c r="I58" s="19"/>
      <c r="J58" s="19"/>
      <c r="K58" s="20"/>
      <c r="L58" s="20" t="s">
        <v>0</v>
      </c>
      <c r="M58" s="23"/>
      <c r="N58" s="23"/>
      <c r="O58" s="19"/>
      <c r="P58" t="s">
        <v>0</v>
      </c>
      <c r="Q58" t="s">
        <v>0</v>
      </c>
      <c r="R58" t="s">
        <v>0</v>
      </c>
      <c r="S58" s="3"/>
      <c r="X58" s="12"/>
      <c r="Y58" s="8" t="str">
        <f>IFERROR(VLOOKUP($Z58,Tutkinnonosat!$A$2:$B$850,2,FALSE),"-")</f>
        <v>-</v>
      </c>
      <c r="Z58" t="e">
        <f t="shared" si="0"/>
        <v>#VALUE!</v>
      </c>
      <c r="AA58" s="8" t="str">
        <f>IFERROR(VLOOKUP($Z58,Osaamisalat!$A$2:$B$1550,2,FALSE),"-")</f>
        <v>-</v>
      </c>
      <c r="AB58">
        <f t="shared" si="1"/>
        <v>0</v>
      </c>
    </row>
    <row r="59" spans="3:28" x14ac:dyDescent="0.2">
      <c r="C59" t="str">
        <f>IFERROR(VLOOKUP($B59,'Tutkinnon suorittajat'!$A$3:$D$2221,4,FALSE),"-")</f>
        <v>-</v>
      </c>
      <c r="E59" t="str">
        <f>IFERROR(LOOKUP($D59,Tutkinnot!$A$2:$A$750,Tutkinnot!$B$2:$B$750),"")</f>
        <v/>
      </c>
      <c r="I59" s="19"/>
      <c r="J59" s="19"/>
      <c r="K59" s="20"/>
      <c r="L59" s="20" t="s">
        <v>0</v>
      </c>
      <c r="M59" s="23"/>
      <c r="N59" s="23"/>
      <c r="O59" s="19"/>
      <c r="P59" t="s">
        <v>0</v>
      </c>
      <c r="Q59" t="s">
        <v>0</v>
      </c>
      <c r="R59" t="s">
        <v>0</v>
      </c>
      <c r="S59" s="3"/>
      <c r="X59" s="12"/>
      <c r="Y59" s="8" t="str">
        <f>IFERROR(VLOOKUP($Z59,Tutkinnonosat!$A$2:$B$850,2,FALSE),"-")</f>
        <v>-</v>
      </c>
      <c r="Z59" t="e">
        <f t="shared" si="0"/>
        <v>#VALUE!</v>
      </c>
      <c r="AA59" s="8" t="str">
        <f>IFERROR(VLOOKUP($Z59,Osaamisalat!$A$2:$B$1550,2,FALSE),"-")</f>
        <v>-</v>
      </c>
      <c r="AB59">
        <f t="shared" si="1"/>
        <v>0</v>
      </c>
    </row>
    <row r="60" spans="3:28" x14ac:dyDescent="0.2">
      <c r="C60" t="str">
        <f>IFERROR(VLOOKUP($B60,'Tutkinnon suorittajat'!$A$3:$D$2221,4,FALSE),"-")</f>
        <v>-</v>
      </c>
      <c r="E60" t="str">
        <f>IFERROR(LOOKUP($D60,Tutkinnot!$A$2:$A$750,Tutkinnot!$B$2:$B$750),"")</f>
        <v/>
      </c>
      <c r="I60" s="19"/>
      <c r="J60" s="19"/>
      <c r="K60" s="20"/>
      <c r="L60" s="20" t="s">
        <v>0</v>
      </c>
      <c r="M60" s="23"/>
      <c r="N60" s="23"/>
      <c r="O60" s="19"/>
      <c r="P60" t="s">
        <v>0</v>
      </c>
      <c r="Q60" t="s">
        <v>0</v>
      </c>
      <c r="R60" t="s">
        <v>0</v>
      </c>
      <c r="S60" s="3"/>
      <c r="X60" s="12"/>
      <c r="Y60" s="8" t="str">
        <f>IFERROR(VLOOKUP($Z60,Tutkinnonosat!$A$2:$B$850,2,FALSE),"-")</f>
        <v>-</v>
      </c>
      <c r="Z60" t="e">
        <f t="shared" si="0"/>
        <v>#VALUE!</v>
      </c>
      <c r="AA60" s="8" t="str">
        <f>IFERROR(VLOOKUP($Z60,Osaamisalat!$A$2:$B$1550,2,FALSE),"-")</f>
        <v>-</v>
      </c>
      <c r="AB60">
        <f t="shared" si="1"/>
        <v>0</v>
      </c>
    </row>
    <row r="61" spans="3:28" x14ac:dyDescent="0.2">
      <c r="C61" t="str">
        <f>IFERROR(VLOOKUP($B61,'Tutkinnon suorittajat'!$A$3:$D$2221,4,FALSE),"-")</f>
        <v>-</v>
      </c>
      <c r="E61" t="str">
        <f>IFERROR(LOOKUP($D61,Tutkinnot!$A$2:$A$750,Tutkinnot!$B$2:$B$750),"")</f>
        <v/>
      </c>
      <c r="I61" s="19"/>
      <c r="J61" s="19"/>
      <c r="K61" s="20"/>
      <c r="L61" s="20" t="s">
        <v>0</v>
      </c>
      <c r="M61" s="23"/>
      <c r="N61" s="23"/>
      <c r="O61" s="19"/>
      <c r="P61" t="s">
        <v>0</v>
      </c>
      <c r="Q61" t="s">
        <v>0</v>
      </c>
      <c r="R61" t="s">
        <v>0</v>
      </c>
      <c r="S61" s="3"/>
      <c r="X61" s="12"/>
      <c r="Y61" s="8" t="str">
        <f>IFERROR(VLOOKUP($Z61,Tutkinnonosat!$A$2:$B$850,2,FALSE),"-")</f>
        <v>-</v>
      </c>
      <c r="Z61" t="e">
        <f t="shared" si="0"/>
        <v>#VALUE!</v>
      </c>
      <c r="AA61" s="8" t="str">
        <f>IFERROR(VLOOKUP($Z61,Osaamisalat!$A$2:$B$1550,2,FALSE),"-")</f>
        <v>-</v>
      </c>
      <c r="AB61">
        <f t="shared" si="1"/>
        <v>0</v>
      </c>
    </row>
    <row r="62" spans="3:28" x14ac:dyDescent="0.2">
      <c r="C62" t="str">
        <f>IFERROR(VLOOKUP($B62,'Tutkinnon suorittajat'!$A$3:$D$2221,4,FALSE),"-")</f>
        <v>-</v>
      </c>
      <c r="E62" t="str">
        <f>IFERROR(LOOKUP($D62,Tutkinnot!$A$2:$A$750,Tutkinnot!$B$2:$B$750),"")</f>
        <v/>
      </c>
      <c r="I62" s="19"/>
      <c r="J62" s="19"/>
      <c r="K62" s="20"/>
      <c r="L62" s="20" t="s">
        <v>0</v>
      </c>
      <c r="M62" s="23"/>
      <c r="N62" s="23"/>
      <c r="O62" s="19"/>
      <c r="P62" t="s">
        <v>0</v>
      </c>
      <c r="Q62" t="s">
        <v>0</v>
      </c>
      <c r="R62" t="s">
        <v>0</v>
      </c>
      <c r="S62" s="3"/>
      <c r="X62" s="12"/>
      <c r="Y62" s="8" t="str">
        <f>IFERROR(VLOOKUP($Z62,Tutkinnonosat!$A$2:$B$850,2,FALSE),"-")</f>
        <v>-</v>
      </c>
      <c r="Z62" t="e">
        <f t="shared" si="0"/>
        <v>#VALUE!</v>
      </c>
      <c r="AA62" s="8" t="str">
        <f>IFERROR(VLOOKUP($Z62,Osaamisalat!$A$2:$B$1550,2,FALSE),"-")</f>
        <v>-</v>
      </c>
      <c r="AB62">
        <f t="shared" si="1"/>
        <v>0</v>
      </c>
    </row>
    <row r="63" spans="3:28" x14ac:dyDescent="0.2">
      <c r="C63" t="str">
        <f>IFERROR(VLOOKUP($B63,'Tutkinnon suorittajat'!$A$3:$D$2221,4,FALSE),"-")</f>
        <v>-</v>
      </c>
      <c r="E63" t="str">
        <f>IFERROR(LOOKUP($D63,Tutkinnot!$A$2:$A$750,Tutkinnot!$B$2:$B$750),"")</f>
        <v/>
      </c>
      <c r="I63" s="19"/>
      <c r="J63" s="19"/>
      <c r="K63" s="20"/>
      <c r="L63" s="20" t="s">
        <v>0</v>
      </c>
      <c r="M63" s="23"/>
      <c r="N63" s="23"/>
      <c r="O63" s="19"/>
      <c r="P63" t="s">
        <v>0</v>
      </c>
      <c r="Q63" t="s">
        <v>0</v>
      </c>
      <c r="R63" t="s">
        <v>0</v>
      </c>
      <c r="S63" s="3"/>
      <c r="X63" s="12"/>
      <c r="Y63" s="8" t="str">
        <f>IFERROR(VLOOKUP($Z63,Tutkinnonosat!$A$2:$B$850,2,FALSE),"-")</f>
        <v>-</v>
      </c>
      <c r="Z63" t="e">
        <f t="shared" si="0"/>
        <v>#VALUE!</v>
      </c>
      <c r="AA63" s="8" t="str">
        <f>IFERROR(VLOOKUP($Z63,Osaamisalat!$A$2:$B$1550,2,FALSE),"-")</f>
        <v>-</v>
      </c>
      <c r="AB63">
        <f t="shared" si="1"/>
        <v>0</v>
      </c>
    </row>
    <row r="64" spans="3:28" x14ac:dyDescent="0.2">
      <c r="C64" t="str">
        <f>IFERROR(VLOOKUP($B64,'Tutkinnon suorittajat'!$A$3:$D$2221,4,FALSE),"-")</f>
        <v>-</v>
      </c>
      <c r="E64" t="str">
        <f>IFERROR(LOOKUP($D64,Tutkinnot!$A$2:$A$750,Tutkinnot!$B$2:$B$750),"")</f>
        <v/>
      </c>
      <c r="I64" s="19"/>
      <c r="J64" s="19"/>
      <c r="K64" s="20"/>
      <c r="L64" s="20" t="s">
        <v>0</v>
      </c>
      <c r="M64" s="23"/>
      <c r="N64" s="23"/>
      <c r="O64" s="19"/>
      <c r="P64" t="s">
        <v>0</v>
      </c>
      <c r="Q64" t="s">
        <v>0</v>
      </c>
      <c r="R64" t="s">
        <v>0</v>
      </c>
      <c r="S64" s="3"/>
      <c r="X64" s="12"/>
      <c r="Y64" s="8" t="str">
        <f>IFERROR(VLOOKUP($Z64,Tutkinnonosat!$A$2:$B$850,2,FALSE),"-")</f>
        <v>-</v>
      </c>
      <c r="Z64" t="e">
        <f t="shared" si="0"/>
        <v>#VALUE!</v>
      </c>
      <c r="AA64" s="8" t="str">
        <f>IFERROR(VLOOKUP($Z64,Osaamisalat!$A$2:$B$1550,2,FALSE),"-")</f>
        <v>-</v>
      </c>
      <c r="AB64">
        <f t="shared" si="1"/>
        <v>0</v>
      </c>
    </row>
    <row r="65" spans="3:28" x14ac:dyDescent="0.2">
      <c r="C65" t="str">
        <f>IFERROR(VLOOKUP($B65,'Tutkinnon suorittajat'!$A$3:$D$2221,4,FALSE),"-")</f>
        <v>-</v>
      </c>
      <c r="E65" t="str">
        <f>IFERROR(LOOKUP($D65,Tutkinnot!$A$2:$A$750,Tutkinnot!$B$2:$B$750),"")</f>
        <v/>
      </c>
      <c r="I65" s="19"/>
      <c r="J65" s="19"/>
      <c r="K65" s="20"/>
      <c r="L65" s="20" t="s">
        <v>0</v>
      </c>
      <c r="M65" s="23"/>
      <c r="N65" s="23"/>
      <c r="O65" s="19"/>
      <c r="P65" t="s">
        <v>0</v>
      </c>
      <c r="Q65" t="s">
        <v>0</v>
      </c>
      <c r="R65" t="s">
        <v>0</v>
      </c>
      <c r="S65" s="3"/>
      <c r="X65" s="12"/>
      <c r="Y65" s="8" t="str">
        <f>IFERROR(VLOOKUP($Z65,Tutkinnonosat!$A$2:$B$850,2,FALSE),"-")</f>
        <v>-</v>
      </c>
      <c r="Z65" t="e">
        <f t="shared" si="0"/>
        <v>#VALUE!</v>
      </c>
      <c r="AA65" s="8" t="str">
        <f>IFERROR(VLOOKUP($Z65,Osaamisalat!$A$2:$B$1550,2,FALSE),"-")</f>
        <v>-</v>
      </c>
      <c r="AB65">
        <f t="shared" si="1"/>
        <v>0</v>
      </c>
    </row>
    <row r="66" spans="3:28" x14ac:dyDescent="0.2">
      <c r="C66" t="str">
        <f>IFERROR(VLOOKUP($B66,'Tutkinnon suorittajat'!$A$3:$D$2221,4,FALSE),"-")</f>
        <v>-</v>
      </c>
      <c r="E66" t="str">
        <f>IFERROR(LOOKUP($D66,Tutkinnot!$A$2:$A$750,Tutkinnot!$B$2:$B$750),"")</f>
        <v/>
      </c>
      <c r="I66" s="19"/>
      <c r="J66" s="19"/>
      <c r="K66" s="20"/>
      <c r="L66" s="20" t="s">
        <v>0</v>
      </c>
      <c r="M66" s="23"/>
      <c r="N66" s="23"/>
      <c r="O66" s="19"/>
      <c r="P66" t="s">
        <v>0</v>
      </c>
      <c r="Q66" t="s">
        <v>0</v>
      </c>
      <c r="R66" t="s">
        <v>0</v>
      </c>
      <c r="S66" s="3"/>
      <c r="X66" s="12"/>
      <c r="Y66" s="8" t="str">
        <f>IFERROR(VLOOKUP($Z66,Tutkinnonosat!$A$2:$B$850,2,FALSE),"-")</f>
        <v>-</v>
      </c>
      <c r="Z66" t="e">
        <f t="shared" si="0"/>
        <v>#VALUE!</v>
      </c>
      <c r="AA66" s="8" t="str">
        <f>IFERROR(VLOOKUP($Z66,Osaamisalat!$A$2:$B$1550,2,FALSE),"-")</f>
        <v>-</v>
      </c>
      <c r="AB66">
        <f t="shared" si="1"/>
        <v>0</v>
      </c>
    </row>
    <row r="67" spans="3:28" x14ac:dyDescent="0.2">
      <c r="C67" t="str">
        <f>IFERROR(VLOOKUP($B67,'Tutkinnon suorittajat'!$A$3:$D$2221,4,FALSE),"-")</f>
        <v>-</v>
      </c>
      <c r="E67" t="str">
        <f>IFERROR(LOOKUP($D67,Tutkinnot!$A$2:$A$750,Tutkinnot!$B$2:$B$750),"")</f>
        <v/>
      </c>
      <c r="I67" s="19"/>
      <c r="J67" s="19"/>
      <c r="K67" s="20"/>
      <c r="L67" s="20" t="s">
        <v>0</v>
      </c>
      <c r="M67" s="23"/>
      <c r="N67" s="23"/>
      <c r="O67" s="19"/>
      <c r="P67" t="s">
        <v>0</v>
      </c>
      <c r="Q67" t="s">
        <v>0</v>
      </c>
      <c r="R67" t="s">
        <v>0</v>
      </c>
      <c r="S67" s="3"/>
      <c r="X67" s="12"/>
      <c r="Y67" s="8" t="str">
        <f>IFERROR(VLOOKUP($Z67,Tutkinnonosat!$A$2:$B$850,2,FALSE),"-")</f>
        <v>-</v>
      </c>
      <c r="Z67" t="e">
        <f t="shared" si="0"/>
        <v>#VALUE!</v>
      </c>
      <c r="AA67" s="8" t="str">
        <f>IFERROR(VLOOKUP($Z67,Osaamisalat!$A$2:$B$1550,2,FALSE),"-")</f>
        <v>-</v>
      </c>
      <c r="AB67">
        <f t="shared" si="1"/>
        <v>0</v>
      </c>
    </row>
    <row r="68" spans="3:28" x14ac:dyDescent="0.2">
      <c r="C68" t="str">
        <f>IFERROR(VLOOKUP($B68,'Tutkinnon suorittajat'!$A$3:$D$2221,4,FALSE),"-")</f>
        <v>-</v>
      </c>
      <c r="E68" t="str">
        <f>IFERROR(LOOKUP($D68,Tutkinnot!$A$2:$A$750,Tutkinnot!$B$2:$B$750),"")</f>
        <v/>
      </c>
      <c r="I68" s="19"/>
      <c r="J68" s="19"/>
      <c r="K68" s="20"/>
      <c r="L68" s="20" t="s">
        <v>0</v>
      </c>
      <c r="M68" s="23"/>
      <c r="N68" s="23"/>
      <c r="O68" s="19"/>
      <c r="P68" t="s">
        <v>0</v>
      </c>
      <c r="Q68" t="s">
        <v>0</v>
      </c>
      <c r="R68" t="s">
        <v>0</v>
      </c>
      <c r="S68" s="3"/>
      <c r="X68" s="12"/>
      <c r="Y68" s="8" t="str">
        <f>IFERROR(VLOOKUP($Z68,Tutkinnonosat!$A$2:$B$850,2,FALSE),"-")</f>
        <v>-</v>
      </c>
      <c r="Z68" t="e">
        <f t="shared" si="0"/>
        <v>#VALUE!</v>
      </c>
      <c r="AA68" s="8" t="str">
        <f>IFERROR(VLOOKUP($Z68,Osaamisalat!$A$2:$B$1550,2,FALSE),"-")</f>
        <v>-</v>
      </c>
      <c r="AB68">
        <f t="shared" si="1"/>
        <v>0</v>
      </c>
    </row>
    <row r="69" spans="3:28" x14ac:dyDescent="0.2">
      <c r="C69" t="str">
        <f>IFERROR(VLOOKUP($B69,'Tutkinnon suorittajat'!$A$3:$D$2221,4,FALSE),"-")</f>
        <v>-</v>
      </c>
      <c r="E69" t="str">
        <f>IFERROR(LOOKUP($D69,Tutkinnot!$A$2:$A$750,Tutkinnot!$B$2:$B$750),"")</f>
        <v/>
      </c>
      <c r="I69" s="19"/>
      <c r="J69" s="19"/>
      <c r="K69" s="20"/>
      <c r="L69" s="20" t="s">
        <v>0</v>
      </c>
      <c r="M69" s="23"/>
      <c r="N69" s="23"/>
      <c r="O69" s="19"/>
      <c r="P69" t="s">
        <v>0</v>
      </c>
      <c r="Q69" t="s">
        <v>0</v>
      </c>
      <c r="R69" t="s">
        <v>0</v>
      </c>
      <c r="S69" s="3"/>
      <c r="X69" s="12"/>
      <c r="Y69" s="8" t="str">
        <f>IFERROR(VLOOKUP($Z69,Tutkinnonosat!$A$2:$B$850,2,FALSE),"-")</f>
        <v>-</v>
      </c>
      <c r="Z69" t="e">
        <f t="shared" si="0"/>
        <v>#VALUE!</v>
      </c>
      <c r="AA69" s="8" t="str">
        <f>IFERROR(VLOOKUP($Z69,Osaamisalat!$A$2:$B$1550,2,FALSE),"-")</f>
        <v>-</v>
      </c>
      <c r="AB69">
        <f t="shared" si="1"/>
        <v>0</v>
      </c>
    </row>
    <row r="70" spans="3:28" x14ac:dyDescent="0.2">
      <c r="C70" t="str">
        <f>IFERROR(VLOOKUP($B70,'Tutkinnon suorittajat'!$A$3:$D$2221,4,FALSE),"-")</f>
        <v>-</v>
      </c>
      <c r="E70" t="str">
        <f>IFERROR(LOOKUP($D70,Tutkinnot!$A$2:$A$750,Tutkinnot!$B$2:$B$750),"")</f>
        <v/>
      </c>
      <c r="I70" s="19"/>
      <c r="J70" s="19"/>
      <c r="K70" s="20"/>
      <c r="L70" s="20" t="s">
        <v>0</v>
      </c>
      <c r="M70" s="23"/>
      <c r="N70" s="23"/>
      <c r="O70" s="19"/>
      <c r="P70" t="s">
        <v>0</v>
      </c>
      <c r="Q70" t="s">
        <v>0</v>
      </c>
      <c r="R70" t="s">
        <v>0</v>
      </c>
      <c r="S70" s="3"/>
      <c r="X70" s="12"/>
      <c r="Y70" s="8" t="str">
        <f>IFERROR(VLOOKUP($Z70,Tutkinnonosat!$A$2:$B$850,2,FALSE),"-")</f>
        <v>-</v>
      </c>
      <c r="Z70" t="e">
        <f t="shared" ref="Z70:Z133" si="2">VALUE(TRIM(SUBSTITUTE(RIGHT(SUBSTITUTE(D70,"(",REPT(" ",LEN(D70))),LEN(D70)),")"," ")))</f>
        <v>#VALUE!</v>
      </c>
      <c r="AA70" s="8" t="str">
        <f>IFERROR(VLOOKUP($Z70,Osaamisalat!$A$2:$B$1550,2,FALSE),"-")</f>
        <v>-</v>
      </c>
      <c r="AB70">
        <f t="shared" ref="AB70:AB133" si="3">IFERROR(VALUE(TRIM(SUBSTITUTE(RIGHT(SUBSTITUTE(H70,"(",REPT(" ",LEN(H70))),LEN(H70)),")"," "))),0)</f>
        <v>0</v>
      </c>
    </row>
    <row r="71" spans="3:28" x14ac:dyDescent="0.2">
      <c r="C71" t="str">
        <f>IFERROR(VLOOKUP($B71,'Tutkinnon suorittajat'!$A$3:$D$2221,4,FALSE),"-")</f>
        <v>-</v>
      </c>
      <c r="E71" t="str">
        <f>IFERROR(LOOKUP($D71,Tutkinnot!$A$2:$A$750,Tutkinnot!$B$2:$B$750),"")</f>
        <v/>
      </c>
      <c r="I71" s="19"/>
      <c r="J71" s="19"/>
      <c r="K71" s="20"/>
      <c r="L71" s="20" t="s">
        <v>0</v>
      </c>
      <c r="M71" s="23"/>
      <c r="N71" s="23"/>
      <c r="O71" s="19"/>
      <c r="P71" t="s">
        <v>0</v>
      </c>
      <c r="Q71" t="s">
        <v>0</v>
      </c>
      <c r="R71" t="s">
        <v>0</v>
      </c>
      <c r="S71" s="3"/>
      <c r="X71" s="12"/>
      <c r="Y71" s="8" t="str">
        <f>IFERROR(VLOOKUP($Z71,Tutkinnonosat!$A$2:$B$850,2,FALSE),"-")</f>
        <v>-</v>
      </c>
      <c r="Z71" t="e">
        <f t="shared" si="2"/>
        <v>#VALUE!</v>
      </c>
      <c r="AA71" s="8" t="str">
        <f>IFERROR(VLOOKUP($Z71,Osaamisalat!$A$2:$B$1550,2,FALSE),"-")</f>
        <v>-</v>
      </c>
      <c r="AB71">
        <f t="shared" si="3"/>
        <v>0</v>
      </c>
    </row>
    <row r="72" spans="3:28" x14ac:dyDescent="0.2">
      <c r="C72" t="str">
        <f>IFERROR(VLOOKUP($B72,'Tutkinnon suorittajat'!$A$3:$D$2221,4,FALSE),"-")</f>
        <v>-</v>
      </c>
      <c r="E72" t="str">
        <f>IFERROR(LOOKUP($D72,Tutkinnot!$A$2:$A$750,Tutkinnot!$B$2:$B$750),"")</f>
        <v/>
      </c>
      <c r="I72" s="19"/>
      <c r="J72" s="19"/>
      <c r="K72" s="20"/>
      <c r="L72" s="20" t="s">
        <v>0</v>
      </c>
      <c r="M72" s="23"/>
      <c r="N72" s="23"/>
      <c r="O72" s="19"/>
      <c r="P72" t="s">
        <v>0</v>
      </c>
      <c r="Q72" t="s">
        <v>0</v>
      </c>
      <c r="R72" t="s">
        <v>0</v>
      </c>
      <c r="S72" s="3"/>
      <c r="X72" s="12"/>
      <c r="Y72" s="8" t="str">
        <f>IFERROR(VLOOKUP($Z72,Tutkinnonosat!$A$2:$B$850,2,FALSE),"-")</f>
        <v>-</v>
      </c>
      <c r="Z72" t="e">
        <f t="shared" si="2"/>
        <v>#VALUE!</v>
      </c>
      <c r="AA72" s="8" t="str">
        <f>IFERROR(VLOOKUP($Z72,Osaamisalat!$A$2:$B$1550,2,FALSE),"-")</f>
        <v>-</v>
      </c>
      <c r="AB72">
        <f t="shared" si="3"/>
        <v>0</v>
      </c>
    </row>
    <row r="73" spans="3:28" x14ac:dyDescent="0.2">
      <c r="C73" t="str">
        <f>IFERROR(VLOOKUP($B73,'Tutkinnon suorittajat'!$A$3:$D$2221,4,FALSE),"-")</f>
        <v>-</v>
      </c>
      <c r="E73" t="str">
        <f>IFERROR(LOOKUP($D73,Tutkinnot!$A$2:$A$750,Tutkinnot!$B$2:$B$750),"")</f>
        <v/>
      </c>
      <c r="I73" s="19"/>
      <c r="J73" s="19"/>
      <c r="K73" s="20"/>
      <c r="L73" s="20" t="s">
        <v>0</v>
      </c>
      <c r="M73" s="23"/>
      <c r="N73" s="23"/>
      <c r="O73" s="19"/>
      <c r="P73" t="s">
        <v>0</v>
      </c>
      <c r="Q73" t="s">
        <v>0</v>
      </c>
      <c r="R73" t="s">
        <v>0</v>
      </c>
      <c r="S73" s="3"/>
      <c r="X73" s="12"/>
      <c r="Y73" s="8" t="str">
        <f>IFERROR(VLOOKUP($Z73,Tutkinnonosat!$A$2:$B$850,2,FALSE),"-")</f>
        <v>-</v>
      </c>
      <c r="Z73" t="e">
        <f t="shared" si="2"/>
        <v>#VALUE!</v>
      </c>
      <c r="AA73" s="8" t="str">
        <f>IFERROR(VLOOKUP($Z73,Osaamisalat!$A$2:$B$1550,2,FALSE),"-")</f>
        <v>-</v>
      </c>
      <c r="AB73">
        <f t="shared" si="3"/>
        <v>0</v>
      </c>
    </row>
    <row r="74" spans="3:28" x14ac:dyDescent="0.2">
      <c r="C74" t="str">
        <f>IFERROR(VLOOKUP($B74,'Tutkinnon suorittajat'!$A$3:$D$2221,4,FALSE),"-")</f>
        <v>-</v>
      </c>
      <c r="E74" t="str">
        <f>IFERROR(LOOKUP($D74,Tutkinnot!$A$2:$A$750,Tutkinnot!$B$2:$B$750),"")</f>
        <v/>
      </c>
      <c r="I74" s="19"/>
      <c r="J74" s="19"/>
      <c r="K74" s="20"/>
      <c r="L74" s="20" t="s">
        <v>0</v>
      </c>
      <c r="M74" s="23"/>
      <c r="N74" s="23"/>
      <c r="O74" s="19"/>
      <c r="P74" t="s">
        <v>0</v>
      </c>
      <c r="Q74" t="s">
        <v>0</v>
      </c>
      <c r="R74" t="s">
        <v>0</v>
      </c>
      <c r="S74" s="3"/>
      <c r="X74" s="12"/>
      <c r="Y74" s="8" t="str">
        <f>IFERROR(VLOOKUP($Z74,Tutkinnonosat!$A$2:$B$850,2,FALSE),"-")</f>
        <v>-</v>
      </c>
      <c r="Z74" t="e">
        <f t="shared" si="2"/>
        <v>#VALUE!</v>
      </c>
      <c r="AA74" s="8" t="str">
        <f>IFERROR(VLOOKUP($Z74,Osaamisalat!$A$2:$B$1550,2,FALSE),"-")</f>
        <v>-</v>
      </c>
      <c r="AB74">
        <f t="shared" si="3"/>
        <v>0</v>
      </c>
    </row>
    <row r="75" spans="3:28" x14ac:dyDescent="0.2">
      <c r="C75" t="str">
        <f>IFERROR(VLOOKUP($B75,'Tutkinnon suorittajat'!$A$3:$D$2221,4,FALSE),"-")</f>
        <v>-</v>
      </c>
      <c r="E75" t="str">
        <f>IFERROR(LOOKUP($D75,Tutkinnot!$A$2:$A$750,Tutkinnot!$B$2:$B$750),"")</f>
        <v/>
      </c>
      <c r="I75" s="19"/>
      <c r="J75" s="19"/>
      <c r="K75" s="20"/>
      <c r="L75" s="20" t="s">
        <v>0</v>
      </c>
      <c r="M75" s="23"/>
      <c r="N75" s="23"/>
      <c r="O75" s="19"/>
      <c r="P75" t="s">
        <v>0</v>
      </c>
      <c r="Q75" t="s">
        <v>0</v>
      </c>
      <c r="R75" t="s">
        <v>0</v>
      </c>
      <c r="S75" s="3"/>
      <c r="X75" s="12"/>
      <c r="Y75" s="8" t="str">
        <f>IFERROR(VLOOKUP($Z75,Tutkinnonosat!$A$2:$B$850,2,FALSE),"-")</f>
        <v>-</v>
      </c>
      <c r="Z75" t="e">
        <f t="shared" si="2"/>
        <v>#VALUE!</v>
      </c>
      <c r="AA75" s="8" t="str">
        <f>IFERROR(VLOOKUP($Z75,Osaamisalat!$A$2:$B$1550,2,FALSE),"-")</f>
        <v>-</v>
      </c>
      <c r="AB75">
        <f t="shared" si="3"/>
        <v>0</v>
      </c>
    </row>
    <row r="76" spans="3:28" x14ac:dyDescent="0.2">
      <c r="C76" t="str">
        <f>IFERROR(VLOOKUP($B76,'Tutkinnon suorittajat'!$A$3:$D$2221,4,FALSE),"-")</f>
        <v>-</v>
      </c>
      <c r="E76" t="str">
        <f>IFERROR(LOOKUP($D76,Tutkinnot!$A$2:$A$750,Tutkinnot!$B$2:$B$750),"")</f>
        <v/>
      </c>
      <c r="I76" s="19"/>
      <c r="J76" s="19"/>
      <c r="K76" s="20"/>
      <c r="L76" s="20" t="s">
        <v>0</v>
      </c>
      <c r="M76" s="23"/>
      <c r="N76" s="23"/>
      <c r="O76" s="19"/>
      <c r="P76" t="s">
        <v>0</v>
      </c>
      <c r="Q76" t="s">
        <v>0</v>
      </c>
      <c r="R76" t="s">
        <v>0</v>
      </c>
      <c r="S76" s="3"/>
      <c r="X76" s="12"/>
      <c r="Y76" s="8" t="str">
        <f>IFERROR(VLOOKUP($Z76,Tutkinnonosat!$A$2:$B$850,2,FALSE),"-")</f>
        <v>-</v>
      </c>
      <c r="Z76" t="e">
        <f t="shared" si="2"/>
        <v>#VALUE!</v>
      </c>
      <c r="AA76" s="8" t="str">
        <f>IFERROR(VLOOKUP($Z76,Osaamisalat!$A$2:$B$1550,2,FALSE),"-")</f>
        <v>-</v>
      </c>
      <c r="AB76">
        <f t="shared" si="3"/>
        <v>0</v>
      </c>
    </row>
    <row r="77" spans="3:28" x14ac:dyDescent="0.2">
      <c r="C77" t="str">
        <f>IFERROR(VLOOKUP($B77,'Tutkinnon suorittajat'!$A$3:$D$2221,4,FALSE),"-")</f>
        <v>-</v>
      </c>
      <c r="E77" t="str">
        <f>IFERROR(LOOKUP($D77,Tutkinnot!$A$2:$A$750,Tutkinnot!$B$2:$B$750),"")</f>
        <v/>
      </c>
      <c r="I77" s="19"/>
      <c r="J77" s="19"/>
      <c r="K77" s="20"/>
      <c r="L77" s="20" t="s">
        <v>0</v>
      </c>
      <c r="M77" s="23"/>
      <c r="N77" s="23"/>
      <c r="O77" s="19"/>
      <c r="P77" t="s">
        <v>0</v>
      </c>
      <c r="Q77" t="s">
        <v>0</v>
      </c>
      <c r="R77" t="s">
        <v>0</v>
      </c>
      <c r="S77" s="3"/>
      <c r="X77" s="12"/>
      <c r="Y77" s="8" t="str">
        <f>IFERROR(VLOOKUP($Z77,Tutkinnonosat!$A$2:$B$850,2,FALSE),"-")</f>
        <v>-</v>
      </c>
      <c r="Z77" t="e">
        <f t="shared" si="2"/>
        <v>#VALUE!</v>
      </c>
      <c r="AA77" s="8" t="str">
        <f>IFERROR(VLOOKUP($Z77,Osaamisalat!$A$2:$B$1550,2,FALSE),"-")</f>
        <v>-</v>
      </c>
      <c r="AB77">
        <f t="shared" si="3"/>
        <v>0</v>
      </c>
    </row>
    <row r="78" spans="3:28" x14ac:dyDescent="0.2">
      <c r="C78" t="str">
        <f>IFERROR(VLOOKUP($B78,'Tutkinnon suorittajat'!$A$3:$D$2221,4,FALSE),"-")</f>
        <v>-</v>
      </c>
      <c r="E78" t="str">
        <f>IFERROR(LOOKUP($D78,Tutkinnot!$A$2:$A$750,Tutkinnot!$B$2:$B$750),"")</f>
        <v/>
      </c>
      <c r="I78" s="19"/>
      <c r="J78" s="19"/>
      <c r="K78" s="20"/>
      <c r="L78" s="20" t="s">
        <v>0</v>
      </c>
      <c r="M78" s="23"/>
      <c r="N78" s="23"/>
      <c r="O78" s="19"/>
      <c r="P78" t="s">
        <v>0</v>
      </c>
      <c r="Q78" t="s">
        <v>0</v>
      </c>
      <c r="R78" t="s">
        <v>0</v>
      </c>
      <c r="S78" s="3"/>
      <c r="X78" s="12"/>
      <c r="Y78" s="8" t="str">
        <f>IFERROR(VLOOKUP($Z78,Tutkinnonosat!$A$2:$B$850,2,FALSE),"-")</f>
        <v>-</v>
      </c>
      <c r="Z78" t="e">
        <f t="shared" si="2"/>
        <v>#VALUE!</v>
      </c>
      <c r="AA78" s="8" t="str">
        <f>IFERROR(VLOOKUP($Z78,Osaamisalat!$A$2:$B$1550,2,FALSE),"-")</f>
        <v>-</v>
      </c>
      <c r="AB78">
        <f t="shared" si="3"/>
        <v>0</v>
      </c>
    </row>
    <row r="79" spans="3:28" x14ac:dyDescent="0.2">
      <c r="C79" t="str">
        <f>IFERROR(VLOOKUP($B79,'Tutkinnon suorittajat'!$A$3:$D$2221,4,FALSE),"-")</f>
        <v>-</v>
      </c>
      <c r="E79" t="str">
        <f>IFERROR(LOOKUP($D79,Tutkinnot!$A$2:$A$750,Tutkinnot!$B$2:$B$750),"")</f>
        <v/>
      </c>
      <c r="I79" s="19"/>
      <c r="J79" s="19"/>
      <c r="K79" s="20"/>
      <c r="L79" s="20" t="s">
        <v>0</v>
      </c>
      <c r="M79" s="23"/>
      <c r="N79" s="23"/>
      <c r="O79" s="19"/>
      <c r="P79" t="s">
        <v>0</v>
      </c>
      <c r="Q79" t="s">
        <v>0</v>
      </c>
      <c r="R79" t="s">
        <v>0</v>
      </c>
      <c r="S79" s="3"/>
      <c r="X79" s="12"/>
      <c r="Y79" s="8" t="str">
        <f>IFERROR(VLOOKUP($Z79,Tutkinnonosat!$A$2:$B$850,2,FALSE),"-")</f>
        <v>-</v>
      </c>
      <c r="Z79" t="e">
        <f t="shared" si="2"/>
        <v>#VALUE!</v>
      </c>
      <c r="AA79" s="8" t="str">
        <f>IFERROR(VLOOKUP($Z79,Osaamisalat!$A$2:$B$1550,2,FALSE),"-")</f>
        <v>-</v>
      </c>
      <c r="AB79">
        <f t="shared" si="3"/>
        <v>0</v>
      </c>
    </row>
    <row r="80" spans="3:28" x14ac:dyDescent="0.2">
      <c r="C80" t="str">
        <f>IFERROR(VLOOKUP($B80,'Tutkinnon suorittajat'!$A$3:$D$2221,4,FALSE),"-")</f>
        <v>-</v>
      </c>
      <c r="E80" t="str">
        <f>IFERROR(LOOKUP($D80,Tutkinnot!$A$2:$A$750,Tutkinnot!$B$2:$B$750),"")</f>
        <v/>
      </c>
      <c r="I80" s="19"/>
      <c r="J80" s="19"/>
      <c r="K80" s="20"/>
      <c r="L80" s="20" t="s">
        <v>0</v>
      </c>
      <c r="M80" s="23"/>
      <c r="N80" s="23"/>
      <c r="O80" s="19"/>
      <c r="P80" t="s">
        <v>0</v>
      </c>
      <c r="Q80" t="s">
        <v>0</v>
      </c>
      <c r="R80" t="s">
        <v>0</v>
      </c>
      <c r="S80" s="3"/>
      <c r="X80" s="12"/>
      <c r="Y80" s="8" t="str">
        <f>IFERROR(VLOOKUP($Z80,Tutkinnonosat!$A$2:$B$850,2,FALSE),"-")</f>
        <v>-</v>
      </c>
      <c r="Z80" t="e">
        <f t="shared" si="2"/>
        <v>#VALUE!</v>
      </c>
      <c r="AA80" s="8" t="str">
        <f>IFERROR(VLOOKUP($Z80,Osaamisalat!$A$2:$B$1550,2,FALSE),"-")</f>
        <v>-</v>
      </c>
      <c r="AB80">
        <f t="shared" si="3"/>
        <v>0</v>
      </c>
    </row>
    <row r="81" spans="3:28" x14ac:dyDescent="0.2">
      <c r="C81" t="str">
        <f>IFERROR(VLOOKUP($B81,'Tutkinnon suorittajat'!$A$3:$D$2221,4,FALSE),"-")</f>
        <v>-</v>
      </c>
      <c r="E81" t="str">
        <f>IFERROR(LOOKUP($D81,Tutkinnot!$A$2:$A$750,Tutkinnot!$B$2:$B$750),"")</f>
        <v/>
      </c>
      <c r="I81" s="19"/>
      <c r="J81" s="19"/>
      <c r="K81" s="20"/>
      <c r="L81" s="20" t="s">
        <v>0</v>
      </c>
      <c r="M81" s="23"/>
      <c r="N81" s="23"/>
      <c r="O81" s="19"/>
      <c r="P81" t="s">
        <v>0</v>
      </c>
      <c r="Q81" t="s">
        <v>0</v>
      </c>
      <c r="R81" t="s">
        <v>0</v>
      </c>
      <c r="S81" s="3"/>
      <c r="X81" s="12"/>
      <c r="Y81" s="8" t="str">
        <f>IFERROR(VLOOKUP($Z81,Tutkinnonosat!$A$2:$B$850,2,FALSE),"-")</f>
        <v>-</v>
      </c>
      <c r="Z81" t="e">
        <f t="shared" si="2"/>
        <v>#VALUE!</v>
      </c>
      <c r="AA81" s="8" t="str">
        <f>IFERROR(VLOOKUP($Z81,Osaamisalat!$A$2:$B$1550,2,FALSE),"-")</f>
        <v>-</v>
      </c>
      <c r="AB81">
        <f t="shared" si="3"/>
        <v>0</v>
      </c>
    </row>
    <row r="82" spans="3:28" x14ac:dyDescent="0.2">
      <c r="C82" t="str">
        <f>IFERROR(VLOOKUP($B82,'Tutkinnon suorittajat'!$A$3:$D$2221,4,FALSE),"-")</f>
        <v>-</v>
      </c>
      <c r="E82" t="str">
        <f>IFERROR(LOOKUP($D82,Tutkinnot!$A$2:$A$750,Tutkinnot!$B$2:$B$750),"")</f>
        <v/>
      </c>
      <c r="I82" s="19"/>
      <c r="J82" s="19"/>
      <c r="K82" s="20"/>
      <c r="L82" s="20" t="s">
        <v>0</v>
      </c>
      <c r="M82" s="23"/>
      <c r="N82" s="23"/>
      <c r="O82" s="19"/>
      <c r="P82" t="s">
        <v>0</v>
      </c>
      <c r="Q82" t="s">
        <v>0</v>
      </c>
      <c r="R82" t="s">
        <v>0</v>
      </c>
      <c r="S82" s="3"/>
      <c r="X82" s="12"/>
      <c r="Y82" s="8" t="str">
        <f>IFERROR(VLOOKUP($Z82,Tutkinnonosat!$A$2:$B$850,2,FALSE),"-")</f>
        <v>-</v>
      </c>
      <c r="Z82" t="e">
        <f t="shared" si="2"/>
        <v>#VALUE!</v>
      </c>
      <c r="AA82" s="8" t="str">
        <f>IFERROR(VLOOKUP($Z82,Osaamisalat!$A$2:$B$1550,2,FALSE),"-")</f>
        <v>-</v>
      </c>
      <c r="AB82">
        <f t="shared" si="3"/>
        <v>0</v>
      </c>
    </row>
    <row r="83" spans="3:28" x14ac:dyDescent="0.2">
      <c r="C83" t="str">
        <f>IFERROR(VLOOKUP($B83,'Tutkinnon suorittajat'!$A$3:$D$2221,4,FALSE),"-")</f>
        <v>-</v>
      </c>
      <c r="E83" t="str">
        <f>IFERROR(LOOKUP($D83,Tutkinnot!$A$2:$A$750,Tutkinnot!$B$2:$B$750),"")</f>
        <v/>
      </c>
      <c r="I83" s="19"/>
      <c r="J83" s="19"/>
      <c r="K83" s="20"/>
      <c r="L83" s="20" t="s">
        <v>0</v>
      </c>
      <c r="M83" s="23"/>
      <c r="N83" s="23"/>
      <c r="O83" s="19"/>
      <c r="P83" t="s">
        <v>0</v>
      </c>
      <c r="Q83" t="s">
        <v>0</v>
      </c>
      <c r="R83" t="s">
        <v>0</v>
      </c>
      <c r="S83" s="3"/>
      <c r="X83" s="12"/>
      <c r="Y83" s="8" t="str">
        <f>IFERROR(VLOOKUP($Z83,Tutkinnonosat!$A$2:$B$850,2,FALSE),"-")</f>
        <v>-</v>
      </c>
      <c r="Z83" t="e">
        <f t="shared" si="2"/>
        <v>#VALUE!</v>
      </c>
      <c r="AA83" s="8" t="str">
        <f>IFERROR(VLOOKUP($Z83,Osaamisalat!$A$2:$B$1550,2,FALSE),"-")</f>
        <v>-</v>
      </c>
      <c r="AB83">
        <f t="shared" si="3"/>
        <v>0</v>
      </c>
    </row>
    <row r="84" spans="3:28" x14ac:dyDescent="0.2">
      <c r="C84" t="str">
        <f>IFERROR(VLOOKUP($B84,'Tutkinnon suorittajat'!$A$3:$D$2221,4,FALSE),"-")</f>
        <v>-</v>
      </c>
      <c r="E84" t="str">
        <f>IFERROR(LOOKUP($D84,Tutkinnot!$A$2:$A$750,Tutkinnot!$B$2:$B$750),"")</f>
        <v/>
      </c>
      <c r="I84" s="19"/>
      <c r="J84" s="19"/>
      <c r="K84" s="20"/>
      <c r="L84" s="20" t="s">
        <v>0</v>
      </c>
      <c r="M84" s="23"/>
      <c r="N84" s="23"/>
      <c r="O84" s="19"/>
      <c r="P84" t="s">
        <v>0</v>
      </c>
      <c r="Q84" t="s">
        <v>0</v>
      </c>
      <c r="R84" t="s">
        <v>0</v>
      </c>
      <c r="S84" s="3"/>
      <c r="X84" s="12"/>
      <c r="Y84" s="8" t="str">
        <f>IFERROR(VLOOKUP($Z84,Tutkinnonosat!$A$2:$B$850,2,FALSE),"-")</f>
        <v>-</v>
      </c>
      <c r="Z84" t="e">
        <f t="shared" si="2"/>
        <v>#VALUE!</v>
      </c>
      <c r="AA84" s="8" t="str">
        <f>IFERROR(VLOOKUP($Z84,Osaamisalat!$A$2:$B$1550,2,FALSE),"-")</f>
        <v>-</v>
      </c>
      <c r="AB84">
        <f t="shared" si="3"/>
        <v>0</v>
      </c>
    </row>
    <row r="85" spans="3:28" x14ac:dyDescent="0.2">
      <c r="C85" t="str">
        <f>IFERROR(VLOOKUP($B85,'Tutkinnon suorittajat'!$A$3:$D$2221,4,FALSE),"-")</f>
        <v>-</v>
      </c>
      <c r="E85" t="str">
        <f>IFERROR(LOOKUP($D85,Tutkinnot!$A$2:$A$750,Tutkinnot!$B$2:$B$750),"")</f>
        <v/>
      </c>
      <c r="I85" s="19"/>
      <c r="J85" s="19"/>
      <c r="K85" s="20"/>
      <c r="L85" s="20" t="s">
        <v>0</v>
      </c>
      <c r="M85" s="23"/>
      <c r="N85" s="23"/>
      <c r="O85" s="19"/>
      <c r="P85" t="s">
        <v>0</v>
      </c>
      <c r="Q85" t="s">
        <v>0</v>
      </c>
      <c r="R85" t="s">
        <v>0</v>
      </c>
      <c r="S85" s="3"/>
      <c r="X85" s="12"/>
      <c r="Y85" s="8" t="str">
        <f>IFERROR(VLOOKUP($Z85,Tutkinnonosat!$A$2:$B$850,2,FALSE),"-")</f>
        <v>-</v>
      </c>
      <c r="Z85" t="e">
        <f t="shared" si="2"/>
        <v>#VALUE!</v>
      </c>
      <c r="AA85" s="8" t="str">
        <f>IFERROR(VLOOKUP($Z85,Osaamisalat!$A$2:$B$1550,2,FALSE),"-")</f>
        <v>-</v>
      </c>
      <c r="AB85">
        <f t="shared" si="3"/>
        <v>0</v>
      </c>
    </row>
    <row r="86" spans="3:28" x14ac:dyDescent="0.2">
      <c r="C86" t="str">
        <f>IFERROR(VLOOKUP($B86,'Tutkinnon suorittajat'!$A$3:$D$2221,4,FALSE),"-")</f>
        <v>-</v>
      </c>
      <c r="E86" t="str">
        <f>IFERROR(LOOKUP($D86,Tutkinnot!$A$2:$A$750,Tutkinnot!$B$2:$B$750),"")</f>
        <v/>
      </c>
      <c r="I86" s="19"/>
      <c r="J86" s="19"/>
      <c r="K86" s="20"/>
      <c r="L86" s="20" t="s">
        <v>0</v>
      </c>
      <c r="M86" s="23"/>
      <c r="N86" s="23"/>
      <c r="O86" s="19"/>
      <c r="P86" t="s">
        <v>0</v>
      </c>
      <c r="Q86" t="s">
        <v>0</v>
      </c>
      <c r="R86" t="s">
        <v>0</v>
      </c>
      <c r="S86" s="3"/>
      <c r="X86" s="12"/>
      <c r="Y86" s="8" t="str">
        <f>IFERROR(VLOOKUP($Z86,Tutkinnonosat!$A$2:$B$850,2,FALSE),"-")</f>
        <v>-</v>
      </c>
      <c r="Z86" t="e">
        <f t="shared" si="2"/>
        <v>#VALUE!</v>
      </c>
      <c r="AA86" s="8" t="str">
        <f>IFERROR(VLOOKUP($Z86,Osaamisalat!$A$2:$B$1550,2,FALSE),"-")</f>
        <v>-</v>
      </c>
      <c r="AB86">
        <f t="shared" si="3"/>
        <v>0</v>
      </c>
    </row>
    <row r="87" spans="3:28" x14ac:dyDescent="0.2">
      <c r="C87" t="str">
        <f>IFERROR(VLOOKUP($B87,'Tutkinnon suorittajat'!$A$3:$D$2221,4,FALSE),"-")</f>
        <v>-</v>
      </c>
      <c r="E87" t="str">
        <f>IFERROR(LOOKUP($D87,Tutkinnot!$A$2:$A$750,Tutkinnot!$B$2:$B$750),"")</f>
        <v/>
      </c>
      <c r="I87" s="19"/>
      <c r="J87" s="19"/>
      <c r="K87" s="20"/>
      <c r="L87" s="20" t="s">
        <v>0</v>
      </c>
      <c r="M87" s="23"/>
      <c r="N87" s="23"/>
      <c r="O87" s="19"/>
      <c r="P87" t="s">
        <v>0</v>
      </c>
      <c r="Q87" t="s">
        <v>0</v>
      </c>
      <c r="R87" t="s">
        <v>0</v>
      </c>
      <c r="S87" s="3"/>
      <c r="X87" s="12"/>
      <c r="Y87" s="8" t="str">
        <f>IFERROR(VLOOKUP($Z87,Tutkinnonosat!$A$2:$B$850,2,FALSE),"-")</f>
        <v>-</v>
      </c>
      <c r="Z87" t="e">
        <f t="shared" si="2"/>
        <v>#VALUE!</v>
      </c>
      <c r="AA87" s="8" t="str">
        <f>IFERROR(VLOOKUP($Z87,Osaamisalat!$A$2:$B$1550,2,FALSE),"-")</f>
        <v>-</v>
      </c>
      <c r="AB87">
        <f t="shared" si="3"/>
        <v>0</v>
      </c>
    </row>
    <row r="88" spans="3:28" x14ac:dyDescent="0.2">
      <c r="C88" t="str">
        <f>IFERROR(VLOOKUP($B88,'Tutkinnon suorittajat'!$A$3:$D$2221,4,FALSE),"-")</f>
        <v>-</v>
      </c>
      <c r="E88" t="str">
        <f>IFERROR(LOOKUP($D88,Tutkinnot!$A$2:$A$750,Tutkinnot!$B$2:$B$750),"")</f>
        <v/>
      </c>
      <c r="I88" s="19"/>
      <c r="J88" s="19"/>
      <c r="K88" s="20"/>
      <c r="L88" s="20" t="s">
        <v>0</v>
      </c>
      <c r="M88" s="23"/>
      <c r="N88" s="23"/>
      <c r="O88" s="19"/>
      <c r="P88" t="s">
        <v>0</v>
      </c>
      <c r="Q88" t="s">
        <v>0</v>
      </c>
      <c r="R88" t="s">
        <v>0</v>
      </c>
      <c r="S88" s="3"/>
      <c r="X88" s="12"/>
      <c r="Y88" s="8" t="str">
        <f>IFERROR(VLOOKUP($Z88,Tutkinnonosat!$A$2:$B$850,2,FALSE),"-")</f>
        <v>-</v>
      </c>
      <c r="Z88" t="e">
        <f t="shared" si="2"/>
        <v>#VALUE!</v>
      </c>
      <c r="AA88" s="8" t="str">
        <f>IFERROR(VLOOKUP($Z88,Osaamisalat!$A$2:$B$1550,2,FALSE),"-")</f>
        <v>-</v>
      </c>
      <c r="AB88">
        <f t="shared" si="3"/>
        <v>0</v>
      </c>
    </row>
    <row r="89" spans="3:28" x14ac:dyDescent="0.2">
      <c r="C89" t="str">
        <f>IFERROR(VLOOKUP($B89,'Tutkinnon suorittajat'!$A$3:$D$2221,4,FALSE),"-")</f>
        <v>-</v>
      </c>
      <c r="E89" t="str">
        <f>IFERROR(LOOKUP($D89,Tutkinnot!$A$2:$A$750,Tutkinnot!$B$2:$B$750),"")</f>
        <v/>
      </c>
      <c r="I89" s="19"/>
      <c r="J89" s="19"/>
      <c r="K89" s="20"/>
      <c r="L89" s="20" t="s">
        <v>0</v>
      </c>
      <c r="M89" s="23"/>
      <c r="N89" s="23"/>
      <c r="O89" s="19"/>
      <c r="P89" t="s">
        <v>0</v>
      </c>
      <c r="Q89" t="s">
        <v>0</v>
      </c>
      <c r="R89" t="s">
        <v>0</v>
      </c>
      <c r="S89" s="3"/>
      <c r="X89" s="12"/>
      <c r="Y89" s="8" t="str">
        <f>IFERROR(VLOOKUP($Z89,Tutkinnonosat!$A$2:$B$850,2,FALSE),"-")</f>
        <v>-</v>
      </c>
      <c r="Z89" t="e">
        <f t="shared" si="2"/>
        <v>#VALUE!</v>
      </c>
      <c r="AA89" s="8" t="str">
        <f>IFERROR(VLOOKUP($Z89,Osaamisalat!$A$2:$B$1550,2,FALSE),"-")</f>
        <v>-</v>
      </c>
      <c r="AB89">
        <f t="shared" si="3"/>
        <v>0</v>
      </c>
    </row>
    <row r="90" spans="3:28" x14ac:dyDescent="0.2">
      <c r="C90" t="str">
        <f>IFERROR(VLOOKUP($B90,'Tutkinnon suorittajat'!$A$3:$D$2221,4,FALSE),"-")</f>
        <v>-</v>
      </c>
      <c r="E90" t="str">
        <f>IFERROR(LOOKUP($D90,Tutkinnot!$A$2:$A$750,Tutkinnot!$B$2:$B$750),"")</f>
        <v/>
      </c>
      <c r="I90" s="19"/>
      <c r="J90" s="19"/>
      <c r="K90" s="20"/>
      <c r="L90" s="20" t="s">
        <v>0</v>
      </c>
      <c r="M90" s="23"/>
      <c r="N90" s="23"/>
      <c r="O90" s="19"/>
      <c r="P90" t="s">
        <v>0</v>
      </c>
      <c r="Q90" t="s">
        <v>0</v>
      </c>
      <c r="R90" t="s">
        <v>0</v>
      </c>
      <c r="S90" s="3"/>
      <c r="X90" s="12"/>
      <c r="Y90" s="8" t="str">
        <f>IFERROR(VLOOKUP($Z90,Tutkinnonosat!$A$2:$B$850,2,FALSE),"-")</f>
        <v>-</v>
      </c>
      <c r="Z90" t="e">
        <f t="shared" si="2"/>
        <v>#VALUE!</v>
      </c>
      <c r="AA90" s="8" t="str">
        <f>IFERROR(VLOOKUP($Z90,Osaamisalat!$A$2:$B$1550,2,FALSE),"-")</f>
        <v>-</v>
      </c>
      <c r="AB90">
        <f t="shared" si="3"/>
        <v>0</v>
      </c>
    </row>
    <row r="91" spans="3:28" x14ac:dyDescent="0.2">
      <c r="C91" t="str">
        <f>IFERROR(VLOOKUP($B91,'Tutkinnon suorittajat'!$A$3:$D$2221,4,FALSE),"-")</f>
        <v>-</v>
      </c>
      <c r="E91" t="str">
        <f>IFERROR(LOOKUP($D91,Tutkinnot!$A$2:$A$750,Tutkinnot!$B$2:$B$750),"")</f>
        <v/>
      </c>
      <c r="I91" s="19"/>
      <c r="J91" s="19"/>
      <c r="K91" s="20"/>
      <c r="L91" s="20" t="s">
        <v>0</v>
      </c>
      <c r="M91" s="23"/>
      <c r="N91" s="23"/>
      <c r="O91" s="19"/>
      <c r="P91" t="s">
        <v>0</v>
      </c>
      <c r="Q91" t="s">
        <v>0</v>
      </c>
      <c r="R91" t="s">
        <v>0</v>
      </c>
      <c r="S91" s="3"/>
      <c r="X91" s="12"/>
      <c r="Y91" s="8" t="str">
        <f>IFERROR(VLOOKUP($Z91,Tutkinnonosat!$A$2:$B$850,2,FALSE),"-")</f>
        <v>-</v>
      </c>
      <c r="Z91" t="e">
        <f t="shared" si="2"/>
        <v>#VALUE!</v>
      </c>
      <c r="AA91" s="8" t="str">
        <f>IFERROR(VLOOKUP($Z91,Osaamisalat!$A$2:$B$1550,2,FALSE),"-")</f>
        <v>-</v>
      </c>
      <c r="AB91">
        <f t="shared" si="3"/>
        <v>0</v>
      </c>
    </row>
    <row r="92" spans="3:28" x14ac:dyDescent="0.2">
      <c r="C92" t="str">
        <f>IFERROR(VLOOKUP($B92,'Tutkinnon suorittajat'!$A$3:$D$2221,4,FALSE),"-")</f>
        <v>-</v>
      </c>
      <c r="E92" t="str">
        <f>IFERROR(LOOKUP($D92,Tutkinnot!$A$2:$A$750,Tutkinnot!$B$2:$B$750),"")</f>
        <v/>
      </c>
      <c r="I92" s="19"/>
      <c r="J92" s="19"/>
      <c r="K92" s="20"/>
      <c r="L92" s="20" t="s">
        <v>0</v>
      </c>
      <c r="M92" s="23"/>
      <c r="N92" s="23"/>
      <c r="O92" s="19"/>
      <c r="P92" t="s">
        <v>0</v>
      </c>
      <c r="Q92" t="s">
        <v>0</v>
      </c>
      <c r="R92" t="s">
        <v>0</v>
      </c>
      <c r="S92" s="3"/>
      <c r="X92" s="12"/>
      <c r="Y92" s="8" t="str">
        <f>IFERROR(VLOOKUP($Z92,Tutkinnonosat!$A$2:$B$850,2,FALSE),"-")</f>
        <v>-</v>
      </c>
      <c r="Z92" t="e">
        <f t="shared" si="2"/>
        <v>#VALUE!</v>
      </c>
      <c r="AA92" s="8" t="str">
        <f>IFERROR(VLOOKUP($Z92,Osaamisalat!$A$2:$B$1550,2,FALSE),"-")</f>
        <v>-</v>
      </c>
      <c r="AB92">
        <f t="shared" si="3"/>
        <v>0</v>
      </c>
    </row>
    <row r="93" spans="3:28" x14ac:dyDescent="0.2">
      <c r="C93" t="str">
        <f>IFERROR(VLOOKUP($B93,'Tutkinnon suorittajat'!$A$3:$D$2221,4,FALSE),"-")</f>
        <v>-</v>
      </c>
      <c r="E93" t="str">
        <f>IFERROR(LOOKUP($D93,Tutkinnot!$A$2:$A$750,Tutkinnot!$B$2:$B$750),"")</f>
        <v/>
      </c>
      <c r="I93" s="19"/>
      <c r="J93" s="19"/>
      <c r="K93" s="20"/>
      <c r="L93" s="20" t="s">
        <v>0</v>
      </c>
      <c r="M93" s="23"/>
      <c r="N93" s="23"/>
      <c r="O93" s="19"/>
      <c r="P93" t="s">
        <v>0</v>
      </c>
      <c r="Q93" t="s">
        <v>0</v>
      </c>
      <c r="R93" t="s">
        <v>0</v>
      </c>
      <c r="S93" s="3"/>
      <c r="X93" s="12"/>
      <c r="Y93" s="8" t="str">
        <f>IFERROR(VLOOKUP($Z93,Tutkinnonosat!$A$2:$B$850,2,FALSE),"-")</f>
        <v>-</v>
      </c>
      <c r="Z93" t="e">
        <f t="shared" si="2"/>
        <v>#VALUE!</v>
      </c>
      <c r="AA93" s="8" t="str">
        <f>IFERROR(VLOOKUP($Z93,Osaamisalat!$A$2:$B$1550,2,FALSE),"-")</f>
        <v>-</v>
      </c>
      <c r="AB93">
        <f t="shared" si="3"/>
        <v>0</v>
      </c>
    </row>
    <row r="94" spans="3:28" x14ac:dyDescent="0.2">
      <c r="C94" t="str">
        <f>IFERROR(VLOOKUP($B94,'Tutkinnon suorittajat'!$A$3:$D$2221,4,FALSE),"-")</f>
        <v>-</v>
      </c>
      <c r="E94" t="str">
        <f>IFERROR(LOOKUP($D94,Tutkinnot!$A$2:$A$750,Tutkinnot!$B$2:$B$750),"")</f>
        <v/>
      </c>
      <c r="I94" s="19"/>
      <c r="J94" s="19"/>
      <c r="K94" s="20"/>
      <c r="L94" s="20" t="s">
        <v>0</v>
      </c>
      <c r="M94" s="23"/>
      <c r="N94" s="23"/>
      <c r="O94" s="19"/>
      <c r="P94" t="s">
        <v>0</v>
      </c>
      <c r="Q94" t="s">
        <v>0</v>
      </c>
      <c r="R94" t="s">
        <v>0</v>
      </c>
      <c r="S94" s="3"/>
      <c r="X94" s="12"/>
      <c r="Y94" s="8" t="str">
        <f>IFERROR(VLOOKUP($Z94,Tutkinnonosat!$A$2:$B$850,2,FALSE),"-")</f>
        <v>-</v>
      </c>
      <c r="Z94" t="e">
        <f t="shared" si="2"/>
        <v>#VALUE!</v>
      </c>
      <c r="AA94" s="8" t="str">
        <f>IFERROR(VLOOKUP($Z94,Osaamisalat!$A$2:$B$1550,2,FALSE),"-")</f>
        <v>-</v>
      </c>
      <c r="AB94">
        <f t="shared" si="3"/>
        <v>0</v>
      </c>
    </row>
    <row r="95" spans="3:28" x14ac:dyDescent="0.2">
      <c r="C95" t="str">
        <f>IFERROR(VLOOKUP($B95,'Tutkinnon suorittajat'!$A$3:$D$2221,4,FALSE),"-")</f>
        <v>-</v>
      </c>
      <c r="E95" t="str">
        <f>IFERROR(LOOKUP($D95,Tutkinnot!$A$2:$A$750,Tutkinnot!$B$2:$B$750),"")</f>
        <v/>
      </c>
      <c r="I95" s="19"/>
      <c r="J95" s="19"/>
      <c r="K95" s="20"/>
      <c r="L95" s="20" t="s">
        <v>0</v>
      </c>
      <c r="M95" s="23"/>
      <c r="N95" s="23"/>
      <c r="O95" s="19"/>
      <c r="P95" t="s">
        <v>0</v>
      </c>
      <c r="Q95" t="s">
        <v>0</v>
      </c>
      <c r="R95" t="s">
        <v>0</v>
      </c>
      <c r="S95" s="3"/>
      <c r="X95" s="12"/>
      <c r="Y95" s="8" t="str">
        <f>IFERROR(VLOOKUP($Z95,Tutkinnonosat!$A$2:$B$850,2,FALSE),"-")</f>
        <v>-</v>
      </c>
      <c r="Z95" t="e">
        <f t="shared" si="2"/>
        <v>#VALUE!</v>
      </c>
      <c r="AA95" s="8" t="str">
        <f>IFERROR(VLOOKUP($Z95,Osaamisalat!$A$2:$B$1550,2,FALSE),"-")</f>
        <v>-</v>
      </c>
      <c r="AB95">
        <f t="shared" si="3"/>
        <v>0</v>
      </c>
    </row>
    <row r="96" spans="3:28" x14ac:dyDescent="0.2">
      <c r="C96" t="str">
        <f>IFERROR(VLOOKUP($B96,'Tutkinnon suorittajat'!$A$3:$D$2221,4,FALSE),"-")</f>
        <v>-</v>
      </c>
      <c r="E96" t="str">
        <f>IFERROR(LOOKUP($D96,Tutkinnot!$A$2:$A$750,Tutkinnot!$B$2:$B$750),"")</f>
        <v/>
      </c>
      <c r="I96" s="19"/>
      <c r="J96" s="19"/>
      <c r="K96" s="20"/>
      <c r="L96" s="20" t="s">
        <v>0</v>
      </c>
      <c r="M96" s="23"/>
      <c r="N96" s="23"/>
      <c r="O96" s="19"/>
      <c r="P96" t="s">
        <v>0</v>
      </c>
      <c r="Q96" t="s">
        <v>0</v>
      </c>
      <c r="R96" t="s">
        <v>0</v>
      </c>
      <c r="S96" s="3"/>
      <c r="X96" s="12"/>
      <c r="Y96" s="8" t="str">
        <f>IFERROR(VLOOKUP($Z96,Tutkinnonosat!$A$2:$B$850,2,FALSE),"-")</f>
        <v>-</v>
      </c>
      <c r="Z96" t="e">
        <f t="shared" si="2"/>
        <v>#VALUE!</v>
      </c>
      <c r="AA96" s="8" t="str">
        <f>IFERROR(VLOOKUP($Z96,Osaamisalat!$A$2:$B$1550,2,FALSE),"-")</f>
        <v>-</v>
      </c>
      <c r="AB96">
        <f t="shared" si="3"/>
        <v>0</v>
      </c>
    </row>
    <row r="97" spans="3:28" x14ac:dyDescent="0.2">
      <c r="C97" t="str">
        <f>IFERROR(VLOOKUP($B97,'Tutkinnon suorittajat'!$A$3:$D$2221,4,FALSE),"-")</f>
        <v>-</v>
      </c>
      <c r="E97" t="str">
        <f>IFERROR(LOOKUP($D97,Tutkinnot!$A$2:$A$750,Tutkinnot!$B$2:$B$750),"")</f>
        <v/>
      </c>
      <c r="I97" s="19"/>
      <c r="J97" s="19"/>
      <c r="K97" s="20"/>
      <c r="L97" s="20" t="s">
        <v>0</v>
      </c>
      <c r="M97" s="23"/>
      <c r="N97" s="23"/>
      <c r="O97" s="19"/>
      <c r="P97" t="s">
        <v>0</v>
      </c>
      <c r="Q97" t="s">
        <v>0</v>
      </c>
      <c r="R97" t="s">
        <v>0</v>
      </c>
      <c r="S97" s="3"/>
      <c r="X97" s="12"/>
      <c r="Y97" s="8" t="str">
        <f>IFERROR(VLOOKUP($Z97,Tutkinnonosat!$A$2:$B$850,2,FALSE),"-")</f>
        <v>-</v>
      </c>
      <c r="Z97" t="e">
        <f t="shared" si="2"/>
        <v>#VALUE!</v>
      </c>
      <c r="AA97" s="8" t="str">
        <f>IFERROR(VLOOKUP($Z97,Osaamisalat!$A$2:$B$1550,2,FALSE),"-")</f>
        <v>-</v>
      </c>
      <c r="AB97">
        <f t="shared" si="3"/>
        <v>0</v>
      </c>
    </row>
    <row r="98" spans="3:28" x14ac:dyDescent="0.2">
      <c r="C98" t="str">
        <f>IFERROR(VLOOKUP($B98,'Tutkinnon suorittajat'!$A$3:$D$2221,4,FALSE),"-")</f>
        <v>-</v>
      </c>
      <c r="E98" t="str">
        <f>IFERROR(LOOKUP($D98,Tutkinnot!$A$2:$A$750,Tutkinnot!$B$2:$B$750),"")</f>
        <v/>
      </c>
      <c r="I98" s="19"/>
      <c r="J98" s="19"/>
      <c r="K98" s="20"/>
      <c r="L98" s="20" t="s">
        <v>0</v>
      </c>
      <c r="M98" s="23"/>
      <c r="N98" s="23"/>
      <c r="O98" s="19"/>
      <c r="P98" t="s">
        <v>0</v>
      </c>
      <c r="Q98" t="s">
        <v>0</v>
      </c>
      <c r="R98" t="s">
        <v>0</v>
      </c>
      <c r="S98" s="3"/>
      <c r="X98" s="12"/>
      <c r="Y98" s="8" t="str">
        <f>IFERROR(VLOOKUP($Z98,Tutkinnonosat!$A$2:$B$850,2,FALSE),"-")</f>
        <v>-</v>
      </c>
      <c r="Z98" t="e">
        <f t="shared" si="2"/>
        <v>#VALUE!</v>
      </c>
      <c r="AA98" s="8" t="str">
        <f>IFERROR(VLOOKUP($Z98,Osaamisalat!$A$2:$B$1550,2,FALSE),"-")</f>
        <v>-</v>
      </c>
      <c r="AB98">
        <f t="shared" si="3"/>
        <v>0</v>
      </c>
    </row>
    <row r="99" spans="3:28" x14ac:dyDescent="0.2">
      <c r="C99" t="str">
        <f>IFERROR(VLOOKUP($B99,'Tutkinnon suorittajat'!$A$3:$D$2221,4,FALSE),"-")</f>
        <v>-</v>
      </c>
      <c r="E99" t="str">
        <f>IFERROR(LOOKUP($D99,Tutkinnot!$A$2:$A$750,Tutkinnot!$B$2:$B$750),"")</f>
        <v/>
      </c>
      <c r="I99" s="19"/>
      <c r="J99" s="19"/>
      <c r="K99" s="20"/>
      <c r="L99" s="20" t="s">
        <v>0</v>
      </c>
      <c r="M99" s="23"/>
      <c r="N99" s="23"/>
      <c r="O99" s="19"/>
      <c r="P99" t="s">
        <v>0</v>
      </c>
      <c r="Q99" t="s">
        <v>0</v>
      </c>
      <c r="R99" t="s">
        <v>0</v>
      </c>
      <c r="S99" s="3"/>
      <c r="X99" s="12"/>
      <c r="Y99" s="8" t="str">
        <f>IFERROR(VLOOKUP($Z99,Tutkinnonosat!$A$2:$B$850,2,FALSE),"-")</f>
        <v>-</v>
      </c>
      <c r="Z99" t="e">
        <f t="shared" si="2"/>
        <v>#VALUE!</v>
      </c>
      <c r="AA99" s="8" t="str">
        <f>IFERROR(VLOOKUP($Z99,Osaamisalat!$A$2:$B$1550,2,FALSE),"-")</f>
        <v>-</v>
      </c>
      <c r="AB99">
        <f t="shared" si="3"/>
        <v>0</v>
      </c>
    </row>
    <row r="100" spans="3:28" x14ac:dyDescent="0.2">
      <c r="C100" t="str">
        <f>IFERROR(VLOOKUP($B100,'Tutkinnon suorittajat'!$A$3:$D$2221,4,FALSE),"-")</f>
        <v>-</v>
      </c>
      <c r="E100" t="str">
        <f>IFERROR(LOOKUP($D100,Tutkinnot!$A$2:$A$750,Tutkinnot!$B$2:$B$750),"")</f>
        <v/>
      </c>
      <c r="I100" s="19"/>
      <c r="J100" s="19"/>
      <c r="K100" s="20"/>
      <c r="L100" s="20" t="s">
        <v>0</v>
      </c>
      <c r="M100" s="23"/>
      <c r="N100" s="23"/>
      <c r="O100" s="19"/>
      <c r="P100" t="s">
        <v>0</v>
      </c>
      <c r="Q100" t="s">
        <v>0</v>
      </c>
      <c r="R100" t="s">
        <v>0</v>
      </c>
      <c r="S100" s="3"/>
      <c r="X100" s="12"/>
      <c r="Y100" s="8" t="str">
        <f>IFERROR(VLOOKUP($Z100,Tutkinnonosat!$A$2:$B$850,2,FALSE),"-")</f>
        <v>-</v>
      </c>
      <c r="Z100" t="e">
        <f t="shared" si="2"/>
        <v>#VALUE!</v>
      </c>
      <c r="AA100" s="8" t="str">
        <f>IFERROR(VLOOKUP($Z100,Osaamisalat!$A$2:$B$1550,2,FALSE),"-")</f>
        <v>-</v>
      </c>
      <c r="AB100">
        <f t="shared" si="3"/>
        <v>0</v>
      </c>
    </row>
    <row r="101" spans="3:28" x14ac:dyDescent="0.2">
      <c r="C101" t="str">
        <f>IFERROR(VLOOKUP($B101,'Tutkinnon suorittajat'!$A$3:$D$2221,4,FALSE),"-")</f>
        <v>-</v>
      </c>
      <c r="E101" t="str">
        <f>IFERROR(LOOKUP($D101,Tutkinnot!$A$2:$A$750,Tutkinnot!$B$2:$B$750),"")</f>
        <v/>
      </c>
      <c r="I101" s="19"/>
      <c r="J101" s="19"/>
      <c r="K101" s="20"/>
      <c r="L101" s="20" t="s">
        <v>0</v>
      </c>
      <c r="M101" s="23"/>
      <c r="N101" s="23"/>
      <c r="O101" s="19"/>
      <c r="P101" t="s">
        <v>0</v>
      </c>
      <c r="Q101" t="s">
        <v>0</v>
      </c>
      <c r="R101" t="s">
        <v>0</v>
      </c>
      <c r="S101" s="3"/>
      <c r="X101" s="12"/>
      <c r="Y101" s="8" t="str">
        <f>IFERROR(VLOOKUP($Z101,Tutkinnonosat!$A$2:$B$850,2,FALSE),"-")</f>
        <v>-</v>
      </c>
      <c r="Z101" t="e">
        <f t="shared" si="2"/>
        <v>#VALUE!</v>
      </c>
      <c r="AA101" s="8" t="str">
        <f>IFERROR(VLOOKUP($Z101,Osaamisalat!$A$2:$B$1550,2,FALSE),"-")</f>
        <v>-</v>
      </c>
      <c r="AB101">
        <f t="shared" si="3"/>
        <v>0</v>
      </c>
    </row>
    <row r="102" spans="3:28" x14ac:dyDescent="0.2">
      <c r="C102" t="str">
        <f>IFERROR(VLOOKUP($B102,'Tutkinnon suorittajat'!$A$3:$D$2221,4,FALSE),"-")</f>
        <v>-</v>
      </c>
      <c r="E102" t="str">
        <f>IFERROR(LOOKUP($D102,Tutkinnot!$A$2:$A$750,Tutkinnot!$B$2:$B$750),"")</f>
        <v/>
      </c>
      <c r="I102" s="19"/>
      <c r="J102" s="19"/>
      <c r="K102" s="20"/>
      <c r="L102" s="20" t="s">
        <v>0</v>
      </c>
      <c r="M102" s="23"/>
      <c r="N102" s="23"/>
      <c r="O102" s="19"/>
      <c r="P102" t="s">
        <v>0</v>
      </c>
      <c r="Q102" t="s">
        <v>0</v>
      </c>
      <c r="R102" t="s">
        <v>0</v>
      </c>
      <c r="S102" s="3"/>
      <c r="X102" s="12"/>
      <c r="Y102" s="8" t="str">
        <f>IFERROR(VLOOKUP($Z102,Tutkinnonosat!$A$2:$B$850,2,FALSE),"-")</f>
        <v>-</v>
      </c>
      <c r="Z102" t="e">
        <f t="shared" si="2"/>
        <v>#VALUE!</v>
      </c>
      <c r="AA102" s="8" t="str">
        <f>IFERROR(VLOOKUP($Z102,Osaamisalat!$A$2:$B$1550,2,FALSE),"-")</f>
        <v>-</v>
      </c>
      <c r="AB102">
        <f t="shared" si="3"/>
        <v>0</v>
      </c>
    </row>
    <row r="103" spans="3:28" x14ac:dyDescent="0.2">
      <c r="C103" t="str">
        <f>IFERROR(VLOOKUP($B103,'Tutkinnon suorittajat'!$A$3:$D$2221,4,FALSE),"-")</f>
        <v>-</v>
      </c>
      <c r="E103" t="str">
        <f>IFERROR(LOOKUP($D103,Tutkinnot!$A$2:$A$750,Tutkinnot!$B$2:$B$750),"")</f>
        <v/>
      </c>
      <c r="I103" s="19"/>
      <c r="J103" s="19"/>
      <c r="K103" s="20"/>
      <c r="L103" s="20" t="s">
        <v>0</v>
      </c>
      <c r="M103" s="23"/>
      <c r="N103" s="23"/>
      <c r="O103" s="19"/>
      <c r="P103" t="s">
        <v>0</v>
      </c>
      <c r="Q103" t="s">
        <v>0</v>
      </c>
      <c r="R103" t="s">
        <v>0</v>
      </c>
      <c r="S103" s="3"/>
      <c r="X103" s="12"/>
      <c r="Y103" s="8" t="str">
        <f>IFERROR(VLOOKUP($Z103,Tutkinnonosat!$A$2:$B$850,2,FALSE),"-")</f>
        <v>-</v>
      </c>
      <c r="Z103" t="e">
        <f t="shared" si="2"/>
        <v>#VALUE!</v>
      </c>
      <c r="AA103" s="8" t="str">
        <f>IFERROR(VLOOKUP($Z103,Osaamisalat!$A$2:$B$1550,2,FALSE),"-")</f>
        <v>-</v>
      </c>
      <c r="AB103">
        <f t="shared" si="3"/>
        <v>0</v>
      </c>
    </row>
    <row r="104" spans="3:28" x14ac:dyDescent="0.2">
      <c r="C104" t="str">
        <f>IFERROR(VLOOKUP($B104,'Tutkinnon suorittajat'!$A$3:$D$2221,4,FALSE),"-")</f>
        <v>-</v>
      </c>
      <c r="E104" t="str">
        <f>IFERROR(LOOKUP($D104,Tutkinnot!$A$2:$A$750,Tutkinnot!$B$2:$B$750),"")</f>
        <v/>
      </c>
      <c r="I104" s="19"/>
      <c r="J104" s="19"/>
      <c r="K104" s="20"/>
      <c r="L104" s="20" t="s">
        <v>0</v>
      </c>
      <c r="M104" s="23"/>
      <c r="N104" s="23"/>
      <c r="O104" s="19"/>
      <c r="P104" t="s">
        <v>0</v>
      </c>
      <c r="Q104" t="s">
        <v>0</v>
      </c>
      <c r="R104" t="s">
        <v>0</v>
      </c>
      <c r="S104" s="3"/>
      <c r="X104" s="12"/>
      <c r="Y104" s="8" t="str">
        <f>IFERROR(VLOOKUP($Z104,Tutkinnonosat!$A$2:$B$850,2,FALSE),"-")</f>
        <v>-</v>
      </c>
      <c r="Z104" t="e">
        <f t="shared" si="2"/>
        <v>#VALUE!</v>
      </c>
      <c r="AA104" s="8" t="str">
        <f>IFERROR(VLOOKUP($Z104,Osaamisalat!$A$2:$B$1550,2,FALSE),"-")</f>
        <v>-</v>
      </c>
      <c r="AB104">
        <f t="shared" si="3"/>
        <v>0</v>
      </c>
    </row>
    <row r="105" spans="3:28" x14ac:dyDescent="0.2">
      <c r="C105" t="str">
        <f>IFERROR(VLOOKUP($B105,'Tutkinnon suorittajat'!$A$3:$D$2221,4,FALSE),"-")</f>
        <v>-</v>
      </c>
      <c r="E105" t="str">
        <f>IFERROR(LOOKUP($D105,Tutkinnot!$A$2:$A$750,Tutkinnot!$B$2:$B$750),"")</f>
        <v/>
      </c>
      <c r="I105" s="19"/>
      <c r="J105" s="19"/>
      <c r="K105" s="20"/>
      <c r="L105" s="20" t="s">
        <v>0</v>
      </c>
      <c r="M105" s="23"/>
      <c r="N105" s="23"/>
      <c r="O105" s="19"/>
      <c r="P105" t="s">
        <v>0</v>
      </c>
      <c r="Q105" t="s">
        <v>0</v>
      </c>
      <c r="R105" t="s">
        <v>0</v>
      </c>
      <c r="S105" s="3"/>
      <c r="X105" s="12"/>
      <c r="Y105" s="8" t="str">
        <f>IFERROR(VLOOKUP($Z105,Tutkinnonosat!$A$2:$B$850,2,FALSE),"-")</f>
        <v>-</v>
      </c>
      <c r="Z105" t="e">
        <f t="shared" si="2"/>
        <v>#VALUE!</v>
      </c>
      <c r="AA105" s="8" t="str">
        <f>IFERROR(VLOOKUP($Z105,Osaamisalat!$A$2:$B$1550,2,FALSE),"-")</f>
        <v>-</v>
      </c>
      <c r="AB105">
        <f t="shared" si="3"/>
        <v>0</v>
      </c>
    </row>
    <row r="106" spans="3:28" x14ac:dyDescent="0.2">
      <c r="C106" t="str">
        <f>IFERROR(VLOOKUP($B106,'Tutkinnon suorittajat'!$A$3:$D$2221,4,FALSE),"-")</f>
        <v>-</v>
      </c>
      <c r="E106" t="str">
        <f>IFERROR(LOOKUP($D106,Tutkinnot!$A$2:$A$750,Tutkinnot!$B$2:$B$750),"")</f>
        <v/>
      </c>
      <c r="I106" s="19"/>
      <c r="J106" s="19"/>
      <c r="K106" s="20"/>
      <c r="L106" s="20" t="s">
        <v>0</v>
      </c>
      <c r="M106" s="23"/>
      <c r="N106" s="23"/>
      <c r="O106" s="19"/>
      <c r="P106" t="s">
        <v>0</v>
      </c>
      <c r="Q106" t="s">
        <v>0</v>
      </c>
      <c r="R106" t="s">
        <v>0</v>
      </c>
      <c r="S106" s="3"/>
      <c r="X106" s="12"/>
      <c r="Y106" s="8" t="str">
        <f>IFERROR(VLOOKUP($Z106,Tutkinnonosat!$A$2:$B$850,2,FALSE),"-")</f>
        <v>-</v>
      </c>
      <c r="Z106" t="e">
        <f t="shared" si="2"/>
        <v>#VALUE!</v>
      </c>
      <c r="AA106" s="8" t="str">
        <f>IFERROR(VLOOKUP($Z106,Osaamisalat!$A$2:$B$1550,2,FALSE),"-")</f>
        <v>-</v>
      </c>
      <c r="AB106">
        <f t="shared" si="3"/>
        <v>0</v>
      </c>
    </row>
    <row r="107" spans="3:28" x14ac:dyDescent="0.2">
      <c r="C107" t="str">
        <f>IFERROR(VLOOKUP($B107,'Tutkinnon suorittajat'!$A$3:$D$2221,4,FALSE),"-")</f>
        <v>-</v>
      </c>
      <c r="E107" t="str">
        <f>IFERROR(LOOKUP($D107,Tutkinnot!$A$2:$A$750,Tutkinnot!$B$2:$B$750),"")</f>
        <v/>
      </c>
      <c r="I107" s="19"/>
      <c r="J107" s="19"/>
      <c r="K107" s="20"/>
      <c r="L107" s="20" t="s">
        <v>0</v>
      </c>
      <c r="M107" s="23"/>
      <c r="N107" s="23"/>
      <c r="O107" s="19"/>
      <c r="P107" t="s">
        <v>0</v>
      </c>
      <c r="Q107" t="s">
        <v>0</v>
      </c>
      <c r="R107" t="s">
        <v>0</v>
      </c>
      <c r="S107" s="3"/>
      <c r="X107" s="12"/>
      <c r="Y107" s="8" t="str">
        <f>IFERROR(VLOOKUP($Z107,Tutkinnonosat!$A$2:$B$850,2,FALSE),"-")</f>
        <v>-</v>
      </c>
      <c r="Z107" t="e">
        <f t="shared" si="2"/>
        <v>#VALUE!</v>
      </c>
      <c r="AA107" s="8" t="str">
        <f>IFERROR(VLOOKUP($Z107,Osaamisalat!$A$2:$B$1550,2,FALSE),"-")</f>
        <v>-</v>
      </c>
      <c r="AB107">
        <f t="shared" si="3"/>
        <v>0</v>
      </c>
    </row>
    <row r="108" spans="3:28" x14ac:dyDescent="0.2">
      <c r="C108" t="str">
        <f>IFERROR(VLOOKUP($B108,'Tutkinnon suorittajat'!$A$3:$D$2221,4,FALSE),"-")</f>
        <v>-</v>
      </c>
      <c r="E108" t="str">
        <f>IFERROR(LOOKUP($D108,Tutkinnot!$A$2:$A$750,Tutkinnot!$B$2:$B$750),"")</f>
        <v/>
      </c>
      <c r="I108" s="19"/>
      <c r="J108" s="19"/>
      <c r="K108" s="20"/>
      <c r="L108" s="20" t="s">
        <v>0</v>
      </c>
      <c r="M108" s="23"/>
      <c r="N108" s="23"/>
      <c r="O108" s="19"/>
      <c r="P108" t="s">
        <v>0</v>
      </c>
      <c r="Q108" t="s">
        <v>0</v>
      </c>
      <c r="R108" t="s">
        <v>0</v>
      </c>
      <c r="S108" s="3"/>
      <c r="X108" s="12"/>
      <c r="Y108" s="8" t="str">
        <f>IFERROR(VLOOKUP($Z108,Tutkinnonosat!$A$2:$B$850,2,FALSE),"-")</f>
        <v>-</v>
      </c>
      <c r="Z108" t="e">
        <f t="shared" si="2"/>
        <v>#VALUE!</v>
      </c>
      <c r="AA108" s="8" t="str">
        <f>IFERROR(VLOOKUP($Z108,Osaamisalat!$A$2:$B$1550,2,FALSE),"-")</f>
        <v>-</v>
      </c>
      <c r="AB108">
        <f t="shared" si="3"/>
        <v>0</v>
      </c>
    </row>
    <row r="109" spans="3:28" x14ac:dyDescent="0.2">
      <c r="C109" t="str">
        <f>IFERROR(VLOOKUP($B109,'Tutkinnon suorittajat'!$A$3:$D$2221,4,FALSE),"-")</f>
        <v>-</v>
      </c>
      <c r="E109" t="str">
        <f>IFERROR(LOOKUP($D109,Tutkinnot!$A$2:$A$750,Tutkinnot!$B$2:$B$750),"")</f>
        <v/>
      </c>
      <c r="I109" s="19"/>
      <c r="J109" s="19"/>
      <c r="K109" s="20"/>
      <c r="L109" s="20" t="s">
        <v>0</v>
      </c>
      <c r="M109" s="23"/>
      <c r="N109" s="23"/>
      <c r="O109" s="19"/>
      <c r="P109" t="s">
        <v>0</v>
      </c>
      <c r="Q109" t="s">
        <v>0</v>
      </c>
      <c r="R109" t="s">
        <v>0</v>
      </c>
      <c r="S109" s="3"/>
      <c r="X109" s="12"/>
      <c r="Y109" s="8" t="str">
        <f>IFERROR(VLOOKUP($Z109,Tutkinnonosat!$A$2:$B$850,2,FALSE),"-")</f>
        <v>-</v>
      </c>
      <c r="Z109" t="e">
        <f t="shared" si="2"/>
        <v>#VALUE!</v>
      </c>
      <c r="AA109" s="8" t="str">
        <f>IFERROR(VLOOKUP($Z109,Osaamisalat!$A$2:$B$1550,2,FALSE),"-")</f>
        <v>-</v>
      </c>
      <c r="AB109">
        <f t="shared" si="3"/>
        <v>0</v>
      </c>
    </row>
    <row r="110" spans="3:28" x14ac:dyDescent="0.2">
      <c r="C110" t="str">
        <f>IFERROR(VLOOKUP($B110,'Tutkinnon suorittajat'!$A$3:$D$2221,4,FALSE),"-")</f>
        <v>-</v>
      </c>
      <c r="E110" t="str">
        <f>IFERROR(LOOKUP($D110,Tutkinnot!$A$2:$A$750,Tutkinnot!$B$2:$B$750),"")</f>
        <v/>
      </c>
      <c r="I110" s="19"/>
      <c r="J110" s="19"/>
      <c r="K110" s="20"/>
      <c r="L110" s="20" t="s">
        <v>0</v>
      </c>
      <c r="M110" s="23"/>
      <c r="N110" s="23"/>
      <c r="O110" s="19"/>
      <c r="P110" t="s">
        <v>0</v>
      </c>
      <c r="Q110" t="s">
        <v>0</v>
      </c>
      <c r="R110" t="s">
        <v>0</v>
      </c>
      <c r="S110" s="3"/>
      <c r="X110" s="12"/>
      <c r="Y110" s="8" t="str">
        <f>IFERROR(VLOOKUP($Z110,Tutkinnonosat!$A$2:$B$850,2,FALSE),"-")</f>
        <v>-</v>
      </c>
      <c r="Z110" t="e">
        <f t="shared" si="2"/>
        <v>#VALUE!</v>
      </c>
      <c r="AA110" s="8" t="str">
        <f>IFERROR(VLOOKUP($Z110,Osaamisalat!$A$2:$B$1550,2,FALSE),"-")</f>
        <v>-</v>
      </c>
      <c r="AB110">
        <f t="shared" si="3"/>
        <v>0</v>
      </c>
    </row>
    <row r="111" spans="3:28" x14ac:dyDescent="0.2">
      <c r="C111" t="str">
        <f>IFERROR(VLOOKUP($B111,'Tutkinnon suorittajat'!$A$3:$D$2221,4,FALSE),"-")</f>
        <v>-</v>
      </c>
      <c r="E111" t="str">
        <f>IFERROR(LOOKUP($D111,Tutkinnot!$A$2:$A$750,Tutkinnot!$B$2:$B$750),"")</f>
        <v/>
      </c>
      <c r="I111" s="19"/>
      <c r="J111" s="19"/>
      <c r="K111" s="20"/>
      <c r="L111" s="20" t="s">
        <v>0</v>
      </c>
      <c r="M111" s="23"/>
      <c r="N111" s="23"/>
      <c r="O111" s="19"/>
      <c r="P111" t="s">
        <v>0</v>
      </c>
      <c r="Q111" t="s">
        <v>0</v>
      </c>
      <c r="R111" t="s">
        <v>0</v>
      </c>
      <c r="S111" s="3"/>
      <c r="X111" s="12"/>
      <c r="Y111" s="8" t="str">
        <f>IFERROR(VLOOKUP($Z111,Tutkinnonosat!$A$2:$B$850,2,FALSE),"-")</f>
        <v>-</v>
      </c>
      <c r="Z111" t="e">
        <f t="shared" si="2"/>
        <v>#VALUE!</v>
      </c>
      <c r="AA111" s="8" t="str">
        <f>IFERROR(VLOOKUP($Z111,Osaamisalat!$A$2:$B$1550,2,FALSE),"-")</f>
        <v>-</v>
      </c>
      <c r="AB111">
        <f t="shared" si="3"/>
        <v>0</v>
      </c>
    </row>
    <row r="112" spans="3:28" x14ac:dyDescent="0.2">
      <c r="C112" t="str">
        <f>IFERROR(VLOOKUP($B112,'Tutkinnon suorittajat'!$A$3:$D$2221,4,FALSE),"-")</f>
        <v>-</v>
      </c>
      <c r="E112" t="str">
        <f>IFERROR(LOOKUP($D112,Tutkinnot!$A$2:$A$750,Tutkinnot!$B$2:$B$750),"")</f>
        <v/>
      </c>
      <c r="I112" s="19"/>
      <c r="J112" s="19"/>
      <c r="K112" s="20"/>
      <c r="L112" s="20" t="s">
        <v>0</v>
      </c>
      <c r="M112" s="23"/>
      <c r="N112" s="23"/>
      <c r="O112" s="19"/>
      <c r="P112" t="s">
        <v>0</v>
      </c>
      <c r="Q112" t="s">
        <v>0</v>
      </c>
      <c r="R112" t="s">
        <v>0</v>
      </c>
      <c r="S112" s="3"/>
      <c r="X112" s="12"/>
      <c r="Y112" s="8" t="str">
        <f>IFERROR(VLOOKUP($Z112,Tutkinnonosat!$A$2:$B$850,2,FALSE),"-")</f>
        <v>-</v>
      </c>
      <c r="Z112" t="e">
        <f t="shared" si="2"/>
        <v>#VALUE!</v>
      </c>
      <c r="AA112" s="8" t="str">
        <f>IFERROR(VLOOKUP($Z112,Osaamisalat!$A$2:$B$1550,2,FALSE),"-")</f>
        <v>-</v>
      </c>
      <c r="AB112">
        <f t="shared" si="3"/>
        <v>0</v>
      </c>
    </row>
    <row r="113" spans="3:28" x14ac:dyDescent="0.2">
      <c r="C113" t="str">
        <f>IFERROR(VLOOKUP($B113,'Tutkinnon suorittajat'!$A$3:$D$2221,4,FALSE),"-")</f>
        <v>-</v>
      </c>
      <c r="E113" t="str">
        <f>IFERROR(LOOKUP($D113,Tutkinnot!$A$2:$A$750,Tutkinnot!$B$2:$B$750),"")</f>
        <v/>
      </c>
      <c r="I113" s="19"/>
      <c r="J113" s="19"/>
      <c r="K113" s="20"/>
      <c r="L113" s="20" t="s">
        <v>0</v>
      </c>
      <c r="M113" s="23"/>
      <c r="N113" s="23"/>
      <c r="O113" s="19"/>
      <c r="P113" t="s">
        <v>0</v>
      </c>
      <c r="Q113" t="s">
        <v>0</v>
      </c>
      <c r="R113" t="s">
        <v>0</v>
      </c>
      <c r="S113" s="3"/>
      <c r="X113" s="12"/>
      <c r="Y113" s="8" t="str">
        <f>IFERROR(VLOOKUP($Z113,Tutkinnonosat!$A$2:$B$850,2,FALSE),"-")</f>
        <v>-</v>
      </c>
      <c r="Z113" t="e">
        <f t="shared" si="2"/>
        <v>#VALUE!</v>
      </c>
      <c r="AA113" s="8" t="str">
        <f>IFERROR(VLOOKUP($Z113,Osaamisalat!$A$2:$B$1550,2,FALSE),"-")</f>
        <v>-</v>
      </c>
      <c r="AB113">
        <f t="shared" si="3"/>
        <v>0</v>
      </c>
    </row>
    <row r="114" spans="3:28" x14ac:dyDescent="0.2">
      <c r="C114" t="str">
        <f>IFERROR(VLOOKUP($B114,'Tutkinnon suorittajat'!$A$3:$D$2221,4,FALSE),"-")</f>
        <v>-</v>
      </c>
      <c r="E114" t="str">
        <f>IFERROR(LOOKUP($D114,Tutkinnot!$A$2:$A$750,Tutkinnot!$B$2:$B$750),"")</f>
        <v/>
      </c>
      <c r="I114" s="19"/>
      <c r="J114" s="19"/>
      <c r="K114" s="20"/>
      <c r="L114" s="20" t="s">
        <v>0</v>
      </c>
      <c r="M114" s="23"/>
      <c r="N114" s="23"/>
      <c r="O114" s="19"/>
      <c r="P114" t="s">
        <v>0</v>
      </c>
      <c r="Q114" t="s">
        <v>0</v>
      </c>
      <c r="R114" t="s">
        <v>0</v>
      </c>
      <c r="S114" s="3"/>
      <c r="X114" s="12"/>
      <c r="Y114" s="8" t="str">
        <f>IFERROR(VLOOKUP($Z114,Tutkinnonosat!$A$2:$B$850,2,FALSE),"-")</f>
        <v>-</v>
      </c>
      <c r="Z114" t="e">
        <f t="shared" si="2"/>
        <v>#VALUE!</v>
      </c>
      <c r="AA114" s="8" t="str">
        <f>IFERROR(VLOOKUP($Z114,Osaamisalat!$A$2:$B$1550,2,FALSE),"-")</f>
        <v>-</v>
      </c>
      <c r="AB114">
        <f t="shared" si="3"/>
        <v>0</v>
      </c>
    </row>
    <row r="115" spans="3:28" x14ac:dyDescent="0.2">
      <c r="C115" t="str">
        <f>IFERROR(VLOOKUP($B115,'Tutkinnon suorittajat'!$A$3:$D$2221,4,FALSE),"-")</f>
        <v>-</v>
      </c>
      <c r="E115" t="str">
        <f>IFERROR(LOOKUP($D115,Tutkinnot!$A$2:$A$750,Tutkinnot!$B$2:$B$750),"")</f>
        <v/>
      </c>
      <c r="I115" s="19"/>
      <c r="J115" s="19"/>
      <c r="K115" s="20"/>
      <c r="L115" s="20" t="s">
        <v>0</v>
      </c>
      <c r="M115" s="23"/>
      <c r="N115" s="23"/>
      <c r="O115" s="19"/>
      <c r="P115" t="s">
        <v>0</v>
      </c>
      <c r="Q115" t="s">
        <v>0</v>
      </c>
      <c r="R115" t="s">
        <v>0</v>
      </c>
      <c r="S115" s="3"/>
      <c r="X115" s="12"/>
      <c r="Y115" s="8" t="str">
        <f>IFERROR(VLOOKUP($Z115,Tutkinnonosat!$A$2:$B$850,2,FALSE),"-")</f>
        <v>-</v>
      </c>
      <c r="Z115" t="e">
        <f t="shared" si="2"/>
        <v>#VALUE!</v>
      </c>
      <c r="AA115" s="8" t="str">
        <f>IFERROR(VLOOKUP($Z115,Osaamisalat!$A$2:$B$1550,2,FALSE),"-")</f>
        <v>-</v>
      </c>
      <c r="AB115">
        <f t="shared" si="3"/>
        <v>0</v>
      </c>
    </row>
    <row r="116" spans="3:28" x14ac:dyDescent="0.2">
      <c r="C116" t="str">
        <f>IFERROR(VLOOKUP($B116,'Tutkinnon suorittajat'!$A$3:$D$2221,4,FALSE),"-")</f>
        <v>-</v>
      </c>
      <c r="E116" t="str">
        <f>IFERROR(LOOKUP($D116,Tutkinnot!$A$2:$A$750,Tutkinnot!$B$2:$B$750),"")</f>
        <v/>
      </c>
      <c r="I116" s="19"/>
      <c r="J116" s="19"/>
      <c r="K116" s="20"/>
      <c r="L116" s="20" t="s">
        <v>0</v>
      </c>
      <c r="M116" s="23"/>
      <c r="N116" s="23"/>
      <c r="O116" s="19"/>
      <c r="P116" t="s">
        <v>0</v>
      </c>
      <c r="Q116" t="s">
        <v>0</v>
      </c>
      <c r="R116" t="s">
        <v>0</v>
      </c>
      <c r="S116" s="3"/>
      <c r="X116" s="12"/>
      <c r="Y116" s="8" t="str">
        <f>IFERROR(VLOOKUP($Z116,Tutkinnonosat!$A$2:$B$850,2,FALSE),"-")</f>
        <v>-</v>
      </c>
      <c r="Z116" t="e">
        <f t="shared" si="2"/>
        <v>#VALUE!</v>
      </c>
      <c r="AA116" s="8" t="str">
        <f>IFERROR(VLOOKUP($Z116,Osaamisalat!$A$2:$B$1550,2,FALSE),"-")</f>
        <v>-</v>
      </c>
      <c r="AB116">
        <f t="shared" si="3"/>
        <v>0</v>
      </c>
    </row>
    <row r="117" spans="3:28" x14ac:dyDescent="0.2">
      <c r="C117" t="str">
        <f>IFERROR(VLOOKUP($B117,'Tutkinnon suorittajat'!$A$3:$D$2221,4,FALSE),"-")</f>
        <v>-</v>
      </c>
      <c r="E117" t="str">
        <f>IFERROR(LOOKUP($D117,Tutkinnot!$A$2:$A$750,Tutkinnot!$B$2:$B$750),"")</f>
        <v/>
      </c>
      <c r="I117" s="19"/>
      <c r="J117" s="19"/>
      <c r="K117" s="20"/>
      <c r="L117" s="20" t="s">
        <v>0</v>
      </c>
      <c r="M117" s="23"/>
      <c r="N117" s="23"/>
      <c r="O117" s="19"/>
      <c r="P117" t="s">
        <v>0</v>
      </c>
      <c r="Q117" t="s">
        <v>0</v>
      </c>
      <c r="R117" t="s">
        <v>0</v>
      </c>
      <c r="S117" s="3"/>
      <c r="X117" s="12"/>
      <c r="Y117" s="8" t="str">
        <f>IFERROR(VLOOKUP($Z117,Tutkinnonosat!$A$2:$B$850,2,FALSE),"-")</f>
        <v>-</v>
      </c>
      <c r="Z117" t="e">
        <f t="shared" si="2"/>
        <v>#VALUE!</v>
      </c>
      <c r="AA117" s="8" t="str">
        <f>IFERROR(VLOOKUP($Z117,Osaamisalat!$A$2:$B$1550,2,FALSE),"-")</f>
        <v>-</v>
      </c>
      <c r="AB117">
        <f t="shared" si="3"/>
        <v>0</v>
      </c>
    </row>
    <row r="118" spans="3:28" x14ac:dyDescent="0.2">
      <c r="C118" t="str">
        <f>IFERROR(VLOOKUP($B118,'Tutkinnon suorittajat'!$A$3:$D$2221,4,FALSE),"-")</f>
        <v>-</v>
      </c>
      <c r="E118" t="str">
        <f>IFERROR(LOOKUP($D118,Tutkinnot!$A$2:$A$750,Tutkinnot!$B$2:$B$750),"")</f>
        <v/>
      </c>
      <c r="I118" s="19"/>
      <c r="J118" s="19"/>
      <c r="K118" s="20"/>
      <c r="L118" s="20" t="s">
        <v>0</v>
      </c>
      <c r="M118" s="23"/>
      <c r="N118" s="23"/>
      <c r="O118" s="19"/>
      <c r="P118" t="s">
        <v>0</v>
      </c>
      <c r="Q118" t="s">
        <v>0</v>
      </c>
      <c r="R118" t="s">
        <v>0</v>
      </c>
      <c r="S118" s="3"/>
      <c r="X118" s="12"/>
      <c r="Y118" s="8" t="str">
        <f>IFERROR(VLOOKUP($Z118,Tutkinnonosat!$A$2:$B$850,2,FALSE),"-")</f>
        <v>-</v>
      </c>
      <c r="Z118" t="e">
        <f t="shared" si="2"/>
        <v>#VALUE!</v>
      </c>
      <c r="AA118" s="8" t="str">
        <f>IFERROR(VLOOKUP($Z118,Osaamisalat!$A$2:$B$1550,2,FALSE),"-")</f>
        <v>-</v>
      </c>
      <c r="AB118">
        <f t="shared" si="3"/>
        <v>0</v>
      </c>
    </row>
    <row r="119" spans="3:28" x14ac:dyDescent="0.2">
      <c r="C119" t="str">
        <f>IFERROR(VLOOKUP($B119,'Tutkinnon suorittajat'!$A$3:$D$2221,4,FALSE),"-")</f>
        <v>-</v>
      </c>
      <c r="E119" t="str">
        <f>IFERROR(LOOKUP($D119,Tutkinnot!$A$2:$A$750,Tutkinnot!$B$2:$B$750),"")</f>
        <v/>
      </c>
      <c r="I119" s="19"/>
      <c r="J119" s="19"/>
      <c r="K119" s="20"/>
      <c r="L119" s="20" t="s">
        <v>0</v>
      </c>
      <c r="M119" s="23"/>
      <c r="N119" s="23"/>
      <c r="O119" s="19"/>
      <c r="P119" t="s">
        <v>0</v>
      </c>
      <c r="Q119" t="s">
        <v>0</v>
      </c>
      <c r="R119" t="s">
        <v>0</v>
      </c>
      <c r="S119" s="3"/>
      <c r="X119" s="12"/>
      <c r="Y119" s="8" t="str">
        <f>IFERROR(VLOOKUP($Z119,Tutkinnonosat!$A$2:$B$850,2,FALSE),"-")</f>
        <v>-</v>
      </c>
      <c r="Z119" t="e">
        <f t="shared" si="2"/>
        <v>#VALUE!</v>
      </c>
      <c r="AA119" s="8" t="str">
        <f>IFERROR(VLOOKUP($Z119,Osaamisalat!$A$2:$B$1550,2,FALSE),"-")</f>
        <v>-</v>
      </c>
      <c r="AB119">
        <f t="shared" si="3"/>
        <v>0</v>
      </c>
    </row>
    <row r="120" spans="3:28" x14ac:dyDescent="0.2">
      <c r="C120" t="str">
        <f>IFERROR(VLOOKUP($B120,'Tutkinnon suorittajat'!$A$3:$D$2221,4,FALSE),"-")</f>
        <v>-</v>
      </c>
      <c r="E120" t="str">
        <f>IFERROR(LOOKUP($D120,Tutkinnot!$A$2:$A$750,Tutkinnot!$B$2:$B$750),"")</f>
        <v/>
      </c>
      <c r="I120" s="19"/>
      <c r="J120" s="19"/>
      <c r="K120" s="20"/>
      <c r="L120" s="20" t="s">
        <v>0</v>
      </c>
      <c r="M120" s="23"/>
      <c r="N120" s="23"/>
      <c r="O120" s="19"/>
      <c r="P120" t="s">
        <v>0</v>
      </c>
      <c r="Q120" t="s">
        <v>0</v>
      </c>
      <c r="R120" t="s">
        <v>0</v>
      </c>
      <c r="S120" s="3"/>
      <c r="X120" s="12"/>
      <c r="Y120" s="8" t="str">
        <f>IFERROR(VLOOKUP($Z120,Tutkinnonosat!$A$2:$B$850,2,FALSE),"-")</f>
        <v>-</v>
      </c>
      <c r="Z120" t="e">
        <f t="shared" si="2"/>
        <v>#VALUE!</v>
      </c>
      <c r="AA120" s="8" t="str">
        <f>IFERROR(VLOOKUP($Z120,Osaamisalat!$A$2:$B$1550,2,FALSE),"-")</f>
        <v>-</v>
      </c>
      <c r="AB120">
        <f t="shared" si="3"/>
        <v>0</v>
      </c>
    </row>
    <row r="121" spans="3:28" x14ac:dyDescent="0.2">
      <c r="C121" t="str">
        <f>IFERROR(VLOOKUP($B121,'Tutkinnon suorittajat'!$A$3:$D$2221,4,FALSE),"-")</f>
        <v>-</v>
      </c>
      <c r="E121" t="str">
        <f>IFERROR(LOOKUP($D121,Tutkinnot!$A$2:$A$750,Tutkinnot!$B$2:$B$750),"")</f>
        <v/>
      </c>
      <c r="I121" s="19"/>
      <c r="J121" s="19"/>
      <c r="K121" s="20"/>
      <c r="L121" s="20" t="s">
        <v>0</v>
      </c>
      <c r="M121" s="23"/>
      <c r="N121" s="23"/>
      <c r="O121" s="19"/>
      <c r="P121" t="s">
        <v>0</v>
      </c>
      <c r="Q121" t="s">
        <v>0</v>
      </c>
      <c r="R121" t="s">
        <v>0</v>
      </c>
      <c r="S121" s="3"/>
      <c r="X121" s="12"/>
      <c r="Y121" s="8" t="str">
        <f>IFERROR(VLOOKUP($Z121,Tutkinnonosat!$A$2:$B$850,2,FALSE),"-")</f>
        <v>-</v>
      </c>
      <c r="Z121" t="e">
        <f t="shared" si="2"/>
        <v>#VALUE!</v>
      </c>
      <c r="AA121" s="8" t="str">
        <f>IFERROR(VLOOKUP($Z121,Osaamisalat!$A$2:$B$1550,2,FALSE),"-")</f>
        <v>-</v>
      </c>
      <c r="AB121">
        <f t="shared" si="3"/>
        <v>0</v>
      </c>
    </row>
    <row r="122" spans="3:28" x14ac:dyDescent="0.2">
      <c r="C122" t="str">
        <f>IFERROR(VLOOKUP($B122,'Tutkinnon suorittajat'!$A$3:$D$2221,4,FALSE),"-")</f>
        <v>-</v>
      </c>
      <c r="E122" t="str">
        <f>IFERROR(LOOKUP($D122,Tutkinnot!$A$2:$A$750,Tutkinnot!$B$2:$B$750),"")</f>
        <v/>
      </c>
      <c r="I122" s="19"/>
      <c r="J122" s="19"/>
      <c r="K122" s="20"/>
      <c r="L122" s="20" t="s">
        <v>0</v>
      </c>
      <c r="M122" s="23"/>
      <c r="N122" s="23"/>
      <c r="O122" s="19"/>
      <c r="P122" t="s">
        <v>0</v>
      </c>
      <c r="Q122" t="s">
        <v>0</v>
      </c>
      <c r="R122" t="s">
        <v>0</v>
      </c>
      <c r="S122" s="3"/>
      <c r="X122" s="12"/>
      <c r="Y122" s="8" t="str">
        <f>IFERROR(VLOOKUP($Z122,Tutkinnonosat!$A$2:$B$850,2,FALSE),"-")</f>
        <v>-</v>
      </c>
      <c r="Z122" t="e">
        <f t="shared" si="2"/>
        <v>#VALUE!</v>
      </c>
      <c r="AA122" s="8" t="str">
        <f>IFERROR(VLOOKUP($Z122,Osaamisalat!$A$2:$B$1550,2,FALSE),"-")</f>
        <v>-</v>
      </c>
      <c r="AB122">
        <f t="shared" si="3"/>
        <v>0</v>
      </c>
    </row>
    <row r="123" spans="3:28" x14ac:dyDescent="0.2">
      <c r="C123" t="str">
        <f>IFERROR(VLOOKUP($B123,'Tutkinnon suorittajat'!$A$3:$D$2221,4,FALSE),"-")</f>
        <v>-</v>
      </c>
      <c r="E123" t="str">
        <f>IFERROR(LOOKUP($D123,Tutkinnot!$A$2:$A$750,Tutkinnot!$B$2:$B$750),"")</f>
        <v/>
      </c>
      <c r="I123" s="19"/>
      <c r="J123" s="19"/>
      <c r="K123" s="20"/>
      <c r="L123" s="20" t="s">
        <v>0</v>
      </c>
      <c r="M123" s="23"/>
      <c r="N123" s="23"/>
      <c r="O123" s="19"/>
      <c r="P123" t="s">
        <v>0</v>
      </c>
      <c r="Q123" t="s">
        <v>0</v>
      </c>
      <c r="R123" t="s">
        <v>0</v>
      </c>
      <c r="S123" s="3"/>
      <c r="X123" s="12"/>
      <c r="Y123" s="8" t="str">
        <f>IFERROR(VLOOKUP($Z123,Tutkinnonosat!$A$2:$B$850,2,FALSE),"-")</f>
        <v>-</v>
      </c>
      <c r="Z123" t="e">
        <f t="shared" si="2"/>
        <v>#VALUE!</v>
      </c>
      <c r="AA123" s="8" t="str">
        <f>IFERROR(VLOOKUP($Z123,Osaamisalat!$A$2:$B$1550,2,FALSE),"-")</f>
        <v>-</v>
      </c>
      <c r="AB123">
        <f t="shared" si="3"/>
        <v>0</v>
      </c>
    </row>
    <row r="124" spans="3:28" x14ac:dyDescent="0.2">
      <c r="C124" t="str">
        <f>IFERROR(VLOOKUP($B124,'Tutkinnon suorittajat'!$A$3:$D$2221,4,FALSE),"-")</f>
        <v>-</v>
      </c>
      <c r="E124" t="str">
        <f>IFERROR(LOOKUP($D124,Tutkinnot!$A$2:$A$750,Tutkinnot!$B$2:$B$750),"")</f>
        <v/>
      </c>
      <c r="I124" s="19"/>
      <c r="J124" s="19"/>
      <c r="K124" s="20"/>
      <c r="L124" s="20" t="s">
        <v>0</v>
      </c>
      <c r="M124" s="23"/>
      <c r="N124" s="23"/>
      <c r="O124" s="19"/>
      <c r="P124" t="s">
        <v>0</v>
      </c>
      <c r="Q124" t="s">
        <v>0</v>
      </c>
      <c r="R124" t="s">
        <v>0</v>
      </c>
      <c r="S124" s="3"/>
      <c r="X124" s="12"/>
      <c r="Y124" s="8" t="str">
        <f>IFERROR(VLOOKUP($Z124,Tutkinnonosat!$A$2:$B$850,2,FALSE),"-")</f>
        <v>-</v>
      </c>
      <c r="Z124" t="e">
        <f t="shared" si="2"/>
        <v>#VALUE!</v>
      </c>
      <c r="AA124" s="8" t="str">
        <f>IFERROR(VLOOKUP($Z124,Osaamisalat!$A$2:$B$1550,2,FALSE),"-")</f>
        <v>-</v>
      </c>
      <c r="AB124">
        <f t="shared" si="3"/>
        <v>0</v>
      </c>
    </row>
    <row r="125" spans="3:28" x14ac:dyDescent="0.2">
      <c r="C125" t="str">
        <f>IFERROR(VLOOKUP($B125,'Tutkinnon suorittajat'!$A$3:$D$2221,4,FALSE),"-")</f>
        <v>-</v>
      </c>
      <c r="E125" t="str">
        <f>IFERROR(LOOKUP($D125,Tutkinnot!$A$2:$A$750,Tutkinnot!$B$2:$B$750),"")</f>
        <v/>
      </c>
      <c r="I125" s="19"/>
      <c r="J125" s="19"/>
      <c r="K125" s="20"/>
      <c r="L125" s="20" t="s">
        <v>0</v>
      </c>
      <c r="M125" s="23"/>
      <c r="N125" s="23"/>
      <c r="O125" s="19"/>
      <c r="P125" t="s">
        <v>0</v>
      </c>
      <c r="Q125" t="s">
        <v>0</v>
      </c>
      <c r="R125" t="s">
        <v>0</v>
      </c>
      <c r="S125" s="3"/>
      <c r="X125" s="12"/>
      <c r="Y125" s="8" t="str">
        <f>IFERROR(VLOOKUP($Z125,Tutkinnonosat!$A$2:$B$850,2,FALSE),"-")</f>
        <v>-</v>
      </c>
      <c r="Z125" t="e">
        <f t="shared" si="2"/>
        <v>#VALUE!</v>
      </c>
      <c r="AA125" s="8" t="str">
        <f>IFERROR(VLOOKUP($Z125,Osaamisalat!$A$2:$B$1550,2,FALSE),"-")</f>
        <v>-</v>
      </c>
      <c r="AB125">
        <f t="shared" si="3"/>
        <v>0</v>
      </c>
    </row>
    <row r="126" spans="3:28" x14ac:dyDescent="0.2">
      <c r="C126" t="str">
        <f>IFERROR(VLOOKUP($B126,'Tutkinnon suorittajat'!$A$3:$D$2221,4,FALSE),"-")</f>
        <v>-</v>
      </c>
      <c r="E126" t="str">
        <f>IFERROR(LOOKUP($D126,Tutkinnot!$A$2:$A$750,Tutkinnot!$B$2:$B$750),"")</f>
        <v/>
      </c>
      <c r="I126" s="19"/>
      <c r="J126" s="19"/>
      <c r="K126" s="20"/>
      <c r="L126" s="20" t="s">
        <v>0</v>
      </c>
      <c r="M126" s="23"/>
      <c r="N126" s="23"/>
      <c r="O126" s="19"/>
      <c r="P126" t="s">
        <v>0</v>
      </c>
      <c r="Q126" t="s">
        <v>0</v>
      </c>
      <c r="R126" t="s">
        <v>0</v>
      </c>
      <c r="S126" s="3"/>
      <c r="X126" s="12"/>
      <c r="Y126" s="8" t="str">
        <f>IFERROR(VLOOKUP($Z126,Tutkinnonosat!$A$2:$B$850,2,FALSE),"-")</f>
        <v>-</v>
      </c>
      <c r="Z126" t="e">
        <f t="shared" si="2"/>
        <v>#VALUE!</v>
      </c>
      <c r="AA126" s="8" t="str">
        <f>IFERROR(VLOOKUP($Z126,Osaamisalat!$A$2:$B$1550,2,FALSE),"-")</f>
        <v>-</v>
      </c>
      <c r="AB126">
        <f t="shared" si="3"/>
        <v>0</v>
      </c>
    </row>
    <row r="127" spans="3:28" x14ac:dyDescent="0.2">
      <c r="C127" t="str">
        <f>IFERROR(VLOOKUP($B127,'Tutkinnon suorittajat'!$A$3:$D$2221,4,FALSE),"-")</f>
        <v>-</v>
      </c>
      <c r="E127" t="str">
        <f>IFERROR(LOOKUP($D127,Tutkinnot!$A$2:$A$750,Tutkinnot!$B$2:$B$750),"")</f>
        <v/>
      </c>
      <c r="I127" s="19"/>
      <c r="J127" s="19"/>
      <c r="K127" s="20"/>
      <c r="L127" s="20" t="s">
        <v>0</v>
      </c>
      <c r="M127" s="23"/>
      <c r="N127" s="23"/>
      <c r="O127" s="19"/>
      <c r="P127" t="s">
        <v>0</v>
      </c>
      <c r="Q127" t="s">
        <v>0</v>
      </c>
      <c r="R127" t="s">
        <v>0</v>
      </c>
      <c r="S127" s="3"/>
      <c r="X127" s="12"/>
      <c r="Y127" s="8" t="str">
        <f>IFERROR(VLOOKUP($Z127,Tutkinnonosat!$A$2:$B$850,2,FALSE),"-")</f>
        <v>-</v>
      </c>
      <c r="Z127" t="e">
        <f t="shared" si="2"/>
        <v>#VALUE!</v>
      </c>
      <c r="AA127" s="8" t="str">
        <f>IFERROR(VLOOKUP($Z127,Osaamisalat!$A$2:$B$1550,2,FALSE),"-")</f>
        <v>-</v>
      </c>
      <c r="AB127">
        <f t="shared" si="3"/>
        <v>0</v>
      </c>
    </row>
    <row r="128" spans="3:28" x14ac:dyDescent="0.2">
      <c r="C128" t="str">
        <f>IFERROR(VLOOKUP($B128,'Tutkinnon suorittajat'!$A$3:$D$2221,4,FALSE),"-")</f>
        <v>-</v>
      </c>
      <c r="E128" t="str">
        <f>IFERROR(LOOKUP($D128,Tutkinnot!$A$2:$A$750,Tutkinnot!$B$2:$B$750),"")</f>
        <v/>
      </c>
      <c r="I128" s="19"/>
      <c r="J128" s="19"/>
      <c r="K128" s="20"/>
      <c r="L128" s="20" t="s">
        <v>0</v>
      </c>
      <c r="M128" s="23"/>
      <c r="N128" s="23"/>
      <c r="O128" s="19"/>
      <c r="P128" t="s">
        <v>0</v>
      </c>
      <c r="Q128" t="s">
        <v>0</v>
      </c>
      <c r="R128" t="s">
        <v>0</v>
      </c>
      <c r="S128" s="3"/>
      <c r="X128" s="12"/>
      <c r="Y128" s="8" t="str">
        <f>IFERROR(VLOOKUP($Z128,Tutkinnonosat!$A$2:$B$850,2,FALSE),"-")</f>
        <v>-</v>
      </c>
      <c r="Z128" t="e">
        <f t="shared" si="2"/>
        <v>#VALUE!</v>
      </c>
      <c r="AA128" s="8" t="str">
        <f>IFERROR(VLOOKUP($Z128,Osaamisalat!$A$2:$B$1550,2,FALSE),"-")</f>
        <v>-</v>
      </c>
      <c r="AB128">
        <f t="shared" si="3"/>
        <v>0</v>
      </c>
    </row>
    <row r="129" spans="3:28" x14ac:dyDescent="0.2">
      <c r="C129" t="str">
        <f>IFERROR(VLOOKUP($B129,'Tutkinnon suorittajat'!$A$3:$D$2221,4,FALSE),"-")</f>
        <v>-</v>
      </c>
      <c r="E129" t="str">
        <f>IFERROR(LOOKUP($D129,Tutkinnot!$A$2:$A$750,Tutkinnot!$B$2:$B$750),"")</f>
        <v/>
      </c>
      <c r="I129" s="19"/>
      <c r="J129" s="19"/>
      <c r="K129" s="20"/>
      <c r="L129" s="20" t="s">
        <v>0</v>
      </c>
      <c r="M129" s="23"/>
      <c r="N129" s="23"/>
      <c r="O129" s="19"/>
      <c r="P129" t="s">
        <v>0</v>
      </c>
      <c r="Q129" t="s">
        <v>0</v>
      </c>
      <c r="R129" t="s">
        <v>0</v>
      </c>
      <c r="S129" s="3"/>
      <c r="X129" s="12"/>
      <c r="Y129" s="8" t="str">
        <f>IFERROR(VLOOKUP($Z129,Tutkinnonosat!$A$2:$B$850,2,FALSE),"-")</f>
        <v>-</v>
      </c>
      <c r="Z129" t="e">
        <f t="shared" si="2"/>
        <v>#VALUE!</v>
      </c>
      <c r="AA129" s="8" t="str">
        <f>IFERROR(VLOOKUP($Z129,Osaamisalat!$A$2:$B$1550,2,FALSE),"-")</f>
        <v>-</v>
      </c>
      <c r="AB129">
        <f t="shared" si="3"/>
        <v>0</v>
      </c>
    </row>
    <row r="130" spans="3:28" x14ac:dyDescent="0.2">
      <c r="C130" t="str">
        <f>IFERROR(VLOOKUP($B130,'Tutkinnon suorittajat'!$A$3:$D$2221,4,FALSE),"-")</f>
        <v>-</v>
      </c>
      <c r="E130" t="str">
        <f>IFERROR(LOOKUP($D130,Tutkinnot!$A$2:$A$750,Tutkinnot!$B$2:$B$750),"")</f>
        <v/>
      </c>
      <c r="I130" s="19"/>
      <c r="J130" s="19"/>
      <c r="K130" s="20"/>
      <c r="L130" s="20" t="s">
        <v>0</v>
      </c>
      <c r="M130" s="23"/>
      <c r="N130" s="23"/>
      <c r="O130" s="19"/>
      <c r="P130" t="s">
        <v>0</v>
      </c>
      <c r="Q130" t="s">
        <v>0</v>
      </c>
      <c r="R130" t="s">
        <v>0</v>
      </c>
      <c r="S130" s="3"/>
      <c r="X130" s="12"/>
      <c r="Y130" s="8" t="str">
        <f>IFERROR(VLOOKUP($Z130,Tutkinnonosat!$A$2:$B$850,2,FALSE),"-")</f>
        <v>-</v>
      </c>
      <c r="Z130" t="e">
        <f t="shared" si="2"/>
        <v>#VALUE!</v>
      </c>
      <c r="AA130" s="8" t="str">
        <f>IFERROR(VLOOKUP($Z130,Osaamisalat!$A$2:$B$1550,2,FALSE),"-")</f>
        <v>-</v>
      </c>
      <c r="AB130">
        <f t="shared" si="3"/>
        <v>0</v>
      </c>
    </row>
    <row r="131" spans="3:28" x14ac:dyDescent="0.2">
      <c r="C131" t="str">
        <f>IFERROR(VLOOKUP($B131,'Tutkinnon suorittajat'!$A$3:$D$2221,4,FALSE),"-")</f>
        <v>-</v>
      </c>
      <c r="E131" t="str">
        <f>IFERROR(LOOKUP($D131,Tutkinnot!$A$2:$A$750,Tutkinnot!$B$2:$B$750),"")</f>
        <v/>
      </c>
      <c r="I131" s="19"/>
      <c r="J131" s="19"/>
      <c r="K131" s="20"/>
      <c r="L131" s="20" t="s">
        <v>0</v>
      </c>
      <c r="M131" s="23"/>
      <c r="N131" s="23"/>
      <c r="O131" s="19"/>
      <c r="P131" t="s">
        <v>0</v>
      </c>
      <c r="Q131" t="s">
        <v>0</v>
      </c>
      <c r="R131" t="s">
        <v>0</v>
      </c>
      <c r="S131" s="3"/>
      <c r="X131" s="12"/>
      <c r="Y131" s="8" t="str">
        <f>IFERROR(VLOOKUP($Z131,Tutkinnonosat!$A$2:$B$850,2,FALSE),"-")</f>
        <v>-</v>
      </c>
      <c r="Z131" t="e">
        <f t="shared" si="2"/>
        <v>#VALUE!</v>
      </c>
      <c r="AA131" s="8" t="str">
        <f>IFERROR(VLOOKUP($Z131,Osaamisalat!$A$2:$B$1550,2,FALSE),"-")</f>
        <v>-</v>
      </c>
      <c r="AB131">
        <f t="shared" si="3"/>
        <v>0</v>
      </c>
    </row>
    <row r="132" spans="3:28" x14ac:dyDescent="0.2">
      <c r="C132" t="str">
        <f>IFERROR(VLOOKUP($B132,'Tutkinnon suorittajat'!$A$3:$D$2221,4,FALSE),"-")</f>
        <v>-</v>
      </c>
      <c r="E132" t="str">
        <f>IFERROR(LOOKUP($D132,Tutkinnot!$A$2:$A$750,Tutkinnot!$B$2:$B$750),"")</f>
        <v/>
      </c>
      <c r="I132" s="19"/>
      <c r="J132" s="19"/>
      <c r="K132" s="20"/>
      <c r="L132" s="20" t="s">
        <v>0</v>
      </c>
      <c r="M132" s="23"/>
      <c r="N132" s="23"/>
      <c r="O132" s="19"/>
      <c r="P132" t="s">
        <v>0</v>
      </c>
      <c r="Q132" t="s">
        <v>0</v>
      </c>
      <c r="R132" t="s">
        <v>0</v>
      </c>
      <c r="S132" s="3"/>
      <c r="X132" s="12"/>
      <c r="Y132" s="8" t="str">
        <f>IFERROR(VLOOKUP($Z132,Tutkinnonosat!$A$2:$B$850,2,FALSE),"-")</f>
        <v>-</v>
      </c>
      <c r="Z132" t="e">
        <f t="shared" si="2"/>
        <v>#VALUE!</v>
      </c>
      <c r="AA132" s="8" t="str">
        <f>IFERROR(VLOOKUP($Z132,Osaamisalat!$A$2:$B$1550,2,FALSE),"-")</f>
        <v>-</v>
      </c>
      <c r="AB132">
        <f t="shared" si="3"/>
        <v>0</v>
      </c>
    </row>
    <row r="133" spans="3:28" x14ac:dyDescent="0.2">
      <c r="C133" t="str">
        <f>IFERROR(VLOOKUP($B133,'Tutkinnon suorittajat'!$A$3:$D$2221,4,FALSE),"-")</f>
        <v>-</v>
      </c>
      <c r="E133" t="str">
        <f>IFERROR(LOOKUP($D133,Tutkinnot!$A$2:$A$750,Tutkinnot!$B$2:$B$750),"")</f>
        <v/>
      </c>
      <c r="I133" s="19"/>
      <c r="J133" s="19"/>
      <c r="K133" s="20"/>
      <c r="L133" s="20" t="s">
        <v>0</v>
      </c>
      <c r="M133" s="23"/>
      <c r="N133" s="23"/>
      <c r="O133" s="19"/>
      <c r="P133" t="s">
        <v>0</v>
      </c>
      <c r="Q133" t="s">
        <v>0</v>
      </c>
      <c r="R133" t="s">
        <v>0</v>
      </c>
      <c r="S133" s="3"/>
      <c r="X133" s="12"/>
      <c r="Y133" s="8" t="str">
        <f>IFERROR(VLOOKUP($Z133,Tutkinnonosat!$A$2:$B$850,2,FALSE),"-")</f>
        <v>-</v>
      </c>
      <c r="Z133" t="e">
        <f t="shared" si="2"/>
        <v>#VALUE!</v>
      </c>
      <c r="AA133" s="8" t="str">
        <f>IFERROR(VLOOKUP($Z133,Osaamisalat!$A$2:$B$1550,2,FALSE),"-")</f>
        <v>-</v>
      </c>
      <c r="AB133">
        <f t="shared" si="3"/>
        <v>0</v>
      </c>
    </row>
    <row r="134" spans="3:28" x14ac:dyDescent="0.2">
      <c r="C134" t="str">
        <f>IFERROR(VLOOKUP($B134,'Tutkinnon suorittajat'!$A$3:$D$2221,4,FALSE),"-")</f>
        <v>-</v>
      </c>
      <c r="E134" t="str">
        <f>IFERROR(LOOKUP($D134,Tutkinnot!$A$2:$A$750,Tutkinnot!$B$2:$B$750),"")</f>
        <v/>
      </c>
      <c r="I134" s="19"/>
      <c r="J134" s="19"/>
      <c r="K134" s="20"/>
      <c r="L134" s="20" t="s">
        <v>0</v>
      </c>
      <c r="M134" s="23"/>
      <c r="N134" s="23"/>
      <c r="O134" s="19"/>
      <c r="P134" t="s">
        <v>0</v>
      </c>
      <c r="Q134" t="s">
        <v>0</v>
      </c>
      <c r="R134" t="s">
        <v>0</v>
      </c>
      <c r="S134" s="3"/>
      <c r="X134" s="12"/>
      <c r="Y134" s="8" t="str">
        <f>IFERROR(VLOOKUP($Z134,Tutkinnonosat!$A$2:$B$850,2,FALSE),"-")</f>
        <v>-</v>
      </c>
      <c r="Z134" t="e">
        <f t="shared" ref="Z134:Z197" si="4">VALUE(TRIM(SUBSTITUTE(RIGHT(SUBSTITUTE(D134,"(",REPT(" ",LEN(D134))),LEN(D134)),")"," ")))</f>
        <v>#VALUE!</v>
      </c>
      <c r="AA134" s="8" t="str">
        <f>IFERROR(VLOOKUP($Z134,Osaamisalat!$A$2:$B$1550,2,FALSE),"-")</f>
        <v>-</v>
      </c>
      <c r="AB134">
        <f t="shared" ref="AB134:AB197" si="5">IFERROR(VALUE(TRIM(SUBSTITUTE(RIGHT(SUBSTITUTE(H134,"(",REPT(" ",LEN(H134))),LEN(H134)),")"," "))),0)</f>
        <v>0</v>
      </c>
    </row>
    <row r="135" spans="3:28" x14ac:dyDescent="0.2">
      <c r="C135" t="str">
        <f>IFERROR(VLOOKUP($B135,'Tutkinnon suorittajat'!$A$3:$D$2221,4,FALSE),"-")</f>
        <v>-</v>
      </c>
      <c r="E135" t="str">
        <f>IFERROR(LOOKUP($D135,Tutkinnot!$A$2:$A$750,Tutkinnot!$B$2:$B$750),"")</f>
        <v/>
      </c>
      <c r="I135" s="19"/>
      <c r="J135" s="19"/>
      <c r="K135" s="20"/>
      <c r="L135" s="20" t="s">
        <v>0</v>
      </c>
      <c r="M135" s="23"/>
      <c r="N135" s="23"/>
      <c r="O135" s="19"/>
      <c r="P135" t="s">
        <v>0</v>
      </c>
      <c r="Q135" t="s">
        <v>0</v>
      </c>
      <c r="R135" t="s">
        <v>0</v>
      </c>
      <c r="S135" s="3"/>
      <c r="X135" s="12"/>
      <c r="Y135" s="8" t="str">
        <f>IFERROR(VLOOKUP($Z135,Tutkinnonosat!$A$2:$B$850,2,FALSE),"-")</f>
        <v>-</v>
      </c>
      <c r="Z135" t="e">
        <f t="shared" si="4"/>
        <v>#VALUE!</v>
      </c>
      <c r="AA135" s="8" t="str">
        <f>IFERROR(VLOOKUP($Z135,Osaamisalat!$A$2:$B$1550,2,FALSE),"-")</f>
        <v>-</v>
      </c>
      <c r="AB135">
        <f t="shared" si="5"/>
        <v>0</v>
      </c>
    </row>
    <row r="136" spans="3:28" x14ac:dyDescent="0.2">
      <c r="C136" t="str">
        <f>IFERROR(VLOOKUP($B136,'Tutkinnon suorittajat'!$A$3:$D$2221,4,FALSE),"-")</f>
        <v>-</v>
      </c>
      <c r="E136" t="str">
        <f>IFERROR(LOOKUP($D136,Tutkinnot!$A$2:$A$750,Tutkinnot!$B$2:$B$750),"")</f>
        <v/>
      </c>
      <c r="I136" s="19"/>
      <c r="J136" s="19"/>
      <c r="K136" s="20"/>
      <c r="L136" s="20" t="s">
        <v>0</v>
      </c>
      <c r="M136" s="23"/>
      <c r="N136" s="23"/>
      <c r="O136" s="19"/>
      <c r="P136" t="s">
        <v>0</v>
      </c>
      <c r="Q136" t="s">
        <v>0</v>
      </c>
      <c r="R136" t="s">
        <v>0</v>
      </c>
      <c r="S136" s="3"/>
      <c r="X136" s="12"/>
      <c r="Y136" s="8" t="str">
        <f>IFERROR(VLOOKUP($Z136,Tutkinnonosat!$A$2:$B$850,2,FALSE),"-")</f>
        <v>-</v>
      </c>
      <c r="Z136" t="e">
        <f t="shared" si="4"/>
        <v>#VALUE!</v>
      </c>
      <c r="AA136" s="8" t="str">
        <f>IFERROR(VLOOKUP($Z136,Osaamisalat!$A$2:$B$1550,2,FALSE),"-")</f>
        <v>-</v>
      </c>
      <c r="AB136">
        <f t="shared" si="5"/>
        <v>0</v>
      </c>
    </row>
    <row r="137" spans="3:28" x14ac:dyDescent="0.2">
      <c r="C137" t="str">
        <f>IFERROR(VLOOKUP($B137,'Tutkinnon suorittajat'!$A$3:$D$2221,4,FALSE),"-")</f>
        <v>-</v>
      </c>
      <c r="E137" t="str">
        <f>IFERROR(LOOKUP($D137,Tutkinnot!$A$2:$A$750,Tutkinnot!$B$2:$B$750),"")</f>
        <v/>
      </c>
      <c r="I137" s="19"/>
      <c r="J137" s="19"/>
      <c r="K137" s="20"/>
      <c r="L137" s="20" t="s">
        <v>0</v>
      </c>
      <c r="M137" s="23"/>
      <c r="N137" s="23"/>
      <c r="O137" s="19"/>
      <c r="P137" t="s">
        <v>0</v>
      </c>
      <c r="Q137" t="s">
        <v>0</v>
      </c>
      <c r="R137" t="s">
        <v>0</v>
      </c>
      <c r="S137" s="3"/>
      <c r="X137" s="12"/>
      <c r="Y137" s="8" t="str">
        <f>IFERROR(VLOOKUP($Z137,Tutkinnonosat!$A$2:$B$850,2,FALSE),"-")</f>
        <v>-</v>
      </c>
      <c r="Z137" t="e">
        <f t="shared" si="4"/>
        <v>#VALUE!</v>
      </c>
      <c r="AA137" s="8" t="str">
        <f>IFERROR(VLOOKUP($Z137,Osaamisalat!$A$2:$B$1550,2,FALSE),"-")</f>
        <v>-</v>
      </c>
      <c r="AB137">
        <f t="shared" si="5"/>
        <v>0</v>
      </c>
    </row>
    <row r="138" spans="3:28" x14ac:dyDescent="0.2">
      <c r="C138" t="str">
        <f>IFERROR(VLOOKUP($B138,'Tutkinnon suorittajat'!$A$3:$D$2221,4,FALSE),"-")</f>
        <v>-</v>
      </c>
      <c r="E138" t="str">
        <f>IFERROR(LOOKUP($D138,Tutkinnot!$A$2:$A$750,Tutkinnot!$B$2:$B$750),"")</f>
        <v/>
      </c>
      <c r="I138" s="19"/>
      <c r="J138" s="19"/>
      <c r="K138" s="20"/>
      <c r="L138" s="20" t="s">
        <v>0</v>
      </c>
      <c r="M138" s="23"/>
      <c r="N138" s="23"/>
      <c r="O138" s="19"/>
      <c r="P138" t="s">
        <v>0</v>
      </c>
      <c r="Q138" t="s">
        <v>0</v>
      </c>
      <c r="R138" t="s">
        <v>0</v>
      </c>
      <c r="S138" s="3"/>
      <c r="X138" s="12"/>
      <c r="Y138" s="8" t="str">
        <f>IFERROR(VLOOKUP($Z138,Tutkinnonosat!$A$2:$B$850,2,FALSE),"-")</f>
        <v>-</v>
      </c>
      <c r="Z138" t="e">
        <f t="shared" si="4"/>
        <v>#VALUE!</v>
      </c>
      <c r="AA138" s="8" t="str">
        <f>IFERROR(VLOOKUP($Z138,Osaamisalat!$A$2:$B$1550,2,FALSE),"-")</f>
        <v>-</v>
      </c>
      <c r="AB138">
        <f t="shared" si="5"/>
        <v>0</v>
      </c>
    </row>
    <row r="139" spans="3:28" x14ac:dyDescent="0.2">
      <c r="C139" t="str">
        <f>IFERROR(VLOOKUP($B139,'Tutkinnon suorittajat'!$A$3:$D$2221,4,FALSE),"-")</f>
        <v>-</v>
      </c>
      <c r="E139" t="str">
        <f>IFERROR(LOOKUP($D139,Tutkinnot!$A$2:$A$750,Tutkinnot!$B$2:$B$750),"")</f>
        <v/>
      </c>
      <c r="I139" s="19"/>
      <c r="J139" s="19"/>
      <c r="K139" s="20"/>
      <c r="L139" s="20" t="s">
        <v>0</v>
      </c>
      <c r="M139" s="23"/>
      <c r="N139" s="23"/>
      <c r="O139" s="19"/>
      <c r="P139" t="s">
        <v>0</v>
      </c>
      <c r="Q139" t="s">
        <v>0</v>
      </c>
      <c r="R139" t="s">
        <v>0</v>
      </c>
      <c r="S139" s="3"/>
      <c r="X139" s="12"/>
      <c r="Y139" s="8" t="str">
        <f>IFERROR(VLOOKUP($Z139,Tutkinnonosat!$A$2:$B$850,2,FALSE),"-")</f>
        <v>-</v>
      </c>
      <c r="Z139" t="e">
        <f t="shared" si="4"/>
        <v>#VALUE!</v>
      </c>
      <c r="AA139" s="8" t="str">
        <f>IFERROR(VLOOKUP($Z139,Osaamisalat!$A$2:$B$1550,2,FALSE),"-")</f>
        <v>-</v>
      </c>
      <c r="AB139">
        <f t="shared" si="5"/>
        <v>0</v>
      </c>
    </row>
    <row r="140" spans="3:28" x14ac:dyDescent="0.2">
      <c r="C140" t="str">
        <f>IFERROR(VLOOKUP($B140,'Tutkinnon suorittajat'!$A$3:$D$2221,4,FALSE),"-")</f>
        <v>-</v>
      </c>
      <c r="E140" t="str">
        <f>IFERROR(LOOKUP($D140,Tutkinnot!$A$2:$A$750,Tutkinnot!$B$2:$B$750),"")</f>
        <v/>
      </c>
      <c r="I140" s="19"/>
      <c r="J140" s="19"/>
      <c r="K140" s="20"/>
      <c r="L140" s="20" t="s">
        <v>0</v>
      </c>
      <c r="M140" s="23"/>
      <c r="N140" s="23"/>
      <c r="O140" s="19"/>
      <c r="P140" t="s">
        <v>0</v>
      </c>
      <c r="Q140" t="s">
        <v>0</v>
      </c>
      <c r="R140" t="s">
        <v>0</v>
      </c>
      <c r="S140" s="3"/>
      <c r="X140" s="12"/>
      <c r="Y140" s="8" t="str">
        <f>IFERROR(VLOOKUP($Z140,Tutkinnonosat!$A$2:$B$850,2,FALSE),"-")</f>
        <v>-</v>
      </c>
      <c r="Z140" t="e">
        <f t="shared" si="4"/>
        <v>#VALUE!</v>
      </c>
      <c r="AA140" s="8" t="str">
        <f>IFERROR(VLOOKUP($Z140,Osaamisalat!$A$2:$B$1550,2,FALSE),"-")</f>
        <v>-</v>
      </c>
      <c r="AB140">
        <f t="shared" si="5"/>
        <v>0</v>
      </c>
    </row>
    <row r="141" spans="3:28" x14ac:dyDescent="0.2">
      <c r="C141" t="str">
        <f>IFERROR(VLOOKUP($B141,'Tutkinnon suorittajat'!$A$3:$D$2221,4,FALSE),"-")</f>
        <v>-</v>
      </c>
      <c r="E141" t="str">
        <f>IFERROR(LOOKUP($D141,Tutkinnot!$A$2:$A$750,Tutkinnot!$B$2:$B$750),"")</f>
        <v/>
      </c>
      <c r="I141" s="19"/>
      <c r="J141" s="19"/>
      <c r="K141" s="20"/>
      <c r="L141" s="20" t="s">
        <v>0</v>
      </c>
      <c r="M141" s="23"/>
      <c r="N141" s="23"/>
      <c r="O141" s="19"/>
      <c r="P141" t="s">
        <v>0</v>
      </c>
      <c r="Q141" t="s">
        <v>0</v>
      </c>
      <c r="R141" t="s">
        <v>0</v>
      </c>
      <c r="S141" s="3"/>
      <c r="X141" s="12"/>
      <c r="Y141" s="8" t="str">
        <f>IFERROR(VLOOKUP($Z141,Tutkinnonosat!$A$2:$B$850,2,FALSE),"-")</f>
        <v>-</v>
      </c>
      <c r="Z141" t="e">
        <f t="shared" si="4"/>
        <v>#VALUE!</v>
      </c>
      <c r="AA141" s="8" t="str">
        <f>IFERROR(VLOOKUP($Z141,Osaamisalat!$A$2:$B$1550,2,FALSE),"-")</f>
        <v>-</v>
      </c>
      <c r="AB141">
        <f t="shared" si="5"/>
        <v>0</v>
      </c>
    </row>
    <row r="142" spans="3:28" x14ac:dyDescent="0.2">
      <c r="C142" t="str">
        <f>IFERROR(VLOOKUP($B142,'Tutkinnon suorittajat'!$A$3:$D$2221,4,FALSE),"-")</f>
        <v>-</v>
      </c>
      <c r="E142" t="str">
        <f>IFERROR(LOOKUP($D142,Tutkinnot!$A$2:$A$750,Tutkinnot!$B$2:$B$750),"")</f>
        <v/>
      </c>
      <c r="I142" s="19"/>
      <c r="J142" s="19"/>
      <c r="K142" s="20"/>
      <c r="L142" s="20" t="s">
        <v>0</v>
      </c>
      <c r="M142" s="23"/>
      <c r="N142" s="23"/>
      <c r="O142" s="19"/>
      <c r="P142" t="s">
        <v>0</v>
      </c>
      <c r="Q142" t="s">
        <v>0</v>
      </c>
      <c r="R142" t="s">
        <v>0</v>
      </c>
      <c r="S142" s="3"/>
      <c r="X142" s="12"/>
      <c r="Y142" s="8" t="str">
        <f>IFERROR(VLOOKUP($Z142,Tutkinnonosat!$A$2:$B$850,2,FALSE),"-")</f>
        <v>-</v>
      </c>
      <c r="Z142" t="e">
        <f t="shared" si="4"/>
        <v>#VALUE!</v>
      </c>
      <c r="AA142" s="8" t="str">
        <f>IFERROR(VLOOKUP($Z142,Osaamisalat!$A$2:$B$1550,2,FALSE),"-")</f>
        <v>-</v>
      </c>
      <c r="AB142">
        <f t="shared" si="5"/>
        <v>0</v>
      </c>
    </row>
    <row r="143" spans="3:28" x14ac:dyDescent="0.2">
      <c r="C143" t="str">
        <f>IFERROR(VLOOKUP($B143,'Tutkinnon suorittajat'!$A$3:$D$2221,4,FALSE),"-")</f>
        <v>-</v>
      </c>
      <c r="E143" t="str">
        <f>IFERROR(LOOKUP($D143,Tutkinnot!$A$2:$A$750,Tutkinnot!$B$2:$B$750),"")</f>
        <v/>
      </c>
      <c r="I143" s="19"/>
      <c r="J143" s="19"/>
      <c r="K143" s="20"/>
      <c r="L143" s="20" t="s">
        <v>0</v>
      </c>
      <c r="M143" s="23"/>
      <c r="N143" s="23"/>
      <c r="O143" s="19"/>
      <c r="P143" t="s">
        <v>0</v>
      </c>
      <c r="Q143" t="s">
        <v>0</v>
      </c>
      <c r="R143" t="s">
        <v>0</v>
      </c>
      <c r="S143" s="3"/>
      <c r="X143" s="12"/>
      <c r="Y143" s="8" t="str">
        <f>IFERROR(VLOOKUP($Z143,Tutkinnonosat!$A$2:$B$850,2,FALSE),"-")</f>
        <v>-</v>
      </c>
      <c r="Z143" t="e">
        <f t="shared" si="4"/>
        <v>#VALUE!</v>
      </c>
      <c r="AA143" s="8" t="str">
        <f>IFERROR(VLOOKUP($Z143,Osaamisalat!$A$2:$B$1550,2,FALSE),"-")</f>
        <v>-</v>
      </c>
      <c r="AB143">
        <f t="shared" si="5"/>
        <v>0</v>
      </c>
    </row>
    <row r="144" spans="3:28" x14ac:dyDescent="0.2">
      <c r="C144" t="str">
        <f>IFERROR(VLOOKUP($B144,'Tutkinnon suorittajat'!$A$3:$D$2221,4,FALSE),"-")</f>
        <v>-</v>
      </c>
      <c r="E144" t="str">
        <f>IFERROR(LOOKUP($D144,Tutkinnot!$A$2:$A$750,Tutkinnot!$B$2:$B$750),"")</f>
        <v/>
      </c>
      <c r="I144" s="19"/>
      <c r="J144" s="19"/>
      <c r="K144" s="20"/>
      <c r="L144" s="20" t="s">
        <v>0</v>
      </c>
      <c r="M144" s="23"/>
      <c r="N144" s="23"/>
      <c r="O144" s="19"/>
      <c r="P144" t="s">
        <v>0</v>
      </c>
      <c r="Q144" t="s">
        <v>0</v>
      </c>
      <c r="R144" t="s">
        <v>0</v>
      </c>
      <c r="S144" s="3"/>
      <c r="X144" s="12"/>
      <c r="Y144" s="8" t="str">
        <f>IFERROR(VLOOKUP($Z144,Tutkinnonosat!$A$2:$B$850,2,FALSE),"-")</f>
        <v>-</v>
      </c>
      <c r="Z144" t="e">
        <f t="shared" si="4"/>
        <v>#VALUE!</v>
      </c>
      <c r="AA144" s="8" t="str">
        <f>IFERROR(VLOOKUP($Z144,Osaamisalat!$A$2:$B$1550,2,FALSE),"-")</f>
        <v>-</v>
      </c>
      <c r="AB144">
        <f t="shared" si="5"/>
        <v>0</v>
      </c>
    </row>
    <row r="145" spans="3:28" x14ac:dyDescent="0.2">
      <c r="C145" t="str">
        <f>IFERROR(VLOOKUP($B145,'Tutkinnon suorittajat'!$A$3:$D$2221,4,FALSE),"-")</f>
        <v>-</v>
      </c>
      <c r="E145" t="str">
        <f>IFERROR(LOOKUP($D145,Tutkinnot!$A$2:$A$750,Tutkinnot!$B$2:$B$750),"")</f>
        <v/>
      </c>
      <c r="I145" s="19"/>
      <c r="J145" s="19"/>
      <c r="K145" s="20"/>
      <c r="L145" s="20" t="s">
        <v>0</v>
      </c>
      <c r="M145" s="23"/>
      <c r="N145" s="23"/>
      <c r="O145" s="19"/>
      <c r="P145" t="s">
        <v>0</v>
      </c>
      <c r="Q145" t="s">
        <v>0</v>
      </c>
      <c r="R145" t="s">
        <v>0</v>
      </c>
      <c r="S145" s="3"/>
      <c r="X145" s="12"/>
      <c r="Y145" s="8" t="str">
        <f>IFERROR(VLOOKUP($Z145,Tutkinnonosat!$A$2:$B$850,2,FALSE),"-")</f>
        <v>-</v>
      </c>
      <c r="Z145" t="e">
        <f t="shared" si="4"/>
        <v>#VALUE!</v>
      </c>
      <c r="AA145" s="8" t="str">
        <f>IFERROR(VLOOKUP($Z145,Osaamisalat!$A$2:$B$1550,2,FALSE),"-")</f>
        <v>-</v>
      </c>
      <c r="AB145">
        <f t="shared" si="5"/>
        <v>0</v>
      </c>
    </row>
    <row r="146" spans="3:28" x14ac:dyDescent="0.2">
      <c r="C146" t="str">
        <f>IFERROR(VLOOKUP($B146,'Tutkinnon suorittajat'!$A$3:$D$2221,4,FALSE),"-")</f>
        <v>-</v>
      </c>
      <c r="E146" t="str">
        <f>IFERROR(LOOKUP($D146,Tutkinnot!$A$2:$A$750,Tutkinnot!$B$2:$B$750),"")</f>
        <v/>
      </c>
      <c r="I146" s="19"/>
      <c r="J146" s="19"/>
      <c r="K146" s="20"/>
      <c r="L146" s="20" t="s">
        <v>0</v>
      </c>
      <c r="M146" s="23"/>
      <c r="N146" s="23"/>
      <c r="O146" s="19"/>
      <c r="P146" t="s">
        <v>0</v>
      </c>
      <c r="Q146" t="s">
        <v>0</v>
      </c>
      <c r="R146" t="s">
        <v>0</v>
      </c>
      <c r="S146" s="3"/>
      <c r="X146" s="12"/>
      <c r="Y146" s="8" t="str">
        <f>IFERROR(VLOOKUP($Z146,Tutkinnonosat!$A$2:$B$850,2,FALSE),"-")</f>
        <v>-</v>
      </c>
      <c r="Z146" t="e">
        <f t="shared" si="4"/>
        <v>#VALUE!</v>
      </c>
      <c r="AA146" s="8" t="str">
        <f>IFERROR(VLOOKUP($Z146,Osaamisalat!$A$2:$B$1550,2,FALSE),"-")</f>
        <v>-</v>
      </c>
      <c r="AB146">
        <f t="shared" si="5"/>
        <v>0</v>
      </c>
    </row>
    <row r="147" spans="3:28" x14ac:dyDescent="0.2">
      <c r="C147" t="str">
        <f>IFERROR(VLOOKUP($B147,'Tutkinnon suorittajat'!$A$3:$D$2221,4,FALSE),"-")</f>
        <v>-</v>
      </c>
      <c r="E147" t="str">
        <f>IFERROR(LOOKUP($D147,Tutkinnot!$A$2:$A$750,Tutkinnot!$B$2:$B$750),"")</f>
        <v/>
      </c>
      <c r="I147" s="19"/>
      <c r="J147" s="19"/>
      <c r="K147" s="20"/>
      <c r="L147" s="20" t="s">
        <v>0</v>
      </c>
      <c r="M147" s="23"/>
      <c r="N147" s="23"/>
      <c r="O147" s="19"/>
      <c r="P147" t="s">
        <v>0</v>
      </c>
      <c r="Q147" t="s">
        <v>0</v>
      </c>
      <c r="R147" t="s">
        <v>0</v>
      </c>
      <c r="S147" s="3"/>
      <c r="X147" s="12"/>
      <c r="Y147" s="8" t="str">
        <f>IFERROR(VLOOKUP($Z147,Tutkinnonosat!$A$2:$B$850,2,FALSE),"-")</f>
        <v>-</v>
      </c>
      <c r="Z147" t="e">
        <f t="shared" si="4"/>
        <v>#VALUE!</v>
      </c>
      <c r="AA147" s="8" t="str">
        <f>IFERROR(VLOOKUP($Z147,Osaamisalat!$A$2:$B$1550,2,FALSE),"-")</f>
        <v>-</v>
      </c>
      <c r="AB147">
        <f t="shared" si="5"/>
        <v>0</v>
      </c>
    </row>
    <row r="148" spans="3:28" x14ac:dyDescent="0.2">
      <c r="C148" t="str">
        <f>IFERROR(VLOOKUP($B148,'Tutkinnon suorittajat'!$A$3:$D$2221,4,FALSE),"-")</f>
        <v>-</v>
      </c>
      <c r="E148" t="str">
        <f>IFERROR(LOOKUP($D148,Tutkinnot!$A$2:$A$750,Tutkinnot!$B$2:$B$750),"")</f>
        <v/>
      </c>
      <c r="I148" s="19"/>
      <c r="J148" s="19"/>
      <c r="K148" s="20"/>
      <c r="L148" s="20" t="s">
        <v>0</v>
      </c>
      <c r="M148" s="23"/>
      <c r="N148" s="23"/>
      <c r="O148" s="19"/>
      <c r="P148" t="s">
        <v>0</v>
      </c>
      <c r="Q148" t="s">
        <v>0</v>
      </c>
      <c r="R148" t="s">
        <v>0</v>
      </c>
      <c r="S148" s="3"/>
      <c r="X148" s="12"/>
      <c r="Y148" s="8" t="str">
        <f>IFERROR(VLOOKUP($Z148,Tutkinnonosat!$A$2:$B$850,2,FALSE),"-")</f>
        <v>-</v>
      </c>
      <c r="Z148" t="e">
        <f t="shared" si="4"/>
        <v>#VALUE!</v>
      </c>
      <c r="AA148" s="8" t="str">
        <f>IFERROR(VLOOKUP($Z148,Osaamisalat!$A$2:$B$1550,2,FALSE),"-")</f>
        <v>-</v>
      </c>
      <c r="AB148">
        <f t="shared" si="5"/>
        <v>0</v>
      </c>
    </row>
    <row r="149" spans="3:28" x14ac:dyDescent="0.2">
      <c r="C149" t="str">
        <f>IFERROR(VLOOKUP($B149,'Tutkinnon suorittajat'!$A$3:$D$2221,4,FALSE),"-")</f>
        <v>-</v>
      </c>
      <c r="E149" t="str">
        <f>IFERROR(LOOKUP($D149,Tutkinnot!$A$2:$A$750,Tutkinnot!$B$2:$B$750),"")</f>
        <v/>
      </c>
      <c r="I149" s="19"/>
      <c r="J149" s="19"/>
      <c r="K149" s="20"/>
      <c r="L149" s="20" t="s">
        <v>0</v>
      </c>
      <c r="M149" s="23"/>
      <c r="N149" s="23"/>
      <c r="O149" s="19"/>
      <c r="P149" t="s">
        <v>0</v>
      </c>
      <c r="Q149" t="s">
        <v>0</v>
      </c>
      <c r="R149" t="s">
        <v>0</v>
      </c>
      <c r="S149" s="3"/>
      <c r="X149" s="12"/>
      <c r="Y149" s="8" t="str">
        <f>IFERROR(VLOOKUP($Z149,Tutkinnonosat!$A$2:$B$850,2,FALSE),"-")</f>
        <v>-</v>
      </c>
      <c r="Z149" t="e">
        <f t="shared" si="4"/>
        <v>#VALUE!</v>
      </c>
      <c r="AA149" s="8" t="str">
        <f>IFERROR(VLOOKUP($Z149,Osaamisalat!$A$2:$B$1550,2,FALSE),"-")</f>
        <v>-</v>
      </c>
      <c r="AB149">
        <f t="shared" si="5"/>
        <v>0</v>
      </c>
    </row>
    <row r="150" spans="3:28" x14ac:dyDescent="0.2">
      <c r="C150" t="str">
        <f>IFERROR(VLOOKUP($B150,'Tutkinnon suorittajat'!$A$3:$D$2221,4,FALSE),"-")</f>
        <v>-</v>
      </c>
      <c r="E150" t="str">
        <f>IFERROR(LOOKUP($D150,Tutkinnot!$A$2:$A$750,Tutkinnot!$B$2:$B$750),"")</f>
        <v/>
      </c>
      <c r="I150" s="19"/>
      <c r="J150" s="19"/>
      <c r="K150" s="20"/>
      <c r="L150" s="20" t="s">
        <v>0</v>
      </c>
      <c r="M150" s="23"/>
      <c r="N150" s="23"/>
      <c r="O150" s="19"/>
      <c r="P150" t="s">
        <v>0</v>
      </c>
      <c r="Q150" t="s">
        <v>0</v>
      </c>
      <c r="R150" t="s">
        <v>0</v>
      </c>
      <c r="S150" s="3"/>
      <c r="X150" s="12"/>
      <c r="Y150" s="8" t="str">
        <f>IFERROR(VLOOKUP($Z150,Tutkinnonosat!$A$2:$B$850,2,FALSE),"-")</f>
        <v>-</v>
      </c>
      <c r="Z150" t="e">
        <f t="shared" si="4"/>
        <v>#VALUE!</v>
      </c>
      <c r="AA150" s="8" t="str">
        <f>IFERROR(VLOOKUP($Z150,Osaamisalat!$A$2:$B$1550,2,FALSE),"-")</f>
        <v>-</v>
      </c>
      <c r="AB150">
        <f t="shared" si="5"/>
        <v>0</v>
      </c>
    </row>
    <row r="151" spans="3:28" x14ac:dyDescent="0.2">
      <c r="C151" t="str">
        <f>IFERROR(VLOOKUP($B151,'Tutkinnon suorittajat'!$A$3:$D$2221,4,FALSE),"-")</f>
        <v>-</v>
      </c>
      <c r="E151" t="str">
        <f>IFERROR(LOOKUP($D151,Tutkinnot!$A$2:$A$750,Tutkinnot!$B$2:$B$750),"")</f>
        <v/>
      </c>
      <c r="I151" s="19"/>
      <c r="J151" s="19"/>
      <c r="K151" s="20"/>
      <c r="L151" s="20" t="s">
        <v>0</v>
      </c>
      <c r="M151" s="23"/>
      <c r="N151" s="23"/>
      <c r="O151" s="19"/>
      <c r="P151" t="s">
        <v>0</v>
      </c>
      <c r="Q151" t="s">
        <v>0</v>
      </c>
      <c r="R151" t="s">
        <v>0</v>
      </c>
      <c r="S151" s="3"/>
      <c r="X151" s="12"/>
      <c r="Y151" s="8" t="str">
        <f>IFERROR(VLOOKUP($Z151,Tutkinnonosat!$A$2:$B$850,2,FALSE),"-")</f>
        <v>-</v>
      </c>
      <c r="Z151" t="e">
        <f t="shared" si="4"/>
        <v>#VALUE!</v>
      </c>
      <c r="AA151" s="8" t="str">
        <f>IFERROR(VLOOKUP($Z151,Osaamisalat!$A$2:$B$1550,2,FALSE),"-")</f>
        <v>-</v>
      </c>
      <c r="AB151">
        <f t="shared" si="5"/>
        <v>0</v>
      </c>
    </row>
    <row r="152" spans="3:28" x14ac:dyDescent="0.2">
      <c r="C152" t="str">
        <f>IFERROR(VLOOKUP($B152,'Tutkinnon suorittajat'!$A$3:$D$2221,4,FALSE),"-")</f>
        <v>-</v>
      </c>
      <c r="E152" t="str">
        <f>IFERROR(LOOKUP($D152,Tutkinnot!$A$2:$A$750,Tutkinnot!$B$2:$B$750),"")</f>
        <v/>
      </c>
      <c r="I152" s="19"/>
      <c r="J152" s="19"/>
      <c r="K152" s="20"/>
      <c r="L152" s="20" t="s">
        <v>0</v>
      </c>
      <c r="M152" s="23"/>
      <c r="N152" s="23"/>
      <c r="O152" s="19"/>
      <c r="P152" t="s">
        <v>0</v>
      </c>
      <c r="Q152" t="s">
        <v>0</v>
      </c>
      <c r="R152" t="s">
        <v>0</v>
      </c>
      <c r="S152" s="3"/>
      <c r="X152" s="12"/>
      <c r="Y152" s="8" t="str">
        <f>IFERROR(VLOOKUP($Z152,Tutkinnonosat!$A$2:$B$850,2,FALSE),"-")</f>
        <v>-</v>
      </c>
      <c r="Z152" t="e">
        <f t="shared" si="4"/>
        <v>#VALUE!</v>
      </c>
      <c r="AA152" s="8" t="str">
        <f>IFERROR(VLOOKUP($Z152,Osaamisalat!$A$2:$B$1550,2,FALSE),"-")</f>
        <v>-</v>
      </c>
      <c r="AB152">
        <f t="shared" si="5"/>
        <v>0</v>
      </c>
    </row>
    <row r="153" spans="3:28" x14ac:dyDescent="0.2">
      <c r="C153" t="str">
        <f>IFERROR(VLOOKUP($B153,'Tutkinnon suorittajat'!$A$3:$D$2221,4,FALSE),"-")</f>
        <v>-</v>
      </c>
      <c r="E153" t="str">
        <f>IFERROR(LOOKUP($D153,Tutkinnot!$A$2:$A$750,Tutkinnot!$B$2:$B$750),"")</f>
        <v/>
      </c>
      <c r="I153" s="19"/>
      <c r="J153" s="19"/>
      <c r="K153" s="20"/>
      <c r="L153" s="20" t="s">
        <v>0</v>
      </c>
      <c r="M153" s="23"/>
      <c r="N153" s="23"/>
      <c r="O153" s="19"/>
      <c r="P153" t="s">
        <v>0</v>
      </c>
      <c r="Q153" t="s">
        <v>0</v>
      </c>
      <c r="R153" t="s">
        <v>0</v>
      </c>
      <c r="S153" s="3"/>
      <c r="X153" s="12"/>
      <c r="Y153" s="8" t="str">
        <f>IFERROR(VLOOKUP($Z153,Tutkinnonosat!$A$2:$B$850,2,FALSE),"-")</f>
        <v>-</v>
      </c>
      <c r="Z153" t="e">
        <f t="shared" si="4"/>
        <v>#VALUE!</v>
      </c>
      <c r="AA153" s="8" t="str">
        <f>IFERROR(VLOOKUP($Z153,Osaamisalat!$A$2:$B$1550,2,FALSE),"-")</f>
        <v>-</v>
      </c>
      <c r="AB153">
        <f t="shared" si="5"/>
        <v>0</v>
      </c>
    </row>
    <row r="154" spans="3:28" x14ac:dyDescent="0.2">
      <c r="C154" t="str">
        <f>IFERROR(VLOOKUP($B154,'Tutkinnon suorittajat'!$A$3:$D$2221,4,FALSE),"-")</f>
        <v>-</v>
      </c>
      <c r="E154" t="str">
        <f>IFERROR(LOOKUP($D154,Tutkinnot!$A$2:$A$750,Tutkinnot!$B$2:$B$750),"")</f>
        <v/>
      </c>
      <c r="I154" s="19"/>
      <c r="J154" s="19"/>
      <c r="K154" s="20"/>
      <c r="L154" s="20" t="s">
        <v>0</v>
      </c>
      <c r="M154" s="23"/>
      <c r="N154" s="23"/>
      <c r="O154" s="19"/>
      <c r="P154" t="s">
        <v>0</v>
      </c>
      <c r="Q154" t="s">
        <v>0</v>
      </c>
      <c r="R154" t="s">
        <v>0</v>
      </c>
      <c r="S154" s="3"/>
      <c r="X154" s="12"/>
      <c r="Y154" s="8" t="str">
        <f>IFERROR(VLOOKUP($Z154,Tutkinnonosat!$A$2:$B$850,2,FALSE),"-")</f>
        <v>-</v>
      </c>
      <c r="Z154" t="e">
        <f t="shared" si="4"/>
        <v>#VALUE!</v>
      </c>
      <c r="AA154" s="8" t="str">
        <f>IFERROR(VLOOKUP($Z154,Osaamisalat!$A$2:$B$1550,2,FALSE),"-")</f>
        <v>-</v>
      </c>
      <c r="AB154">
        <f t="shared" si="5"/>
        <v>0</v>
      </c>
    </row>
    <row r="155" spans="3:28" x14ac:dyDescent="0.2">
      <c r="C155" t="str">
        <f>IFERROR(VLOOKUP($B155,'Tutkinnon suorittajat'!$A$3:$D$2221,4,FALSE),"-")</f>
        <v>-</v>
      </c>
      <c r="E155" t="str">
        <f>IFERROR(LOOKUP($D155,Tutkinnot!$A$2:$A$750,Tutkinnot!$B$2:$B$750),"")</f>
        <v/>
      </c>
      <c r="I155" s="19"/>
      <c r="J155" s="19"/>
      <c r="K155" s="20"/>
      <c r="L155" s="20" t="s">
        <v>0</v>
      </c>
      <c r="M155" s="23"/>
      <c r="N155" s="23"/>
      <c r="O155" s="19"/>
      <c r="P155" t="s">
        <v>0</v>
      </c>
      <c r="Q155" t="s">
        <v>0</v>
      </c>
      <c r="R155" t="s">
        <v>0</v>
      </c>
      <c r="S155" s="3"/>
      <c r="X155" s="12"/>
      <c r="Y155" s="8" t="str">
        <f>IFERROR(VLOOKUP($Z155,Tutkinnonosat!$A$2:$B$850,2,FALSE),"-")</f>
        <v>-</v>
      </c>
      <c r="Z155" t="e">
        <f t="shared" si="4"/>
        <v>#VALUE!</v>
      </c>
      <c r="AA155" s="8" t="str">
        <f>IFERROR(VLOOKUP($Z155,Osaamisalat!$A$2:$B$1550,2,FALSE),"-")</f>
        <v>-</v>
      </c>
      <c r="AB155">
        <f t="shared" si="5"/>
        <v>0</v>
      </c>
    </row>
    <row r="156" spans="3:28" x14ac:dyDescent="0.2">
      <c r="C156" t="str">
        <f>IFERROR(VLOOKUP($B156,'Tutkinnon suorittajat'!$A$3:$D$2221,4,FALSE),"-")</f>
        <v>-</v>
      </c>
      <c r="E156" t="str">
        <f>IFERROR(LOOKUP($D156,Tutkinnot!$A$2:$A$750,Tutkinnot!$B$2:$B$750),"")</f>
        <v/>
      </c>
      <c r="I156" s="19"/>
      <c r="J156" s="19"/>
      <c r="K156" s="20"/>
      <c r="L156" s="20" t="s">
        <v>0</v>
      </c>
      <c r="M156" s="23"/>
      <c r="N156" s="23"/>
      <c r="O156" s="19"/>
      <c r="P156" t="s">
        <v>0</v>
      </c>
      <c r="Q156" t="s">
        <v>0</v>
      </c>
      <c r="R156" t="s">
        <v>0</v>
      </c>
      <c r="S156" s="3"/>
      <c r="X156" s="12"/>
      <c r="Y156" s="8" t="str">
        <f>IFERROR(VLOOKUP($Z156,Tutkinnonosat!$A$2:$B$850,2,FALSE),"-")</f>
        <v>-</v>
      </c>
      <c r="Z156" t="e">
        <f t="shared" si="4"/>
        <v>#VALUE!</v>
      </c>
      <c r="AA156" s="8" t="str">
        <f>IFERROR(VLOOKUP($Z156,Osaamisalat!$A$2:$B$1550,2,FALSE),"-")</f>
        <v>-</v>
      </c>
      <c r="AB156">
        <f t="shared" si="5"/>
        <v>0</v>
      </c>
    </row>
    <row r="157" spans="3:28" x14ac:dyDescent="0.2">
      <c r="C157" t="str">
        <f>IFERROR(VLOOKUP($B157,'Tutkinnon suorittajat'!$A$3:$D$2221,4,FALSE),"-")</f>
        <v>-</v>
      </c>
      <c r="E157" t="str">
        <f>IFERROR(LOOKUP($D157,Tutkinnot!$A$2:$A$750,Tutkinnot!$B$2:$B$750),"")</f>
        <v/>
      </c>
      <c r="I157" s="19"/>
      <c r="J157" s="19"/>
      <c r="K157" s="20"/>
      <c r="L157" s="20" t="s">
        <v>0</v>
      </c>
      <c r="M157" s="23"/>
      <c r="N157" s="23"/>
      <c r="O157" s="19"/>
      <c r="P157" t="s">
        <v>0</v>
      </c>
      <c r="Q157" t="s">
        <v>0</v>
      </c>
      <c r="R157" t="s">
        <v>0</v>
      </c>
      <c r="S157" s="3"/>
      <c r="X157" s="12"/>
      <c r="Y157" s="8" t="str">
        <f>IFERROR(VLOOKUP($Z157,Tutkinnonosat!$A$2:$B$850,2,FALSE),"-")</f>
        <v>-</v>
      </c>
      <c r="Z157" t="e">
        <f t="shared" si="4"/>
        <v>#VALUE!</v>
      </c>
      <c r="AA157" s="8" t="str">
        <f>IFERROR(VLOOKUP($Z157,Osaamisalat!$A$2:$B$1550,2,FALSE),"-")</f>
        <v>-</v>
      </c>
      <c r="AB157">
        <f t="shared" si="5"/>
        <v>0</v>
      </c>
    </row>
    <row r="158" spans="3:28" x14ac:dyDescent="0.2">
      <c r="C158" t="str">
        <f>IFERROR(VLOOKUP($B158,'Tutkinnon suorittajat'!$A$3:$D$2221,4,FALSE),"-")</f>
        <v>-</v>
      </c>
      <c r="E158" t="str">
        <f>IFERROR(LOOKUP($D158,Tutkinnot!$A$2:$A$750,Tutkinnot!$B$2:$B$750),"")</f>
        <v/>
      </c>
      <c r="I158" s="19"/>
      <c r="J158" s="19"/>
      <c r="K158" s="20"/>
      <c r="L158" s="20" t="s">
        <v>0</v>
      </c>
      <c r="M158" s="23"/>
      <c r="N158" s="23"/>
      <c r="O158" s="19"/>
      <c r="P158" t="s">
        <v>0</v>
      </c>
      <c r="Q158" t="s">
        <v>0</v>
      </c>
      <c r="R158" t="s">
        <v>0</v>
      </c>
      <c r="S158" s="3"/>
      <c r="X158" s="12"/>
      <c r="Y158" s="8" t="str">
        <f>IFERROR(VLOOKUP($Z158,Tutkinnonosat!$A$2:$B$850,2,FALSE),"-")</f>
        <v>-</v>
      </c>
      <c r="Z158" t="e">
        <f t="shared" si="4"/>
        <v>#VALUE!</v>
      </c>
      <c r="AA158" s="8" t="str">
        <f>IFERROR(VLOOKUP($Z158,Osaamisalat!$A$2:$B$1550,2,FALSE),"-")</f>
        <v>-</v>
      </c>
      <c r="AB158">
        <f t="shared" si="5"/>
        <v>0</v>
      </c>
    </row>
    <row r="159" spans="3:28" x14ac:dyDescent="0.2">
      <c r="C159" t="str">
        <f>IFERROR(VLOOKUP($B159,'Tutkinnon suorittajat'!$A$3:$D$2221,4,FALSE),"-")</f>
        <v>-</v>
      </c>
      <c r="E159" t="str">
        <f>IFERROR(LOOKUP($D159,Tutkinnot!$A$2:$A$750,Tutkinnot!$B$2:$B$750),"")</f>
        <v/>
      </c>
      <c r="I159" s="19"/>
      <c r="J159" s="19"/>
      <c r="K159" s="20"/>
      <c r="L159" s="20" t="s">
        <v>0</v>
      </c>
      <c r="M159" s="23"/>
      <c r="N159" s="23"/>
      <c r="O159" s="19"/>
      <c r="P159" t="s">
        <v>0</v>
      </c>
      <c r="Q159" t="s">
        <v>0</v>
      </c>
      <c r="R159" t="s">
        <v>0</v>
      </c>
      <c r="S159" s="3"/>
      <c r="X159" s="12"/>
      <c r="Y159" s="8" t="str">
        <f>IFERROR(VLOOKUP($Z159,Tutkinnonosat!$A$2:$B$850,2,FALSE),"-")</f>
        <v>-</v>
      </c>
      <c r="Z159" t="e">
        <f t="shared" si="4"/>
        <v>#VALUE!</v>
      </c>
      <c r="AA159" s="8" t="str">
        <f>IFERROR(VLOOKUP($Z159,Osaamisalat!$A$2:$B$1550,2,FALSE),"-")</f>
        <v>-</v>
      </c>
      <c r="AB159">
        <f t="shared" si="5"/>
        <v>0</v>
      </c>
    </row>
    <row r="160" spans="3:28" x14ac:dyDescent="0.2">
      <c r="C160" t="str">
        <f>IFERROR(VLOOKUP($B160,'Tutkinnon suorittajat'!$A$3:$D$2221,4,FALSE),"-")</f>
        <v>-</v>
      </c>
      <c r="E160" t="str">
        <f>IFERROR(LOOKUP($D160,Tutkinnot!$A$2:$A$750,Tutkinnot!$B$2:$B$750),"")</f>
        <v/>
      </c>
      <c r="I160" s="19"/>
      <c r="J160" s="19"/>
      <c r="K160" s="20"/>
      <c r="L160" s="20" t="s">
        <v>0</v>
      </c>
      <c r="M160" s="23"/>
      <c r="N160" s="23"/>
      <c r="O160" s="19"/>
      <c r="P160" t="s">
        <v>0</v>
      </c>
      <c r="Q160" t="s">
        <v>0</v>
      </c>
      <c r="R160" t="s">
        <v>0</v>
      </c>
      <c r="S160" s="3"/>
      <c r="X160" s="12"/>
      <c r="Y160" s="8" t="str">
        <f>IFERROR(VLOOKUP($Z160,Tutkinnonosat!$A$2:$B$850,2,FALSE),"-")</f>
        <v>-</v>
      </c>
      <c r="Z160" t="e">
        <f t="shared" si="4"/>
        <v>#VALUE!</v>
      </c>
      <c r="AA160" s="8" t="str">
        <f>IFERROR(VLOOKUP($Z160,Osaamisalat!$A$2:$B$1550,2,FALSE),"-")</f>
        <v>-</v>
      </c>
      <c r="AB160">
        <f t="shared" si="5"/>
        <v>0</v>
      </c>
    </row>
    <row r="161" spans="3:28" x14ac:dyDescent="0.2">
      <c r="C161" t="str">
        <f>IFERROR(VLOOKUP($B161,'Tutkinnon suorittajat'!$A$3:$D$2221,4,FALSE),"-")</f>
        <v>-</v>
      </c>
      <c r="E161" t="str">
        <f>IFERROR(LOOKUP($D161,Tutkinnot!$A$2:$A$750,Tutkinnot!$B$2:$B$750),"")</f>
        <v/>
      </c>
      <c r="I161" s="19"/>
      <c r="J161" s="19"/>
      <c r="K161" s="20"/>
      <c r="L161" s="20" t="s">
        <v>0</v>
      </c>
      <c r="M161" s="23"/>
      <c r="N161" s="23"/>
      <c r="O161" s="19"/>
      <c r="P161" t="s">
        <v>0</v>
      </c>
      <c r="Q161" t="s">
        <v>0</v>
      </c>
      <c r="R161" t="s">
        <v>0</v>
      </c>
      <c r="S161" s="3"/>
      <c r="X161" s="12"/>
      <c r="Y161" s="8" t="str">
        <f>IFERROR(VLOOKUP($Z161,Tutkinnonosat!$A$2:$B$850,2,FALSE),"-")</f>
        <v>-</v>
      </c>
      <c r="Z161" t="e">
        <f t="shared" si="4"/>
        <v>#VALUE!</v>
      </c>
      <c r="AA161" s="8" t="str">
        <f>IFERROR(VLOOKUP($Z161,Osaamisalat!$A$2:$B$1550,2,FALSE),"-")</f>
        <v>-</v>
      </c>
      <c r="AB161">
        <f t="shared" si="5"/>
        <v>0</v>
      </c>
    </row>
    <row r="162" spans="3:28" x14ac:dyDescent="0.2">
      <c r="C162" t="str">
        <f>IFERROR(VLOOKUP($B162,'Tutkinnon suorittajat'!$A$3:$D$2221,4,FALSE),"-")</f>
        <v>-</v>
      </c>
      <c r="E162" t="str">
        <f>IFERROR(LOOKUP($D162,Tutkinnot!$A$2:$A$750,Tutkinnot!$B$2:$B$750),"")</f>
        <v/>
      </c>
      <c r="I162" s="19"/>
      <c r="J162" s="19"/>
      <c r="K162" s="20"/>
      <c r="L162" s="20" t="s">
        <v>0</v>
      </c>
      <c r="M162" s="23"/>
      <c r="N162" s="23"/>
      <c r="O162" s="19"/>
      <c r="P162" t="s">
        <v>0</v>
      </c>
      <c r="Q162" t="s">
        <v>0</v>
      </c>
      <c r="R162" t="s">
        <v>0</v>
      </c>
      <c r="S162" s="3"/>
      <c r="X162" s="12"/>
      <c r="Y162" s="8" t="str">
        <f>IFERROR(VLOOKUP($Z162,Tutkinnonosat!$A$2:$B$850,2,FALSE),"-")</f>
        <v>-</v>
      </c>
      <c r="Z162" t="e">
        <f t="shared" si="4"/>
        <v>#VALUE!</v>
      </c>
      <c r="AA162" s="8" t="str">
        <f>IFERROR(VLOOKUP($Z162,Osaamisalat!$A$2:$B$1550,2,FALSE),"-")</f>
        <v>-</v>
      </c>
      <c r="AB162">
        <f t="shared" si="5"/>
        <v>0</v>
      </c>
    </row>
    <row r="163" spans="3:28" x14ac:dyDescent="0.2">
      <c r="C163" t="str">
        <f>IFERROR(VLOOKUP($B163,'Tutkinnon suorittajat'!$A$3:$D$2221,4,FALSE),"-")</f>
        <v>-</v>
      </c>
      <c r="E163" t="str">
        <f>IFERROR(LOOKUP($D163,Tutkinnot!$A$2:$A$750,Tutkinnot!$B$2:$B$750),"")</f>
        <v/>
      </c>
      <c r="I163" s="19"/>
      <c r="J163" s="19"/>
      <c r="K163" s="20"/>
      <c r="L163" s="20" t="s">
        <v>0</v>
      </c>
      <c r="M163" s="23"/>
      <c r="N163" s="23"/>
      <c r="O163" s="19"/>
      <c r="P163" t="s">
        <v>0</v>
      </c>
      <c r="Q163" t="s">
        <v>0</v>
      </c>
      <c r="R163" t="s">
        <v>0</v>
      </c>
      <c r="S163" s="3"/>
      <c r="X163" s="12"/>
      <c r="Y163" s="8" t="str">
        <f>IFERROR(VLOOKUP($Z163,Tutkinnonosat!$A$2:$B$850,2,FALSE),"-")</f>
        <v>-</v>
      </c>
      <c r="Z163" t="e">
        <f t="shared" si="4"/>
        <v>#VALUE!</v>
      </c>
      <c r="AA163" s="8" t="str">
        <f>IFERROR(VLOOKUP($Z163,Osaamisalat!$A$2:$B$1550,2,FALSE),"-")</f>
        <v>-</v>
      </c>
      <c r="AB163">
        <f t="shared" si="5"/>
        <v>0</v>
      </c>
    </row>
    <row r="164" spans="3:28" x14ac:dyDescent="0.2">
      <c r="C164" t="str">
        <f>IFERROR(VLOOKUP($B164,'Tutkinnon suorittajat'!$A$3:$D$2221,4,FALSE),"-")</f>
        <v>-</v>
      </c>
      <c r="E164" t="str">
        <f>IFERROR(LOOKUP($D164,Tutkinnot!$A$2:$A$750,Tutkinnot!$B$2:$B$750),"")</f>
        <v/>
      </c>
      <c r="I164" s="19"/>
      <c r="J164" s="19"/>
      <c r="K164" s="20"/>
      <c r="L164" s="20" t="s">
        <v>0</v>
      </c>
      <c r="M164" s="23"/>
      <c r="N164" s="23"/>
      <c r="O164" s="19"/>
      <c r="P164" t="s">
        <v>0</v>
      </c>
      <c r="Q164" t="s">
        <v>0</v>
      </c>
      <c r="R164" t="s">
        <v>0</v>
      </c>
      <c r="S164" s="3"/>
      <c r="X164" s="12"/>
      <c r="Y164" s="8" t="str">
        <f>IFERROR(VLOOKUP($Z164,Tutkinnonosat!$A$2:$B$850,2,FALSE),"-")</f>
        <v>-</v>
      </c>
      <c r="Z164" t="e">
        <f t="shared" si="4"/>
        <v>#VALUE!</v>
      </c>
      <c r="AA164" s="8" t="str">
        <f>IFERROR(VLOOKUP($Z164,Osaamisalat!$A$2:$B$1550,2,FALSE),"-")</f>
        <v>-</v>
      </c>
      <c r="AB164">
        <f t="shared" si="5"/>
        <v>0</v>
      </c>
    </row>
    <row r="165" spans="3:28" x14ac:dyDescent="0.2">
      <c r="C165" t="str">
        <f>IFERROR(VLOOKUP($B165,'Tutkinnon suorittajat'!$A$3:$D$2221,4,FALSE),"-")</f>
        <v>-</v>
      </c>
      <c r="E165" t="str">
        <f>IFERROR(LOOKUP($D165,Tutkinnot!$A$2:$A$750,Tutkinnot!$B$2:$B$750),"")</f>
        <v/>
      </c>
      <c r="I165" s="19"/>
      <c r="J165" s="19"/>
      <c r="K165" s="20"/>
      <c r="L165" s="20" t="s">
        <v>0</v>
      </c>
      <c r="M165" s="23"/>
      <c r="N165" s="23"/>
      <c r="O165" s="19"/>
      <c r="P165" t="s">
        <v>0</v>
      </c>
      <c r="Q165" t="s">
        <v>0</v>
      </c>
      <c r="R165" t="s">
        <v>0</v>
      </c>
      <c r="S165" s="3"/>
      <c r="X165" s="12"/>
      <c r="Y165" s="8" t="str">
        <f>IFERROR(VLOOKUP($Z165,Tutkinnonosat!$A$2:$B$850,2,FALSE),"-")</f>
        <v>-</v>
      </c>
      <c r="Z165" t="e">
        <f t="shared" si="4"/>
        <v>#VALUE!</v>
      </c>
      <c r="AA165" s="8" t="str">
        <f>IFERROR(VLOOKUP($Z165,Osaamisalat!$A$2:$B$1550,2,FALSE),"-")</f>
        <v>-</v>
      </c>
      <c r="AB165">
        <f t="shared" si="5"/>
        <v>0</v>
      </c>
    </row>
    <row r="166" spans="3:28" x14ac:dyDescent="0.2">
      <c r="C166" t="str">
        <f>IFERROR(VLOOKUP($B166,'Tutkinnon suorittajat'!$A$3:$D$2221,4,FALSE),"-")</f>
        <v>-</v>
      </c>
      <c r="E166" t="str">
        <f>IFERROR(LOOKUP($D166,Tutkinnot!$A$2:$A$750,Tutkinnot!$B$2:$B$750),"")</f>
        <v/>
      </c>
      <c r="I166" s="19"/>
      <c r="J166" s="19"/>
      <c r="K166" s="20"/>
      <c r="L166" s="20" t="s">
        <v>0</v>
      </c>
      <c r="M166" s="23"/>
      <c r="N166" s="23"/>
      <c r="O166" s="19"/>
      <c r="P166" t="s">
        <v>0</v>
      </c>
      <c r="Q166" t="s">
        <v>0</v>
      </c>
      <c r="R166" t="s">
        <v>0</v>
      </c>
      <c r="S166" s="3"/>
      <c r="X166" s="12"/>
      <c r="Y166" s="8" t="str">
        <f>IFERROR(VLOOKUP($Z166,Tutkinnonosat!$A$2:$B$850,2,FALSE),"-")</f>
        <v>-</v>
      </c>
      <c r="Z166" t="e">
        <f t="shared" si="4"/>
        <v>#VALUE!</v>
      </c>
      <c r="AA166" s="8" t="str">
        <f>IFERROR(VLOOKUP($Z166,Osaamisalat!$A$2:$B$1550,2,FALSE),"-")</f>
        <v>-</v>
      </c>
      <c r="AB166">
        <f t="shared" si="5"/>
        <v>0</v>
      </c>
    </row>
    <row r="167" spans="3:28" x14ac:dyDescent="0.2">
      <c r="C167" t="str">
        <f>IFERROR(VLOOKUP($B167,'Tutkinnon suorittajat'!$A$3:$D$2221,4,FALSE),"-")</f>
        <v>-</v>
      </c>
      <c r="E167" t="str">
        <f>IFERROR(LOOKUP($D167,Tutkinnot!$A$2:$A$750,Tutkinnot!$B$2:$B$750),"")</f>
        <v/>
      </c>
      <c r="I167" s="19"/>
      <c r="J167" s="19"/>
      <c r="K167" s="20"/>
      <c r="L167" s="20" t="s">
        <v>0</v>
      </c>
      <c r="M167" s="23"/>
      <c r="N167" s="23"/>
      <c r="O167" s="19"/>
      <c r="P167" t="s">
        <v>0</v>
      </c>
      <c r="Q167" t="s">
        <v>0</v>
      </c>
      <c r="R167" t="s">
        <v>0</v>
      </c>
      <c r="S167" s="3"/>
      <c r="X167" s="12"/>
      <c r="Y167" s="8" t="str">
        <f>IFERROR(VLOOKUP($Z167,Tutkinnonosat!$A$2:$B$850,2,FALSE),"-")</f>
        <v>-</v>
      </c>
      <c r="Z167" t="e">
        <f t="shared" si="4"/>
        <v>#VALUE!</v>
      </c>
      <c r="AA167" s="8" t="str">
        <f>IFERROR(VLOOKUP($Z167,Osaamisalat!$A$2:$B$1550,2,FALSE),"-")</f>
        <v>-</v>
      </c>
      <c r="AB167">
        <f t="shared" si="5"/>
        <v>0</v>
      </c>
    </row>
    <row r="168" spans="3:28" x14ac:dyDescent="0.2">
      <c r="C168" t="str">
        <f>IFERROR(VLOOKUP($B168,'Tutkinnon suorittajat'!$A$3:$D$2221,4,FALSE),"-")</f>
        <v>-</v>
      </c>
      <c r="E168" t="str">
        <f>IFERROR(LOOKUP($D168,Tutkinnot!$A$2:$A$750,Tutkinnot!$B$2:$B$750),"")</f>
        <v/>
      </c>
      <c r="I168" s="19"/>
      <c r="J168" s="19"/>
      <c r="K168" s="20"/>
      <c r="L168" s="20" t="s">
        <v>0</v>
      </c>
      <c r="M168" s="23"/>
      <c r="N168" s="23"/>
      <c r="O168" s="19"/>
      <c r="P168" t="s">
        <v>0</v>
      </c>
      <c r="Q168" t="s">
        <v>0</v>
      </c>
      <c r="R168" t="s">
        <v>0</v>
      </c>
      <c r="S168" s="3"/>
      <c r="X168" s="12"/>
      <c r="Y168" s="8" t="str">
        <f>IFERROR(VLOOKUP($Z168,Tutkinnonosat!$A$2:$B$850,2,FALSE),"-")</f>
        <v>-</v>
      </c>
      <c r="Z168" t="e">
        <f t="shared" si="4"/>
        <v>#VALUE!</v>
      </c>
      <c r="AA168" s="8" t="str">
        <f>IFERROR(VLOOKUP($Z168,Osaamisalat!$A$2:$B$1550,2,FALSE),"-")</f>
        <v>-</v>
      </c>
      <c r="AB168">
        <f t="shared" si="5"/>
        <v>0</v>
      </c>
    </row>
    <row r="169" spans="3:28" x14ac:dyDescent="0.2">
      <c r="C169" t="str">
        <f>IFERROR(VLOOKUP($B169,'Tutkinnon suorittajat'!$A$3:$D$2221,4,FALSE),"-")</f>
        <v>-</v>
      </c>
      <c r="E169" t="str">
        <f>IFERROR(LOOKUP($D169,Tutkinnot!$A$2:$A$750,Tutkinnot!$B$2:$B$750),"")</f>
        <v/>
      </c>
      <c r="I169" s="19"/>
      <c r="J169" s="19"/>
      <c r="K169" s="20"/>
      <c r="L169" s="20" t="s">
        <v>0</v>
      </c>
      <c r="M169" s="23"/>
      <c r="N169" s="23"/>
      <c r="O169" s="19"/>
      <c r="P169" t="s">
        <v>0</v>
      </c>
      <c r="Q169" t="s">
        <v>0</v>
      </c>
      <c r="R169" t="s">
        <v>0</v>
      </c>
      <c r="S169" s="3"/>
      <c r="X169" s="12"/>
      <c r="Y169" s="8" t="str">
        <f>IFERROR(VLOOKUP($Z169,Tutkinnonosat!$A$2:$B$850,2,FALSE),"-")</f>
        <v>-</v>
      </c>
      <c r="Z169" t="e">
        <f t="shared" si="4"/>
        <v>#VALUE!</v>
      </c>
      <c r="AA169" s="8" t="str">
        <f>IFERROR(VLOOKUP($Z169,Osaamisalat!$A$2:$B$1550,2,FALSE),"-")</f>
        <v>-</v>
      </c>
      <c r="AB169">
        <f t="shared" si="5"/>
        <v>0</v>
      </c>
    </row>
    <row r="170" spans="3:28" x14ac:dyDescent="0.2">
      <c r="C170" t="str">
        <f>IFERROR(VLOOKUP($B170,'Tutkinnon suorittajat'!$A$3:$D$2221,4,FALSE),"-")</f>
        <v>-</v>
      </c>
      <c r="E170" t="str">
        <f>IFERROR(LOOKUP($D170,Tutkinnot!$A$2:$A$750,Tutkinnot!$B$2:$B$750),"")</f>
        <v/>
      </c>
      <c r="I170" s="19"/>
      <c r="J170" s="19"/>
      <c r="K170" s="20"/>
      <c r="L170" s="20" t="s">
        <v>0</v>
      </c>
      <c r="M170" s="23"/>
      <c r="N170" s="23"/>
      <c r="O170" s="19"/>
      <c r="P170" t="s">
        <v>0</v>
      </c>
      <c r="Q170" t="s">
        <v>0</v>
      </c>
      <c r="R170" t="s">
        <v>0</v>
      </c>
      <c r="S170" s="3"/>
      <c r="X170" s="12"/>
      <c r="Y170" s="8" t="str">
        <f>IFERROR(VLOOKUP($Z170,Tutkinnonosat!$A$2:$B$850,2,FALSE),"-")</f>
        <v>-</v>
      </c>
      <c r="Z170" t="e">
        <f t="shared" si="4"/>
        <v>#VALUE!</v>
      </c>
      <c r="AA170" s="8" t="str">
        <f>IFERROR(VLOOKUP($Z170,Osaamisalat!$A$2:$B$1550,2,FALSE),"-")</f>
        <v>-</v>
      </c>
      <c r="AB170">
        <f t="shared" si="5"/>
        <v>0</v>
      </c>
    </row>
    <row r="171" spans="3:28" x14ac:dyDescent="0.2">
      <c r="C171" t="str">
        <f>IFERROR(VLOOKUP($B171,'Tutkinnon suorittajat'!$A$3:$D$2221,4,FALSE),"-")</f>
        <v>-</v>
      </c>
      <c r="E171" t="str">
        <f>IFERROR(LOOKUP($D171,Tutkinnot!$A$2:$A$750,Tutkinnot!$B$2:$B$750),"")</f>
        <v/>
      </c>
      <c r="I171" s="19"/>
      <c r="J171" s="19"/>
      <c r="K171" s="20"/>
      <c r="L171" s="20" t="s">
        <v>0</v>
      </c>
      <c r="M171" s="23"/>
      <c r="N171" s="23"/>
      <c r="O171" s="19"/>
      <c r="P171" t="s">
        <v>0</v>
      </c>
      <c r="Q171" t="s">
        <v>0</v>
      </c>
      <c r="R171" t="s">
        <v>0</v>
      </c>
      <c r="S171" s="3"/>
      <c r="X171" s="12"/>
      <c r="Y171" s="8" t="str">
        <f>IFERROR(VLOOKUP($Z171,Tutkinnonosat!$A$2:$B$850,2,FALSE),"-")</f>
        <v>-</v>
      </c>
      <c r="Z171" t="e">
        <f t="shared" si="4"/>
        <v>#VALUE!</v>
      </c>
      <c r="AA171" s="8" t="str">
        <f>IFERROR(VLOOKUP($Z171,Osaamisalat!$A$2:$B$1550,2,FALSE),"-")</f>
        <v>-</v>
      </c>
      <c r="AB171">
        <f t="shared" si="5"/>
        <v>0</v>
      </c>
    </row>
    <row r="172" spans="3:28" x14ac:dyDescent="0.2">
      <c r="C172" t="str">
        <f>IFERROR(VLOOKUP($B172,'Tutkinnon suorittajat'!$A$3:$D$2221,4,FALSE),"-")</f>
        <v>-</v>
      </c>
      <c r="E172" t="str">
        <f>IFERROR(LOOKUP($D172,Tutkinnot!$A$2:$A$750,Tutkinnot!$B$2:$B$750),"")</f>
        <v/>
      </c>
      <c r="I172" s="19"/>
      <c r="J172" s="19"/>
      <c r="K172" s="20"/>
      <c r="L172" s="20" t="s">
        <v>0</v>
      </c>
      <c r="M172" s="23"/>
      <c r="N172" s="23"/>
      <c r="O172" s="19"/>
      <c r="P172" t="s">
        <v>0</v>
      </c>
      <c r="Q172" t="s">
        <v>0</v>
      </c>
      <c r="R172" t="s">
        <v>0</v>
      </c>
      <c r="S172" s="3"/>
      <c r="X172" s="12"/>
      <c r="Y172" s="8" t="str">
        <f>IFERROR(VLOOKUP($Z172,Tutkinnonosat!$A$2:$B$850,2,FALSE),"-")</f>
        <v>-</v>
      </c>
      <c r="Z172" t="e">
        <f t="shared" si="4"/>
        <v>#VALUE!</v>
      </c>
      <c r="AA172" s="8" t="str">
        <f>IFERROR(VLOOKUP($Z172,Osaamisalat!$A$2:$B$1550,2,FALSE),"-")</f>
        <v>-</v>
      </c>
      <c r="AB172">
        <f t="shared" si="5"/>
        <v>0</v>
      </c>
    </row>
    <row r="173" spans="3:28" x14ac:dyDescent="0.2">
      <c r="C173" t="str">
        <f>IFERROR(VLOOKUP($B173,'Tutkinnon suorittajat'!$A$3:$D$2221,4,FALSE),"-")</f>
        <v>-</v>
      </c>
      <c r="E173" t="str">
        <f>IFERROR(LOOKUP($D173,Tutkinnot!$A$2:$A$750,Tutkinnot!$B$2:$B$750),"")</f>
        <v/>
      </c>
      <c r="I173" s="19"/>
      <c r="J173" s="19"/>
      <c r="K173" s="20"/>
      <c r="L173" s="20" t="s">
        <v>0</v>
      </c>
      <c r="M173" s="23"/>
      <c r="N173" s="23"/>
      <c r="O173" s="19"/>
      <c r="P173" t="s">
        <v>0</v>
      </c>
      <c r="Q173" t="s">
        <v>0</v>
      </c>
      <c r="R173" t="s">
        <v>0</v>
      </c>
      <c r="S173" s="3"/>
      <c r="X173" s="12"/>
      <c r="Y173" s="8" t="str">
        <f>IFERROR(VLOOKUP($Z173,Tutkinnonosat!$A$2:$B$850,2,FALSE),"-")</f>
        <v>-</v>
      </c>
      <c r="Z173" t="e">
        <f t="shared" si="4"/>
        <v>#VALUE!</v>
      </c>
      <c r="AA173" s="8" t="str">
        <f>IFERROR(VLOOKUP($Z173,Osaamisalat!$A$2:$B$1550,2,FALSE),"-")</f>
        <v>-</v>
      </c>
      <c r="AB173">
        <f t="shared" si="5"/>
        <v>0</v>
      </c>
    </row>
    <row r="174" spans="3:28" x14ac:dyDescent="0.2">
      <c r="C174" t="str">
        <f>IFERROR(VLOOKUP($B174,'Tutkinnon suorittajat'!$A$3:$D$2221,4,FALSE),"-")</f>
        <v>-</v>
      </c>
      <c r="E174" t="str">
        <f>IFERROR(LOOKUP($D174,Tutkinnot!$A$2:$A$750,Tutkinnot!$B$2:$B$750),"")</f>
        <v/>
      </c>
      <c r="I174" s="19"/>
      <c r="J174" s="19"/>
      <c r="K174" s="20"/>
      <c r="L174" s="20" t="s">
        <v>0</v>
      </c>
      <c r="M174" s="23"/>
      <c r="N174" s="23"/>
      <c r="O174" s="19"/>
      <c r="P174" t="s">
        <v>0</v>
      </c>
      <c r="Q174" t="s">
        <v>0</v>
      </c>
      <c r="R174" t="s">
        <v>0</v>
      </c>
      <c r="S174" s="3"/>
      <c r="X174" s="12"/>
      <c r="Y174" s="8" t="str">
        <f>IFERROR(VLOOKUP($Z174,Tutkinnonosat!$A$2:$B$850,2,FALSE),"-")</f>
        <v>-</v>
      </c>
      <c r="Z174" t="e">
        <f t="shared" si="4"/>
        <v>#VALUE!</v>
      </c>
      <c r="AA174" s="8" t="str">
        <f>IFERROR(VLOOKUP($Z174,Osaamisalat!$A$2:$B$1550,2,FALSE),"-")</f>
        <v>-</v>
      </c>
      <c r="AB174">
        <f t="shared" si="5"/>
        <v>0</v>
      </c>
    </row>
    <row r="175" spans="3:28" x14ac:dyDescent="0.2">
      <c r="C175" t="str">
        <f>IFERROR(VLOOKUP($B175,'Tutkinnon suorittajat'!$A$3:$D$2221,4,FALSE),"-")</f>
        <v>-</v>
      </c>
      <c r="E175" t="str">
        <f>IFERROR(LOOKUP($D175,Tutkinnot!$A$2:$A$750,Tutkinnot!$B$2:$B$750),"")</f>
        <v/>
      </c>
      <c r="I175" s="19"/>
      <c r="J175" s="19"/>
      <c r="K175" s="20"/>
      <c r="L175" s="20" t="s">
        <v>0</v>
      </c>
      <c r="M175" s="23"/>
      <c r="N175" s="23"/>
      <c r="O175" s="19"/>
      <c r="P175" t="s">
        <v>0</v>
      </c>
      <c r="Q175" t="s">
        <v>0</v>
      </c>
      <c r="R175" t="s">
        <v>0</v>
      </c>
      <c r="S175" s="3"/>
      <c r="X175" s="12"/>
      <c r="Y175" s="8" t="str">
        <f>IFERROR(VLOOKUP($Z175,Tutkinnonosat!$A$2:$B$850,2,FALSE),"-")</f>
        <v>-</v>
      </c>
      <c r="Z175" t="e">
        <f t="shared" si="4"/>
        <v>#VALUE!</v>
      </c>
      <c r="AA175" s="8" t="str">
        <f>IFERROR(VLOOKUP($Z175,Osaamisalat!$A$2:$B$1550,2,FALSE),"-")</f>
        <v>-</v>
      </c>
      <c r="AB175">
        <f t="shared" si="5"/>
        <v>0</v>
      </c>
    </row>
    <row r="176" spans="3:28" x14ac:dyDescent="0.2">
      <c r="C176" t="str">
        <f>IFERROR(VLOOKUP($B176,'Tutkinnon suorittajat'!$A$3:$D$2221,4,FALSE),"-")</f>
        <v>-</v>
      </c>
      <c r="E176" t="str">
        <f>IFERROR(LOOKUP($D176,Tutkinnot!$A$2:$A$750,Tutkinnot!$B$2:$B$750),"")</f>
        <v/>
      </c>
      <c r="I176" s="19"/>
      <c r="J176" s="19"/>
      <c r="K176" s="20"/>
      <c r="L176" s="20" t="s">
        <v>0</v>
      </c>
      <c r="M176" s="23"/>
      <c r="N176" s="23"/>
      <c r="O176" s="19"/>
      <c r="P176" t="s">
        <v>0</v>
      </c>
      <c r="Q176" t="s">
        <v>0</v>
      </c>
      <c r="R176" t="s">
        <v>0</v>
      </c>
      <c r="S176" s="3"/>
      <c r="X176" s="12"/>
      <c r="Y176" s="8" t="str">
        <f>IFERROR(VLOOKUP($Z176,Tutkinnonosat!$A$2:$B$850,2,FALSE),"-")</f>
        <v>-</v>
      </c>
      <c r="Z176" t="e">
        <f t="shared" si="4"/>
        <v>#VALUE!</v>
      </c>
      <c r="AA176" s="8" t="str">
        <f>IFERROR(VLOOKUP($Z176,Osaamisalat!$A$2:$B$1550,2,FALSE),"-")</f>
        <v>-</v>
      </c>
      <c r="AB176">
        <f t="shared" si="5"/>
        <v>0</v>
      </c>
    </row>
    <row r="177" spans="3:28" x14ac:dyDescent="0.2">
      <c r="C177" t="str">
        <f>IFERROR(VLOOKUP($B177,'Tutkinnon suorittajat'!$A$3:$D$2221,4,FALSE),"-")</f>
        <v>-</v>
      </c>
      <c r="E177" t="str">
        <f>IFERROR(LOOKUP($D177,Tutkinnot!$A$2:$A$750,Tutkinnot!$B$2:$B$750),"")</f>
        <v/>
      </c>
      <c r="I177" s="19"/>
      <c r="J177" s="19"/>
      <c r="K177" s="20"/>
      <c r="L177" s="20" t="s">
        <v>0</v>
      </c>
      <c r="M177" s="23"/>
      <c r="N177" s="23"/>
      <c r="O177" s="19"/>
      <c r="P177" t="s">
        <v>0</v>
      </c>
      <c r="Q177" t="s">
        <v>0</v>
      </c>
      <c r="R177" t="s">
        <v>0</v>
      </c>
      <c r="S177" s="3"/>
      <c r="X177" s="12"/>
      <c r="Y177" s="8" t="str">
        <f>IFERROR(VLOOKUP($Z177,Tutkinnonosat!$A$2:$B$850,2,FALSE),"-")</f>
        <v>-</v>
      </c>
      <c r="Z177" t="e">
        <f t="shared" si="4"/>
        <v>#VALUE!</v>
      </c>
      <c r="AA177" s="8" t="str">
        <f>IFERROR(VLOOKUP($Z177,Osaamisalat!$A$2:$B$1550,2,FALSE),"-")</f>
        <v>-</v>
      </c>
      <c r="AB177">
        <f t="shared" si="5"/>
        <v>0</v>
      </c>
    </row>
    <row r="178" spans="3:28" x14ac:dyDescent="0.2">
      <c r="C178" t="str">
        <f>IFERROR(VLOOKUP($B178,'Tutkinnon suorittajat'!$A$3:$D$2221,4,FALSE),"-")</f>
        <v>-</v>
      </c>
      <c r="E178" t="str">
        <f>IFERROR(LOOKUP($D178,Tutkinnot!$A$2:$A$750,Tutkinnot!$B$2:$B$750),"")</f>
        <v/>
      </c>
      <c r="I178" s="19"/>
      <c r="J178" s="19"/>
      <c r="K178" s="20"/>
      <c r="L178" s="20" t="s">
        <v>0</v>
      </c>
      <c r="M178" s="23"/>
      <c r="N178" s="23"/>
      <c r="O178" s="19"/>
      <c r="P178" t="s">
        <v>0</v>
      </c>
      <c r="Q178" t="s">
        <v>0</v>
      </c>
      <c r="R178" t="s">
        <v>0</v>
      </c>
      <c r="S178" s="3"/>
      <c r="X178" s="12"/>
      <c r="Y178" s="8" t="str">
        <f>IFERROR(VLOOKUP($Z178,Tutkinnonosat!$A$2:$B$850,2,FALSE),"-")</f>
        <v>-</v>
      </c>
      <c r="Z178" t="e">
        <f t="shared" si="4"/>
        <v>#VALUE!</v>
      </c>
      <c r="AA178" s="8" t="str">
        <f>IFERROR(VLOOKUP($Z178,Osaamisalat!$A$2:$B$1550,2,FALSE),"-")</f>
        <v>-</v>
      </c>
      <c r="AB178">
        <f t="shared" si="5"/>
        <v>0</v>
      </c>
    </row>
    <row r="179" spans="3:28" x14ac:dyDescent="0.2">
      <c r="C179" t="str">
        <f>IFERROR(VLOOKUP($B179,'Tutkinnon suorittajat'!$A$3:$D$2221,4,FALSE),"-")</f>
        <v>-</v>
      </c>
      <c r="E179" t="str">
        <f>IFERROR(LOOKUP($D179,Tutkinnot!$A$2:$A$750,Tutkinnot!$B$2:$B$750),"")</f>
        <v/>
      </c>
      <c r="I179" s="19"/>
      <c r="J179" s="19"/>
      <c r="K179" s="20"/>
      <c r="L179" s="20" t="s">
        <v>0</v>
      </c>
      <c r="M179" s="23"/>
      <c r="N179" s="23"/>
      <c r="O179" s="19"/>
      <c r="P179" t="s">
        <v>0</v>
      </c>
      <c r="Q179" t="s">
        <v>0</v>
      </c>
      <c r="R179" t="s">
        <v>0</v>
      </c>
      <c r="S179" s="3"/>
      <c r="X179" s="12"/>
      <c r="Y179" s="8" t="str">
        <f>IFERROR(VLOOKUP($Z179,Tutkinnonosat!$A$2:$B$850,2,FALSE),"-")</f>
        <v>-</v>
      </c>
      <c r="Z179" t="e">
        <f t="shared" si="4"/>
        <v>#VALUE!</v>
      </c>
      <c r="AA179" s="8" t="str">
        <f>IFERROR(VLOOKUP($Z179,Osaamisalat!$A$2:$B$1550,2,FALSE),"-")</f>
        <v>-</v>
      </c>
      <c r="AB179">
        <f t="shared" si="5"/>
        <v>0</v>
      </c>
    </row>
    <row r="180" spans="3:28" x14ac:dyDescent="0.2">
      <c r="C180" t="str">
        <f>IFERROR(VLOOKUP($B180,'Tutkinnon suorittajat'!$A$3:$D$2221,4,FALSE),"-")</f>
        <v>-</v>
      </c>
      <c r="E180" t="str">
        <f>IFERROR(LOOKUP($D180,Tutkinnot!$A$2:$A$750,Tutkinnot!$B$2:$B$750),"")</f>
        <v/>
      </c>
      <c r="I180" s="19"/>
      <c r="J180" s="19"/>
      <c r="K180" s="20"/>
      <c r="L180" s="20" t="s">
        <v>0</v>
      </c>
      <c r="M180" s="23"/>
      <c r="N180" s="23"/>
      <c r="O180" s="19"/>
      <c r="P180" t="s">
        <v>0</v>
      </c>
      <c r="Q180" t="s">
        <v>0</v>
      </c>
      <c r="R180" t="s">
        <v>0</v>
      </c>
      <c r="S180" s="3"/>
      <c r="X180" s="12"/>
      <c r="Y180" s="8" t="str">
        <f>IFERROR(VLOOKUP($Z180,Tutkinnonosat!$A$2:$B$850,2,FALSE),"-")</f>
        <v>-</v>
      </c>
      <c r="Z180" t="e">
        <f t="shared" si="4"/>
        <v>#VALUE!</v>
      </c>
      <c r="AA180" s="8" t="str">
        <f>IFERROR(VLOOKUP($Z180,Osaamisalat!$A$2:$B$1550,2,FALSE),"-")</f>
        <v>-</v>
      </c>
      <c r="AB180">
        <f t="shared" si="5"/>
        <v>0</v>
      </c>
    </row>
    <row r="181" spans="3:28" x14ac:dyDescent="0.2">
      <c r="C181" t="str">
        <f>IFERROR(VLOOKUP($B181,'Tutkinnon suorittajat'!$A$3:$D$2221,4,FALSE),"-")</f>
        <v>-</v>
      </c>
      <c r="E181" t="str">
        <f>IFERROR(LOOKUP($D181,Tutkinnot!$A$2:$A$750,Tutkinnot!$B$2:$B$750),"")</f>
        <v/>
      </c>
      <c r="I181" s="19"/>
      <c r="J181" s="19"/>
      <c r="K181" s="20"/>
      <c r="L181" s="20" t="s">
        <v>0</v>
      </c>
      <c r="M181" s="23"/>
      <c r="N181" s="23"/>
      <c r="O181" s="19"/>
      <c r="P181" t="s">
        <v>0</v>
      </c>
      <c r="Q181" t="s">
        <v>0</v>
      </c>
      <c r="R181" t="s">
        <v>0</v>
      </c>
      <c r="S181" s="3"/>
      <c r="X181" s="12"/>
      <c r="Y181" s="8" t="str">
        <f>IFERROR(VLOOKUP($Z181,Tutkinnonosat!$A$2:$B$850,2,FALSE),"-")</f>
        <v>-</v>
      </c>
      <c r="Z181" t="e">
        <f t="shared" si="4"/>
        <v>#VALUE!</v>
      </c>
      <c r="AA181" s="8" t="str">
        <f>IFERROR(VLOOKUP($Z181,Osaamisalat!$A$2:$B$1550,2,FALSE),"-")</f>
        <v>-</v>
      </c>
      <c r="AB181">
        <f t="shared" si="5"/>
        <v>0</v>
      </c>
    </row>
    <row r="182" spans="3:28" x14ac:dyDescent="0.2">
      <c r="C182" t="str">
        <f>IFERROR(VLOOKUP($B182,'Tutkinnon suorittajat'!$A$3:$D$2221,4,FALSE),"-")</f>
        <v>-</v>
      </c>
      <c r="E182" t="str">
        <f>IFERROR(LOOKUP($D182,Tutkinnot!$A$2:$A$750,Tutkinnot!$B$2:$B$750),"")</f>
        <v/>
      </c>
      <c r="I182" s="19"/>
      <c r="J182" s="19"/>
      <c r="K182" s="20"/>
      <c r="L182" s="20" t="s">
        <v>0</v>
      </c>
      <c r="M182" s="23"/>
      <c r="N182" s="23"/>
      <c r="O182" s="19"/>
      <c r="P182" t="s">
        <v>0</v>
      </c>
      <c r="Q182" t="s">
        <v>0</v>
      </c>
      <c r="R182" t="s">
        <v>0</v>
      </c>
      <c r="S182" s="3"/>
      <c r="X182" s="12"/>
      <c r="Y182" s="8" t="str">
        <f>IFERROR(VLOOKUP($Z182,Tutkinnonosat!$A$2:$B$850,2,FALSE),"-")</f>
        <v>-</v>
      </c>
      <c r="Z182" t="e">
        <f t="shared" si="4"/>
        <v>#VALUE!</v>
      </c>
      <c r="AA182" s="8" t="str">
        <f>IFERROR(VLOOKUP($Z182,Osaamisalat!$A$2:$B$1550,2,FALSE),"-")</f>
        <v>-</v>
      </c>
      <c r="AB182">
        <f t="shared" si="5"/>
        <v>0</v>
      </c>
    </row>
    <row r="183" spans="3:28" x14ac:dyDescent="0.2">
      <c r="C183" t="str">
        <f>IFERROR(VLOOKUP($B183,'Tutkinnon suorittajat'!$A$3:$D$2221,4,FALSE),"-")</f>
        <v>-</v>
      </c>
      <c r="E183" t="str">
        <f>IFERROR(LOOKUP($D183,Tutkinnot!$A$2:$A$750,Tutkinnot!$B$2:$B$750),"")</f>
        <v/>
      </c>
      <c r="I183" s="19"/>
      <c r="J183" s="19"/>
      <c r="K183" s="20"/>
      <c r="L183" s="20" t="s">
        <v>0</v>
      </c>
      <c r="M183" s="23"/>
      <c r="N183" s="23"/>
      <c r="O183" s="19"/>
      <c r="P183" t="s">
        <v>0</v>
      </c>
      <c r="Q183" t="s">
        <v>0</v>
      </c>
      <c r="R183" t="s">
        <v>0</v>
      </c>
      <c r="S183" s="3"/>
      <c r="X183" s="12"/>
      <c r="Y183" s="8" t="str">
        <f>IFERROR(VLOOKUP($Z183,Tutkinnonosat!$A$2:$B$850,2,FALSE),"-")</f>
        <v>-</v>
      </c>
      <c r="Z183" t="e">
        <f t="shared" si="4"/>
        <v>#VALUE!</v>
      </c>
      <c r="AA183" s="8" t="str">
        <f>IFERROR(VLOOKUP($Z183,Osaamisalat!$A$2:$B$1550,2,FALSE),"-")</f>
        <v>-</v>
      </c>
      <c r="AB183">
        <f t="shared" si="5"/>
        <v>0</v>
      </c>
    </row>
    <row r="184" spans="3:28" x14ac:dyDescent="0.2">
      <c r="C184" t="str">
        <f>IFERROR(VLOOKUP($B184,'Tutkinnon suorittajat'!$A$3:$D$2221,4,FALSE),"-")</f>
        <v>-</v>
      </c>
      <c r="E184" t="str">
        <f>IFERROR(LOOKUP($D184,Tutkinnot!$A$2:$A$750,Tutkinnot!$B$2:$B$750),"")</f>
        <v/>
      </c>
      <c r="I184" s="19"/>
      <c r="J184" s="19"/>
      <c r="K184" s="20"/>
      <c r="L184" s="20" t="s">
        <v>0</v>
      </c>
      <c r="M184" s="23"/>
      <c r="N184" s="23"/>
      <c r="O184" s="19"/>
      <c r="P184" t="s">
        <v>0</v>
      </c>
      <c r="Q184" t="s">
        <v>0</v>
      </c>
      <c r="R184" t="s">
        <v>0</v>
      </c>
      <c r="S184" s="3"/>
      <c r="X184" s="12"/>
      <c r="Y184" s="8" t="str">
        <f>IFERROR(VLOOKUP($Z184,Tutkinnonosat!$A$2:$B$850,2,FALSE),"-")</f>
        <v>-</v>
      </c>
      <c r="Z184" t="e">
        <f t="shared" si="4"/>
        <v>#VALUE!</v>
      </c>
      <c r="AA184" s="8" t="str">
        <f>IFERROR(VLOOKUP($Z184,Osaamisalat!$A$2:$B$1550,2,FALSE),"-")</f>
        <v>-</v>
      </c>
      <c r="AB184">
        <f t="shared" si="5"/>
        <v>0</v>
      </c>
    </row>
    <row r="185" spans="3:28" x14ac:dyDescent="0.2">
      <c r="C185" t="str">
        <f>IFERROR(VLOOKUP($B185,'Tutkinnon suorittajat'!$A$3:$D$2221,4,FALSE),"-")</f>
        <v>-</v>
      </c>
      <c r="E185" t="str">
        <f>IFERROR(LOOKUP($D185,Tutkinnot!$A$2:$A$750,Tutkinnot!$B$2:$B$750),"")</f>
        <v/>
      </c>
      <c r="I185" s="19"/>
      <c r="J185" s="19"/>
      <c r="K185" s="20"/>
      <c r="L185" s="20" t="s">
        <v>0</v>
      </c>
      <c r="M185" s="23"/>
      <c r="N185" s="23"/>
      <c r="O185" s="19"/>
      <c r="P185" t="s">
        <v>0</v>
      </c>
      <c r="Q185" t="s">
        <v>0</v>
      </c>
      <c r="R185" t="s">
        <v>0</v>
      </c>
      <c r="S185" s="3"/>
      <c r="X185" s="12"/>
      <c r="Y185" s="8" t="str">
        <f>IFERROR(VLOOKUP($Z185,Tutkinnonosat!$A$2:$B$850,2,FALSE),"-")</f>
        <v>-</v>
      </c>
      <c r="Z185" t="e">
        <f t="shared" si="4"/>
        <v>#VALUE!</v>
      </c>
      <c r="AA185" s="8" t="str">
        <f>IFERROR(VLOOKUP($Z185,Osaamisalat!$A$2:$B$1550,2,FALSE),"-")</f>
        <v>-</v>
      </c>
      <c r="AB185">
        <f t="shared" si="5"/>
        <v>0</v>
      </c>
    </row>
    <row r="186" spans="3:28" x14ac:dyDescent="0.2">
      <c r="C186" t="str">
        <f>IFERROR(VLOOKUP($B186,'Tutkinnon suorittajat'!$A$3:$D$2221,4,FALSE),"-")</f>
        <v>-</v>
      </c>
      <c r="E186" t="str">
        <f>IFERROR(LOOKUP($D186,Tutkinnot!$A$2:$A$750,Tutkinnot!$B$2:$B$750),"")</f>
        <v/>
      </c>
      <c r="I186" s="19"/>
      <c r="J186" s="19"/>
      <c r="K186" s="20"/>
      <c r="L186" s="20" t="s">
        <v>0</v>
      </c>
      <c r="M186" s="23"/>
      <c r="N186" s="23"/>
      <c r="O186" s="19"/>
      <c r="P186" t="s">
        <v>0</v>
      </c>
      <c r="Q186" t="s">
        <v>0</v>
      </c>
      <c r="R186" t="s">
        <v>0</v>
      </c>
      <c r="S186" s="3"/>
      <c r="X186" s="12"/>
      <c r="Y186" s="8" t="str">
        <f>IFERROR(VLOOKUP($Z186,Tutkinnonosat!$A$2:$B$850,2,FALSE),"-")</f>
        <v>-</v>
      </c>
      <c r="Z186" t="e">
        <f t="shared" si="4"/>
        <v>#VALUE!</v>
      </c>
      <c r="AA186" s="8" t="str">
        <f>IFERROR(VLOOKUP($Z186,Osaamisalat!$A$2:$B$1550,2,FALSE),"-")</f>
        <v>-</v>
      </c>
      <c r="AB186">
        <f t="shared" si="5"/>
        <v>0</v>
      </c>
    </row>
    <row r="187" spans="3:28" x14ac:dyDescent="0.2">
      <c r="C187" t="str">
        <f>IFERROR(VLOOKUP($B187,'Tutkinnon suorittajat'!$A$3:$D$2221,4,FALSE),"-")</f>
        <v>-</v>
      </c>
      <c r="E187" t="str">
        <f>IFERROR(LOOKUP($D187,Tutkinnot!$A$2:$A$750,Tutkinnot!$B$2:$B$750),"")</f>
        <v/>
      </c>
      <c r="I187" s="19"/>
      <c r="J187" s="19"/>
      <c r="K187" s="20"/>
      <c r="L187" s="20" t="s">
        <v>0</v>
      </c>
      <c r="M187" s="23"/>
      <c r="N187" s="23"/>
      <c r="O187" s="19"/>
      <c r="P187" t="s">
        <v>0</v>
      </c>
      <c r="Q187" t="s">
        <v>0</v>
      </c>
      <c r="R187" t="s">
        <v>0</v>
      </c>
      <c r="S187" s="3"/>
      <c r="X187" s="12"/>
      <c r="Y187" s="8" t="str">
        <f>IFERROR(VLOOKUP($Z187,Tutkinnonosat!$A$2:$B$850,2,FALSE),"-")</f>
        <v>-</v>
      </c>
      <c r="Z187" t="e">
        <f t="shared" si="4"/>
        <v>#VALUE!</v>
      </c>
      <c r="AA187" s="8" t="str">
        <f>IFERROR(VLOOKUP($Z187,Osaamisalat!$A$2:$B$1550,2,FALSE),"-")</f>
        <v>-</v>
      </c>
      <c r="AB187">
        <f t="shared" si="5"/>
        <v>0</v>
      </c>
    </row>
    <row r="188" spans="3:28" x14ac:dyDescent="0.2">
      <c r="C188" t="str">
        <f>IFERROR(VLOOKUP($B188,'Tutkinnon suorittajat'!$A$3:$D$2221,4,FALSE),"-")</f>
        <v>-</v>
      </c>
      <c r="E188" t="str">
        <f>IFERROR(LOOKUP($D188,Tutkinnot!$A$2:$A$750,Tutkinnot!$B$2:$B$750),"")</f>
        <v/>
      </c>
      <c r="I188" s="19"/>
      <c r="J188" s="19"/>
      <c r="K188" s="20"/>
      <c r="L188" s="20" t="s">
        <v>0</v>
      </c>
      <c r="M188" s="23"/>
      <c r="N188" s="23"/>
      <c r="O188" s="19"/>
      <c r="P188" t="s">
        <v>0</v>
      </c>
      <c r="Q188" t="s">
        <v>0</v>
      </c>
      <c r="R188" t="s">
        <v>0</v>
      </c>
      <c r="S188" s="3"/>
      <c r="X188" s="12"/>
      <c r="Y188" s="8" t="str">
        <f>IFERROR(VLOOKUP($Z188,Tutkinnonosat!$A$2:$B$850,2,FALSE),"-")</f>
        <v>-</v>
      </c>
      <c r="Z188" t="e">
        <f t="shared" si="4"/>
        <v>#VALUE!</v>
      </c>
      <c r="AA188" s="8" t="str">
        <f>IFERROR(VLOOKUP($Z188,Osaamisalat!$A$2:$B$1550,2,FALSE),"-")</f>
        <v>-</v>
      </c>
      <c r="AB188">
        <f t="shared" si="5"/>
        <v>0</v>
      </c>
    </row>
    <row r="189" spans="3:28" x14ac:dyDescent="0.2">
      <c r="C189" t="str">
        <f>IFERROR(VLOOKUP($B189,'Tutkinnon suorittajat'!$A$3:$D$2221,4,FALSE),"-")</f>
        <v>-</v>
      </c>
      <c r="E189" t="str">
        <f>IFERROR(LOOKUP($D189,Tutkinnot!$A$2:$A$750,Tutkinnot!$B$2:$B$750),"")</f>
        <v/>
      </c>
      <c r="I189" s="19"/>
      <c r="J189" s="19"/>
      <c r="K189" s="20"/>
      <c r="L189" s="20" t="s">
        <v>0</v>
      </c>
      <c r="M189" s="23"/>
      <c r="N189" s="23"/>
      <c r="O189" s="19"/>
      <c r="P189" t="s">
        <v>0</v>
      </c>
      <c r="Q189" t="s">
        <v>0</v>
      </c>
      <c r="R189" t="s">
        <v>0</v>
      </c>
      <c r="S189" s="3"/>
      <c r="X189" s="12"/>
      <c r="Y189" s="8" t="str">
        <f>IFERROR(VLOOKUP($Z189,Tutkinnonosat!$A$2:$B$850,2,FALSE),"-")</f>
        <v>-</v>
      </c>
      <c r="Z189" t="e">
        <f t="shared" si="4"/>
        <v>#VALUE!</v>
      </c>
      <c r="AA189" s="8" t="str">
        <f>IFERROR(VLOOKUP($Z189,Osaamisalat!$A$2:$B$1550,2,FALSE),"-")</f>
        <v>-</v>
      </c>
      <c r="AB189">
        <f t="shared" si="5"/>
        <v>0</v>
      </c>
    </row>
    <row r="190" spans="3:28" x14ac:dyDescent="0.2">
      <c r="C190" t="str">
        <f>IFERROR(VLOOKUP($B190,'Tutkinnon suorittajat'!$A$3:$D$2221,4,FALSE),"-")</f>
        <v>-</v>
      </c>
      <c r="E190" t="str">
        <f>IFERROR(LOOKUP($D190,Tutkinnot!$A$2:$A$750,Tutkinnot!$B$2:$B$750),"")</f>
        <v/>
      </c>
      <c r="I190" s="19"/>
      <c r="J190" s="19"/>
      <c r="K190" s="20"/>
      <c r="L190" s="20" t="s">
        <v>0</v>
      </c>
      <c r="M190" s="23"/>
      <c r="N190" s="23"/>
      <c r="O190" s="19"/>
      <c r="P190" t="s">
        <v>0</v>
      </c>
      <c r="Q190" t="s">
        <v>0</v>
      </c>
      <c r="R190" t="s">
        <v>0</v>
      </c>
      <c r="S190" s="3"/>
      <c r="X190" s="12"/>
      <c r="Y190" s="8" t="str">
        <f>IFERROR(VLOOKUP($Z190,Tutkinnonosat!$A$2:$B$850,2,FALSE),"-")</f>
        <v>-</v>
      </c>
      <c r="Z190" t="e">
        <f t="shared" si="4"/>
        <v>#VALUE!</v>
      </c>
      <c r="AA190" s="8" t="str">
        <f>IFERROR(VLOOKUP($Z190,Osaamisalat!$A$2:$B$1550,2,FALSE),"-")</f>
        <v>-</v>
      </c>
      <c r="AB190">
        <f t="shared" si="5"/>
        <v>0</v>
      </c>
    </row>
    <row r="191" spans="3:28" x14ac:dyDescent="0.2">
      <c r="C191" t="str">
        <f>IFERROR(VLOOKUP($B191,'Tutkinnon suorittajat'!$A$3:$D$2221,4,FALSE),"-")</f>
        <v>-</v>
      </c>
      <c r="E191" t="str">
        <f>IFERROR(LOOKUP($D191,Tutkinnot!$A$2:$A$750,Tutkinnot!$B$2:$B$750),"")</f>
        <v/>
      </c>
      <c r="I191" s="19"/>
      <c r="J191" s="19"/>
      <c r="K191" s="20"/>
      <c r="L191" s="20" t="s">
        <v>0</v>
      </c>
      <c r="M191" s="23"/>
      <c r="N191" s="23"/>
      <c r="O191" s="19"/>
      <c r="P191" t="s">
        <v>0</v>
      </c>
      <c r="Q191" t="s">
        <v>0</v>
      </c>
      <c r="R191" t="s">
        <v>0</v>
      </c>
      <c r="S191" s="3"/>
      <c r="X191" s="12"/>
      <c r="Y191" s="8" t="str">
        <f>IFERROR(VLOOKUP($Z191,Tutkinnonosat!$A$2:$B$850,2,FALSE),"-")</f>
        <v>-</v>
      </c>
      <c r="Z191" t="e">
        <f t="shared" si="4"/>
        <v>#VALUE!</v>
      </c>
      <c r="AA191" s="8" t="str">
        <f>IFERROR(VLOOKUP($Z191,Osaamisalat!$A$2:$B$1550,2,FALSE),"-")</f>
        <v>-</v>
      </c>
      <c r="AB191">
        <f t="shared" si="5"/>
        <v>0</v>
      </c>
    </row>
    <row r="192" spans="3:28" x14ac:dyDescent="0.2">
      <c r="C192" t="str">
        <f>IFERROR(VLOOKUP($B192,'Tutkinnon suorittajat'!$A$3:$D$2221,4,FALSE),"-")</f>
        <v>-</v>
      </c>
      <c r="E192" t="str">
        <f>IFERROR(LOOKUP($D192,Tutkinnot!$A$2:$A$750,Tutkinnot!$B$2:$B$750),"")</f>
        <v/>
      </c>
      <c r="I192" s="19"/>
      <c r="J192" s="19"/>
      <c r="K192" s="20"/>
      <c r="L192" s="20" t="s">
        <v>0</v>
      </c>
      <c r="M192" s="23"/>
      <c r="N192" s="23"/>
      <c r="O192" s="19"/>
      <c r="P192" t="s">
        <v>0</v>
      </c>
      <c r="Q192" t="s">
        <v>0</v>
      </c>
      <c r="R192" t="s">
        <v>0</v>
      </c>
      <c r="S192" s="3"/>
      <c r="X192" s="12"/>
      <c r="Y192" s="8" t="str">
        <f>IFERROR(VLOOKUP($Z192,Tutkinnonosat!$A$2:$B$850,2,FALSE),"-")</f>
        <v>-</v>
      </c>
      <c r="Z192" t="e">
        <f t="shared" si="4"/>
        <v>#VALUE!</v>
      </c>
      <c r="AA192" s="8" t="str">
        <f>IFERROR(VLOOKUP($Z192,Osaamisalat!$A$2:$B$1550,2,FALSE),"-")</f>
        <v>-</v>
      </c>
      <c r="AB192">
        <f t="shared" si="5"/>
        <v>0</v>
      </c>
    </row>
    <row r="193" spans="2:28" x14ac:dyDescent="0.2">
      <c r="C193" t="str">
        <f>IFERROR(VLOOKUP($B193,'Tutkinnon suorittajat'!$A$3:$D$2221,4,FALSE),"-")</f>
        <v>-</v>
      </c>
      <c r="E193" t="str">
        <f>IFERROR(LOOKUP($D193,Tutkinnot!$A$2:$A$750,Tutkinnot!$B$2:$B$750),"")</f>
        <v/>
      </c>
      <c r="I193" s="19"/>
      <c r="J193" s="19"/>
      <c r="K193" s="20"/>
      <c r="L193" s="20" t="s">
        <v>0</v>
      </c>
      <c r="M193" s="23"/>
      <c r="N193" s="23"/>
      <c r="O193" s="19"/>
      <c r="P193" t="s">
        <v>0</v>
      </c>
      <c r="Q193" t="s">
        <v>0</v>
      </c>
      <c r="R193" t="s">
        <v>0</v>
      </c>
      <c r="S193" s="3"/>
      <c r="X193" s="12"/>
      <c r="Y193" s="8" t="str">
        <f>IFERROR(VLOOKUP($Z193,Tutkinnonosat!$A$2:$B$850,2,FALSE),"-")</f>
        <v>-</v>
      </c>
      <c r="Z193" t="e">
        <f t="shared" si="4"/>
        <v>#VALUE!</v>
      </c>
      <c r="AA193" s="8" t="str">
        <f>IFERROR(VLOOKUP($Z193,Osaamisalat!$A$2:$B$1550,2,FALSE),"-")</f>
        <v>-</v>
      </c>
      <c r="AB193">
        <f t="shared" si="5"/>
        <v>0</v>
      </c>
    </row>
    <row r="194" spans="2:28" x14ac:dyDescent="0.2">
      <c r="C194" t="str">
        <f>IFERROR(VLOOKUP($B194,'Tutkinnon suorittajat'!$A$3:$D$2221,4,FALSE),"-")</f>
        <v>-</v>
      </c>
      <c r="E194" t="str">
        <f>IFERROR(LOOKUP($D194,Tutkinnot!$A$2:$A$750,Tutkinnot!$B$2:$B$750),"")</f>
        <v/>
      </c>
      <c r="I194" s="19"/>
      <c r="J194" s="19"/>
      <c r="K194" s="20"/>
      <c r="L194" s="20" t="s">
        <v>0</v>
      </c>
      <c r="M194" s="23"/>
      <c r="N194" s="23"/>
      <c r="O194" s="19"/>
      <c r="P194" t="s">
        <v>0</v>
      </c>
      <c r="Q194" t="s">
        <v>0</v>
      </c>
      <c r="R194" t="s">
        <v>0</v>
      </c>
      <c r="S194" s="3"/>
      <c r="X194" s="12"/>
      <c r="Y194" s="8" t="str">
        <f>IFERROR(VLOOKUP($Z194,Tutkinnonosat!$A$2:$B$850,2,FALSE),"-")</f>
        <v>-</v>
      </c>
      <c r="Z194" t="e">
        <f t="shared" si="4"/>
        <v>#VALUE!</v>
      </c>
      <c r="AA194" s="8" t="str">
        <f>IFERROR(VLOOKUP($Z194,Osaamisalat!$A$2:$B$1550,2,FALSE),"-")</f>
        <v>-</v>
      </c>
      <c r="AB194">
        <f t="shared" si="5"/>
        <v>0</v>
      </c>
    </row>
    <row r="195" spans="2:28" x14ac:dyDescent="0.2">
      <c r="C195" t="str">
        <f>IFERROR(VLOOKUP($B195,'Tutkinnon suorittajat'!$A$3:$D$2221,4,FALSE),"-")</f>
        <v>-</v>
      </c>
      <c r="E195" t="str">
        <f>IFERROR(LOOKUP($D195,Tutkinnot!$A$2:$A$750,Tutkinnot!$B$2:$B$750),"")</f>
        <v/>
      </c>
      <c r="I195" s="19"/>
      <c r="J195" s="19"/>
      <c r="K195" s="20"/>
      <c r="L195" s="20" t="s">
        <v>0</v>
      </c>
      <c r="M195" s="23"/>
      <c r="N195" s="23"/>
      <c r="O195" s="19"/>
      <c r="P195" t="s">
        <v>0</v>
      </c>
      <c r="Q195" t="s">
        <v>0</v>
      </c>
      <c r="R195" t="s">
        <v>0</v>
      </c>
      <c r="S195" s="3"/>
      <c r="X195" s="12"/>
      <c r="Y195" s="8" t="str">
        <f>IFERROR(VLOOKUP($Z195,Tutkinnonosat!$A$2:$B$850,2,FALSE),"-")</f>
        <v>-</v>
      </c>
      <c r="Z195" t="e">
        <f t="shared" si="4"/>
        <v>#VALUE!</v>
      </c>
      <c r="AA195" s="8" t="str">
        <f>IFERROR(VLOOKUP($Z195,Osaamisalat!$A$2:$B$1550,2,FALSE),"-")</f>
        <v>-</v>
      </c>
      <c r="AB195">
        <f t="shared" si="5"/>
        <v>0</v>
      </c>
    </row>
    <row r="196" spans="2:28" x14ac:dyDescent="0.2">
      <c r="C196" t="str">
        <f>IFERROR(VLOOKUP($B196,'Tutkinnon suorittajat'!$A$3:$D$2221,4,FALSE),"-")</f>
        <v>-</v>
      </c>
      <c r="E196" t="str">
        <f>IFERROR(LOOKUP($D196,Tutkinnot!$A$2:$A$750,Tutkinnot!$B$2:$B$750),"")</f>
        <v/>
      </c>
      <c r="I196" s="19"/>
      <c r="J196" s="19"/>
      <c r="K196" s="20"/>
      <c r="L196" s="20" t="s">
        <v>0</v>
      </c>
      <c r="M196" s="23"/>
      <c r="N196" s="23"/>
      <c r="O196" s="19"/>
      <c r="P196" t="s">
        <v>0</v>
      </c>
      <c r="Q196" t="s">
        <v>0</v>
      </c>
      <c r="R196" t="s">
        <v>0</v>
      </c>
      <c r="S196" s="3"/>
      <c r="X196" s="12"/>
      <c r="Y196" s="8" t="str">
        <f>IFERROR(VLOOKUP($Z196,Tutkinnonosat!$A$2:$B$850,2,FALSE),"-")</f>
        <v>-</v>
      </c>
      <c r="Z196" t="e">
        <f t="shared" si="4"/>
        <v>#VALUE!</v>
      </c>
      <c r="AA196" s="8" t="str">
        <f>IFERROR(VLOOKUP($Z196,Osaamisalat!$A$2:$B$1550,2,FALSE),"-")</f>
        <v>-</v>
      </c>
      <c r="AB196">
        <f t="shared" si="5"/>
        <v>0</v>
      </c>
    </row>
    <row r="197" spans="2:28" x14ac:dyDescent="0.2">
      <c r="C197" t="str">
        <f>IFERROR(VLOOKUP($B197,'Tutkinnon suorittajat'!$A$3:$D$2221,4,FALSE),"-")</f>
        <v>-</v>
      </c>
      <c r="E197" t="str">
        <f>IFERROR(LOOKUP($D197,Tutkinnot!$A$2:$A$750,Tutkinnot!$B$2:$B$750),"")</f>
        <v/>
      </c>
      <c r="I197" s="19"/>
      <c r="J197" s="19"/>
      <c r="K197" s="20"/>
      <c r="L197" s="20" t="s">
        <v>0</v>
      </c>
      <c r="M197" s="23"/>
      <c r="N197" s="23"/>
      <c r="O197" s="19"/>
      <c r="P197" t="s">
        <v>0</v>
      </c>
      <c r="Q197" t="s">
        <v>0</v>
      </c>
      <c r="R197" t="s">
        <v>0</v>
      </c>
      <c r="S197" s="3"/>
      <c r="X197" s="12"/>
      <c r="Y197" s="8" t="str">
        <f>IFERROR(VLOOKUP($Z197,Tutkinnonosat!$A$2:$B$850,2,FALSE),"-")</f>
        <v>-</v>
      </c>
      <c r="Z197" t="e">
        <f t="shared" si="4"/>
        <v>#VALUE!</v>
      </c>
      <c r="AA197" s="8" t="str">
        <f>IFERROR(VLOOKUP($Z197,Osaamisalat!$A$2:$B$1550,2,FALSE),"-")</f>
        <v>-</v>
      </c>
      <c r="AB197">
        <f t="shared" si="5"/>
        <v>0</v>
      </c>
    </row>
    <row r="198" spans="2:28" x14ac:dyDescent="0.2">
      <c r="C198" t="str">
        <f>IFERROR(VLOOKUP($B198,'Tutkinnon suorittajat'!$A$3:$D$2221,4,FALSE),"-")</f>
        <v>-</v>
      </c>
      <c r="E198" t="str">
        <f>IFERROR(LOOKUP($D198,Tutkinnot!$A$2:$A$750,Tutkinnot!$B$2:$B$750),"")</f>
        <v/>
      </c>
      <c r="I198" s="19"/>
      <c r="J198" s="19"/>
      <c r="K198" s="20"/>
      <c r="L198" s="20" t="s">
        <v>0</v>
      </c>
      <c r="M198" s="23"/>
      <c r="N198" s="23"/>
      <c r="O198" s="19"/>
      <c r="P198" t="s">
        <v>0</v>
      </c>
      <c r="Q198" t="s">
        <v>0</v>
      </c>
      <c r="R198" t="s">
        <v>0</v>
      </c>
      <c r="S198" s="3"/>
      <c r="X198" s="12"/>
      <c r="Y198" s="8" t="str">
        <f>IFERROR(VLOOKUP($Z198,Tutkinnonosat!$A$2:$B$850,2,FALSE),"-")</f>
        <v>-</v>
      </c>
      <c r="Z198" t="e">
        <f t="shared" ref="Z198:Z199" si="6">VALUE(TRIM(SUBSTITUTE(RIGHT(SUBSTITUTE(D198,"(",REPT(" ",LEN(D198))),LEN(D198)),")"," ")))</f>
        <v>#VALUE!</v>
      </c>
      <c r="AA198" s="8" t="str">
        <f>IFERROR(VLOOKUP($Z198,Osaamisalat!$A$2:$B$1550,2,FALSE),"-")</f>
        <v>-</v>
      </c>
      <c r="AB198">
        <f t="shared" ref="AB198:AB199" si="7">IFERROR(VALUE(TRIM(SUBSTITUTE(RIGHT(SUBSTITUTE(H198,"(",REPT(" ",LEN(H198))),LEN(H198)),")"," "))),0)</f>
        <v>0</v>
      </c>
    </row>
    <row r="199" spans="2:28" x14ac:dyDescent="0.2">
      <c r="C199" t="str">
        <f>IFERROR(VLOOKUP($B199,'Tutkinnon suorittajat'!$A$3:$D$2221,4,FALSE),"-")</f>
        <v>-</v>
      </c>
      <c r="E199" t="str">
        <f>IFERROR(LOOKUP($D199,Tutkinnot!$A$2:$A$750,Tutkinnot!$B$2:$B$750),"")</f>
        <v/>
      </c>
      <c r="I199" s="19"/>
      <c r="J199" s="19"/>
      <c r="K199" s="20"/>
      <c r="L199" s="20" t="s">
        <v>0</v>
      </c>
      <c r="M199" s="23"/>
      <c r="N199" s="23"/>
      <c r="O199" s="19"/>
      <c r="P199" t="s">
        <v>0</v>
      </c>
      <c r="Q199" t="s">
        <v>0</v>
      </c>
      <c r="R199" t="s">
        <v>0</v>
      </c>
      <c r="S199" s="3"/>
      <c r="X199" s="12"/>
      <c r="Y199" s="8" t="str">
        <f>IFERROR(VLOOKUP($Z199,Tutkinnonosat!$A$2:$B$850,2,FALSE),"-")</f>
        <v>-</v>
      </c>
      <c r="Z199" t="e">
        <f t="shared" si="6"/>
        <v>#VALUE!</v>
      </c>
      <c r="AA199" s="8" t="str">
        <f>IFERROR(VLOOKUP($Z199,Osaamisalat!$A$2:$B$1550,2,FALSE),"-")</f>
        <v>-</v>
      </c>
      <c r="AB199">
        <f t="shared" si="7"/>
        <v>0</v>
      </c>
    </row>
    <row r="200" spans="2:28"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row>
    <row r="201" spans="2:28"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8"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8" x14ac:dyDescent="0.2">
      <c r="C203" t="str">
        <f>IFERROR(LOOKUP($B203,'Tutkinnon suorittajat'!$C$3:$C$439,'Tutkinnon suorittajat'!$E$3:$E$439), "")</f>
        <v/>
      </c>
      <c r="E203" t="str">
        <f>IFERROR(LOOKUP($D203,tutkinnot_old!$A$2:$A$439,tutkinnot_old!$B$2:$B$439),"")</f>
        <v/>
      </c>
    </row>
    <row r="204" spans="2:28" x14ac:dyDescent="0.2">
      <c r="C204" t="str">
        <f>IFERROR(LOOKUP($B204,'Tutkinnon suorittajat'!$C$3:$C$439,'Tutkinnon suorittajat'!$E$3:$E$439), "")</f>
        <v/>
      </c>
      <c r="E204" t="str">
        <f>IFERROR(LOOKUP($D204,tutkinnot_old!$A$2:$A$439,tutkinnot_old!$B$2:$B$439),"")</f>
        <v/>
      </c>
    </row>
    <row r="205" spans="2:28" x14ac:dyDescent="0.2">
      <c r="C205" t="str">
        <f>IFERROR(LOOKUP($B205,'Tutkinnon suorittajat'!$C$3:$C$439,'Tutkinnon suorittajat'!$E$3:$E$439), "")</f>
        <v/>
      </c>
      <c r="E205" t="str">
        <f>IFERROR(LOOKUP($D205,tutkinnot_old!$A$2:$A$439,tutkinnot_old!$B$2:$B$439),"")</f>
        <v/>
      </c>
    </row>
    <row r="206" spans="2:28" x14ac:dyDescent="0.2">
      <c r="C206" t="str">
        <f>IFERROR(LOOKUP($B206,'Tutkinnon suorittajat'!$C$3:$C$439,'Tutkinnon suorittajat'!$E$3:$E$439), "")</f>
        <v/>
      </c>
      <c r="E206" t="str">
        <f>IFERROR(LOOKUP($D206,tutkinnot_old!$A$2:$A$439,tutkinnot_old!$B$2:$B$439),"")</f>
        <v/>
      </c>
    </row>
    <row r="207" spans="2:28" x14ac:dyDescent="0.2">
      <c r="C207" t="str">
        <f>IFERROR(LOOKUP($B207,'Tutkinnon suorittajat'!$C$3:$C$439,'Tutkinnon suorittajat'!$E$3:$E$439), "")</f>
        <v/>
      </c>
      <c r="E207" t="str">
        <f>IFERROR(LOOKUP($D207,tutkinnot_old!$A$2:$A$439,tutkinnot_old!$B$2:$B$439),"")</f>
        <v/>
      </c>
    </row>
    <row r="208" spans="2:28"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INDIRECT(Y5)</formula1>
    </dataValidation>
    <dataValidation type="list" allowBlank="1" showInputMessage="1" showErrorMessage="1" sqref="F5:F199">
      <formula1>INDIRECT(AA5)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6: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U5:W199</xm:sqref>
        </x14:dataValidation>
        <x14:dataValidation type="list" allowBlank="1" showInputMessage="1" showErrorMessage="1">
          <x14:formula1>
            <xm:f>Tutkinnot!$A$2:$A$847</xm:f>
          </x14:formula1>
          <xm:sqref>D5:D199 H5:H199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2837</v>
      </c>
      <c r="B1" s="11" t="s">
        <v>1244</v>
      </c>
      <c r="C1" t="s">
        <v>0</v>
      </c>
      <c r="D1" t="s">
        <v>0</v>
      </c>
    </row>
    <row r="2" spans="1:5" x14ac:dyDescent="0.2">
      <c r="A2" s="24">
        <v>-20000</v>
      </c>
      <c r="B2" t="str">
        <f>CONCATENATE("tutkinnonosat!$C$",ROW(),":","$DV$",ROW())</f>
        <v>tutkinnonosat!$C$2:$DV$2</v>
      </c>
      <c r="C2" t="s">
        <v>2887</v>
      </c>
      <c r="D2" t="s">
        <v>2888</v>
      </c>
      <c r="E2" t="s">
        <v>2889</v>
      </c>
    </row>
    <row r="3" spans="1:5" x14ac:dyDescent="0.2">
      <c r="A3" s="24">
        <v>-10000</v>
      </c>
      <c r="B3" t="str">
        <f t="shared" ref="B3:B66" si="0">CONCATENATE("tutkinnonosat!$C$",ROW(),":","$DV$",ROW())</f>
        <v>tutkinnonosat!$C$3:$DV$3</v>
      </c>
    </row>
    <row r="4" spans="1:5" x14ac:dyDescent="0.2">
      <c r="A4" s="24">
        <v>1</v>
      </c>
      <c r="B4" t="str">
        <f t="shared" si="0"/>
        <v>tutkinnonosat!$C$4:$DV$4</v>
      </c>
    </row>
    <row r="5" spans="1:5" x14ac:dyDescent="0.2">
      <c r="A5" s="24">
        <v>2</v>
      </c>
      <c r="B5" t="str">
        <f t="shared" si="0"/>
        <v>tutkinnonosat!$C$5:$DV$5</v>
      </c>
    </row>
    <row r="6" spans="1:5" x14ac:dyDescent="0.2">
      <c r="A6" s="24">
        <v>3</v>
      </c>
      <c r="B6" t="str">
        <f t="shared" si="0"/>
        <v>tutkinnonosat!$C$6:$DV$6</v>
      </c>
    </row>
    <row r="7" spans="1:5" x14ac:dyDescent="0.2">
      <c r="A7" s="24">
        <v>5</v>
      </c>
      <c r="B7" t="str">
        <f t="shared" si="0"/>
        <v>tutkinnonosat!$C$7:$DV$7</v>
      </c>
    </row>
    <row r="8" spans="1:5" x14ac:dyDescent="0.2">
      <c r="A8" s="24">
        <v>6</v>
      </c>
      <c r="B8" t="str">
        <f t="shared" si="0"/>
        <v>tutkinnonosat!$C$8:$DV$8</v>
      </c>
    </row>
    <row r="9" spans="1:5" x14ac:dyDescent="0.2">
      <c r="A9" s="24">
        <v>8</v>
      </c>
      <c r="B9" t="str">
        <f t="shared" si="0"/>
        <v>tutkinnonosat!$C$9:$DV$9</v>
      </c>
    </row>
    <row r="10" spans="1:5" x14ac:dyDescent="0.2">
      <c r="A10" s="24">
        <v>9</v>
      </c>
      <c r="B10" t="str">
        <f t="shared" si="0"/>
        <v>tutkinnonosat!$C$10:$DV$10</v>
      </c>
    </row>
    <row r="11" spans="1:5" x14ac:dyDescent="0.2">
      <c r="A11" s="24">
        <v>10</v>
      </c>
      <c r="B11" t="str">
        <f t="shared" si="0"/>
        <v>tutkinnonosat!$C$11:$DV$11</v>
      </c>
    </row>
    <row r="12" spans="1:5" x14ac:dyDescent="0.2">
      <c r="A12" s="24">
        <v>11</v>
      </c>
      <c r="B12" t="str">
        <f t="shared" si="0"/>
        <v>tutkinnonosat!$C$12:$DV$12</v>
      </c>
    </row>
    <row r="13" spans="1:5" x14ac:dyDescent="0.2">
      <c r="A13" s="24">
        <v>12</v>
      </c>
      <c r="B13" t="str">
        <f t="shared" si="0"/>
        <v>tutkinnonosat!$C$13:$DV$13</v>
      </c>
    </row>
    <row r="14" spans="1:5" x14ac:dyDescent="0.2">
      <c r="A14" s="24">
        <v>13</v>
      </c>
      <c r="B14" t="str">
        <f t="shared" si="0"/>
        <v>tutkinnonosat!$C$14:$DV$14</v>
      </c>
    </row>
    <row r="15" spans="1:5" x14ac:dyDescent="0.2">
      <c r="A15" s="24">
        <v>14</v>
      </c>
      <c r="B15" t="str">
        <f t="shared" si="0"/>
        <v>tutkinnonosat!$C$15:$DV$15</v>
      </c>
    </row>
    <row r="16" spans="1:5" x14ac:dyDescent="0.2">
      <c r="A16" s="24">
        <v>15</v>
      </c>
      <c r="B16" t="str">
        <f t="shared" si="0"/>
        <v>tutkinnonosat!$C$16:$DV$16</v>
      </c>
    </row>
    <row r="17" spans="1:2" x14ac:dyDescent="0.2">
      <c r="A17" s="24">
        <v>16</v>
      </c>
      <c r="B17" t="str">
        <f t="shared" si="0"/>
        <v>tutkinnonosat!$C$17:$DV$17</v>
      </c>
    </row>
    <row r="18" spans="1:2" x14ac:dyDescent="0.2">
      <c r="A18" s="24">
        <v>17</v>
      </c>
      <c r="B18" t="str">
        <f t="shared" si="0"/>
        <v>tutkinnonosat!$C$18:$DV$18</v>
      </c>
    </row>
    <row r="19" spans="1:2" x14ac:dyDescent="0.2">
      <c r="A19" s="24">
        <v>18</v>
      </c>
      <c r="B19" t="str">
        <f t="shared" si="0"/>
        <v>tutkinnonosat!$C$19:$DV$19</v>
      </c>
    </row>
    <row r="20" spans="1:2" x14ac:dyDescent="0.2">
      <c r="A20" s="24">
        <v>19</v>
      </c>
      <c r="B20" t="str">
        <f t="shared" si="0"/>
        <v>tutkinnonosat!$C$20:$DV$20</v>
      </c>
    </row>
    <row r="21" spans="1:2" x14ac:dyDescent="0.2">
      <c r="A21" s="24">
        <v>20</v>
      </c>
      <c r="B21" t="str">
        <f t="shared" si="0"/>
        <v>tutkinnonosat!$C$21:$DV$21</v>
      </c>
    </row>
    <row r="22" spans="1:2" x14ac:dyDescent="0.2">
      <c r="A22" s="24">
        <v>21</v>
      </c>
      <c r="B22" t="str">
        <f t="shared" si="0"/>
        <v>tutkinnonosat!$C$22:$DV$22</v>
      </c>
    </row>
    <row r="23" spans="1:2" x14ac:dyDescent="0.2">
      <c r="A23" s="24">
        <v>22</v>
      </c>
      <c r="B23" t="str">
        <f t="shared" si="0"/>
        <v>tutkinnonosat!$C$23:$DV$23</v>
      </c>
    </row>
    <row r="24" spans="1:2" x14ac:dyDescent="0.2">
      <c r="A24" s="24">
        <v>23</v>
      </c>
      <c r="B24" t="str">
        <f t="shared" si="0"/>
        <v>tutkinnonosat!$C$24:$DV$24</v>
      </c>
    </row>
    <row r="25" spans="1:2" x14ac:dyDescent="0.2">
      <c r="A25" s="24">
        <v>24</v>
      </c>
      <c r="B25" t="str">
        <f t="shared" si="0"/>
        <v>tutkinnonosat!$C$25:$DV$25</v>
      </c>
    </row>
    <row r="26" spans="1:2" x14ac:dyDescent="0.2">
      <c r="A26" s="24">
        <v>25</v>
      </c>
      <c r="B26" t="str">
        <f t="shared" si="0"/>
        <v>tutkinnonosat!$C$26:$DV$26</v>
      </c>
    </row>
    <row r="27" spans="1:2" x14ac:dyDescent="0.2">
      <c r="A27" s="24">
        <v>26</v>
      </c>
      <c r="B27" t="str">
        <f t="shared" si="0"/>
        <v>tutkinnonosat!$C$27:$DV$27</v>
      </c>
    </row>
    <row r="28" spans="1:2" x14ac:dyDescent="0.2">
      <c r="A28" s="24">
        <v>27</v>
      </c>
      <c r="B28" t="str">
        <f t="shared" si="0"/>
        <v>tutkinnonosat!$C$28:$DV$28</v>
      </c>
    </row>
    <row r="29" spans="1:2" x14ac:dyDescent="0.2">
      <c r="A29" s="24">
        <v>28</v>
      </c>
      <c r="B29" t="str">
        <f t="shared" si="0"/>
        <v>tutkinnonosat!$C$29:$DV$29</v>
      </c>
    </row>
    <row r="30" spans="1:2" x14ac:dyDescent="0.2">
      <c r="A30" s="24">
        <v>29</v>
      </c>
      <c r="B30" t="str">
        <f t="shared" si="0"/>
        <v>tutkinnonosat!$C$30:$DV$30</v>
      </c>
    </row>
    <row r="31" spans="1:2" x14ac:dyDescent="0.2">
      <c r="A31" s="24">
        <v>30</v>
      </c>
      <c r="B31" t="str">
        <f t="shared" si="0"/>
        <v>tutkinnonosat!$C$31:$DV$31</v>
      </c>
    </row>
    <row r="32" spans="1:2" x14ac:dyDescent="0.2">
      <c r="A32" s="24">
        <v>31</v>
      </c>
      <c r="B32" t="str">
        <f t="shared" si="0"/>
        <v>tutkinnonosat!$C$32:$DV$32</v>
      </c>
    </row>
    <row r="33" spans="1:2" x14ac:dyDescent="0.2">
      <c r="A33" s="24">
        <v>32</v>
      </c>
      <c r="B33" t="str">
        <f t="shared" si="0"/>
        <v>tutkinnonosat!$C$33:$DV$33</v>
      </c>
    </row>
    <row r="34" spans="1:2" x14ac:dyDescent="0.2">
      <c r="A34" s="24">
        <v>33</v>
      </c>
      <c r="B34" t="str">
        <f t="shared" si="0"/>
        <v>tutkinnonosat!$C$34:$DV$34</v>
      </c>
    </row>
    <row r="35" spans="1:2" x14ac:dyDescent="0.2">
      <c r="A35" s="24">
        <v>34</v>
      </c>
      <c r="B35" t="str">
        <f t="shared" si="0"/>
        <v>tutkinnonosat!$C$35:$DV$35</v>
      </c>
    </row>
    <row r="36" spans="1:2" x14ac:dyDescent="0.2">
      <c r="A36" s="24">
        <v>35</v>
      </c>
      <c r="B36" t="str">
        <f t="shared" si="0"/>
        <v>tutkinnonosat!$C$36:$DV$36</v>
      </c>
    </row>
    <row r="37" spans="1:2" x14ac:dyDescent="0.2">
      <c r="A37" s="24">
        <v>36</v>
      </c>
      <c r="B37" t="str">
        <f t="shared" si="0"/>
        <v>tutkinnonosat!$C$37:$DV$37</v>
      </c>
    </row>
    <row r="38" spans="1:2" x14ac:dyDescent="0.2">
      <c r="A38" s="24">
        <v>37</v>
      </c>
      <c r="B38" t="str">
        <f t="shared" si="0"/>
        <v>tutkinnonosat!$C$38:$DV$38</v>
      </c>
    </row>
    <row r="39" spans="1:2" x14ac:dyDescent="0.2">
      <c r="A39" s="24">
        <v>38</v>
      </c>
      <c r="B39" t="str">
        <f t="shared" si="0"/>
        <v>tutkinnonosat!$C$39:$DV$39</v>
      </c>
    </row>
    <row r="40" spans="1:2" x14ac:dyDescent="0.2">
      <c r="A40" s="24">
        <v>39</v>
      </c>
      <c r="B40" t="str">
        <f t="shared" si="0"/>
        <v>tutkinnonosat!$C$40:$DV$40</v>
      </c>
    </row>
    <row r="41" spans="1:2" x14ac:dyDescent="0.2">
      <c r="A41" s="24">
        <v>40</v>
      </c>
      <c r="B41" t="str">
        <f t="shared" si="0"/>
        <v>tutkinnonosat!$C$41:$DV$41</v>
      </c>
    </row>
    <row r="42" spans="1:2" x14ac:dyDescent="0.2">
      <c r="A42" s="24">
        <v>41</v>
      </c>
      <c r="B42" t="str">
        <f t="shared" si="0"/>
        <v>tutkinnonosat!$C$42:$DV$42</v>
      </c>
    </row>
    <row r="43" spans="1:2" x14ac:dyDescent="0.2">
      <c r="A43" s="24">
        <v>42</v>
      </c>
      <c r="B43" t="str">
        <f t="shared" si="0"/>
        <v>tutkinnonosat!$C$43:$DV$43</v>
      </c>
    </row>
    <row r="44" spans="1:2" x14ac:dyDescent="0.2">
      <c r="A44" s="24">
        <v>43</v>
      </c>
      <c r="B44" t="str">
        <f t="shared" si="0"/>
        <v>tutkinnonosat!$C$44:$DV$44</v>
      </c>
    </row>
    <row r="45" spans="1:2" x14ac:dyDescent="0.2">
      <c r="A45" s="24">
        <v>44</v>
      </c>
      <c r="B45" t="str">
        <f t="shared" si="0"/>
        <v>tutkinnonosat!$C$45:$DV$45</v>
      </c>
    </row>
    <row r="46" spans="1:2" x14ac:dyDescent="0.2">
      <c r="A46" s="24">
        <v>45</v>
      </c>
      <c r="B46" t="str">
        <f t="shared" si="0"/>
        <v>tutkinnonosat!$C$46:$DV$46</v>
      </c>
    </row>
    <row r="47" spans="1:2" x14ac:dyDescent="0.2">
      <c r="A47" s="24">
        <v>46</v>
      </c>
      <c r="B47" t="str">
        <f t="shared" si="0"/>
        <v>tutkinnonosat!$C$47:$DV$47</v>
      </c>
    </row>
    <row r="48" spans="1:2" x14ac:dyDescent="0.2">
      <c r="A48" s="24">
        <v>47</v>
      </c>
      <c r="B48" t="str">
        <f t="shared" si="0"/>
        <v>tutkinnonosat!$C$48:$DV$48</v>
      </c>
    </row>
    <row r="49" spans="1:2" x14ac:dyDescent="0.2">
      <c r="A49" s="24">
        <v>48</v>
      </c>
      <c r="B49" t="str">
        <f t="shared" si="0"/>
        <v>tutkinnonosat!$C$49:$DV$49</v>
      </c>
    </row>
    <row r="50" spans="1:2" x14ac:dyDescent="0.2">
      <c r="A50" s="24">
        <v>49</v>
      </c>
      <c r="B50" t="str">
        <f t="shared" si="0"/>
        <v>tutkinnonosat!$C$50:$DV$50</v>
      </c>
    </row>
    <row r="51" spans="1:2" x14ac:dyDescent="0.2">
      <c r="A51" s="24">
        <v>50</v>
      </c>
      <c r="B51" t="str">
        <f t="shared" si="0"/>
        <v>tutkinnonosat!$C$51:$DV$51</v>
      </c>
    </row>
    <row r="52" spans="1:2" x14ac:dyDescent="0.2">
      <c r="A52" s="24">
        <v>51</v>
      </c>
      <c r="B52" t="str">
        <f t="shared" si="0"/>
        <v>tutkinnonosat!$C$52:$DV$52</v>
      </c>
    </row>
    <row r="53" spans="1:2" x14ac:dyDescent="0.2">
      <c r="A53" s="24">
        <v>52</v>
      </c>
      <c r="B53" t="str">
        <f t="shared" si="0"/>
        <v>tutkinnonosat!$C$53:$DV$53</v>
      </c>
    </row>
    <row r="54" spans="1:2" x14ac:dyDescent="0.2">
      <c r="A54" s="24">
        <v>53</v>
      </c>
      <c r="B54" t="str">
        <f t="shared" si="0"/>
        <v>tutkinnonosat!$C$54:$DV$54</v>
      </c>
    </row>
    <row r="55" spans="1:2" x14ac:dyDescent="0.2">
      <c r="A55" s="24">
        <v>54</v>
      </c>
      <c r="B55" t="str">
        <f t="shared" si="0"/>
        <v>tutkinnonosat!$C$55:$DV$55</v>
      </c>
    </row>
    <row r="56" spans="1:2" x14ac:dyDescent="0.2">
      <c r="A56" s="24">
        <v>55</v>
      </c>
      <c r="B56" t="str">
        <f t="shared" si="0"/>
        <v>tutkinnonosat!$C$56:$DV$56</v>
      </c>
    </row>
    <row r="57" spans="1:2" x14ac:dyDescent="0.2">
      <c r="A57" s="24">
        <v>56</v>
      </c>
      <c r="B57" t="str">
        <f t="shared" si="0"/>
        <v>tutkinnonosat!$C$57:$DV$57</v>
      </c>
    </row>
    <row r="58" spans="1:2" x14ac:dyDescent="0.2">
      <c r="A58" s="24">
        <v>57</v>
      </c>
      <c r="B58" t="str">
        <f t="shared" si="0"/>
        <v>tutkinnonosat!$C$58:$DV$58</v>
      </c>
    </row>
    <row r="59" spans="1:2" x14ac:dyDescent="0.2">
      <c r="A59" s="24">
        <v>58</v>
      </c>
      <c r="B59" t="str">
        <f t="shared" si="0"/>
        <v>tutkinnonosat!$C$59:$DV$59</v>
      </c>
    </row>
    <row r="60" spans="1:2" x14ac:dyDescent="0.2">
      <c r="A60" s="24">
        <v>59</v>
      </c>
      <c r="B60" t="str">
        <f t="shared" si="0"/>
        <v>tutkinnonosat!$C$60:$DV$60</v>
      </c>
    </row>
    <row r="61" spans="1:2" x14ac:dyDescent="0.2">
      <c r="A61" s="24">
        <v>60</v>
      </c>
      <c r="B61" t="str">
        <f t="shared" si="0"/>
        <v>tutkinnonosat!$C$61:$DV$61</v>
      </c>
    </row>
    <row r="62" spans="1:2" x14ac:dyDescent="0.2">
      <c r="A62" s="24">
        <v>61</v>
      </c>
      <c r="B62" t="str">
        <f t="shared" si="0"/>
        <v>tutkinnonosat!$C$62:$DV$62</v>
      </c>
    </row>
    <row r="63" spans="1:2" x14ac:dyDescent="0.2">
      <c r="A63" s="24">
        <v>62</v>
      </c>
      <c r="B63" t="str">
        <f t="shared" si="0"/>
        <v>tutkinnonosat!$C$63:$DV$63</v>
      </c>
    </row>
    <row r="64" spans="1:2" x14ac:dyDescent="0.2">
      <c r="A64" s="24">
        <v>63</v>
      </c>
      <c r="B64" t="str">
        <f t="shared" si="0"/>
        <v>tutkinnonosat!$C$64:$DV$64</v>
      </c>
    </row>
    <row r="65" spans="1:2" x14ac:dyDescent="0.2">
      <c r="A65" s="24">
        <v>64</v>
      </c>
      <c r="B65" t="str">
        <f t="shared" si="0"/>
        <v>tutkinnonosat!$C$65:$DV$65</v>
      </c>
    </row>
    <row r="66" spans="1:2" x14ac:dyDescent="0.2">
      <c r="A66" s="24">
        <v>65</v>
      </c>
      <c r="B66" t="str">
        <f t="shared" si="0"/>
        <v>tutkinnonosat!$C$66:$DV$66</v>
      </c>
    </row>
    <row r="67" spans="1:2" x14ac:dyDescent="0.2">
      <c r="A67" s="24">
        <v>66</v>
      </c>
      <c r="B67" t="str">
        <f t="shared" ref="B67:B130" si="1">CONCATENATE("tutkinnonosat!$C$",ROW(),":","$DV$",ROW())</f>
        <v>tutkinnonosat!$C$67:$DV$67</v>
      </c>
    </row>
    <row r="68" spans="1:2" x14ac:dyDescent="0.2">
      <c r="A68" s="24">
        <v>67</v>
      </c>
      <c r="B68" t="str">
        <f t="shared" si="1"/>
        <v>tutkinnonosat!$C$68:$DV$68</v>
      </c>
    </row>
    <row r="69" spans="1:2" x14ac:dyDescent="0.2">
      <c r="A69" s="24">
        <v>68</v>
      </c>
      <c r="B69" t="str">
        <f t="shared" si="1"/>
        <v>tutkinnonosat!$C$69:$DV$69</v>
      </c>
    </row>
    <row r="70" spans="1:2" x14ac:dyDescent="0.2">
      <c r="A70" s="24">
        <v>69</v>
      </c>
      <c r="B70" t="str">
        <f t="shared" si="1"/>
        <v>tutkinnonosat!$C$70:$DV$70</v>
      </c>
    </row>
    <row r="71" spans="1:2" x14ac:dyDescent="0.2">
      <c r="A71" s="24">
        <v>70</v>
      </c>
      <c r="B71" t="str">
        <f t="shared" si="1"/>
        <v>tutkinnonosat!$C$71:$DV$71</v>
      </c>
    </row>
    <row r="72" spans="1:2" x14ac:dyDescent="0.2">
      <c r="A72" s="24">
        <v>71</v>
      </c>
      <c r="B72" t="str">
        <f t="shared" si="1"/>
        <v>tutkinnonosat!$C$72:$DV$72</v>
      </c>
    </row>
    <row r="73" spans="1:2" x14ac:dyDescent="0.2">
      <c r="A73" s="24">
        <v>72</v>
      </c>
      <c r="B73" t="str">
        <f t="shared" si="1"/>
        <v>tutkinnonosat!$C$73:$DV$73</v>
      </c>
    </row>
    <row r="74" spans="1:2" x14ac:dyDescent="0.2">
      <c r="A74" s="24">
        <v>73</v>
      </c>
      <c r="B74" t="str">
        <f t="shared" si="1"/>
        <v>tutkinnonosat!$C$74:$DV$74</v>
      </c>
    </row>
    <row r="75" spans="1:2" x14ac:dyDescent="0.2">
      <c r="A75" s="24">
        <v>74</v>
      </c>
      <c r="B75" t="str">
        <f t="shared" si="1"/>
        <v>tutkinnonosat!$C$75:$DV$75</v>
      </c>
    </row>
    <row r="76" spans="1:2" x14ac:dyDescent="0.2">
      <c r="A76" s="24">
        <v>75</v>
      </c>
      <c r="B76" t="str">
        <f t="shared" si="1"/>
        <v>tutkinnonosat!$C$76:$DV$76</v>
      </c>
    </row>
    <row r="77" spans="1:2" x14ac:dyDescent="0.2">
      <c r="A77" s="24">
        <v>76</v>
      </c>
      <c r="B77" t="str">
        <f t="shared" si="1"/>
        <v>tutkinnonosat!$C$77:$DV$77</v>
      </c>
    </row>
    <row r="78" spans="1:2" x14ac:dyDescent="0.2">
      <c r="A78" s="24">
        <v>77</v>
      </c>
      <c r="B78" t="str">
        <f t="shared" si="1"/>
        <v>tutkinnonosat!$C$78:$DV$78</v>
      </c>
    </row>
    <row r="79" spans="1:2" x14ac:dyDescent="0.2">
      <c r="A79" s="24">
        <v>78</v>
      </c>
      <c r="B79" t="str">
        <f t="shared" si="1"/>
        <v>tutkinnonosat!$C$79:$DV$79</v>
      </c>
    </row>
    <row r="80" spans="1:2" x14ac:dyDescent="0.2">
      <c r="A80" s="24">
        <v>79</v>
      </c>
      <c r="B80" t="str">
        <f t="shared" si="1"/>
        <v>tutkinnonosat!$C$80:$DV$80</v>
      </c>
    </row>
    <row r="81" spans="1:2" x14ac:dyDescent="0.2">
      <c r="A81" s="24">
        <v>80</v>
      </c>
      <c r="B81" t="str">
        <f t="shared" si="1"/>
        <v>tutkinnonosat!$C$81:$DV$81</v>
      </c>
    </row>
    <row r="82" spans="1:2" x14ac:dyDescent="0.2">
      <c r="A82" s="24">
        <v>81</v>
      </c>
      <c r="B82" t="str">
        <f t="shared" si="1"/>
        <v>tutkinnonosat!$C$82:$DV$82</v>
      </c>
    </row>
    <row r="83" spans="1:2" x14ac:dyDescent="0.2">
      <c r="A83" s="24">
        <v>82</v>
      </c>
      <c r="B83" t="str">
        <f t="shared" si="1"/>
        <v>tutkinnonosat!$C$83:$DV$83</v>
      </c>
    </row>
    <row r="84" spans="1:2" x14ac:dyDescent="0.2">
      <c r="A84" s="24">
        <v>83</v>
      </c>
      <c r="B84" t="str">
        <f t="shared" si="1"/>
        <v>tutkinnonosat!$C$84:$DV$84</v>
      </c>
    </row>
    <row r="85" spans="1:2" x14ac:dyDescent="0.2">
      <c r="A85" s="24">
        <v>84</v>
      </c>
      <c r="B85" t="str">
        <f t="shared" si="1"/>
        <v>tutkinnonosat!$C$85:$DV$85</v>
      </c>
    </row>
    <row r="86" spans="1:2" x14ac:dyDescent="0.2">
      <c r="A86" s="24">
        <v>86</v>
      </c>
      <c r="B86" t="str">
        <f t="shared" si="1"/>
        <v>tutkinnonosat!$C$86:$DV$86</v>
      </c>
    </row>
    <row r="87" spans="1:2" x14ac:dyDescent="0.2">
      <c r="A87" s="24">
        <v>87</v>
      </c>
      <c r="B87" t="str">
        <f t="shared" si="1"/>
        <v>tutkinnonosat!$C$87:$DV$87</v>
      </c>
    </row>
    <row r="88" spans="1:2" x14ac:dyDescent="0.2">
      <c r="A88" s="24">
        <v>88</v>
      </c>
      <c r="B88" t="str">
        <f t="shared" si="1"/>
        <v>tutkinnonosat!$C$88:$DV$88</v>
      </c>
    </row>
    <row r="89" spans="1:2" x14ac:dyDescent="0.2">
      <c r="A89" s="24">
        <v>89</v>
      </c>
      <c r="B89" t="str">
        <f t="shared" si="1"/>
        <v>tutkinnonosat!$C$89:$DV$89</v>
      </c>
    </row>
    <row r="90" spans="1:2" x14ac:dyDescent="0.2">
      <c r="A90" s="24">
        <v>90</v>
      </c>
      <c r="B90" t="str">
        <f t="shared" si="1"/>
        <v>tutkinnonosat!$C$90:$DV$90</v>
      </c>
    </row>
    <row r="91" spans="1:2" x14ac:dyDescent="0.2">
      <c r="A91" s="24">
        <v>91</v>
      </c>
      <c r="B91" t="str">
        <f t="shared" si="1"/>
        <v>tutkinnonosat!$C$91:$DV$91</v>
      </c>
    </row>
    <row r="92" spans="1:2" x14ac:dyDescent="0.2">
      <c r="A92" s="24">
        <v>92</v>
      </c>
      <c r="B92" t="str">
        <f t="shared" si="1"/>
        <v>tutkinnonosat!$C$92:$DV$92</v>
      </c>
    </row>
    <row r="93" spans="1:2" x14ac:dyDescent="0.2">
      <c r="A93" s="24">
        <v>93</v>
      </c>
      <c r="B93" t="str">
        <f t="shared" si="1"/>
        <v>tutkinnonosat!$C$93:$DV$93</v>
      </c>
    </row>
    <row r="94" spans="1:2" x14ac:dyDescent="0.2">
      <c r="A94" s="24">
        <v>94</v>
      </c>
      <c r="B94" t="str">
        <f t="shared" si="1"/>
        <v>tutkinnonosat!$C$94:$DV$94</v>
      </c>
    </row>
    <row r="95" spans="1:2" x14ac:dyDescent="0.2">
      <c r="A95" s="24">
        <v>95</v>
      </c>
      <c r="B95" t="str">
        <f t="shared" si="1"/>
        <v>tutkinnonosat!$C$95:$DV$95</v>
      </c>
    </row>
    <row r="96" spans="1:2" x14ac:dyDescent="0.2">
      <c r="A96" s="24">
        <v>96</v>
      </c>
      <c r="B96" t="str">
        <f t="shared" si="1"/>
        <v>tutkinnonosat!$C$96:$DV$96</v>
      </c>
    </row>
    <row r="97" spans="1:2" x14ac:dyDescent="0.2">
      <c r="A97" s="24">
        <v>97</v>
      </c>
      <c r="B97" t="str">
        <f t="shared" si="1"/>
        <v>tutkinnonosat!$C$97:$DV$97</v>
      </c>
    </row>
    <row r="98" spans="1:2" x14ac:dyDescent="0.2">
      <c r="A98" s="24">
        <v>98</v>
      </c>
      <c r="B98" t="str">
        <f t="shared" si="1"/>
        <v>tutkinnonosat!$C$98:$DV$98</v>
      </c>
    </row>
    <row r="99" spans="1:2" x14ac:dyDescent="0.2">
      <c r="A99" s="24">
        <v>99</v>
      </c>
      <c r="B99" t="str">
        <f t="shared" si="1"/>
        <v>tutkinnonosat!$C$99:$DV$99</v>
      </c>
    </row>
    <row r="100" spans="1:2" x14ac:dyDescent="0.2">
      <c r="A100" s="24">
        <v>100</v>
      </c>
      <c r="B100" t="str">
        <f t="shared" si="1"/>
        <v>tutkinnonosat!$C$100:$DV$100</v>
      </c>
    </row>
    <row r="101" spans="1:2" x14ac:dyDescent="0.2">
      <c r="A101" s="24">
        <v>101</v>
      </c>
      <c r="B101" t="str">
        <f t="shared" si="1"/>
        <v>tutkinnonosat!$C$101:$DV$101</v>
      </c>
    </row>
    <row r="102" spans="1:2" x14ac:dyDescent="0.2">
      <c r="A102" s="24">
        <v>102</v>
      </c>
      <c r="B102" t="str">
        <f t="shared" si="1"/>
        <v>tutkinnonosat!$C$102:$DV$102</v>
      </c>
    </row>
    <row r="103" spans="1:2" x14ac:dyDescent="0.2">
      <c r="A103" s="24">
        <v>103</v>
      </c>
      <c r="B103" t="str">
        <f t="shared" si="1"/>
        <v>tutkinnonosat!$C$103:$DV$103</v>
      </c>
    </row>
    <row r="104" spans="1:2" x14ac:dyDescent="0.2">
      <c r="A104" s="24">
        <v>104</v>
      </c>
      <c r="B104" t="str">
        <f t="shared" si="1"/>
        <v>tutkinnonosat!$C$104:$DV$104</v>
      </c>
    </row>
    <row r="105" spans="1:2" x14ac:dyDescent="0.2">
      <c r="A105" s="24">
        <v>105</v>
      </c>
      <c r="B105" t="str">
        <f t="shared" si="1"/>
        <v>tutkinnonosat!$C$105:$DV$105</v>
      </c>
    </row>
    <row r="106" spans="1:2" x14ac:dyDescent="0.2">
      <c r="A106" s="24">
        <v>106</v>
      </c>
      <c r="B106" t="str">
        <f t="shared" si="1"/>
        <v>tutkinnonosat!$C$106:$DV$106</v>
      </c>
    </row>
    <row r="107" spans="1:2" x14ac:dyDescent="0.2">
      <c r="A107" s="24">
        <v>107</v>
      </c>
      <c r="B107" t="str">
        <f t="shared" si="1"/>
        <v>tutkinnonosat!$C$107:$DV$107</v>
      </c>
    </row>
    <row r="108" spans="1:2" x14ac:dyDescent="0.2">
      <c r="A108" s="24">
        <v>108</v>
      </c>
      <c r="B108" t="str">
        <f t="shared" si="1"/>
        <v>tutkinnonosat!$C$108:$DV$108</v>
      </c>
    </row>
    <row r="109" spans="1:2" x14ac:dyDescent="0.2">
      <c r="A109" s="24">
        <v>111</v>
      </c>
      <c r="B109" t="str">
        <f t="shared" si="1"/>
        <v>tutkinnonosat!$C$109:$DV$109</v>
      </c>
    </row>
    <row r="110" spans="1:2" x14ac:dyDescent="0.2">
      <c r="A110" s="24">
        <v>112</v>
      </c>
      <c r="B110" t="str">
        <f t="shared" si="1"/>
        <v>tutkinnonosat!$C$110:$DV$110</v>
      </c>
    </row>
    <row r="111" spans="1:2" x14ac:dyDescent="0.2">
      <c r="A111" s="24">
        <v>113</v>
      </c>
      <c r="B111" t="str">
        <f t="shared" si="1"/>
        <v>tutkinnonosat!$C$111:$DV$111</v>
      </c>
    </row>
    <row r="112" spans="1:2" x14ac:dyDescent="0.2">
      <c r="A112" s="24">
        <v>114</v>
      </c>
      <c r="B112" t="str">
        <f t="shared" si="1"/>
        <v>tutkinnonosat!$C$112:$DV$112</v>
      </c>
    </row>
    <row r="113" spans="1:2" x14ac:dyDescent="0.2">
      <c r="A113" s="24">
        <v>115</v>
      </c>
      <c r="B113" t="str">
        <f t="shared" si="1"/>
        <v>tutkinnonosat!$C$113:$DV$113</v>
      </c>
    </row>
    <row r="114" spans="1:2" x14ac:dyDescent="0.2">
      <c r="A114" s="24">
        <v>116</v>
      </c>
      <c r="B114" t="str">
        <f t="shared" si="1"/>
        <v>tutkinnonosat!$C$114:$DV$114</v>
      </c>
    </row>
    <row r="115" spans="1:2" x14ac:dyDescent="0.2">
      <c r="A115" s="24">
        <v>117</v>
      </c>
      <c r="B115" t="str">
        <f t="shared" si="1"/>
        <v>tutkinnonosat!$C$115:$DV$115</v>
      </c>
    </row>
    <row r="116" spans="1:2" x14ac:dyDescent="0.2">
      <c r="A116" s="24">
        <v>118</v>
      </c>
      <c r="B116" t="str">
        <f t="shared" si="1"/>
        <v>tutkinnonosat!$C$116:$DV$116</v>
      </c>
    </row>
    <row r="117" spans="1:2" x14ac:dyDescent="0.2">
      <c r="A117" s="24">
        <v>119</v>
      </c>
      <c r="B117" t="str">
        <f t="shared" si="1"/>
        <v>tutkinnonosat!$C$117:$DV$117</v>
      </c>
    </row>
    <row r="118" spans="1:2" x14ac:dyDescent="0.2">
      <c r="A118" s="24">
        <v>120</v>
      </c>
      <c r="B118" t="str">
        <f t="shared" si="1"/>
        <v>tutkinnonosat!$C$118:$DV$118</v>
      </c>
    </row>
    <row r="119" spans="1:2" x14ac:dyDescent="0.2">
      <c r="A119" s="24">
        <v>121</v>
      </c>
      <c r="B119" t="str">
        <f t="shared" si="1"/>
        <v>tutkinnonosat!$C$119:$DV$119</v>
      </c>
    </row>
    <row r="120" spans="1:2" x14ac:dyDescent="0.2">
      <c r="A120" s="24">
        <v>122</v>
      </c>
      <c r="B120" t="str">
        <f t="shared" si="1"/>
        <v>tutkinnonosat!$C$120:$DV$120</v>
      </c>
    </row>
    <row r="121" spans="1:2" x14ac:dyDescent="0.2">
      <c r="A121" s="24">
        <v>123</v>
      </c>
      <c r="B121" t="str">
        <f t="shared" si="1"/>
        <v>tutkinnonosat!$C$121:$DV$121</v>
      </c>
    </row>
    <row r="122" spans="1:2" x14ac:dyDescent="0.2">
      <c r="A122" s="24">
        <v>124</v>
      </c>
      <c r="B122" t="str">
        <f t="shared" si="1"/>
        <v>tutkinnonosat!$C$122:$DV$122</v>
      </c>
    </row>
    <row r="123" spans="1:2" x14ac:dyDescent="0.2">
      <c r="A123" s="24">
        <v>125</v>
      </c>
      <c r="B123" t="str">
        <f t="shared" si="1"/>
        <v>tutkinnonosat!$C$123:$DV$123</v>
      </c>
    </row>
    <row r="124" spans="1:2" x14ac:dyDescent="0.2">
      <c r="A124" s="24">
        <v>126</v>
      </c>
      <c r="B124" t="str">
        <f t="shared" si="1"/>
        <v>tutkinnonosat!$C$124:$DV$124</v>
      </c>
    </row>
    <row r="125" spans="1:2" x14ac:dyDescent="0.2">
      <c r="A125" s="24">
        <v>127</v>
      </c>
      <c r="B125" t="str">
        <f t="shared" si="1"/>
        <v>tutkinnonosat!$C$125:$DV$125</v>
      </c>
    </row>
    <row r="126" spans="1:2" x14ac:dyDescent="0.2">
      <c r="A126" s="24">
        <v>128</v>
      </c>
      <c r="B126" t="str">
        <f t="shared" si="1"/>
        <v>tutkinnonosat!$C$126:$DV$126</v>
      </c>
    </row>
    <row r="127" spans="1:2" x14ac:dyDescent="0.2">
      <c r="A127" s="24">
        <v>129</v>
      </c>
      <c r="B127" t="str">
        <f t="shared" si="1"/>
        <v>tutkinnonosat!$C$127:$DV$127</v>
      </c>
    </row>
    <row r="128" spans="1:2" x14ac:dyDescent="0.2">
      <c r="A128" s="24">
        <v>130</v>
      </c>
      <c r="B128" t="str">
        <f t="shared" si="1"/>
        <v>tutkinnonosat!$C$128:$DV$128</v>
      </c>
    </row>
    <row r="129" spans="1:2" x14ac:dyDescent="0.2">
      <c r="A129" s="24">
        <v>131</v>
      </c>
      <c r="B129" t="str">
        <f t="shared" si="1"/>
        <v>tutkinnonosat!$C$129:$DV$129</v>
      </c>
    </row>
    <row r="130" spans="1:2" x14ac:dyDescent="0.2">
      <c r="A130" s="24">
        <v>132</v>
      </c>
      <c r="B130" t="str">
        <f t="shared" si="1"/>
        <v>tutkinnonosat!$C$130:$DV$130</v>
      </c>
    </row>
    <row r="131" spans="1:2" x14ac:dyDescent="0.2">
      <c r="A131" s="24">
        <v>133</v>
      </c>
      <c r="B131" t="str">
        <f t="shared" ref="B131:B194" si="2">CONCATENATE("tutkinnonosat!$C$",ROW(),":","$DV$",ROW())</f>
        <v>tutkinnonosat!$C$131:$DV$131</v>
      </c>
    </row>
    <row r="132" spans="1:2" x14ac:dyDescent="0.2">
      <c r="A132" s="24">
        <v>134</v>
      </c>
      <c r="B132" t="str">
        <f t="shared" si="2"/>
        <v>tutkinnonosat!$C$132:$DV$132</v>
      </c>
    </row>
    <row r="133" spans="1:2" x14ac:dyDescent="0.2">
      <c r="A133" s="24">
        <v>135</v>
      </c>
      <c r="B133" t="str">
        <f t="shared" si="2"/>
        <v>tutkinnonosat!$C$133:$DV$133</v>
      </c>
    </row>
    <row r="134" spans="1:2" x14ac:dyDescent="0.2">
      <c r="A134" s="24">
        <v>136</v>
      </c>
      <c r="B134" t="str">
        <f t="shared" si="2"/>
        <v>tutkinnonosat!$C$134:$DV$134</v>
      </c>
    </row>
    <row r="135" spans="1:2" x14ac:dyDescent="0.2">
      <c r="A135" s="24">
        <v>137</v>
      </c>
      <c r="B135" t="str">
        <f t="shared" si="2"/>
        <v>tutkinnonosat!$C$135:$DV$135</v>
      </c>
    </row>
    <row r="136" spans="1:2" x14ac:dyDescent="0.2">
      <c r="A136" s="24">
        <v>138</v>
      </c>
      <c r="B136" t="str">
        <f t="shared" si="2"/>
        <v>tutkinnonosat!$C$136:$DV$136</v>
      </c>
    </row>
    <row r="137" spans="1:2" x14ac:dyDescent="0.2">
      <c r="A137" s="24">
        <v>139</v>
      </c>
      <c r="B137" t="str">
        <f t="shared" si="2"/>
        <v>tutkinnonosat!$C$137:$DV$137</v>
      </c>
    </row>
    <row r="138" spans="1:2" x14ac:dyDescent="0.2">
      <c r="A138" s="24">
        <v>140</v>
      </c>
      <c r="B138" t="str">
        <f t="shared" si="2"/>
        <v>tutkinnonosat!$C$138:$DV$138</v>
      </c>
    </row>
    <row r="139" spans="1:2" x14ac:dyDescent="0.2">
      <c r="A139" s="24">
        <v>141</v>
      </c>
      <c r="B139" t="str">
        <f t="shared" si="2"/>
        <v>tutkinnonosat!$C$139:$DV$139</v>
      </c>
    </row>
    <row r="140" spans="1:2" x14ac:dyDescent="0.2">
      <c r="A140" s="24">
        <v>142</v>
      </c>
      <c r="B140" t="str">
        <f t="shared" si="2"/>
        <v>tutkinnonosat!$C$140:$DV$140</v>
      </c>
    </row>
    <row r="141" spans="1:2" x14ac:dyDescent="0.2">
      <c r="A141" s="24">
        <v>143</v>
      </c>
      <c r="B141" t="str">
        <f t="shared" si="2"/>
        <v>tutkinnonosat!$C$141:$DV$141</v>
      </c>
    </row>
    <row r="142" spans="1:2" x14ac:dyDescent="0.2">
      <c r="A142" s="24">
        <v>144</v>
      </c>
      <c r="B142" t="str">
        <f t="shared" si="2"/>
        <v>tutkinnonosat!$C$142:$DV$142</v>
      </c>
    </row>
    <row r="143" spans="1:2" x14ac:dyDescent="0.2">
      <c r="A143" s="24">
        <v>145</v>
      </c>
      <c r="B143" t="str">
        <f t="shared" si="2"/>
        <v>tutkinnonosat!$C$143:$DV$143</v>
      </c>
    </row>
    <row r="144" spans="1:2" x14ac:dyDescent="0.2">
      <c r="A144" s="24">
        <v>146</v>
      </c>
      <c r="B144" t="str">
        <f t="shared" si="2"/>
        <v>tutkinnonosat!$C$144:$DV$144</v>
      </c>
    </row>
    <row r="145" spans="1:2" x14ac:dyDescent="0.2">
      <c r="A145" s="24">
        <v>147</v>
      </c>
      <c r="B145" t="str">
        <f t="shared" si="2"/>
        <v>tutkinnonosat!$C$145:$DV$145</v>
      </c>
    </row>
    <row r="146" spans="1:2" x14ac:dyDescent="0.2">
      <c r="A146" s="24">
        <v>148</v>
      </c>
      <c r="B146" t="str">
        <f t="shared" si="2"/>
        <v>tutkinnonosat!$C$146:$DV$146</v>
      </c>
    </row>
    <row r="147" spans="1:2" x14ac:dyDescent="0.2">
      <c r="A147" s="24">
        <v>149</v>
      </c>
      <c r="B147" t="str">
        <f t="shared" si="2"/>
        <v>tutkinnonosat!$C$147:$DV$147</v>
      </c>
    </row>
    <row r="148" spans="1:2" x14ac:dyDescent="0.2">
      <c r="A148" s="24">
        <v>150</v>
      </c>
      <c r="B148" t="str">
        <f t="shared" si="2"/>
        <v>tutkinnonosat!$C$148:$DV$148</v>
      </c>
    </row>
    <row r="149" spans="1:2" x14ac:dyDescent="0.2">
      <c r="A149" s="24">
        <v>151</v>
      </c>
      <c r="B149" t="str">
        <f t="shared" si="2"/>
        <v>tutkinnonosat!$C$149:$DV$149</v>
      </c>
    </row>
    <row r="150" spans="1:2" x14ac:dyDescent="0.2">
      <c r="A150" s="24">
        <v>152</v>
      </c>
      <c r="B150" t="str">
        <f t="shared" si="2"/>
        <v>tutkinnonosat!$C$150:$DV$150</v>
      </c>
    </row>
    <row r="151" spans="1:2" x14ac:dyDescent="0.2">
      <c r="A151" s="24">
        <v>153</v>
      </c>
      <c r="B151" t="str">
        <f t="shared" si="2"/>
        <v>tutkinnonosat!$C$151:$DV$151</v>
      </c>
    </row>
    <row r="152" spans="1:2" x14ac:dyDescent="0.2">
      <c r="A152" s="24">
        <v>154</v>
      </c>
      <c r="B152" t="str">
        <f t="shared" si="2"/>
        <v>tutkinnonosat!$C$152:$DV$152</v>
      </c>
    </row>
    <row r="153" spans="1:2" x14ac:dyDescent="0.2">
      <c r="A153" s="24">
        <v>155</v>
      </c>
      <c r="B153" t="str">
        <f t="shared" si="2"/>
        <v>tutkinnonosat!$C$153:$DV$153</v>
      </c>
    </row>
    <row r="154" spans="1:2" x14ac:dyDescent="0.2">
      <c r="A154" s="24">
        <v>156</v>
      </c>
      <c r="B154" t="str">
        <f t="shared" si="2"/>
        <v>tutkinnonosat!$C$154:$DV$154</v>
      </c>
    </row>
    <row r="155" spans="1:2" x14ac:dyDescent="0.2">
      <c r="A155" s="24">
        <v>157</v>
      </c>
      <c r="B155" t="str">
        <f t="shared" si="2"/>
        <v>tutkinnonosat!$C$155:$DV$155</v>
      </c>
    </row>
    <row r="156" spans="1:2" x14ac:dyDescent="0.2">
      <c r="A156" s="24">
        <v>158</v>
      </c>
      <c r="B156" t="str">
        <f t="shared" si="2"/>
        <v>tutkinnonosat!$C$156:$DV$156</v>
      </c>
    </row>
    <row r="157" spans="1:2" x14ac:dyDescent="0.2">
      <c r="A157" s="24">
        <v>159</v>
      </c>
      <c r="B157" t="str">
        <f t="shared" si="2"/>
        <v>tutkinnonosat!$C$157:$DV$157</v>
      </c>
    </row>
    <row r="158" spans="1:2" x14ac:dyDescent="0.2">
      <c r="A158" s="24">
        <v>160</v>
      </c>
      <c r="B158" t="str">
        <f t="shared" si="2"/>
        <v>tutkinnonosat!$C$158:$DV$158</v>
      </c>
    </row>
    <row r="159" spans="1:2" x14ac:dyDescent="0.2">
      <c r="A159" s="24">
        <v>161</v>
      </c>
      <c r="B159" t="str">
        <f t="shared" si="2"/>
        <v>tutkinnonosat!$C$159:$DV$159</v>
      </c>
    </row>
    <row r="160" spans="1:2" x14ac:dyDescent="0.2">
      <c r="A160" s="24">
        <v>162</v>
      </c>
      <c r="B160" t="str">
        <f t="shared" si="2"/>
        <v>tutkinnonosat!$C$160:$DV$160</v>
      </c>
    </row>
    <row r="161" spans="1:2" x14ac:dyDescent="0.2">
      <c r="A161" s="24">
        <v>163</v>
      </c>
      <c r="B161" t="str">
        <f t="shared" si="2"/>
        <v>tutkinnonosat!$C$161:$DV$161</v>
      </c>
    </row>
    <row r="162" spans="1:2" x14ac:dyDescent="0.2">
      <c r="A162" s="24">
        <v>164</v>
      </c>
      <c r="B162" t="str">
        <f t="shared" si="2"/>
        <v>tutkinnonosat!$C$162:$DV$162</v>
      </c>
    </row>
    <row r="163" spans="1:2" x14ac:dyDescent="0.2">
      <c r="A163" s="24">
        <v>165</v>
      </c>
      <c r="B163" t="str">
        <f t="shared" si="2"/>
        <v>tutkinnonosat!$C$163:$DV$163</v>
      </c>
    </row>
    <row r="164" spans="1:2" x14ac:dyDescent="0.2">
      <c r="A164" s="24">
        <v>166</v>
      </c>
      <c r="B164" t="str">
        <f t="shared" si="2"/>
        <v>tutkinnonosat!$C$164:$DV$164</v>
      </c>
    </row>
    <row r="165" spans="1:2" x14ac:dyDescent="0.2">
      <c r="A165" s="24">
        <v>167</v>
      </c>
      <c r="B165" t="str">
        <f t="shared" si="2"/>
        <v>tutkinnonosat!$C$165:$DV$165</v>
      </c>
    </row>
    <row r="166" spans="1:2" x14ac:dyDescent="0.2">
      <c r="A166" s="24">
        <v>168</v>
      </c>
      <c r="B166" t="str">
        <f t="shared" si="2"/>
        <v>tutkinnonosat!$C$166:$DV$166</v>
      </c>
    </row>
    <row r="167" spans="1:2" x14ac:dyDescent="0.2">
      <c r="A167" s="24">
        <v>169</v>
      </c>
      <c r="B167" t="str">
        <f t="shared" si="2"/>
        <v>tutkinnonosat!$C$167:$DV$167</v>
      </c>
    </row>
    <row r="168" spans="1:2" x14ac:dyDescent="0.2">
      <c r="A168" s="24">
        <v>170</v>
      </c>
      <c r="B168" t="str">
        <f t="shared" si="2"/>
        <v>tutkinnonosat!$C$168:$DV$168</v>
      </c>
    </row>
    <row r="169" spans="1:2" x14ac:dyDescent="0.2">
      <c r="A169" s="24">
        <v>171</v>
      </c>
      <c r="B169" t="str">
        <f t="shared" si="2"/>
        <v>tutkinnonosat!$C$169:$DV$169</v>
      </c>
    </row>
    <row r="170" spans="1:2" x14ac:dyDescent="0.2">
      <c r="A170" s="24">
        <v>172</v>
      </c>
      <c r="B170" t="str">
        <f t="shared" si="2"/>
        <v>tutkinnonosat!$C$170:$DV$170</v>
      </c>
    </row>
    <row r="171" spans="1:2" x14ac:dyDescent="0.2">
      <c r="A171" s="24">
        <v>173</v>
      </c>
      <c r="B171" t="str">
        <f t="shared" si="2"/>
        <v>tutkinnonosat!$C$171:$DV$171</v>
      </c>
    </row>
    <row r="172" spans="1:2" x14ac:dyDescent="0.2">
      <c r="A172" s="24">
        <v>176</v>
      </c>
      <c r="B172" t="str">
        <f t="shared" si="2"/>
        <v>tutkinnonosat!$C$172:$DV$172</v>
      </c>
    </row>
    <row r="173" spans="1:2" x14ac:dyDescent="0.2">
      <c r="A173" s="24">
        <v>177</v>
      </c>
      <c r="B173" t="str">
        <f t="shared" si="2"/>
        <v>tutkinnonosat!$C$173:$DV$173</v>
      </c>
    </row>
    <row r="174" spans="1:2" x14ac:dyDescent="0.2">
      <c r="A174" s="24">
        <v>180</v>
      </c>
      <c r="B174" t="str">
        <f t="shared" si="2"/>
        <v>tutkinnonosat!$C$174:$DV$174</v>
      </c>
    </row>
    <row r="175" spans="1:2" x14ac:dyDescent="0.2">
      <c r="A175" s="24">
        <v>181</v>
      </c>
      <c r="B175" t="str">
        <f t="shared" si="2"/>
        <v>tutkinnonosat!$C$175:$DV$175</v>
      </c>
    </row>
    <row r="176" spans="1:2" x14ac:dyDescent="0.2">
      <c r="A176" s="24">
        <v>182</v>
      </c>
      <c r="B176" t="str">
        <f t="shared" si="2"/>
        <v>tutkinnonosat!$C$176:$DV$176</v>
      </c>
    </row>
    <row r="177" spans="1:2" x14ac:dyDescent="0.2">
      <c r="A177" s="24">
        <v>183</v>
      </c>
      <c r="B177" t="str">
        <f t="shared" si="2"/>
        <v>tutkinnonosat!$C$177:$DV$177</v>
      </c>
    </row>
    <row r="178" spans="1:2" x14ac:dyDescent="0.2">
      <c r="A178" s="24">
        <v>184</v>
      </c>
      <c r="B178" t="str">
        <f t="shared" si="2"/>
        <v>tutkinnonosat!$C$178:$DV$178</v>
      </c>
    </row>
    <row r="179" spans="1:2" x14ac:dyDescent="0.2">
      <c r="A179" s="24">
        <v>185</v>
      </c>
      <c r="B179" t="str">
        <f t="shared" si="2"/>
        <v>tutkinnonosat!$C$179:$DV$179</v>
      </c>
    </row>
    <row r="180" spans="1:2" x14ac:dyDescent="0.2">
      <c r="A180" s="24">
        <v>186</v>
      </c>
      <c r="B180" t="str">
        <f t="shared" si="2"/>
        <v>tutkinnonosat!$C$180:$DV$180</v>
      </c>
    </row>
    <row r="181" spans="1:2" x14ac:dyDescent="0.2">
      <c r="A181" s="24">
        <v>187</v>
      </c>
      <c r="B181" t="str">
        <f t="shared" si="2"/>
        <v>tutkinnonosat!$C$181:$DV$181</v>
      </c>
    </row>
    <row r="182" spans="1:2" x14ac:dyDescent="0.2">
      <c r="A182" s="24">
        <v>188</v>
      </c>
      <c r="B182" t="str">
        <f t="shared" si="2"/>
        <v>tutkinnonosat!$C$182:$DV$182</v>
      </c>
    </row>
    <row r="183" spans="1:2" x14ac:dyDescent="0.2">
      <c r="A183" s="24">
        <v>189</v>
      </c>
      <c r="B183" t="str">
        <f t="shared" si="2"/>
        <v>tutkinnonosat!$C$183:$DV$183</v>
      </c>
    </row>
    <row r="184" spans="1:2" x14ac:dyDescent="0.2">
      <c r="A184" s="24">
        <v>190</v>
      </c>
      <c r="B184" t="str">
        <f t="shared" si="2"/>
        <v>tutkinnonosat!$C$184:$DV$184</v>
      </c>
    </row>
    <row r="185" spans="1:2" x14ac:dyDescent="0.2">
      <c r="A185" s="24">
        <v>191</v>
      </c>
      <c r="B185" t="str">
        <f t="shared" si="2"/>
        <v>tutkinnonosat!$C$185:$DV$185</v>
      </c>
    </row>
    <row r="186" spans="1:2" x14ac:dyDescent="0.2">
      <c r="A186" s="24">
        <v>192</v>
      </c>
      <c r="B186" t="str">
        <f t="shared" si="2"/>
        <v>tutkinnonosat!$C$186:$DV$186</v>
      </c>
    </row>
    <row r="187" spans="1:2" x14ac:dyDescent="0.2">
      <c r="A187" s="24">
        <v>193</v>
      </c>
      <c r="B187" t="str">
        <f t="shared" si="2"/>
        <v>tutkinnonosat!$C$187:$DV$187</v>
      </c>
    </row>
    <row r="188" spans="1:2" x14ac:dyDescent="0.2">
      <c r="A188" s="24">
        <v>194</v>
      </c>
      <c r="B188" t="str">
        <f t="shared" si="2"/>
        <v>tutkinnonosat!$C$188:$DV$188</v>
      </c>
    </row>
    <row r="189" spans="1:2" x14ac:dyDescent="0.2">
      <c r="A189" s="24">
        <v>195</v>
      </c>
      <c r="B189" t="str">
        <f t="shared" si="2"/>
        <v>tutkinnonosat!$C$189:$DV$189</v>
      </c>
    </row>
    <row r="190" spans="1:2" x14ac:dyDescent="0.2">
      <c r="A190" s="24">
        <v>196</v>
      </c>
      <c r="B190" t="str">
        <f t="shared" si="2"/>
        <v>tutkinnonosat!$C$190:$DV$190</v>
      </c>
    </row>
    <row r="191" spans="1:2" x14ac:dyDescent="0.2">
      <c r="A191" s="24">
        <v>197</v>
      </c>
      <c r="B191" t="str">
        <f t="shared" si="2"/>
        <v>tutkinnonosat!$C$191:$DV$191</v>
      </c>
    </row>
    <row r="192" spans="1:2" x14ac:dyDescent="0.2">
      <c r="A192" s="24">
        <v>198</v>
      </c>
      <c r="B192" t="str">
        <f t="shared" si="2"/>
        <v>tutkinnonosat!$C$192:$DV$192</v>
      </c>
    </row>
    <row r="193" spans="1:2" x14ac:dyDescent="0.2">
      <c r="A193" s="24">
        <v>199</v>
      </c>
      <c r="B193" t="str">
        <f t="shared" si="2"/>
        <v>tutkinnonosat!$C$193:$DV$193</v>
      </c>
    </row>
    <row r="194" spans="1:2" x14ac:dyDescent="0.2">
      <c r="A194" s="24">
        <v>200</v>
      </c>
      <c r="B194" t="str">
        <f t="shared" si="2"/>
        <v>tutkinnonosat!$C$194:$DV$194</v>
      </c>
    </row>
    <row r="195" spans="1:2" x14ac:dyDescent="0.2">
      <c r="A195" s="24">
        <v>201</v>
      </c>
      <c r="B195" t="str">
        <f t="shared" ref="B195:B258" si="3">CONCATENATE("tutkinnonosat!$C$",ROW(),":","$DV$",ROW())</f>
        <v>tutkinnonosat!$C$195:$DV$195</v>
      </c>
    </row>
    <row r="196" spans="1:2" x14ac:dyDescent="0.2">
      <c r="A196" s="24">
        <v>202</v>
      </c>
      <c r="B196" t="str">
        <f t="shared" si="3"/>
        <v>tutkinnonosat!$C$196:$DV$196</v>
      </c>
    </row>
    <row r="197" spans="1:2" x14ac:dyDescent="0.2">
      <c r="A197" s="24">
        <v>203</v>
      </c>
      <c r="B197" t="str">
        <f t="shared" si="3"/>
        <v>tutkinnonosat!$C$197:$DV$197</v>
      </c>
    </row>
    <row r="198" spans="1:2" x14ac:dyDescent="0.2">
      <c r="A198" s="24">
        <v>204</v>
      </c>
      <c r="B198" t="str">
        <f t="shared" si="3"/>
        <v>tutkinnonosat!$C$198:$DV$198</v>
      </c>
    </row>
    <row r="199" spans="1:2" x14ac:dyDescent="0.2">
      <c r="A199" s="24">
        <v>205</v>
      </c>
      <c r="B199" t="str">
        <f t="shared" si="3"/>
        <v>tutkinnonosat!$C$199:$DV$199</v>
      </c>
    </row>
    <row r="200" spans="1:2" x14ac:dyDescent="0.2">
      <c r="A200" s="24">
        <v>206</v>
      </c>
      <c r="B200" t="str">
        <f t="shared" si="3"/>
        <v>tutkinnonosat!$C$200:$DV$200</v>
      </c>
    </row>
    <row r="201" spans="1:2" x14ac:dyDescent="0.2">
      <c r="A201" s="24">
        <v>207</v>
      </c>
      <c r="B201" t="str">
        <f t="shared" si="3"/>
        <v>tutkinnonosat!$C$201:$DV$201</v>
      </c>
    </row>
    <row r="202" spans="1:2" x14ac:dyDescent="0.2">
      <c r="A202" s="24">
        <v>208</v>
      </c>
      <c r="B202" t="str">
        <f t="shared" si="3"/>
        <v>tutkinnonosat!$C$202:$DV$202</v>
      </c>
    </row>
    <row r="203" spans="1:2" x14ac:dyDescent="0.2">
      <c r="A203" s="24">
        <v>209</v>
      </c>
      <c r="B203" t="str">
        <f t="shared" si="3"/>
        <v>tutkinnonosat!$C$203:$DV$203</v>
      </c>
    </row>
    <row r="204" spans="1:2" x14ac:dyDescent="0.2">
      <c r="A204" s="24">
        <v>210</v>
      </c>
      <c r="B204" t="str">
        <f t="shared" si="3"/>
        <v>tutkinnonosat!$C$204:$DV$204</v>
      </c>
    </row>
    <row r="205" spans="1:2" x14ac:dyDescent="0.2">
      <c r="A205" s="24">
        <v>211</v>
      </c>
      <c r="B205" t="str">
        <f t="shared" si="3"/>
        <v>tutkinnonosat!$C$205:$DV$205</v>
      </c>
    </row>
    <row r="206" spans="1:2" x14ac:dyDescent="0.2">
      <c r="A206" s="24">
        <v>212</v>
      </c>
      <c r="B206" t="str">
        <f t="shared" si="3"/>
        <v>tutkinnonosat!$C$206:$DV$206</v>
      </c>
    </row>
    <row r="207" spans="1:2" x14ac:dyDescent="0.2">
      <c r="A207" s="24">
        <v>215</v>
      </c>
      <c r="B207" t="str">
        <f t="shared" si="3"/>
        <v>tutkinnonosat!$C$207:$DV$207</v>
      </c>
    </row>
    <row r="208" spans="1:2" x14ac:dyDescent="0.2">
      <c r="A208" s="24">
        <v>216</v>
      </c>
      <c r="B208" t="str">
        <f t="shared" si="3"/>
        <v>tutkinnonosat!$C$208:$DV$208</v>
      </c>
    </row>
    <row r="209" spans="1:2" x14ac:dyDescent="0.2">
      <c r="A209" s="24">
        <v>217</v>
      </c>
      <c r="B209" t="str">
        <f t="shared" si="3"/>
        <v>tutkinnonosat!$C$209:$DV$209</v>
      </c>
    </row>
    <row r="210" spans="1:2" x14ac:dyDescent="0.2">
      <c r="A210" s="24">
        <v>218</v>
      </c>
      <c r="B210" t="str">
        <f t="shared" si="3"/>
        <v>tutkinnonosat!$C$210:$DV$210</v>
      </c>
    </row>
    <row r="211" spans="1:2" x14ac:dyDescent="0.2">
      <c r="A211" s="24">
        <v>219</v>
      </c>
      <c r="B211" t="str">
        <f t="shared" si="3"/>
        <v>tutkinnonosat!$C$211:$DV$211</v>
      </c>
    </row>
    <row r="212" spans="1:2" x14ac:dyDescent="0.2">
      <c r="A212" s="24">
        <v>220</v>
      </c>
      <c r="B212" t="str">
        <f t="shared" si="3"/>
        <v>tutkinnonosat!$C$212:$DV$212</v>
      </c>
    </row>
    <row r="213" spans="1:2" x14ac:dyDescent="0.2">
      <c r="A213" s="24">
        <v>221</v>
      </c>
      <c r="B213" t="str">
        <f t="shared" si="3"/>
        <v>tutkinnonosat!$C$213:$DV$213</v>
      </c>
    </row>
    <row r="214" spans="1:2" x14ac:dyDescent="0.2">
      <c r="A214" s="24">
        <v>222</v>
      </c>
      <c r="B214" t="str">
        <f t="shared" si="3"/>
        <v>tutkinnonosat!$C$214:$DV$214</v>
      </c>
    </row>
    <row r="215" spans="1:2" x14ac:dyDescent="0.2">
      <c r="A215" s="24">
        <v>223</v>
      </c>
      <c r="B215" t="str">
        <f t="shared" si="3"/>
        <v>tutkinnonosat!$C$215:$DV$215</v>
      </c>
    </row>
    <row r="216" spans="1:2" x14ac:dyDescent="0.2">
      <c r="A216" s="24">
        <v>224</v>
      </c>
      <c r="B216" t="str">
        <f t="shared" si="3"/>
        <v>tutkinnonosat!$C$216:$DV$216</v>
      </c>
    </row>
    <row r="217" spans="1:2" x14ac:dyDescent="0.2">
      <c r="A217" s="24">
        <v>225</v>
      </c>
      <c r="B217" t="str">
        <f t="shared" si="3"/>
        <v>tutkinnonosat!$C$217:$DV$217</v>
      </c>
    </row>
    <row r="218" spans="1:2" x14ac:dyDescent="0.2">
      <c r="A218" s="24">
        <v>226</v>
      </c>
      <c r="B218" t="str">
        <f t="shared" si="3"/>
        <v>tutkinnonosat!$C$218:$DV$218</v>
      </c>
    </row>
    <row r="219" spans="1:2" x14ac:dyDescent="0.2">
      <c r="A219" s="24">
        <v>227</v>
      </c>
      <c r="B219" t="str">
        <f t="shared" si="3"/>
        <v>tutkinnonosat!$C$219:$DV$219</v>
      </c>
    </row>
    <row r="220" spans="1:2" x14ac:dyDescent="0.2">
      <c r="A220" s="24">
        <v>228</v>
      </c>
      <c r="B220" t="str">
        <f t="shared" si="3"/>
        <v>tutkinnonosat!$C$220:$DV$220</v>
      </c>
    </row>
    <row r="221" spans="1:2" x14ac:dyDescent="0.2">
      <c r="A221" s="24">
        <v>229</v>
      </c>
      <c r="B221" t="str">
        <f t="shared" si="3"/>
        <v>tutkinnonosat!$C$221:$DV$221</v>
      </c>
    </row>
    <row r="222" spans="1:2" x14ac:dyDescent="0.2">
      <c r="A222" s="24">
        <v>230</v>
      </c>
      <c r="B222" t="str">
        <f t="shared" si="3"/>
        <v>tutkinnonosat!$C$222:$DV$222</v>
      </c>
    </row>
    <row r="223" spans="1:2" x14ac:dyDescent="0.2">
      <c r="A223" s="24">
        <v>231</v>
      </c>
      <c r="B223" t="str">
        <f t="shared" si="3"/>
        <v>tutkinnonosat!$C$223:$DV$223</v>
      </c>
    </row>
    <row r="224" spans="1:2" x14ac:dyDescent="0.2">
      <c r="A224" s="24">
        <v>232</v>
      </c>
      <c r="B224" t="str">
        <f t="shared" si="3"/>
        <v>tutkinnonosat!$C$224:$DV$224</v>
      </c>
    </row>
    <row r="225" spans="1:2" x14ac:dyDescent="0.2">
      <c r="A225" s="24">
        <v>233</v>
      </c>
      <c r="B225" t="str">
        <f t="shared" si="3"/>
        <v>tutkinnonosat!$C$225:$DV$225</v>
      </c>
    </row>
    <row r="226" spans="1:2" x14ac:dyDescent="0.2">
      <c r="A226" s="24">
        <v>234</v>
      </c>
      <c r="B226" t="str">
        <f t="shared" si="3"/>
        <v>tutkinnonosat!$C$226:$DV$226</v>
      </c>
    </row>
    <row r="227" spans="1:2" x14ac:dyDescent="0.2">
      <c r="A227" s="24">
        <v>235</v>
      </c>
      <c r="B227" t="str">
        <f t="shared" si="3"/>
        <v>tutkinnonosat!$C$227:$DV$227</v>
      </c>
    </row>
    <row r="228" spans="1:2" x14ac:dyDescent="0.2">
      <c r="A228" s="24">
        <v>236</v>
      </c>
      <c r="B228" t="str">
        <f t="shared" si="3"/>
        <v>tutkinnonosat!$C$228:$DV$228</v>
      </c>
    </row>
    <row r="229" spans="1:2" x14ac:dyDescent="0.2">
      <c r="A229" s="24">
        <v>237</v>
      </c>
      <c r="B229" t="str">
        <f t="shared" si="3"/>
        <v>tutkinnonosat!$C$229:$DV$229</v>
      </c>
    </row>
    <row r="230" spans="1:2" x14ac:dyDescent="0.2">
      <c r="A230" s="24">
        <v>238</v>
      </c>
      <c r="B230" t="str">
        <f t="shared" si="3"/>
        <v>tutkinnonosat!$C$230:$DV$230</v>
      </c>
    </row>
    <row r="231" spans="1:2" x14ac:dyDescent="0.2">
      <c r="A231" s="24">
        <v>239</v>
      </c>
      <c r="B231" t="str">
        <f t="shared" si="3"/>
        <v>tutkinnonosat!$C$231:$DV$231</v>
      </c>
    </row>
    <row r="232" spans="1:2" x14ac:dyDescent="0.2">
      <c r="A232" s="24">
        <v>240</v>
      </c>
      <c r="B232" t="str">
        <f t="shared" si="3"/>
        <v>tutkinnonosat!$C$232:$DV$232</v>
      </c>
    </row>
    <row r="233" spans="1:2" x14ac:dyDescent="0.2">
      <c r="A233" s="24">
        <v>241</v>
      </c>
      <c r="B233" t="str">
        <f t="shared" si="3"/>
        <v>tutkinnonosat!$C$233:$DV$233</v>
      </c>
    </row>
    <row r="234" spans="1:2" x14ac:dyDescent="0.2">
      <c r="A234" s="24">
        <v>242</v>
      </c>
      <c r="B234" t="str">
        <f t="shared" si="3"/>
        <v>tutkinnonosat!$C$234:$DV$234</v>
      </c>
    </row>
    <row r="235" spans="1:2" x14ac:dyDescent="0.2">
      <c r="A235" s="24">
        <v>243</v>
      </c>
      <c r="B235" t="str">
        <f t="shared" si="3"/>
        <v>tutkinnonosat!$C$235:$DV$235</v>
      </c>
    </row>
    <row r="236" spans="1:2" x14ac:dyDescent="0.2">
      <c r="A236" s="24">
        <v>244</v>
      </c>
      <c r="B236" t="str">
        <f t="shared" si="3"/>
        <v>tutkinnonosat!$C$236:$DV$236</v>
      </c>
    </row>
    <row r="237" spans="1:2" x14ac:dyDescent="0.2">
      <c r="A237" s="24">
        <v>245</v>
      </c>
      <c r="B237" t="str">
        <f t="shared" si="3"/>
        <v>tutkinnonosat!$C$237:$DV$237</v>
      </c>
    </row>
    <row r="238" spans="1:2" x14ac:dyDescent="0.2">
      <c r="A238" s="24">
        <v>246</v>
      </c>
      <c r="B238" t="str">
        <f t="shared" si="3"/>
        <v>tutkinnonosat!$C$238:$DV$238</v>
      </c>
    </row>
    <row r="239" spans="1:2" x14ac:dyDescent="0.2">
      <c r="A239" s="24">
        <v>247</v>
      </c>
      <c r="B239" t="str">
        <f t="shared" si="3"/>
        <v>tutkinnonosat!$C$239:$DV$239</v>
      </c>
    </row>
    <row r="240" spans="1:2" x14ac:dyDescent="0.2">
      <c r="A240" s="24">
        <v>248</v>
      </c>
      <c r="B240" t="str">
        <f t="shared" si="3"/>
        <v>tutkinnonosat!$C$240:$DV$240</v>
      </c>
    </row>
    <row r="241" spans="1:2" x14ac:dyDescent="0.2">
      <c r="A241" s="24">
        <v>249</v>
      </c>
      <c r="B241" t="str">
        <f t="shared" si="3"/>
        <v>tutkinnonosat!$C$241:$DV$241</v>
      </c>
    </row>
    <row r="242" spans="1:2" x14ac:dyDescent="0.2">
      <c r="A242" s="24">
        <v>250</v>
      </c>
      <c r="B242" t="str">
        <f t="shared" si="3"/>
        <v>tutkinnonosat!$C$242:$DV$242</v>
      </c>
    </row>
    <row r="243" spans="1:2" x14ac:dyDescent="0.2">
      <c r="A243" s="24">
        <v>251</v>
      </c>
      <c r="B243" t="str">
        <f t="shared" si="3"/>
        <v>tutkinnonosat!$C$243:$DV$243</v>
      </c>
    </row>
    <row r="244" spans="1:2" x14ac:dyDescent="0.2">
      <c r="A244" s="24">
        <v>252</v>
      </c>
      <c r="B244" t="str">
        <f t="shared" si="3"/>
        <v>tutkinnonosat!$C$244:$DV$244</v>
      </c>
    </row>
    <row r="245" spans="1:2" x14ac:dyDescent="0.2">
      <c r="A245" s="24">
        <v>253</v>
      </c>
      <c r="B245" t="str">
        <f t="shared" si="3"/>
        <v>tutkinnonosat!$C$245:$DV$245</v>
      </c>
    </row>
    <row r="246" spans="1:2" x14ac:dyDescent="0.2">
      <c r="A246" s="24">
        <v>254</v>
      </c>
      <c r="B246" t="str">
        <f t="shared" si="3"/>
        <v>tutkinnonosat!$C$246:$DV$246</v>
      </c>
    </row>
    <row r="247" spans="1:2" x14ac:dyDescent="0.2">
      <c r="A247" s="24">
        <v>255</v>
      </c>
      <c r="B247" t="str">
        <f t="shared" si="3"/>
        <v>tutkinnonosat!$C$247:$DV$247</v>
      </c>
    </row>
    <row r="248" spans="1:2" x14ac:dyDescent="0.2">
      <c r="A248" s="24">
        <v>256</v>
      </c>
      <c r="B248" t="str">
        <f t="shared" si="3"/>
        <v>tutkinnonosat!$C$248:$DV$248</v>
      </c>
    </row>
    <row r="249" spans="1:2" x14ac:dyDescent="0.2">
      <c r="A249" s="24">
        <v>257</v>
      </c>
      <c r="B249" t="str">
        <f t="shared" si="3"/>
        <v>tutkinnonosat!$C$249:$DV$249</v>
      </c>
    </row>
    <row r="250" spans="1:2" x14ac:dyDescent="0.2">
      <c r="A250" s="24">
        <v>258</v>
      </c>
      <c r="B250" t="str">
        <f t="shared" si="3"/>
        <v>tutkinnonosat!$C$250:$DV$250</v>
      </c>
    </row>
    <row r="251" spans="1:2" x14ac:dyDescent="0.2">
      <c r="A251" s="24">
        <v>259</v>
      </c>
      <c r="B251" t="str">
        <f t="shared" si="3"/>
        <v>tutkinnonosat!$C$251:$DV$251</v>
      </c>
    </row>
    <row r="252" spans="1:2" x14ac:dyDescent="0.2">
      <c r="A252" s="24">
        <v>260</v>
      </c>
      <c r="B252" t="str">
        <f t="shared" si="3"/>
        <v>tutkinnonosat!$C$252:$DV$252</v>
      </c>
    </row>
    <row r="253" spans="1:2" x14ac:dyDescent="0.2">
      <c r="A253" s="24">
        <v>261</v>
      </c>
      <c r="B253" t="str">
        <f t="shared" si="3"/>
        <v>tutkinnonosat!$C$253:$DV$253</v>
      </c>
    </row>
    <row r="254" spans="1:2" x14ac:dyDescent="0.2">
      <c r="A254" s="24">
        <v>262</v>
      </c>
      <c r="B254" t="str">
        <f t="shared" si="3"/>
        <v>tutkinnonosat!$C$254:$DV$254</v>
      </c>
    </row>
    <row r="255" spans="1:2" x14ac:dyDescent="0.2">
      <c r="A255" s="24">
        <v>263</v>
      </c>
      <c r="B255" t="str">
        <f t="shared" si="3"/>
        <v>tutkinnonosat!$C$255:$DV$255</v>
      </c>
    </row>
    <row r="256" spans="1:2" x14ac:dyDescent="0.2">
      <c r="A256" s="24">
        <v>264</v>
      </c>
      <c r="B256" t="str">
        <f t="shared" si="3"/>
        <v>tutkinnonosat!$C$256:$DV$256</v>
      </c>
    </row>
    <row r="257" spans="1:2" x14ac:dyDescent="0.2">
      <c r="A257" s="24">
        <v>265</v>
      </c>
      <c r="B257" t="str">
        <f t="shared" si="3"/>
        <v>tutkinnonosat!$C$257:$DV$257</v>
      </c>
    </row>
    <row r="258" spans="1:2" x14ac:dyDescent="0.2">
      <c r="A258" s="24">
        <v>266</v>
      </c>
      <c r="B258" t="str">
        <f t="shared" si="3"/>
        <v>tutkinnonosat!$C$258:$DV$258</v>
      </c>
    </row>
    <row r="259" spans="1:2" x14ac:dyDescent="0.2">
      <c r="A259" s="24">
        <v>267</v>
      </c>
      <c r="B259" t="str">
        <f t="shared" ref="B259:B322" si="4">CONCATENATE("tutkinnonosat!$C$",ROW(),":","$DV$",ROW())</f>
        <v>tutkinnonosat!$C$259:$DV$259</v>
      </c>
    </row>
    <row r="260" spans="1:2" x14ac:dyDescent="0.2">
      <c r="A260" s="24">
        <v>268</v>
      </c>
      <c r="B260" t="str">
        <f t="shared" si="4"/>
        <v>tutkinnonosat!$C$260:$DV$260</v>
      </c>
    </row>
    <row r="261" spans="1:2" x14ac:dyDescent="0.2">
      <c r="A261" s="24">
        <v>269</v>
      </c>
      <c r="B261" t="str">
        <f t="shared" si="4"/>
        <v>tutkinnonosat!$C$261:$DV$261</v>
      </c>
    </row>
    <row r="262" spans="1:2" x14ac:dyDescent="0.2">
      <c r="A262" s="24">
        <v>270</v>
      </c>
      <c r="B262" t="str">
        <f t="shared" si="4"/>
        <v>tutkinnonosat!$C$262:$DV$262</v>
      </c>
    </row>
    <row r="263" spans="1:2" x14ac:dyDescent="0.2">
      <c r="A263" s="24">
        <v>271</v>
      </c>
      <c r="B263" t="str">
        <f t="shared" si="4"/>
        <v>tutkinnonosat!$C$263:$DV$263</v>
      </c>
    </row>
    <row r="264" spans="1:2" x14ac:dyDescent="0.2">
      <c r="A264" s="24">
        <v>272</v>
      </c>
      <c r="B264" t="str">
        <f t="shared" si="4"/>
        <v>tutkinnonosat!$C$264:$DV$264</v>
      </c>
    </row>
    <row r="265" spans="1:2" x14ac:dyDescent="0.2">
      <c r="A265" s="24">
        <v>273</v>
      </c>
      <c r="B265" t="str">
        <f t="shared" si="4"/>
        <v>tutkinnonosat!$C$265:$DV$265</v>
      </c>
    </row>
    <row r="266" spans="1:2" x14ac:dyDescent="0.2">
      <c r="A266" s="24">
        <v>274</v>
      </c>
      <c r="B266" t="str">
        <f t="shared" si="4"/>
        <v>tutkinnonosat!$C$266:$DV$266</v>
      </c>
    </row>
    <row r="267" spans="1:2" x14ac:dyDescent="0.2">
      <c r="A267" s="24">
        <v>275</v>
      </c>
      <c r="B267" t="str">
        <f t="shared" si="4"/>
        <v>tutkinnonosat!$C$267:$DV$267</v>
      </c>
    </row>
    <row r="268" spans="1:2" x14ac:dyDescent="0.2">
      <c r="A268" s="24">
        <v>276</v>
      </c>
      <c r="B268" t="str">
        <f t="shared" si="4"/>
        <v>tutkinnonosat!$C$268:$DV$268</v>
      </c>
    </row>
    <row r="269" spans="1:2" x14ac:dyDescent="0.2">
      <c r="A269" s="24">
        <v>277</v>
      </c>
      <c r="B269" t="str">
        <f t="shared" si="4"/>
        <v>tutkinnonosat!$C$269:$DV$269</v>
      </c>
    </row>
    <row r="270" spans="1:2" x14ac:dyDescent="0.2">
      <c r="A270" s="24">
        <v>278</v>
      </c>
      <c r="B270" t="str">
        <f t="shared" si="4"/>
        <v>tutkinnonosat!$C$270:$DV$270</v>
      </c>
    </row>
    <row r="271" spans="1:2" x14ac:dyDescent="0.2">
      <c r="A271" s="24">
        <v>279</v>
      </c>
      <c r="B271" t="str">
        <f t="shared" si="4"/>
        <v>tutkinnonosat!$C$271:$DV$271</v>
      </c>
    </row>
    <row r="272" spans="1:2" x14ac:dyDescent="0.2">
      <c r="A272" s="24">
        <v>280</v>
      </c>
      <c r="B272" t="str">
        <f t="shared" si="4"/>
        <v>tutkinnonosat!$C$272:$DV$272</v>
      </c>
    </row>
    <row r="273" spans="1:2" x14ac:dyDescent="0.2">
      <c r="A273" s="24">
        <v>281</v>
      </c>
      <c r="B273" t="str">
        <f t="shared" si="4"/>
        <v>tutkinnonosat!$C$273:$DV$273</v>
      </c>
    </row>
    <row r="274" spans="1:2" x14ac:dyDescent="0.2">
      <c r="A274" s="24">
        <v>282</v>
      </c>
      <c r="B274" t="str">
        <f t="shared" si="4"/>
        <v>tutkinnonosat!$C$274:$DV$274</v>
      </c>
    </row>
    <row r="275" spans="1:2" x14ac:dyDescent="0.2">
      <c r="A275" s="24">
        <v>283</v>
      </c>
      <c r="B275" t="str">
        <f t="shared" si="4"/>
        <v>tutkinnonosat!$C$275:$DV$275</v>
      </c>
    </row>
    <row r="276" spans="1:2" x14ac:dyDescent="0.2">
      <c r="A276" s="24">
        <v>284</v>
      </c>
      <c r="B276" t="str">
        <f t="shared" si="4"/>
        <v>tutkinnonosat!$C$276:$DV$276</v>
      </c>
    </row>
    <row r="277" spans="1:2" x14ac:dyDescent="0.2">
      <c r="A277" s="24">
        <v>285</v>
      </c>
      <c r="B277" t="str">
        <f t="shared" si="4"/>
        <v>tutkinnonosat!$C$277:$DV$277</v>
      </c>
    </row>
    <row r="278" spans="1:2" x14ac:dyDescent="0.2">
      <c r="A278" s="24">
        <v>286</v>
      </c>
      <c r="B278" t="str">
        <f t="shared" si="4"/>
        <v>tutkinnonosat!$C$278:$DV$278</v>
      </c>
    </row>
    <row r="279" spans="1:2" x14ac:dyDescent="0.2">
      <c r="A279" s="24">
        <v>287</v>
      </c>
      <c r="B279" t="str">
        <f t="shared" si="4"/>
        <v>tutkinnonosat!$C$279:$DV$279</v>
      </c>
    </row>
    <row r="280" spans="1:2" x14ac:dyDescent="0.2">
      <c r="A280" s="24">
        <v>288</v>
      </c>
      <c r="B280" t="str">
        <f t="shared" si="4"/>
        <v>tutkinnonosat!$C$280:$DV$280</v>
      </c>
    </row>
    <row r="281" spans="1:2" x14ac:dyDescent="0.2">
      <c r="A281" s="24">
        <v>289</v>
      </c>
      <c r="B281" t="str">
        <f t="shared" si="4"/>
        <v>tutkinnonosat!$C$281:$DV$281</v>
      </c>
    </row>
    <row r="282" spans="1:2" x14ac:dyDescent="0.2">
      <c r="A282" s="24">
        <v>290</v>
      </c>
      <c r="B282" t="str">
        <f t="shared" si="4"/>
        <v>tutkinnonosat!$C$282:$DV$282</v>
      </c>
    </row>
    <row r="283" spans="1:2" x14ac:dyDescent="0.2">
      <c r="A283" s="24">
        <v>291</v>
      </c>
      <c r="B283" t="str">
        <f t="shared" si="4"/>
        <v>tutkinnonosat!$C$283:$DV$283</v>
      </c>
    </row>
    <row r="284" spans="1:2" x14ac:dyDescent="0.2">
      <c r="A284" s="24">
        <v>292</v>
      </c>
      <c r="B284" t="str">
        <f t="shared" si="4"/>
        <v>tutkinnonosat!$C$284:$DV$284</v>
      </c>
    </row>
    <row r="285" spans="1:2" x14ac:dyDescent="0.2">
      <c r="A285" s="24">
        <v>293</v>
      </c>
      <c r="B285" t="str">
        <f t="shared" si="4"/>
        <v>tutkinnonosat!$C$285:$DV$285</v>
      </c>
    </row>
    <row r="286" spans="1:2" x14ac:dyDescent="0.2">
      <c r="A286" s="24">
        <v>294</v>
      </c>
      <c r="B286" t="str">
        <f t="shared" si="4"/>
        <v>tutkinnonosat!$C$286:$DV$286</v>
      </c>
    </row>
    <row r="287" spans="1:2" x14ac:dyDescent="0.2">
      <c r="A287" s="24">
        <v>295</v>
      </c>
      <c r="B287" t="str">
        <f t="shared" si="4"/>
        <v>tutkinnonosat!$C$287:$DV$287</v>
      </c>
    </row>
    <row r="288" spans="1:2" x14ac:dyDescent="0.2">
      <c r="A288" s="24">
        <v>296</v>
      </c>
      <c r="B288" t="str">
        <f t="shared" si="4"/>
        <v>tutkinnonosat!$C$288:$DV$288</v>
      </c>
    </row>
    <row r="289" spans="1:2" x14ac:dyDescent="0.2">
      <c r="A289" s="24">
        <v>297</v>
      </c>
      <c r="B289" t="str">
        <f t="shared" si="4"/>
        <v>tutkinnonosat!$C$289:$DV$289</v>
      </c>
    </row>
    <row r="290" spans="1:2" x14ac:dyDescent="0.2">
      <c r="A290" s="24">
        <v>298</v>
      </c>
      <c r="B290" t="str">
        <f t="shared" si="4"/>
        <v>tutkinnonosat!$C$290:$DV$290</v>
      </c>
    </row>
    <row r="291" spans="1:2" x14ac:dyDescent="0.2">
      <c r="A291" s="24">
        <v>299</v>
      </c>
      <c r="B291" t="str">
        <f t="shared" si="4"/>
        <v>tutkinnonosat!$C$291:$DV$291</v>
      </c>
    </row>
    <row r="292" spans="1:2" x14ac:dyDescent="0.2">
      <c r="A292" s="24">
        <v>300</v>
      </c>
      <c r="B292" t="str">
        <f t="shared" si="4"/>
        <v>tutkinnonosat!$C$292:$DV$292</v>
      </c>
    </row>
    <row r="293" spans="1:2" x14ac:dyDescent="0.2">
      <c r="A293" s="24">
        <v>301</v>
      </c>
      <c r="B293" t="str">
        <f t="shared" si="4"/>
        <v>tutkinnonosat!$C$293:$DV$293</v>
      </c>
    </row>
    <row r="294" spans="1:2" x14ac:dyDescent="0.2">
      <c r="A294" s="24">
        <v>302</v>
      </c>
      <c r="B294" t="str">
        <f t="shared" si="4"/>
        <v>tutkinnonosat!$C$294:$DV$294</v>
      </c>
    </row>
    <row r="295" spans="1:2" x14ac:dyDescent="0.2">
      <c r="A295" s="24">
        <v>303</v>
      </c>
      <c r="B295" t="str">
        <f t="shared" si="4"/>
        <v>tutkinnonosat!$C$295:$DV$295</v>
      </c>
    </row>
    <row r="296" spans="1:2" x14ac:dyDescent="0.2">
      <c r="A296" s="24">
        <v>304</v>
      </c>
      <c r="B296" t="str">
        <f t="shared" si="4"/>
        <v>tutkinnonosat!$C$296:$DV$296</v>
      </c>
    </row>
    <row r="297" spans="1:2" x14ac:dyDescent="0.2">
      <c r="A297" s="24">
        <v>305</v>
      </c>
      <c r="B297" t="str">
        <f t="shared" si="4"/>
        <v>tutkinnonosat!$C$297:$DV$297</v>
      </c>
    </row>
    <row r="298" spans="1:2" x14ac:dyDescent="0.2">
      <c r="A298" s="24">
        <v>306</v>
      </c>
      <c r="B298" t="str">
        <f t="shared" si="4"/>
        <v>tutkinnonosat!$C$298:$DV$298</v>
      </c>
    </row>
    <row r="299" spans="1:2" x14ac:dyDescent="0.2">
      <c r="A299" s="24">
        <v>307</v>
      </c>
      <c r="B299" t="str">
        <f t="shared" si="4"/>
        <v>tutkinnonosat!$C$299:$DV$299</v>
      </c>
    </row>
    <row r="300" spans="1:2" x14ac:dyDescent="0.2">
      <c r="A300" s="24">
        <v>308</v>
      </c>
      <c r="B300" t="str">
        <f t="shared" si="4"/>
        <v>tutkinnonosat!$C$300:$DV$300</v>
      </c>
    </row>
    <row r="301" spans="1:2" x14ac:dyDescent="0.2">
      <c r="A301" s="24">
        <v>309</v>
      </c>
      <c r="B301" t="str">
        <f t="shared" si="4"/>
        <v>tutkinnonosat!$C$301:$DV$301</v>
      </c>
    </row>
    <row r="302" spans="1:2" x14ac:dyDescent="0.2">
      <c r="A302" s="24">
        <v>310</v>
      </c>
      <c r="B302" t="str">
        <f t="shared" si="4"/>
        <v>tutkinnonosat!$C$302:$DV$302</v>
      </c>
    </row>
    <row r="303" spans="1:2" x14ac:dyDescent="0.2">
      <c r="A303" s="24">
        <v>311</v>
      </c>
      <c r="B303" t="str">
        <f t="shared" si="4"/>
        <v>tutkinnonosat!$C$303:$DV$303</v>
      </c>
    </row>
    <row r="304" spans="1:2" x14ac:dyDescent="0.2">
      <c r="A304" s="24">
        <v>312</v>
      </c>
      <c r="B304" t="str">
        <f t="shared" si="4"/>
        <v>tutkinnonosat!$C$304:$DV$304</v>
      </c>
    </row>
    <row r="305" spans="1:2" x14ac:dyDescent="0.2">
      <c r="A305" s="24">
        <v>313</v>
      </c>
      <c r="B305" t="str">
        <f t="shared" si="4"/>
        <v>tutkinnonosat!$C$305:$DV$305</v>
      </c>
    </row>
    <row r="306" spans="1:2" x14ac:dyDescent="0.2">
      <c r="A306" s="24">
        <v>314</v>
      </c>
      <c r="B306" t="str">
        <f t="shared" si="4"/>
        <v>tutkinnonosat!$C$306:$DV$306</v>
      </c>
    </row>
    <row r="307" spans="1:2" x14ac:dyDescent="0.2">
      <c r="A307" s="24">
        <v>315</v>
      </c>
      <c r="B307" t="str">
        <f t="shared" si="4"/>
        <v>tutkinnonosat!$C$307:$DV$307</v>
      </c>
    </row>
    <row r="308" spans="1:2" x14ac:dyDescent="0.2">
      <c r="A308" s="24">
        <v>316</v>
      </c>
      <c r="B308" t="str">
        <f t="shared" si="4"/>
        <v>tutkinnonosat!$C$308:$DV$308</v>
      </c>
    </row>
    <row r="309" spans="1:2" x14ac:dyDescent="0.2">
      <c r="A309" s="24">
        <v>317</v>
      </c>
      <c r="B309" t="str">
        <f t="shared" si="4"/>
        <v>tutkinnonosat!$C$309:$DV$309</v>
      </c>
    </row>
    <row r="310" spans="1:2" x14ac:dyDescent="0.2">
      <c r="A310" s="24">
        <v>318</v>
      </c>
      <c r="B310" t="str">
        <f t="shared" si="4"/>
        <v>tutkinnonosat!$C$310:$DV$310</v>
      </c>
    </row>
    <row r="311" spans="1:2" x14ac:dyDescent="0.2">
      <c r="A311" s="24">
        <v>319</v>
      </c>
      <c r="B311" t="str">
        <f t="shared" si="4"/>
        <v>tutkinnonosat!$C$311:$DV$311</v>
      </c>
    </row>
    <row r="312" spans="1:2" x14ac:dyDescent="0.2">
      <c r="A312" s="24">
        <v>320</v>
      </c>
      <c r="B312" t="str">
        <f t="shared" si="4"/>
        <v>tutkinnonosat!$C$312:$DV$312</v>
      </c>
    </row>
    <row r="313" spans="1:2" x14ac:dyDescent="0.2">
      <c r="A313" s="24">
        <v>321</v>
      </c>
      <c r="B313" t="str">
        <f t="shared" si="4"/>
        <v>tutkinnonosat!$C$313:$DV$313</v>
      </c>
    </row>
    <row r="314" spans="1:2" x14ac:dyDescent="0.2">
      <c r="A314" s="24">
        <v>322</v>
      </c>
      <c r="B314" t="str">
        <f t="shared" si="4"/>
        <v>tutkinnonosat!$C$314:$DV$314</v>
      </c>
    </row>
    <row r="315" spans="1:2" x14ac:dyDescent="0.2">
      <c r="A315" s="24">
        <v>323</v>
      </c>
      <c r="B315" t="str">
        <f t="shared" si="4"/>
        <v>tutkinnonosat!$C$315:$DV$315</v>
      </c>
    </row>
    <row r="316" spans="1:2" x14ac:dyDescent="0.2">
      <c r="A316" s="24">
        <v>324</v>
      </c>
      <c r="B316" t="str">
        <f t="shared" si="4"/>
        <v>tutkinnonosat!$C$316:$DV$316</v>
      </c>
    </row>
    <row r="317" spans="1:2" x14ac:dyDescent="0.2">
      <c r="A317" s="24">
        <v>325</v>
      </c>
      <c r="B317" t="str">
        <f t="shared" si="4"/>
        <v>tutkinnonosat!$C$317:$DV$317</v>
      </c>
    </row>
    <row r="318" spans="1:2" x14ac:dyDescent="0.2">
      <c r="A318" s="24">
        <v>326</v>
      </c>
      <c r="B318" t="str">
        <f t="shared" si="4"/>
        <v>tutkinnonosat!$C$318:$DV$318</v>
      </c>
    </row>
    <row r="319" spans="1:2" x14ac:dyDescent="0.2">
      <c r="A319" s="24">
        <v>327</v>
      </c>
      <c r="B319" t="str">
        <f t="shared" si="4"/>
        <v>tutkinnonosat!$C$319:$DV$319</v>
      </c>
    </row>
    <row r="320" spans="1:2" x14ac:dyDescent="0.2">
      <c r="A320" s="24">
        <v>328</v>
      </c>
      <c r="B320" t="str">
        <f t="shared" si="4"/>
        <v>tutkinnonosat!$C$320:$DV$320</v>
      </c>
    </row>
    <row r="321" spans="1:2" x14ac:dyDescent="0.2">
      <c r="A321" s="24">
        <v>329</v>
      </c>
      <c r="B321" t="str">
        <f t="shared" si="4"/>
        <v>tutkinnonosat!$C$321:$DV$321</v>
      </c>
    </row>
    <row r="322" spans="1:2" x14ac:dyDescent="0.2">
      <c r="A322" s="24">
        <v>331</v>
      </c>
      <c r="B322" t="str">
        <f t="shared" si="4"/>
        <v>tutkinnonosat!$C$322:$DV$322</v>
      </c>
    </row>
    <row r="323" spans="1:2" x14ac:dyDescent="0.2">
      <c r="A323" s="24">
        <v>332</v>
      </c>
      <c r="B323" t="str">
        <f t="shared" ref="B323:B386" si="5">CONCATENATE("tutkinnonosat!$C$",ROW(),":","$DV$",ROW())</f>
        <v>tutkinnonosat!$C$323:$DV$323</v>
      </c>
    </row>
    <row r="324" spans="1:2" x14ac:dyDescent="0.2">
      <c r="A324" s="24">
        <v>333</v>
      </c>
      <c r="B324" t="str">
        <f t="shared" si="5"/>
        <v>tutkinnonosat!$C$324:$DV$324</v>
      </c>
    </row>
    <row r="325" spans="1:2" x14ac:dyDescent="0.2">
      <c r="A325" s="24">
        <v>334</v>
      </c>
      <c r="B325" t="str">
        <f t="shared" si="5"/>
        <v>tutkinnonosat!$C$325:$DV$325</v>
      </c>
    </row>
    <row r="326" spans="1:2" x14ac:dyDescent="0.2">
      <c r="A326" s="24">
        <v>335</v>
      </c>
      <c r="B326" t="str">
        <f t="shared" si="5"/>
        <v>tutkinnonosat!$C$326:$DV$326</v>
      </c>
    </row>
    <row r="327" spans="1:2" x14ac:dyDescent="0.2">
      <c r="A327" s="24">
        <v>336</v>
      </c>
      <c r="B327" t="str">
        <f t="shared" si="5"/>
        <v>tutkinnonosat!$C$327:$DV$327</v>
      </c>
    </row>
    <row r="328" spans="1:2" x14ac:dyDescent="0.2">
      <c r="A328" s="24">
        <v>337</v>
      </c>
      <c r="B328" t="str">
        <f t="shared" si="5"/>
        <v>tutkinnonosat!$C$328:$DV$328</v>
      </c>
    </row>
    <row r="329" spans="1:2" x14ac:dyDescent="0.2">
      <c r="A329" s="24">
        <v>338</v>
      </c>
      <c r="B329" t="str">
        <f t="shared" si="5"/>
        <v>tutkinnonosat!$C$329:$DV$329</v>
      </c>
    </row>
    <row r="330" spans="1:2" x14ac:dyDescent="0.2">
      <c r="A330" s="24">
        <v>339</v>
      </c>
      <c r="B330" t="str">
        <f t="shared" si="5"/>
        <v>tutkinnonosat!$C$330:$DV$330</v>
      </c>
    </row>
    <row r="331" spans="1:2" x14ac:dyDescent="0.2">
      <c r="A331" s="24">
        <v>340</v>
      </c>
      <c r="B331" t="str">
        <f t="shared" si="5"/>
        <v>tutkinnonosat!$C$331:$DV$331</v>
      </c>
    </row>
    <row r="332" spans="1:2" x14ac:dyDescent="0.2">
      <c r="A332" s="24">
        <v>341</v>
      </c>
      <c r="B332" t="str">
        <f t="shared" si="5"/>
        <v>tutkinnonosat!$C$332:$DV$332</v>
      </c>
    </row>
    <row r="333" spans="1:2" x14ac:dyDescent="0.2">
      <c r="A333" s="24">
        <v>342</v>
      </c>
      <c r="B333" t="str">
        <f t="shared" si="5"/>
        <v>tutkinnonosat!$C$333:$DV$333</v>
      </c>
    </row>
    <row r="334" spans="1:2" x14ac:dyDescent="0.2">
      <c r="A334" s="24">
        <v>343</v>
      </c>
      <c r="B334" t="str">
        <f t="shared" si="5"/>
        <v>tutkinnonosat!$C$334:$DV$334</v>
      </c>
    </row>
    <row r="335" spans="1:2" x14ac:dyDescent="0.2">
      <c r="A335" s="24">
        <v>344</v>
      </c>
      <c r="B335" t="str">
        <f t="shared" si="5"/>
        <v>tutkinnonosat!$C$335:$DV$335</v>
      </c>
    </row>
    <row r="336" spans="1:2" x14ac:dyDescent="0.2">
      <c r="A336" s="24">
        <v>345</v>
      </c>
      <c r="B336" t="str">
        <f t="shared" si="5"/>
        <v>tutkinnonosat!$C$336:$DV$336</v>
      </c>
    </row>
    <row r="337" spans="1:2" x14ac:dyDescent="0.2">
      <c r="A337" s="24">
        <v>346</v>
      </c>
      <c r="B337" t="str">
        <f t="shared" si="5"/>
        <v>tutkinnonosat!$C$337:$DV$337</v>
      </c>
    </row>
    <row r="338" spans="1:2" x14ac:dyDescent="0.2">
      <c r="A338" s="24">
        <v>347</v>
      </c>
      <c r="B338" t="str">
        <f t="shared" si="5"/>
        <v>tutkinnonosat!$C$338:$DV$338</v>
      </c>
    </row>
    <row r="339" spans="1:2" x14ac:dyDescent="0.2">
      <c r="A339" s="24">
        <v>348</v>
      </c>
      <c r="B339" t="str">
        <f t="shared" si="5"/>
        <v>tutkinnonosat!$C$339:$DV$339</v>
      </c>
    </row>
    <row r="340" spans="1:2" x14ac:dyDescent="0.2">
      <c r="A340" s="24">
        <v>349</v>
      </c>
      <c r="B340" t="str">
        <f t="shared" si="5"/>
        <v>tutkinnonosat!$C$340:$DV$340</v>
      </c>
    </row>
    <row r="341" spans="1:2" x14ac:dyDescent="0.2">
      <c r="A341" s="24">
        <v>350</v>
      </c>
      <c r="B341" t="str">
        <f t="shared" si="5"/>
        <v>tutkinnonosat!$C$341:$DV$341</v>
      </c>
    </row>
    <row r="342" spans="1:2" x14ac:dyDescent="0.2">
      <c r="A342" s="24">
        <v>351</v>
      </c>
      <c r="B342" t="str">
        <f t="shared" si="5"/>
        <v>tutkinnonosat!$C$342:$DV$342</v>
      </c>
    </row>
    <row r="343" spans="1:2" x14ac:dyDescent="0.2">
      <c r="A343" s="24">
        <v>352</v>
      </c>
      <c r="B343" t="str">
        <f t="shared" si="5"/>
        <v>tutkinnonosat!$C$343:$DV$343</v>
      </c>
    </row>
    <row r="344" spans="1:2" x14ac:dyDescent="0.2">
      <c r="A344" s="24">
        <v>353</v>
      </c>
      <c r="B344" t="str">
        <f t="shared" si="5"/>
        <v>tutkinnonosat!$C$344:$DV$344</v>
      </c>
    </row>
    <row r="345" spans="1:2" x14ac:dyDescent="0.2">
      <c r="A345" s="24">
        <v>354</v>
      </c>
      <c r="B345" t="str">
        <f t="shared" si="5"/>
        <v>tutkinnonosat!$C$345:$DV$345</v>
      </c>
    </row>
    <row r="346" spans="1:2" x14ac:dyDescent="0.2">
      <c r="A346" s="24">
        <v>355</v>
      </c>
      <c r="B346" t="str">
        <f t="shared" si="5"/>
        <v>tutkinnonosat!$C$346:$DV$346</v>
      </c>
    </row>
    <row r="347" spans="1:2" x14ac:dyDescent="0.2">
      <c r="A347" s="24">
        <v>356</v>
      </c>
      <c r="B347" t="str">
        <f t="shared" si="5"/>
        <v>tutkinnonosat!$C$347:$DV$347</v>
      </c>
    </row>
    <row r="348" spans="1:2" x14ac:dyDescent="0.2">
      <c r="A348" s="24">
        <v>357</v>
      </c>
      <c r="B348" t="str">
        <f t="shared" si="5"/>
        <v>tutkinnonosat!$C$348:$DV$348</v>
      </c>
    </row>
    <row r="349" spans="1:2" x14ac:dyDescent="0.2">
      <c r="A349" s="24">
        <v>358</v>
      </c>
      <c r="B349" t="str">
        <f t="shared" si="5"/>
        <v>tutkinnonosat!$C$349:$DV$349</v>
      </c>
    </row>
    <row r="350" spans="1:2" x14ac:dyDescent="0.2">
      <c r="A350" s="24">
        <v>359</v>
      </c>
      <c r="B350" t="str">
        <f t="shared" si="5"/>
        <v>tutkinnonosat!$C$350:$DV$350</v>
      </c>
    </row>
    <row r="351" spans="1:2" x14ac:dyDescent="0.2">
      <c r="A351" s="24">
        <v>360</v>
      </c>
      <c r="B351" t="str">
        <f t="shared" si="5"/>
        <v>tutkinnonosat!$C$351:$DV$351</v>
      </c>
    </row>
    <row r="352" spans="1:2" x14ac:dyDescent="0.2">
      <c r="A352" s="24">
        <v>361</v>
      </c>
      <c r="B352" t="str">
        <f t="shared" si="5"/>
        <v>tutkinnonosat!$C$352:$DV$352</v>
      </c>
    </row>
    <row r="353" spans="1:2" x14ac:dyDescent="0.2">
      <c r="A353" s="24">
        <v>362</v>
      </c>
      <c r="B353" t="str">
        <f t="shared" si="5"/>
        <v>tutkinnonosat!$C$353:$DV$353</v>
      </c>
    </row>
    <row r="354" spans="1:2" x14ac:dyDescent="0.2">
      <c r="A354" s="24">
        <v>363</v>
      </c>
      <c r="B354" t="str">
        <f t="shared" si="5"/>
        <v>tutkinnonosat!$C$354:$DV$354</v>
      </c>
    </row>
    <row r="355" spans="1:2" x14ac:dyDescent="0.2">
      <c r="A355" s="24">
        <v>364</v>
      </c>
      <c r="B355" t="str">
        <f t="shared" si="5"/>
        <v>tutkinnonosat!$C$355:$DV$355</v>
      </c>
    </row>
    <row r="356" spans="1:2" x14ac:dyDescent="0.2">
      <c r="A356" s="24">
        <v>365</v>
      </c>
      <c r="B356" t="str">
        <f t="shared" si="5"/>
        <v>tutkinnonosat!$C$356:$DV$356</v>
      </c>
    </row>
    <row r="357" spans="1:2" x14ac:dyDescent="0.2">
      <c r="A357" s="24">
        <v>366</v>
      </c>
      <c r="B357" t="str">
        <f t="shared" si="5"/>
        <v>tutkinnonosat!$C$357:$DV$357</v>
      </c>
    </row>
    <row r="358" spans="1:2" x14ac:dyDescent="0.2">
      <c r="A358" s="24">
        <v>367</v>
      </c>
      <c r="B358" t="str">
        <f t="shared" si="5"/>
        <v>tutkinnonosat!$C$358:$DV$358</v>
      </c>
    </row>
    <row r="359" spans="1:2" x14ac:dyDescent="0.2">
      <c r="A359" s="24">
        <v>368</v>
      </c>
      <c r="B359" t="str">
        <f t="shared" si="5"/>
        <v>tutkinnonosat!$C$359:$DV$359</v>
      </c>
    </row>
    <row r="360" spans="1:2" x14ac:dyDescent="0.2">
      <c r="A360" s="24">
        <v>369</v>
      </c>
      <c r="B360" t="str">
        <f t="shared" si="5"/>
        <v>tutkinnonosat!$C$360:$DV$360</v>
      </c>
    </row>
    <row r="361" spans="1:2" x14ac:dyDescent="0.2">
      <c r="A361" s="24">
        <v>370</v>
      </c>
      <c r="B361" t="str">
        <f t="shared" si="5"/>
        <v>tutkinnonosat!$C$361:$DV$361</v>
      </c>
    </row>
    <row r="362" spans="1:2" x14ac:dyDescent="0.2">
      <c r="A362" s="24">
        <v>371</v>
      </c>
      <c r="B362" t="str">
        <f t="shared" si="5"/>
        <v>tutkinnonosat!$C$362:$DV$362</v>
      </c>
    </row>
    <row r="363" spans="1:2" x14ac:dyDescent="0.2">
      <c r="A363" s="24">
        <v>372</v>
      </c>
      <c r="B363" t="str">
        <f t="shared" si="5"/>
        <v>tutkinnonosat!$C$363:$DV$363</v>
      </c>
    </row>
    <row r="364" spans="1:2" x14ac:dyDescent="0.2">
      <c r="A364" s="24">
        <v>373</v>
      </c>
      <c r="B364" t="str">
        <f t="shared" si="5"/>
        <v>tutkinnonosat!$C$364:$DV$364</v>
      </c>
    </row>
    <row r="365" spans="1:2" x14ac:dyDescent="0.2">
      <c r="A365" s="24">
        <v>374</v>
      </c>
      <c r="B365" t="str">
        <f t="shared" si="5"/>
        <v>tutkinnonosat!$C$365:$DV$365</v>
      </c>
    </row>
    <row r="366" spans="1:2" x14ac:dyDescent="0.2">
      <c r="A366" s="24">
        <v>375</v>
      </c>
      <c r="B366" t="str">
        <f t="shared" si="5"/>
        <v>tutkinnonosat!$C$366:$DV$366</v>
      </c>
    </row>
    <row r="367" spans="1:2" x14ac:dyDescent="0.2">
      <c r="A367" s="24">
        <v>376</v>
      </c>
      <c r="B367" t="str">
        <f t="shared" si="5"/>
        <v>tutkinnonosat!$C$367:$DV$367</v>
      </c>
    </row>
    <row r="368" spans="1:2" x14ac:dyDescent="0.2">
      <c r="A368" s="24">
        <v>377</v>
      </c>
      <c r="B368" t="str">
        <f t="shared" si="5"/>
        <v>tutkinnonosat!$C$368:$DV$368</v>
      </c>
    </row>
    <row r="369" spans="1:2" x14ac:dyDescent="0.2">
      <c r="A369" s="24">
        <v>378</v>
      </c>
      <c r="B369" t="str">
        <f t="shared" si="5"/>
        <v>tutkinnonosat!$C$369:$DV$369</v>
      </c>
    </row>
    <row r="370" spans="1:2" x14ac:dyDescent="0.2">
      <c r="A370" s="24">
        <v>379</v>
      </c>
      <c r="B370" t="str">
        <f t="shared" si="5"/>
        <v>tutkinnonosat!$C$370:$DV$370</v>
      </c>
    </row>
    <row r="371" spans="1:2" x14ac:dyDescent="0.2">
      <c r="A371" s="24">
        <v>380</v>
      </c>
      <c r="B371" t="str">
        <f t="shared" si="5"/>
        <v>tutkinnonosat!$C$371:$DV$371</v>
      </c>
    </row>
    <row r="372" spans="1:2" x14ac:dyDescent="0.2">
      <c r="A372" s="24">
        <v>381</v>
      </c>
      <c r="B372" t="str">
        <f t="shared" si="5"/>
        <v>tutkinnonosat!$C$372:$DV$372</v>
      </c>
    </row>
    <row r="373" spans="1:2" x14ac:dyDescent="0.2">
      <c r="A373" s="24">
        <v>382</v>
      </c>
      <c r="B373" t="str">
        <f t="shared" si="5"/>
        <v>tutkinnonosat!$C$373:$DV$373</v>
      </c>
    </row>
    <row r="374" spans="1:2" x14ac:dyDescent="0.2">
      <c r="A374" s="24">
        <v>383</v>
      </c>
      <c r="B374" t="str">
        <f t="shared" si="5"/>
        <v>tutkinnonosat!$C$374:$DV$374</v>
      </c>
    </row>
    <row r="375" spans="1:2" x14ac:dyDescent="0.2">
      <c r="A375" s="24">
        <v>384</v>
      </c>
      <c r="B375" t="str">
        <f t="shared" si="5"/>
        <v>tutkinnonosat!$C$375:$DV$375</v>
      </c>
    </row>
    <row r="376" spans="1:2" x14ac:dyDescent="0.2">
      <c r="A376" s="24">
        <v>385</v>
      </c>
      <c r="B376" t="str">
        <f t="shared" si="5"/>
        <v>tutkinnonosat!$C$376:$DV$376</v>
      </c>
    </row>
    <row r="377" spans="1:2" x14ac:dyDescent="0.2">
      <c r="A377" s="24">
        <v>386</v>
      </c>
      <c r="B377" t="str">
        <f t="shared" si="5"/>
        <v>tutkinnonosat!$C$377:$DV$377</v>
      </c>
    </row>
    <row r="378" spans="1:2" x14ac:dyDescent="0.2">
      <c r="A378" s="24">
        <v>387</v>
      </c>
      <c r="B378" t="str">
        <f t="shared" si="5"/>
        <v>tutkinnonosat!$C$378:$DV$378</v>
      </c>
    </row>
    <row r="379" spans="1:2" x14ac:dyDescent="0.2">
      <c r="A379" s="24">
        <v>388</v>
      </c>
      <c r="B379" t="str">
        <f t="shared" si="5"/>
        <v>tutkinnonosat!$C$379:$DV$379</v>
      </c>
    </row>
    <row r="380" spans="1:2" x14ac:dyDescent="0.2">
      <c r="A380" s="24">
        <v>389</v>
      </c>
      <c r="B380" t="str">
        <f t="shared" si="5"/>
        <v>tutkinnonosat!$C$380:$DV$380</v>
      </c>
    </row>
    <row r="381" spans="1:2" x14ac:dyDescent="0.2">
      <c r="A381" s="24">
        <v>390</v>
      </c>
      <c r="B381" t="str">
        <f t="shared" si="5"/>
        <v>tutkinnonosat!$C$381:$DV$381</v>
      </c>
    </row>
    <row r="382" spans="1:2" x14ac:dyDescent="0.2">
      <c r="A382" s="24">
        <v>391</v>
      </c>
      <c r="B382" t="str">
        <f t="shared" si="5"/>
        <v>tutkinnonosat!$C$382:$DV$382</v>
      </c>
    </row>
    <row r="383" spans="1:2" x14ac:dyDescent="0.2">
      <c r="A383" s="24">
        <v>392</v>
      </c>
      <c r="B383" t="str">
        <f t="shared" si="5"/>
        <v>tutkinnonosat!$C$383:$DV$383</v>
      </c>
    </row>
    <row r="384" spans="1:2" x14ac:dyDescent="0.2">
      <c r="A384" s="24">
        <v>393</v>
      </c>
      <c r="B384" t="str">
        <f t="shared" si="5"/>
        <v>tutkinnonosat!$C$384:$DV$384</v>
      </c>
    </row>
    <row r="385" spans="1:2" x14ac:dyDescent="0.2">
      <c r="A385" s="24">
        <v>394</v>
      </c>
      <c r="B385" t="str">
        <f t="shared" si="5"/>
        <v>tutkinnonosat!$C$385:$DV$385</v>
      </c>
    </row>
    <row r="386" spans="1:2" x14ac:dyDescent="0.2">
      <c r="A386" s="24">
        <v>395</v>
      </c>
      <c r="B386" t="str">
        <f t="shared" si="5"/>
        <v>tutkinnonosat!$C$386:$DV$386</v>
      </c>
    </row>
    <row r="387" spans="1:2" x14ac:dyDescent="0.2">
      <c r="A387" s="24">
        <v>396</v>
      </c>
      <c r="B387" t="str">
        <f t="shared" ref="B387:B450" si="6">CONCATENATE("tutkinnonosat!$C$",ROW(),":","$DV$",ROW())</f>
        <v>tutkinnonosat!$C$387:$DV$387</v>
      </c>
    </row>
    <row r="388" spans="1:2" x14ac:dyDescent="0.2">
      <c r="A388" s="24">
        <v>397</v>
      </c>
      <c r="B388" t="str">
        <f t="shared" si="6"/>
        <v>tutkinnonosat!$C$388:$DV$388</v>
      </c>
    </row>
    <row r="389" spans="1:2" x14ac:dyDescent="0.2">
      <c r="A389" s="24">
        <v>398</v>
      </c>
      <c r="B389" t="str">
        <f t="shared" si="6"/>
        <v>tutkinnonosat!$C$389:$DV$389</v>
      </c>
    </row>
    <row r="390" spans="1:2" x14ac:dyDescent="0.2">
      <c r="A390" s="24">
        <v>399</v>
      </c>
      <c r="B390" t="str">
        <f t="shared" si="6"/>
        <v>tutkinnonosat!$C$390:$DV$390</v>
      </c>
    </row>
    <row r="391" spans="1:2" x14ac:dyDescent="0.2">
      <c r="A391" s="24">
        <v>400</v>
      </c>
      <c r="B391" t="str">
        <f t="shared" si="6"/>
        <v>tutkinnonosat!$C$391:$DV$391</v>
      </c>
    </row>
    <row r="392" spans="1:2" x14ac:dyDescent="0.2">
      <c r="A392" s="24">
        <v>401</v>
      </c>
      <c r="B392" t="str">
        <f t="shared" si="6"/>
        <v>tutkinnonosat!$C$392:$DV$392</v>
      </c>
    </row>
    <row r="393" spans="1:2" x14ac:dyDescent="0.2">
      <c r="A393" s="24">
        <v>402</v>
      </c>
      <c r="B393" t="str">
        <f t="shared" si="6"/>
        <v>tutkinnonosat!$C$393:$DV$393</v>
      </c>
    </row>
    <row r="394" spans="1:2" x14ac:dyDescent="0.2">
      <c r="A394" s="24">
        <v>403</v>
      </c>
      <c r="B394" t="str">
        <f t="shared" si="6"/>
        <v>tutkinnonosat!$C$394:$DV$394</v>
      </c>
    </row>
    <row r="395" spans="1:2" x14ac:dyDescent="0.2">
      <c r="A395" s="24">
        <v>404</v>
      </c>
      <c r="B395" t="str">
        <f t="shared" si="6"/>
        <v>tutkinnonosat!$C$395:$DV$395</v>
      </c>
    </row>
    <row r="396" spans="1:2" x14ac:dyDescent="0.2">
      <c r="A396" s="24">
        <v>405</v>
      </c>
      <c r="B396" t="str">
        <f t="shared" si="6"/>
        <v>tutkinnonosat!$C$396:$DV$396</v>
      </c>
    </row>
    <row r="397" spans="1:2" x14ac:dyDescent="0.2">
      <c r="A397" s="24">
        <v>406</v>
      </c>
      <c r="B397" t="str">
        <f t="shared" si="6"/>
        <v>tutkinnonosat!$C$397:$DV$397</v>
      </c>
    </row>
    <row r="398" spans="1:2" x14ac:dyDescent="0.2">
      <c r="A398" s="24">
        <v>407</v>
      </c>
      <c r="B398" t="str">
        <f t="shared" si="6"/>
        <v>tutkinnonosat!$C$398:$DV$398</v>
      </c>
    </row>
    <row r="399" spans="1:2" x14ac:dyDescent="0.2">
      <c r="A399" s="24">
        <v>408</v>
      </c>
      <c r="B399" t="str">
        <f t="shared" si="6"/>
        <v>tutkinnonosat!$C$399:$DV$399</v>
      </c>
    </row>
    <row r="400" spans="1:2" x14ac:dyDescent="0.2">
      <c r="A400" s="24">
        <v>409</v>
      </c>
      <c r="B400" t="str">
        <f t="shared" si="6"/>
        <v>tutkinnonosat!$C$400:$DV$400</v>
      </c>
    </row>
    <row r="401" spans="1:2" x14ac:dyDescent="0.2">
      <c r="A401" s="24">
        <v>410</v>
      </c>
      <c r="B401" t="str">
        <f t="shared" si="6"/>
        <v>tutkinnonosat!$C$401:$DV$401</v>
      </c>
    </row>
    <row r="402" spans="1:2" x14ac:dyDescent="0.2">
      <c r="A402" s="24">
        <v>411</v>
      </c>
      <c r="B402" t="str">
        <f t="shared" si="6"/>
        <v>tutkinnonosat!$C$402:$DV$402</v>
      </c>
    </row>
    <row r="403" spans="1:2" x14ac:dyDescent="0.2">
      <c r="A403" s="24">
        <v>412</v>
      </c>
      <c r="B403" t="str">
        <f t="shared" si="6"/>
        <v>tutkinnonosat!$C$403:$DV$403</v>
      </c>
    </row>
    <row r="404" spans="1:2" x14ac:dyDescent="0.2">
      <c r="A404" s="24">
        <v>413</v>
      </c>
      <c r="B404" t="str">
        <f t="shared" si="6"/>
        <v>tutkinnonosat!$C$404:$DV$404</v>
      </c>
    </row>
    <row r="405" spans="1:2" x14ac:dyDescent="0.2">
      <c r="A405" s="24">
        <v>414</v>
      </c>
      <c r="B405" t="str">
        <f t="shared" si="6"/>
        <v>tutkinnonosat!$C$405:$DV$405</v>
      </c>
    </row>
    <row r="406" spans="1:2" x14ac:dyDescent="0.2">
      <c r="A406" s="24">
        <v>415</v>
      </c>
      <c r="B406" t="str">
        <f t="shared" si="6"/>
        <v>tutkinnonosat!$C$406:$DV$406</v>
      </c>
    </row>
    <row r="407" spans="1:2" x14ac:dyDescent="0.2">
      <c r="A407" s="24">
        <v>416</v>
      </c>
      <c r="B407" t="str">
        <f t="shared" si="6"/>
        <v>tutkinnonosat!$C$407:$DV$407</v>
      </c>
    </row>
    <row r="408" spans="1:2" x14ac:dyDescent="0.2">
      <c r="A408" s="24">
        <v>417</v>
      </c>
      <c r="B408" t="str">
        <f t="shared" si="6"/>
        <v>tutkinnonosat!$C$408:$DV$408</v>
      </c>
    </row>
    <row r="409" spans="1:2" x14ac:dyDescent="0.2">
      <c r="A409" s="24">
        <v>418</v>
      </c>
      <c r="B409" t="str">
        <f t="shared" si="6"/>
        <v>tutkinnonosat!$C$409:$DV$409</v>
      </c>
    </row>
    <row r="410" spans="1:2" x14ac:dyDescent="0.2">
      <c r="A410" s="24">
        <v>419</v>
      </c>
      <c r="B410" t="str">
        <f t="shared" si="6"/>
        <v>tutkinnonosat!$C$410:$DV$410</v>
      </c>
    </row>
    <row r="411" spans="1:2" x14ac:dyDescent="0.2">
      <c r="A411" s="24">
        <v>420</v>
      </c>
      <c r="B411" t="str">
        <f t="shared" si="6"/>
        <v>tutkinnonosat!$C$411:$DV$411</v>
      </c>
    </row>
    <row r="412" spans="1:2" x14ac:dyDescent="0.2">
      <c r="A412" s="24">
        <v>421</v>
      </c>
      <c r="B412" t="str">
        <f t="shared" si="6"/>
        <v>tutkinnonosat!$C$412:$DV$412</v>
      </c>
    </row>
    <row r="413" spans="1:2" x14ac:dyDescent="0.2">
      <c r="A413" s="24">
        <v>422</v>
      </c>
      <c r="B413" t="str">
        <f t="shared" si="6"/>
        <v>tutkinnonosat!$C$413:$DV$413</v>
      </c>
    </row>
    <row r="414" spans="1:2" x14ac:dyDescent="0.2">
      <c r="A414" s="24">
        <v>423</v>
      </c>
      <c r="B414" t="str">
        <f t="shared" si="6"/>
        <v>tutkinnonosat!$C$414:$DV$414</v>
      </c>
    </row>
    <row r="415" spans="1:2" x14ac:dyDescent="0.2">
      <c r="A415" s="24">
        <v>424</v>
      </c>
      <c r="B415" t="str">
        <f t="shared" si="6"/>
        <v>tutkinnonosat!$C$415:$DV$415</v>
      </c>
    </row>
    <row r="416" spans="1:2" x14ac:dyDescent="0.2">
      <c r="A416" s="24">
        <v>425</v>
      </c>
      <c r="B416" t="str">
        <f t="shared" si="6"/>
        <v>tutkinnonosat!$C$416:$DV$416</v>
      </c>
    </row>
    <row r="417" spans="1:2" x14ac:dyDescent="0.2">
      <c r="A417" s="24">
        <v>426</v>
      </c>
      <c r="B417" t="str">
        <f t="shared" si="6"/>
        <v>tutkinnonosat!$C$417:$DV$417</v>
      </c>
    </row>
    <row r="418" spans="1:2" x14ac:dyDescent="0.2">
      <c r="A418" s="24">
        <v>427</v>
      </c>
      <c r="B418" t="str">
        <f t="shared" si="6"/>
        <v>tutkinnonosat!$C$418:$DV$418</v>
      </c>
    </row>
    <row r="419" spans="1:2" x14ac:dyDescent="0.2">
      <c r="A419" s="24">
        <v>428</v>
      </c>
      <c r="B419" t="str">
        <f t="shared" si="6"/>
        <v>tutkinnonosat!$C$419:$DV$419</v>
      </c>
    </row>
    <row r="420" spans="1:2" x14ac:dyDescent="0.2">
      <c r="A420" s="24">
        <v>429</v>
      </c>
      <c r="B420" t="str">
        <f t="shared" si="6"/>
        <v>tutkinnonosat!$C$420:$DV$420</v>
      </c>
    </row>
    <row r="421" spans="1:2" x14ac:dyDescent="0.2">
      <c r="A421" s="24">
        <v>430</v>
      </c>
      <c r="B421" t="str">
        <f t="shared" si="6"/>
        <v>tutkinnonosat!$C$421:$DV$421</v>
      </c>
    </row>
    <row r="422" spans="1:2" x14ac:dyDescent="0.2">
      <c r="A422" s="24">
        <v>431</v>
      </c>
      <c r="B422" t="str">
        <f t="shared" si="6"/>
        <v>tutkinnonosat!$C$422:$DV$422</v>
      </c>
    </row>
    <row r="423" spans="1:2" x14ac:dyDescent="0.2">
      <c r="A423" s="24">
        <v>432</v>
      </c>
      <c r="B423" t="str">
        <f t="shared" si="6"/>
        <v>tutkinnonosat!$C$423:$DV$423</v>
      </c>
    </row>
    <row r="424" spans="1:2" x14ac:dyDescent="0.2">
      <c r="A424" s="24">
        <v>433</v>
      </c>
      <c r="B424" t="str">
        <f t="shared" si="6"/>
        <v>tutkinnonosat!$C$424:$DV$424</v>
      </c>
    </row>
    <row r="425" spans="1:2" x14ac:dyDescent="0.2">
      <c r="A425" s="24">
        <v>434</v>
      </c>
      <c r="B425" t="str">
        <f t="shared" si="6"/>
        <v>tutkinnonosat!$C$425:$DV$425</v>
      </c>
    </row>
    <row r="426" spans="1:2" x14ac:dyDescent="0.2">
      <c r="A426" s="24">
        <v>435</v>
      </c>
      <c r="B426" t="str">
        <f t="shared" si="6"/>
        <v>tutkinnonosat!$C$426:$DV$426</v>
      </c>
    </row>
    <row r="427" spans="1:2" x14ac:dyDescent="0.2">
      <c r="A427" s="24">
        <v>436</v>
      </c>
      <c r="B427" t="str">
        <f t="shared" si="6"/>
        <v>tutkinnonosat!$C$427:$DV$427</v>
      </c>
    </row>
    <row r="428" spans="1:2" x14ac:dyDescent="0.2">
      <c r="A428" s="24">
        <v>437</v>
      </c>
      <c r="B428" t="str">
        <f t="shared" si="6"/>
        <v>tutkinnonosat!$C$428:$DV$428</v>
      </c>
    </row>
    <row r="429" spans="1:2" x14ac:dyDescent="0.2">
      <c r="A429" s="24">
        <v>438</v>
      </c>
      <c r="B429" t="str">
        <f t="shared" si="6"/>
        <v>tutkinnonosat!$C$429:$DV$429</v>
      </c>
    </row>
    <row r="430" spans="1:2" x14ac:dyDescent="0.2">
      <c r="A430" s="24">
        <v>439</v>
      </c>
      <c r="B430" t="str">
        <f t="shared" si="6"/>
        <v>tutkinnonosat!$C$430:$DV$430</v>
      </c>
    </row>
    <row r="431" spans="1:2" x14ac:dyDescent="0.2">
      <c r="A431" s="24">
        <v>440</v>
      </c>
      <c r="B431" t="str">
        <f t="shared" si="6"/>
        <v>tutkinnonosat!$C$431:$DV$431</v>
      </c>
    </row>
    <row r="432" spans="1:2" x14ac:dyDescent="0.2">
      <c r="A432" s="24">
        <v>441</v>
      </c>
      <c r="B432" t="str">
        <f t="shared" si="6"/>
        <v>tutkinnonosat!$C$432:$DV$432</v>
      </c>
    </row>
    <row r="433" spans="1:2" x14ac:dyDescent="0.2">
      <c r="A433" s="24">
        <v>442</v>
      </c>
      <c r="B433" t="str">
        <f t="shared" si="6"/>
        <v>tutkinnonosat!$C$433:$DV$433</v>
      </c>
    </row>
    <row r="434" spans="1:2" x14ac:dyDescent="0.2">
      <c r="A434" s="24">
        <v>443</v>
      </c>
      <c r="B434" t="str">
        <f t="shared" si="6"/>
        <v>tutkinnonosat!$C$434:$DV$434</v>
      </c>
    </row>
    <row r="435" spans="1:2" x14ac:dyDescent="0.2">
      <c r="A435" s="24">
        <v>444</v>
      </c>
      <c r="B435" t="str">
        <f t="shared" si="6"/>
        <v>tutkinnonosat!$C$435:$DV$435</v>
      </c>
    </row>
    <row r="436" spans="1:2" x14ac:dyDescent="0.2">
      <c r="A436" s="24">
        <v>445</v>
      </c>
      <c r="B436" t="str">
        <f t="shared" si="6"/>
        <v>tutkinnonosat!$C$436:$DV$436</v>
      </c>
    </row>
    <row r="437" spans="1:2" x14ac:dyDescent="0.2">
      <c r="A437" s="24">
        <v>446</v>
      </c>
      <c r="B437" t="str">
        <f t="shared" si="6"/>
        <v>tutkinnonosat!$C$437:$DV$437</v>
      </c>
    </row>
    <row r="438" spans="1:2" x14ac:dyDescent="0.2">
      <c r="A438" s="24">
        <v>447</v>
      </c>
      <c r="B438" t="str">
        <f t="shared" si="6"/>
        <v>tutkinnonosat!$C$438:$DV$438</v>
      </c>
    </row>
    <row r="439" spans="1:2" x14ac:dyDescent="0.2">
      <c r="A439" s="24">
        <v>448</v>
      </c>
      <c r="B439" t="str">
        <f t="shared" si="6"/>
        <v>tutkinnonosat!$C$439:$DV$439</v>
      </c>
    </row>
    <row r="440" spans="1:2" x14ac:dyDescent="0.2">
      <c r="A440" s="24">
        <v>449</v>
      </c>
      <c r="B440" t="str">
        <f t="shared" si="6"/>
        <v>tutkinnonosat!$C$440:$DV$440</v>
      </c>
    </row>
    <row r="441" spans="1:2" x14ac:dyDescent="0.2">
      <c r="A441" s="24">
        <v>450</v>
      </c>
      <c r="B441" t="str">
        <f t="shared" si="6"/>
        <v>tutkinnonosat!$C$441:$DV$441</v>
      </c>
    </row>
    <row r="442" spans="1:2" x14ac:dyDescent="0.2">
      <c r="A442" s="24">
        <v>451</v>
      </c>
      <c r="B442" t="str">
        <f t="shared" si="6"/>
        <v>tutkinnonosat!$C$442:$DV$442</v>
      </c>
    </row>
    <row r="443" spans="1:2" x14ac:dyDescent="0.2">
      <c r="A443" s="24">
        <v>452</v>
      </c>
      <c r="B443" t="str">
        <f t="shared" si="6"/>
        <v>tutkinnonosat!$C$443:$DV$443</v>
      </c>
    </row>
    <row r="444" spans="1:2" x14ac:dyDescent="0.2">
      <c r="A444" s="24">
        <v>453</v>
      </c>
      <c r="B444" t="str">
        <f t="shared" si="6"/>
        <v>tutkinnonosat!$C$444:$DV$444</v>
      </c>
    </row>
    <row r="445" spans="1:2" x14ac:dyDescent="0.2">
      <c r="A445" s="24">
        <v>454</v>
      </c>
      <c r="B445" t="str">
        <f t="shared" si="6"/>
        <v>tutkinnonosat!$C$445:$DV$445</v>
      </c>
    </row>
    <row r="446" spans="1:2" x14ac:dyDescent="0.2">
      <c r="A446" s="24">
        <v>455</v>
      </c>
      <c r="B446" t="str">
        <f t="shared" si="6"/>
        <v>tutkinnonosat!$C$446:$DV$446</v>
      </c>
    </row>
    <row r="447" spans="1:2" x14ac:dyDescent="0.2">
      <c r="A447" s="24">
        <v>456</v>
      </c>
      <c r="B447" t="str">
        <f t="shared" si="6"/>
        <v>tutkinnonosat!$C$447:$DV$447</v>
      </c>
    </row>
    <row r="448" spans="1:2" x14ac:dyDescent="0.2">
      <c r="A448" s="24">
        <v>457</v>
      </c>
      <c r="B448" t="str">
        <f t="shared" si="6"/>
        <v>tutkinnonosat!$C$448:$DV$448</v>
      </c>
    </row>
    <row r="449" spans="1:2" x14ac:dyDescent="0.2">
      <c r="A449" s="24">
        <v>458</v>
      </c>
      <c r="B449" t="str">
        <f t="shared" si="6"/>
        <v>tutkinnonosat!$C$449:$DV$449</v>
      </c>
    </row>
    <row r="450" spans="1:2" x14ac:dyDescent="0.2">
      <c r="A450" s="24">
        <v>459</v>
      </c>
      <c r="B450" t="str">
        <f t="shared" si="6"/>
        <v>tutkinnonosat!$C$450:$DV$450</v>
      </c>
    </row>
    <row r="451" spans="1:2" x14ac:dyDescent="0.2">
      <c r="A451" s="24">
        <v>460</v>
      </c>
      <c r="B451" t="str">
        <f t="shared" ref="B451:B514" si="7">CONCATENATE("tutkinnonosat!$C$",ROW(),":","$DV$",ROW())</f>
        <v>tutkinnonosat!$C$451:$DV$451</v>
      </c>
    </row>
    <row r="452" spans="1:2" x14ac:dyDescent="0.2">
      <c r="A452" s="24">
        <v>461</v>
      </c>
      <c r="B452" t="str">
        <f t="shared" si="7"/>
        <v>tutkinnonosat!$C$452:$DV$452</v>
      </c>
    </row>
    <row r="453" spans="1:2" x14ac:dyDescent="0.2">
      <c r="A453" s="24">
        <v>462</v>
      </c>
      <c r="B453" t="str">
        <f t="shared" si="7"/>
        <v>tutkinnonosat!$C$453:$DV$453</v>
      </c>
    </row>
    <row r="454" spans="1:2" x14ac:dyDescent="0.2">
      <c r="A454" s="24">
        <v>463</v>
      </c>
      <c r="B454" t="str">
        <f t="shared" si="7"/>
        <v>tutkinnonosat!$C$454:$DV$454</v>
      </c>
    </row>
    <row r="455" spans="1:2" x14ac:dyDescent="0.2">
      <c r="A455" s="24">
        <v>464</v>
      </c>
      <c r="B455" t="str">
        <f t="shared" si="7"/>
        <v>tutkinnonosat!$C$455:$DV$455</v>
      </c>
    </row>
    <row r="456" spans="1:2" x14ac:dyDescent="0.2">
      <c r="A456" s="24">
        <v>465</v>
      </c>
      <c r="B456" t="str">
        <f t="shared" si="7"/>
        <v>tutkinnonosat!$C$456:$DV$456</v>
      </c>
    </row>
    <row r="457" spans="1:2" x14ac:dyDescent="0.2">
      <c r="A457" s="24">
        <v>466</v>
      </c>
      <c r="B457" t="str">
        <f t="shared" si="7"/>
        <v>tutkinnonosat!$C$457:$DV$457</v>
      </c>
    </row>
    <row r="458" spans="1:2" x14ac:dyDescent="0.2">
      <c r="A458" s="24">
        <v>467</v>
      </c>
      <c r="B458" t="str">
        <f t="shared" si="7"/>
        <v>tutkinnonosat!$C$458:$DV$458</v>
      </c>
    </row>
    <row r="459" spans="1:2" x14ac:dyDescent="0.2">
      <c r="A459" s="24">
        <v>468</v>
      </c>
      <c r="B459" t="str">
        <f t="shared" si="7"/>
        <v>tutkinnonosat!$C$459:$DV$459</v>
      </c>
    </row>
    <row r="460" spans="1:2" x14ac:dyDescent="0.2">
      <c r="A460" s="24">
        <v>469</v>
      </c>
      <c r="B460" t="str">
        <f t="shared" si="7"/>
        <v>tutkinnonosat!$C$460:$DV$460</v>
      </c>
    </row>
    <row r="461" spans="1:2" x14ac:dyDescent="0.2">
      <c r="A461" s="24">
        <v>470</v>
      </c>
      <c r="B461" t="str">
        <f t="shared" si="7"/>
        <v>tutkinnonosat!$C$461:$DV$461</v>
      </c>
    </row>
    <row r="462" spans="1:2" x14ac:dyDescent="0.2">
      <c r="A462" s="24">
        <v>471</v>
      </c>
      <c r="B462" t="str">
        <f t="shared" si="7"/>
        <v>tutkinnonosat!$C$462:$DV$462</v>
      </c>
    </row>
    <row r="463" spans="1:2" x14ac:dyDescent="0.2">
      <c r="A463" s="24">
        <v>472</v>
      </c>
      <c r="B463" t="str">
        <f t="shared" si="7"/>
        <v>tutkinnonosat!$C$463:$DV$463</v>
      </c>
    </row>
    <row r="464" spans="1:2" x14ac:dyDescent="0.2">
      <c r="A464" s="24">
        <v>473</v>
      </c>
      <c r="B464" t="str">
        <f t="shared" si="7"/>
        <v>tutkinnonosat!$C$464:$DV$464</v>
      </c>
    </row>
    <row r="465" spans="1:2" x14ac:dyDescent="0.2">
      <c r="A465" s="24">
        <v>474</v>
      </c>
      <c r="B465" t="str">
        <f t="shared" si="7"/>
        <v>tutkinnonosat!$C$465:$DV$465</v>
      </c>
    </row>
    <row r="466" spans="1:2" x14ac:dyDescent="0.2">
      <c r="A466" s="24">
        <v>475</v>
      </c>
      <c r="B466" t="str">
        <f t="shared" si="7"/>
        <v>tutkinnonosat!$C$466:$DV$466</v>
      </c>
    </row>
    <row r="467" spans="1:2" x14ac:dyDescent="0.2">
      <c r="A467" s="24">
        <v>476</v>
      </c>
      <c r="B467" t="str">
        <f t="shared" si="7"/>
        <v>tutkinnonosat!$C$467:$DV$467</v>
      </c>
    </row>
    <row r="468" spans="1:2" x14ac:dyDescent="0.2">
      <c r="A468" s="24">
        <v>477</v>
      </c>
      <c r="B468" t="str">
        <f t="shared" si="7"/>
        <v>tutkinnonosat!$C$468:$DV$468</v>
      </c>
    </row>
    <row r="469" spans="1:2" x14ac:dyDescent="0.2">
      <c r="A469" s="24">
        <v>478</v>
      </c>
      <c r="B469" t="str">
        <f t="shared" si="7"/>
        <v>tutkinnonosat!$C$469:$DV$469</v>
      </c>
    </row>
    <row r="470" spans="1:2" x14ac:dyDescent="0.2">
      <c r="A470" s="24">
        <v>479</v>
      </c>
      <c r="B470" t="str">
        <f t="shared" si="7"/>
        <v>tutkinnonosat!$C$470:$DV$470</v>
      </c>
    </row>
    <row r="471" spans="1:2" x14ac:dyDescent="0.2">
      <c r="A471" s="24">
        <v>480</v>
      </c>
      <c r="B471" t="str">
        <f t="shared" si="7"/>
        <v>tutkinnonosat!$C$471:$DV$471</v>
      </c>
    </row>
    <row r="472" spans="1:2" x14ac:dyDescent="0.2">
      <c r="A472" s="24">
        <v>481</v>
      </c>
      <c r="B472" t="str">
        <f t="shared" si="7"/>
        <v>tutkinnonosat!$C$472:$DV$472</v>
      </c>
    </row>
    <row r="473" spans="1:2" x14ac:dyDescent="0.2">
      <c r="A473" s="24">
        <v>482</v>
      </c>
      <c r="B473" t="str">
        <f t="shared" si="7"/>
        <v>tutkinnonosat!$C$473:$DV$473</v>
      </c>
    </row>
    <row r="474" spans="1:2" x14ac:dyDescent="0.2">
      <c r="A474" s="24">
        <v>483</v>
      </c>
      <c r="B474" t="str">
        <f t="shared" si="7"/>
        <v>tutkinnonosat!$C$474:$DV$474</v>
      </c>
    </row>
    <row r="475" spans="1:2" x14ac:dyDescent="0.2">
      <c r="A475" s="24">
        <v>484</v>
      </c>
      <c r="B475" t="str">
        <f t="shared" si="7"/>
        <v>tutkinnonosat!$C$475:$DV$475</v>
      </c>
    </row>
    <row r="476" spans="1:2" x14ac:dyDescent="0.2">
      <c r="A476" s="24">
        <v>485</v>
      </c>
      <c r="B476" t="str">
        <f t="shared" si="7"/>
        <v>tutkinnonosat!$C$476:$DV$476</v>
      </c>
    </row>
    <row r="477" spans="1:2" x14ac:dyDescent="0.2">
      <c r="A477" s="24">
        <v>486</v>
      </c>
      <c r="B477" t="str">
        <f t="shared" si="7"/>
        <v>tutkinnonosat!$C$477:$DV$477</v>
      </c>
    </row>
    <row r="478" spans="1:2" x14ac:dyDescent="0.2">
      <c r="A478" s="24">
        <v>487</v>
      </c>
      <c r="B478" t="str">
        <f t="shared" si="7"/>
        <v>tutkinnonosat!$C$478:$DV$478</v>
      </c>
    </row>
    <row r="479" spans="1:2" x14ac:dyDescent="0.2">
      <c r="A479" s="24">
        <v>488</v>
      </c>
      <c r="B479" t="str">
        <f t="shared" si="7"/>
        <v>tutkinnonosat!$C$479:$DV$479</v>
      </c>
    </row>
    <row r="480" spans="1:2" x14ac:dyDescent="0.2">
      <c r="A480" s="24">
        <v>489</v>
      </c>
      <c r="B480" t="str">
        <f t="shared" si="7"/>
        <v>tutkinnonosat!$C$480:$DV$480</v>
      </c>
    </row>
    <row r="481" spans="1:2" x14ac:dyDescent="0.2">
      <c r="A481" s="24">
        <v>490</v>
      </c>
      <c r="B481" t="str">
        <f t="shared" si="7"/>
        <v>tutkinnonosat!$C$481:$DV$481</v>
      </c>
    </row>
    <row r="482" spans="1:2" x14ac:dyDescent="0.2">
      <c r="A482" s="24">
        <v>491</v>
      </c>
      <c r="B482" t="str">
        <f t="shared" si="7"/>
        <v>tutkinnonosat!$C$482:$DV$482</v>
      </c>
    </row>
    <row r="483" spans="1:2" x14ac:dyDescent="0.2">
      <c r="A483" s="24">
        <v>492</v>
      </c>
      <c r="B483" t="str">
        <f t="shared" si="7"/>
        <v>tutkinnonosat!$C$483:$DV$483</v>
      </c>
    </row>
    <row r="484" spans="1:2" x14ac:dyDescent="0.2">
      <c r="A484" s="24">
        <v>493</v>
      </c>
      <c r="B484" t="str">
        <f t="shared" si="7"/>
        <v>tutkinnonosat!$C$484:$DV$484</v>
      </c>
    </row>
    <row r="485" spans="1:2" x14ac:dyDescent="0.2">
      <c r="A485" s="24">
        <v>494</v>
      </c>
      <c r="B485" t="str">
        <f t="shared" si="7"/>
        <v>tutkinnonosat!$C$485:$DV$485</v>
      </c>
    </row>
    <row r="486" spans="1:2" x14ac:dyDescent="0.2">
      <c r="A486" s="24">
        <v>495</v>
      </c>
      <c r="B486" t="str">
        <f t="shared" si="7"/>
        <v>tutkinnonosat!$C$486:$DV$486</v>
      </c>
    </row>
    <row r="487" spans="1:2" x14ac:dyDescent="0.2">
      <c r="A487" s="24">
        <v>496</v>
      </c>
      <c r="B487" t="str">
        <f t="shared" si="7"/>
        <v>tutkinnonosat!$C$487:$DV$487</v>
      </c>
    </row>
    <row r="488" spans="1:2" x14ac:dyDescent="0.2">
      <c r="A488" s="24">
        <v>497</v>
      </c>
      <c r="B488" t="str">
        <f t="shared" si="7"/>
        <v>tutkinnonosat!$C$488:$DV$488</v>
      </c>
    </row>
    <row r="489" spans="1:2" x14ac:dyDescent="0.2">
      <c r="A489" s="24">
        <v>498</v>
      </c>
      <c r="B489" t="str">
        <f t="shared" si="7"/>
        <v>tutkinnonosat!$C$489:$DV$489</v>
      </c>
    </row>
    <row r="490" spans="1:2" x14ac:dyDescent="0.2">
      <c r="A490" s="24">
        <v>499</v>
      </c>
      <c r="B490" t="str">
        <f t="shared" si="7"/>
        <v>tutkinnonosat!$C$490:$DV$490</v>
      </c>
    </row>
    <row r="491" spans="1:2" x14ac:dyDescent="0.2">
      <c r="A491" s="24">
        <v>500</v>
      </c>
      <c r="B491" t="str">
        <f t="shared" si="7"/>
        <v>tutkinnonosat!$C$491:$DV$491</v>
      </c>
    </row>
    <row r="492" spans="1:2" x14ac:dyDescent="0.2">
      <c r="A492" s="24">
        <v>501</v>
      </c>
      <c r="B492" t="str">
        <f t="shared" si="7"/>
        <v>tutkinnonosat!$C$492:$DV$492</v>
      </c>
    </row>
    <row r="493" spans="1:2" x14ac:dyDescent="0.2">
      <c r="A493" s="24">
        <v>502</v>
      </c>
      <c r="B493" t="str">
        <f t="shared" si="7"/>
        <v>tutkinnonosat!$C$493:$DV$493</v>
      </c>
    </row>
    <row r="494" spans="1:2" x14ac:dyDescent="0.2">
      <c r="A494" s="24">
        <v>503</v>
      </c>
      <c r="B494" t="str">
        <f t="shared" si="7"/>
        <v>tutkinnonosat!$C$494:$DV$494</v>
      </c>
    </row>
    <row r="495" spans="1:2" x14ac:dyDescent="0.2">
      <c r="A495" s="24">
        <v>504</v>
      </c>
      <c r="B495" t="str">
        <f t="shared" si="7"/>
        <v>tutkinnonosat!$C$495:$DV$495</v>
      </c>
    </row>
    <row r="496" spans="1:2" x14ac:dyDescent="0.2">
      <c r="A496" s="24">
        <v>505</v>
      </c>
      <c r="B496" t="str">
        <f t="shared" si="7"/>
        <v>tutkinnonosat!$C$496:$DV$496</v>
      </c>
    </row>
    <row r="497" spans="1:2" x14ac:dyDescent="0.2">
      <c r="A497" s="24">
        <v>506</v>
      </c>
      <c r="B497" t="str">
        <f t="shared" si="7"/>
        <v>tutkinnonosat!$C$497:$DV$497</v>
      </c>
    </row>
    <row r="498" spans="1:2" x14ac:dyDescent="0.2">
      <c r="A498" s="24">
        <v>507</v>
      </c>
      <c r="B498" t="str">
        <f t="shared" si="7"/>
        <v>tutkinnonosat!$C$498:$DV$498</v>
      </c>
    </row>
    <row r="499" spans="1:2" x14ac:dyDescent="0.2">
      <c r="A499" s="24">
        <v>508</v>
      </c>
      <c r="B499" t="str">
        <f t="shared" si="7"/>
        <v>tutkinnonosat!$C$499:$DV$499</v>
      </c>
    </row>
    <row r="500" spans="1:2" x14ac:dyDescent="0.2">
      <c r="A500" s="24">
        <v>509</v>
      </c>
      <c r="B500" t="str">
        <f t="shared" si="7"/>
        <v>tutkinnonosat!$C$500:$DV$500</v>
      </c>
    </row>
    <row r="501" spans="1:2" x14ac:dyDescent="0.2">
      <c r="A501" s="24">
        <v>510</v>
      </c>
      <c r="B501" t="str">
        <f t="shared" si="7"/>
        <v>tutkinnonosat!$C$501:$DV$501</v>
      </c>
    </row>
    <row r="502" spans="1:2" x14ac:dyDescent="0.2">
      <c r="A502" s="24">
        <v>511</v>
      </c>
      <c r="B502" t="str">
        <f t="shared" si="7"/>
        <v>tutkinnonosat!$C$502:$DV$502</v>
      </c>
    </row>
    <row r="503" spans="1:2" x14ac:dyDescent="0.2">
      <c r="A503" s="24">
        <v>512</v>
      </c>
      <c r="B503" t="str">
        <f t="shared" si="7"/>
        <v>tutkinnonosat!$C$503:$DV$503</v>
      </c>
    </row>
    <row r="504" spans="1:2" x14ac:dyDescent="0.2">
      <c r="A504" s="24">
        <v>513</v>
      </c>
      <c r="B504" t="str">
        <f t="shared" si="7"/>
        <v>tutkinnonosat!$C$504:$DV$504</v>
      </c>
    </row>
    <row r="505" spans="1:2" x14ac:dyDescent="0.2">
      <c r="A505" s="24">
        <v>514</v>
      </c>
      <c r="B505" t="str">
        <f t="shared" si="7"/>
        <v>tutkinnonosat!$C$505:$DV$505</v>
      </c>
    </row>
    <row r="506" spans="1:2" x14ac:dyDescent="0.2">
      <c r="A506" s="24">
        <v>515</v>
      </c>
      <c r="B506" t="str">
        <f t="shared" si="7"/>
        <v>tutkinnonosat!$C$506:$DV$506</v>
      </c>
    </row>
    <row r="507" spans="1:2" x14ac:dyDescent="0.2">
      <c r="A507" s="24">
        <v>516</v>
      </c>
      <c r="B507" t="str">
        <f t="shared" si="7"/>
        <v>tutkinnonosat!$C$507:$DV$507</v>
      </c>
    </row>
    <row r="508" spans="1:2" x14ac:dyDescent="0.2">
      <c r="A508" s="24">
        <v>517</v>
      </c>
      <c r="B508" t="str">
        <f t="shared" si="7"/>
        <v>tutkinnonosat!$C$508:$DV$508</v>
      </c>
    </row>
    <row r="509" spans="1:2" x14ac:dyDescent="0.2">
      <c r="A509" s="24">
        <v>518</v>
      </c>
      <c r="B509" t="str">
        <f t="shared" si="7"/>
        <v>tutkinnonosat!$C$509:$DV$509</v>
      </c>
    </row>
    <row r="510" spans="1:2" x14ac:dyDescent="0.2">
      <c r="A510" s="24">
        <v>519</v>
      </c>
      <c r="B510" t="str">
        <f t="shared" si="7"/>
        <v>tutkinnonosat!$C$510:$DV$510</v>
      </c>
    </row>
    <row r="511" spans="1:2" x14ac:dyDescent="0.2">
      <c r="A511" s="24">
        <v>520</v>
      </c>
      <c r="B511" t="str">
        <f t="shared" si="7"/>
        <v>tutkinnonosat!$C$511:$DV$511</v>
      </c>
    </row>
    <row r="512" spans="1:2" x14ac:dyDescent="0.2">
      <c r="A512" s="24">
        <v>521</v>
      </c>
      <c r="B512" t="str">
        <f t="shared" si="7"/>
        <v>tutkinnonosat!$C$512:$DV$512</v>
      </c>
    </row>
    <row r="513" spans="1:2" x14ac:dyDescent="0.2">
      <c r="A513" s="24">
        <v>522</v>
      </c>
      <c r="B513" t="str">
        <f t="shared" si="7"/>
        <v>tutkinnonosat!$C$513:$DV$513</v>
      </c>
    </row>
    <row r="514" spans="1:2" x14ac:dyDescent="0.2">
      <c r="A514" s="24">
        <v>523</v>
      </c>
      <c r="B514" t="str">
        <f t="shared" si="7"/>
        <v>tutkinnonosat!$C$514:$DV$514</v>
      </c>
    </row>
    <row r="515" spans="1:2" x14ac:dyDescent="0.2">
      <c r="A515" s="24">
        <v>524</v>
      </c>
      <c r="B515" t="str">
        <f t="shared" ref="B515:B578" si="8">CONCATENATE("tutkinnonosat!$C$",ROW(),":","$DV$",ROW())</f>
        <v>tutkinnonosat!$C$515:$DV$515</v>
      </c>
    </row>
    <row r="516" spans="1:2" x14ac:dyDescent="0.2">
      <c r="A516" s="24">
        <v>525</v>
      </c>
      <c r="B516" t="str">
        <f t="shared" si="8"/>
        <v>tutkinnonosat!$C$516:$DV$516</v>
      </c>
    </row>
    <row r="517" spans="1:2" x14ac:dyDescent="0.2">
      <c r="A517" s="24">
        <v>526</v>
      </c>
      <c r="B517" t="str">
        <f t="shared" si="8"/>
        <v>tutkinnonosat!$C$517:$DV$517</v>
      </c>
    </row>
    <row r="518" spans="1:2" x14ac:dyDescent="0.2">
      <c r="A518" s="24">
        <v>527</v>
      </c>
      <c r="B518" t="str">
        <f t="shared" si="8"/>
        <v>tutkinnonosat!$C$518:$DV$518</v>
      </c>
    </row>
    <row r="519" spans="1:2" x14ac:dyDescent="0.2">
      <c r="A519" s="24">
        <v>528</v>
      </c>
      <c r="B519" t="str">
        <f t="shared" si="8"/>
        <v>tutkinnonosat!$C$519:$DV$519</v>
      </c>
    </row>
    <row r="520" spans="1:2" x14ac:dyDescent="0.2">
      <c r="A520" s="24">
        <v>529</v>
      </c>
      <c r="B520" t="str">
        <f t="shared" si="8"/>
        <v>tutkinnonosat!$C$520:$DV$520</v>
      </c>
    </row>
    <row r="521" spans="1:2" x14ac:dyDescent="0.2">
      <c r="A521" s="24">
        <v>530</v>
      </c>
      <c r="B521" t="str">
        <f t="shared" si="8"/>
        <v>tutkinnonosat!$C$521:$DV$521</v>
      </c>
    </row>
    <row r="522" spans="1:2" x14ac:dyDescent="0.2">
      <c r="A522" s="24">
        <v>531</v>
      </c>
      <c r="B522" t="str">
        <f t="shared" si="8"/>
        <v>tutkinnonosat!$C$522:$DV$522</v>
      </c>
    </row>
    <row r="523" spans="1:2" x14ac:dyDescent="0.2">
      <c r="A523" s="24">
        <v>532</v>
      </c>
      <c r="B523" t="str">
        <f t="shared" si="8"/>
        <v>tutkinnonosat!$C$523:$DV$523</v>
      </c>
    </row>
    <row r="524" spans="1:2" x14ac:dyDescent="0.2">
      <c r="A524" s="24">
        <v>533</v>
      </c>
      <c r="B524" t="str">
        <f t="shared" si="8"/>
        <v>tutkinnonosat!$C$524:$DV$524</v>
      </c>
    </row>
    <row r="525" spans="1:2" x14ac:dyDescent="0.2">
      <c r="A525" s="24">
        <v>534</v>
      </c>
      <c r="B525" t="str">
        <f t="shared" si="8"/>
        <v>tutkinnonosat!$C$525:$DV$525</v>
      </c>
    </row>
    <row r="526" spans="1:2" x14ac:dyDescent="0.2">
      <c r="A526" s="24">
        <v>535</v>
      </c>
      <c r="B526" t="str">
        <f t="shared" si="8"/>
        <v>tutkinnonosat!$C$526:$DV$526</v>
      </c>
    </row>
    <row r="527" spans="1:2" x14ac:dyDescent="0.2">
      <c r="A527" s="24">
        <v>536</v>
      </c>
      <c r="B527" t="str">
        <f t="shared" si="8"/>
        <v>tutkinnonosat!$C$527:$DV$527</v>
      </c>
    </row>
    <row r="528" spans="1:2" x14ac:dyDescent="0.2">
      <c r="A528" s="24">
        <v>537</v>
      </c>
      <c r="B528" t="str">
        <f t="shared" si="8"/>
        <v>tutkinnonosat!$C$528:$DV$528</v>
      </c>
    </row>
    <row r="529" spans="1:2" x14ac:dyDescent="0.2">
      <c r="A529" s="24">
        <v>538</v>
      </c>
      <c r="B529" t="str">
        <f t="shared" si="8"/>
        <v>tutkinnonosat!$C$529:$DV$529</v>
      </c>
    </row>
    <row r="530" spans="1:2" x14ac:dyDescent="0.2">
      <c r="A530" s="24">
        <v>539</v>
      </c>
      <c r="B530" t="str">
        <f t="shared" si="8"/>
        <v>tutkinnonosat!$C$530:$DV$530</v>
      </c>
    </row>
    <row r="531" spans="1:2" x14ac:dyDescent="0.2">
      <c r="A531" s="24">
        <v>540</v>
      </c>
      <c r="B531" t="str">
        <f t="shared" si="8"/>
        <v>tutkinnonosat!$C$531:$DV$531</v>
      </c>
    </row>
    <row r="532" spans="1:2" x14ac:dyDescent="0.2">
      <c r="A532" s="24">
        <v>541</v>
      </c>
      <c r="B532" t="str">
        <f t="shared" si="8"/>
        <v>tutkinnonosat!$C$532:$DV$532</v>
      </c>
    </row>
    <row r="533" spans="1:2" x14ac:dyDescent="0.2">
      <c r="A533" s="24">
        <v>542</v>
      </c>
      <c r="B533" t="str">
        <f t="shared" si="8"/>
        <v>tutkinnonosat!$C$533:$DV$533</v>
      </c>
    </row>
    <row r="534" spans="1:2" x14ac:dyDescent="0.2">
      <c r="A534" s="24">
        <v>543</v>
      </c>
      <c r="B534" t="str">
        <f t="shared" si="8"/>
        <v>tutkinnonosat!$C$534:$DV$534</v>
      </c>
    </row>
    <row r="535" spans="1:2" x14ac:dyDescent="0.2">
      <c r="A535" s="24">
        <v>544</v>
      </c>
      <c r="B535" t="str">
        <f t="shared" si="8"/>
        <v>tutkinnonosat!$C$535:$DV$535</v>
      </c>
    </row>
    <row r="536" spans="1:2" x14ac:dyDescent="0.2">
      <c r="A536" s="24">
        <v>545</v>
      </c>
      <c r="B536" t="str">
        <f t="shared" si="8"/>
        <v>tutkinnonosat!$C$536:$DV$536</v>
      </c>
    </row>
    <row r="537" spans="1:2" x14ac:dyDescent="0.2">
      <c r="A537" s="24">
        <v>546</v>
      </c>
      <c r="B537" t="str">
        <f t="shared" si="8"/>
        <v>tutkinnonosat!$C$537:$DV$537</v>
      </c>
    </row>
    <row r="538" spans="1:2" x14ac:dyDescent="0.2">
      <c r="A538" s="24">
        <v>547</v>
      </c>
      <c r="B538" t="str">
        <f t="shared" si="8"/>
        <v>tutkinnonosat!$C$538:$DV$538</v>
      </c>
    </row>
    <row r="539" spans="1:2" x14ac:dyDescent="0.2">
      <c r="A539" s="24">
        <v>548</v>
      </c>
      <c r="B539" t="str">
        <f t="shared" si="8"/>
        <v>tutkinnonosat!$C$539:$DV$539</v>
      </c>
    </row>
    <row r="540" spans="1:2" x14ac:dyDescent="0.2">
      <c r="A540" s="24">
        <v>549</v>
      </c>
      <c r="B540" t="str">
        <f t="shared" si="8"/>
        <v>tutkinnonosat!$C$540:$DV$540</v>
      </c>
    </row>
    <row r="541" spans="1:2" x14ac:dyDescent="0.2">
      <c r="A541" s="24">
        <v>550</v>
      </c>
      <c r="B541" t="str">
        <f t="shared" si="8"/>
        <v>tutkinnonosat!$C$541:$DV$541</v>
      </c>
    </row>
    <row r="542" spans="1:2" x14ac:dyDescent="0.2">
      <c r="A542" s="24">
        <v>551</v>
      </c>
      <c r="B542" t="str">
        <f t="shared" si="8"/>
        <v>tutkinnonosat!$C$542:$DV$542</v>
      </c>
    </row>
    <row r="543" spans="1:2" x14ac:dyDescent="0.2">
      <c r="A543" s="24">
        <v>552</v>
      </c>
      <c r="B543" t="str">
        <f t="shared" si="8"/>
        <v>tutkinnonosat!$C$543:$DV$543</v>
      </c>
    </row>
    <row r="544" spans="1:2" x14ac:dyDescent="0.2">
      <c r="A544" s="24">
        <v>553</v>
      </c>
      <c r="B544" t="str">
        <f t="shared" si="8"/>
        <v>tutkinnonosat!$C$544:$DV$544</v>
      </c>
    </row>
    <row r="545" spans="1:2" x14ac:dyDescent="0.2">
      <c r="A545" s="24">
        <v>554</v>
      </c>
      <c r="B545" t="str">
        <f t="shared" si="8"/>
        <v>tutkinnonosat!$C$545:$DV$545</v>
      </c>
    </row>
    <row r="546" spans="1:2" x14ac:dyDescent="0.2">
      <c r="A546" s="24">
        <v>555</v>
      </c>
      <c r="B546" t="str">
        <f t="shared" si="8"/>
        <v>tutkinnonosat!$C$546:$DV$546</v>
      </c>
    </row>
    <row r="547" spans="1:2" x14ac:dyDescent="0.2">
      <c r="A547" s="24">
        <v>556</v>
      </c>
      <c r="B547" t="str">
        <f t="shared" si="8"/>
        <v>tutkinnonosat!$C$547:$DV$547</v>
      </c>
    </row>
    <row r="548" spans="1:2" x14ac:dyDescent="0.2">
      <c r="A548" s="24">
        <v>557</v>
      </c>
      <c r="B548" t="str">
        <f t="shared" si="8"/>
        <v>tutkinnonosat!$C$548:$DV$548</v>
      </c>
    </row>
    <row r="549" spans="1:2" x14ac:dyDescent="0.2">
      <c r="A549" s="24">
        <v>558</v>
      </c>
      <c r="B549" t="str">
        <f t="shared" si="8"/>
        <v>tutkinnonosat!$C$549:$DV$549</v>
      </c>
    </row>
    <row r="550" spans="1:2" x14ac:dyDescent="0.2">
      <c r="A550" s="24">
        <v>559</v>
      </c>
      <c r="B550" t="str">
        <f t="shared" si="8"/>
        <v>tutkinnonosat!$C$550:$DV$550</v>
      </c>
    </row>
    <row r="551" spans="1:2" x14ac:dyDescent="0.2">
      <c r="A551" s="24">
        <v>560</v>
      </c>
      <c r="B551" t="str">
        <f t="shared" si="8"/>
        <v>tutkinnonosat!$C$551:$DV$551</v>
      </c>
    </row>
    <row r="552" spans="1:2" x14ac:dyDescent="0.2">
      <c r="A552" s="24">
        <v>561</v>
      </c>
      <c r="B552" t="str">
        <f t="shared" si="8"/>
        <v>tutkinnonosat!$C$552:$DV$552</v>
      </c>
    </row>
    <row r="553" spans="1:2" x14ac:dyDescent="0.2">
      <c r="A553" s="24">
        <v>562</v>
      </c>
      <c r="B553" t="str">
        <f t="shared" si="8"/>
        <v>tutkinnonosat!$C$553:$DV$553</v>
      </c>
    </row>
    <row r="554" spans="1:2" x14ac:dyDescent="0.2">
      <c r="A554" s="24">
        <v>563</v>
      </c>
      <c r="B554" t="str">
        <f t="shared" si="8"/>
        <v>tutkinnonosat!$C$554:$DV$554</v>
      </c>
    </row>
    <row r="555" spans="1:2" x14ac:dyDescent="0.2">
      <c r="A555" s="24">
        <v>564</v>
      </c>
      <c r="B555" t="str">
        <f t="shared" si="8"/>
        <v>tutkinnonosat!$C$555:$DV$555</v>
      </c>
    </row>
    <row r="556" spans="1:2" x14ac:dyDescent="0.2">
      <c r="A556" s="24">
        <v>565</v>
      </c>
      <c r="B556" t="str">
        <f t="shared" si="8"/>
        <v>tutkinnonosat!$C$556:$DV$556</v>
      </c>
    </row>
    <row r="557" spans="1:2" x14ac:dyDescent="0.2">
      <c r="A557" s="24">
        <v>566</v>
      </c>
      <c r="B557" t="str">
        <f t="shared" si="8"/>
        <v>tutkinnonosat!$C$557:$DV$557</v>
      </c>
    </row>
    <row r="558" spans="1:2" x14ac:dyDescent="0.2">
      <c r="A558" s="24">
        <v>567</v>
      </c>
      <c r="B558" t="str">
        <f t="shared" si="8"/>
        <v>tutkinnonosat!$C$558:$DV$558</v>
      </c>
    </row>
    <row r="559" spans="1:2" x14ac:dyDescent="0.2">
      <c r="A559" s="24">
        <v>568</v>
      </c>
      <c r="B559" t="str">
        <f t="shared" si="8"/>
        <v>tutkinnonosat!$C$559:$DV$559</v>
      </c>
    </row>
    <row r="560" spans="1:2" x14ac:dyDescent="0.2">
      <c r="A560" s="24">
        <v>569</v>
      </c>
      <c r="B560" t="str">
        <f t="shared" si="8"/>
        <v>tutkinnonosat!$C$560:$DV$560</v>
      </c>
    </row>
    <row r="561" spans="1:2" x14ac:dyDescent="0.2">
      <c r="A561" s="24">
        <v>570</v>
      </c>
      <c r="B561" t="str">
        <f t="shared" si="8"/>
        <v>tutkinnonosat!$C$561:$DV$561</v>
      </c>
    </row>
    <row r="562" spans="1:2" x14ac:dyDescent="0.2">
      <c r="A562" s="24">
        <v>571</v>
      </c>
      <c r="B562" t="str">
        <f t="shared" si="8"/>
        <v>tutkinnonosat!$C$562:$DV$562</v>
      </c>
    </row>
    <row r="563" spans="1:2" x14ac:dyDescent="0.2">
      <c r="A563" s="24">
        <v>572</v>
      </c>
      <c r="B563" t="str">
        <f t="shared" si="8"/>
        <v>tutkinnonosat!$C$563:$DV$563</v>
      </c>
    </row>
    <row r="564" spans="1:2" x14ac:dyDescent="0.2">
      <c r="A564" s="24">
        <v>573</v>
      </c>
      <c r="B564" t="str">
        <f t="shared" si="8"/>
        <v>tutkinnonosat!$C$564:$DV$564</v>
      </c>
    </row>
    <row r="565" spans="1:2" x14ac:dyDescent="0.2">
      <c r="A565" s="24">
        <v>574</v>
      </c>
      <c r="B565" t="str">
        <f t="shared" si="8"/>
        <v>tutkinnonosat!$C$565:$DV$565</v>
      </c>
    </row>
    <row r="566" spans="1:2" x14ac:dyDescent="0.2">
      <c r="A566" s="24">
        <v>575</v>
      </c>
      <c r="B566" t="str">
        <f t="shared" si="8"/>
        <v>tutkinnonosat!$C$566:$DV$566</v>
      </c>
    </row>
    <row r="567" spans="1:2" x14ac:dyDescent="0.2">
      <c r="A567" s="24">
        <v>576</v>
      </c>
      <c r="B567" t="str">
        <f t="shared" si="8"/>
        <v>tutkinnonosat!$C$567:$DV$567</v>
      </c>
    </row>
    <row r="568" spans="1:2" x14ac:dyDescent="0.2">
      <c r="A568" s="24">
        <v>577</v>
      </c>
      <c r="B568" t="str">
        <f t="shared" si="8"/>
        <v>tutkinnonosat!$C$568:$DV$568</v>
      </c>
    </row>
    <row r="569" spans="1:2" x14ac:dyDescent="0.2">
      <c r="A569" s="24">
        <v>940</v>
      </c>
      <c r="B569" t="str">
        <f t="shared" si="8"/>
        <v>tutkinnonosat!$C$569:$DV$569</v>
      </c>
    </row>
    <row r="570" spans="1:2" x14ac:dyDescent="0.2">
      <c r="A570" s="24">
        <v>941</v>
      </c>
      <c r="B570" t="str">
        <f t="shared" si="8"/>
        <v>tutkinnonosat!$C$570:$DV$570</v>
      </c>
    </row>
    <row r="571" spans="1:2" x14ac:dyDescent="0.2">
      <c r="A571" s="24">
        <v>942</v>
      </c>
      <c r="B571" t="str">
        <f t="shared" si="8"/>
        <v>tutkinnonosat!$C$571:$DV$571</v>
      </c>
    </row>
    <row r="572" spans="1:2" x14ac:dyDescent="0.2">
      <c r="A572" s="24">
        <v>943</v>
      </c>
      <c r="B572" t="str">
        <f t="shared" si="8"/>
        <v>tutkinnonosat!$C$572:$DV$572</v>
      </c>
    </row>
    <row r="573" spans="1:2" x14ac:dyDescent="0.2">
      <c r="A573" s="24">
        <v>944</v>
      </c>
      <c r="B573" t="str">
        <f t="shared" si="8"/>
        <v>tutkinnonosat!$C$573:$DV$573</v>
      </c>
    </row>
    <row r="574" spans="1:2" x14ac:dyDescent="0.2">
      <c r="A574" s="24">
        <v>945</v>
      </c>
      <c r="B574" t="str">
        <f t="shared" si="8"/>
        <v>tutkinnonosat!$C$574:$DV$574</v>
      </c>
    </row>
    <row r="575" spans="1:2" x14ac:dyDescent="0.2">
      <c r="A575" s="24">
        <v>946</v>
      </c>
      <c r="B575" t="str">
        <f t="shared" si="8"/>
        <v>tutkinnonosat!$C$575:$DV$575</v>
      </c>
    </row>
    <row r="576" spans="1:2" x14ac:dyDescent="0.2">
      <c r="A576" s="24">
        <v>947</v>
      </c>
      <c r="B576" t="str">
        <f t="shared" si="8"/>
        <v>tutkinnonosat!$C$576:$DV$576</v>
      </c>
    </row>
    <row r="577" spans="1:2" x14ac:dyDescent="0.2">
      <c r="A577" s="24">
        <v>948</v>
      </c>
      <c r="B577" t="str">
        <f t="shared" si="8"/>
        <v>tutkinnonosat!$C$577:$DV$577</v>
      </c>
    </row>
    <row r="578" spans="1:2" x14ac:dyDescent="0.2">
      <c r="A578" s="24">
        <v>949</v>
      </c>
      <c r="B578" t="str">
        <f t="shared" si="8"/>
        <v>tutkinnonosat!$C$578:$DV$578</v>
      </c>
    </row>
    <row r="579" spans="1:2" x14ac:dyDescent="0.2">
      <c r="A579" s="24">
        <v>950</v>
      </c>
      <c r="B579" t="str">
        <f t="shared" ref="B579:B642" si="9">CONCATENATE("tutkinnonosat!$C$",ROW(),":","$DV$",ROW())</f>
        <v>tutkinnonosat!$C$579:$DV$579</v>
      </c>
    </row>
    <row r="580" spans="1:2" x14ac:dyDescent="0.2">
      <c r="A580" s="24">
        <v>951</v>
      </c>
      <c r="B580" t="str">
        <f t="shared" si="9"/>
        <v>tutkinnonosat!$C$580:$DV$580</v>
      </c>
    </row>
    <row r="581" spans="1:2" x14ac:dyDescent="0.2">
      <c r="A581" s="24">
        <v>952</v>
      </c>
      <c r="B581" t="str">
        <f t="shared" si="9"/>
        <v>tutkinnonosat!$C$581:$DV$581</v>
      </c>
    </row>
    <row r="582" spans="1:2" x14ac:dyDescent="0.2">
      <c r="A582" s="24">
        <v>953</v>
      </c>
      <c r="B582" t="str">
        <f t="shared" si="9"/>
        <v>tutkinnonosat!$C$582:$DV$582</v>
      </c>
    </row>
    <row r="583" spans="1:2" x14ac:dyDescent="0.2">
      <c r="A583" s="24">
        <v>954</v>
      </c>
      <c r="B583" t="str">
        <f t="shared" si="9"/>
        <v>tutkinnonosat!$C$583:$DV$583</v>
      </c>
    </row>
    <row r="584" spans="1:2" x14ac:dyDescent="0.2">
      <c r="A584" s="24">
        <v>955</v>
      </c>
      <c r="B584" t="str">
        <f t="shared" si="9"/>
        <v>tutkinnonosat!$C$584:$DV$584</v>
      </c>
    </row>
    <row r="585" spans="1:2" x14ac:dyDescent="0.2">
      <c r="A585" s="24">
        <v>956</v>
      </c>
      <c r="B585" t="str">
        <f t="shared" si="9"/>
        <v>tutkinnonosat!$C$585:$DV$585</v>
      </c>
    </row>
    <row r="586" spans="1:2" x14ac:dyDescent="0.2">
      <c r="A586" s="24">
        <v>957</v>
      </c>
      <c r="B586" t="str">
        <f t="shared" si="9"/>
        <v>tutkinnonosat!$C$586:$DV$586</v>
      </c>
    </row>
    <row r="587" spans="1:2" x14ac:dyDescent="0.2">
      <c r="A587" s="24">
        <v>958</v>
      </c>
      <c r="B587" t="str">
        <f t="shared" si="9"/>
        <v>tutkinnonosat!$C$587:$DV$587</v>
      </c>
    </row>
    <row r="588" spans="1:2" x14ac:dyDescent="0.2">
      <c r="A588" s="24">
        <v>959</v>
      </c>
      <c r="B588" t="str">
        <f t="shared" si="9"/>
        <v>tutkinnonosat!$C$588:$DV$588</v>
      </c>
    </row>
    <row r="589" spans="1:2" x14ac:dyDescent="0.2">
      <c r="A589" s="25">
        <v>960</v>
      </c>
      <c r="B589" t="str">
        <f t="shared" si="9"/>
        <v>tutkinnonosat!$C$589:$DV$589</v>
      </c>
    </row>
    <row r="590" spans="1:2" x14ac:dyDescent="0.2">
      <c r="A590" s="25">
        <v>961</v>
      </c>
      <c r="B590" t="str">
        <f t="shared" si="9"/>
        <v>tutkinnonosat!$C$590:$DV$590</v>
      </c>
    </row>
    <row r="591" spans="1:2" x14ac:dyDescent="0.2">
      <c r="A591" s="25">
        <v>962</v>
      </c>
      <c r="B591" t="str">
        <f t="shared" si="9"/>
        <v>tutkinnonosat!$C$591:$DV$591</v>
      </c>
    </row>
    <row r="592" spans="1:2" x14ac:dyDescent="0.2">
      <c r="A592" s="25">
        <v>963</v>
      </c>
      <c r="B592" t="str">
        <f t="shared" si="9"/>
        <v>tutkinnonosat!$C$592:$DV$592</v>
      </c>
    </row>
    <row r="593" spans="1:2" x14ac:dyDescent="0.2">
      <c r="A593" s="25">
        <v>964</v>
      </c>
      <c r="B593" t="str">
        <f t="shared" si="9"/>
        <v>tutkinnonosat!$C$593:$DV$593</v>
      </c>
    </row>
    <row r="594" spans="1:2" x14ac:dyDescent="0.2">
      <c r="A594" s="25">
        <v>965</v>
      </c>
      <c r="B594" t="str">
        <f t="shared" si="9"/>
        <v>tutkinnonosat!$C$594:$DV$594</v>
      </c>
    </row>
    <row r="595" spans="1:2" x14ac:dyDescent="0.2">
      <c r="A595" s="25">
        <v>966</v>
      </c>
      <c r="B595" t="str">
        <f t="shared" si="9"/>
        <v>tutkinnonosat!$C$595:$DV$595</v>
      </c>
    </row>
    <row r="596" spans="1:2" x14ac:dyDescent="0.2">
      <c r="A596" s="25">
        <v>967</v>
      </c>
      <c r="B596" t="str">
        <f t="shared" si="9"/>
        <v>tutkinnonosat!$C$596:$DV$596</v>
      </c>
    </row>
    <row r="597" spans="1:2" x14ac:dyDescent="0.2">
      <c r="A597" s="25">
        <v>968</v>
      </c>
      <c r="B597" t="str">
        <f t="shared" si="9"/>
        <v>tutkinnonosat!$C$597:$DV$597</v>
      </c>
    </row>
    <row r="598" spans="1:2" x14ac:dyDescent="0.2">
      <c r="A598" s="25">
        <v>969</v>
      </c>
      <c r="B598" t="str">
        <f t="shared" si="9"/>
        <v>tutkinnonosat!$C$598:$DV$598</v>
      </c>
    </row>
    <row r="599" spans="1:2" x14ac:dyDescent="0.2">
      <c r="A599" s="25">
        <v>970</v>
      </c>
      <c r="B599" t="str">
        <f t="shared" si="9"/>
        <v>tutkinnonosat!$C$599:$DV$599</v>
      </c>
    </row>
    <row r="600" spans="1:2" x14ac:dyDescent="0.2">
      <c r="A600" s="25">
        <v>971</v>
      </c>
      <c r="B600" t="str">
        <f t="shared" si="9"/>
        <v>tutkinnonosat!$C$600:$DV$600</v>
      </c>
    </row>
    <row r="601" spans="1:2" x14ac:dyDescent="0.2">
      <c r="A601" s="25">
        <v>972</v>
      </c>
      <c r="B601" t="str">
        <f t="shared" si="9"/>
        <v>tutkinnonosat!$C$601:$DV$601</v>
      </c>
    </row>
    <row r="602" spans="1:2" x14ac:dyDescent="0.2">
      <c r="A602" s="25">
        <v>973</v>
      </c>
      <c r="B602" t="str">
        <f t="shared" si="9"/>
        <v>tutkinnonosat!$C$602:$DV$602</v>
      </c>
    </row>
    <row r="603" spans="1:2" x14ac:dyDescent="0.2">
      <c r="A603" s="25">
        <v>974</v>
      </c>
      <c r="B603" t="str">
        <f t="shared" si="9"/>
        <v>tutkinnonosat!$C$603:$DV$603</v>
      </c>
    </row>
    <row r="604" spans="1:2" x14ac:dyDescent="0.2">
      <c r="A604" s="25">
        <v>975</v>
      </c>
      <c r="B604" t="str">
        <f t="shared" si="9"/>
        <v>tutkinnonosat!$C$604:$DV$604</v>
      </c>
    </row>
    <row r="605" spans="1:2" x14ac:dyDescent="0.2">
      <c r="A605" s="25">
        <v>976</v>
      </c>
      <c r="B605" t="str">
        <f t="shared" si="9"/>
        <v>tutkinnonosat!$C$605:$DV$605</v>
      </c>
    </row>
    <row r="606" spans="1:2" x14ac:dyDescent="0.2">
      <c r="A606" s="25">
        <v>977</v>
      </c>
      <c r="B606" t="str">
        <f t="shared" si="9"/>
        <v>tutkinnonosat!$C$606:$DV$606</v>
      </c>
    </row>
    <row r="607" spans="1:2" x14ac:dyDescent="0.2">
      <c r="A607" s="25">
        <v>978</v>
      </c>
      <c r="B607" t="str">
        <f t="shared" si="9"/>
        <v>tutkinnonosat!$C$607:$DV$607</v>
      </c>
    </row>
    <row r="608" spans="1:2" x14ac:dyDescent="0.2">
      <c r="A608" s="25">
        <v>979</v>
      </c>
      <c r="B608" t="str">
        <f t="shared" si="9"/>
        <v>tutkinnonosat!$C$608:$DV$608</v>
      </c>
    </row>
    <row r="609" spans="1:2" x14ac:dyDescent="0.2">
      <c r="A609" s="25">
        <v>980</v>
      </c>
      <c r="B609" t="str">
        <f t="shared" si="9"/>
        <v>tutkinnonosat!$C$609:$DV$609</v>
      </c>
    </row>
    <row r="610" spans="1:2" x14ac:dyDescent="0.2">
      <c r="A610" s="25">
        <v>981</v>
      </c>
      <c r="B610" t="str">
        <f t="shared" si="9"/>
        <v>tutkinnonosat!$C$610:$DV$610</v>
      </c>
    </row>
    <row r="611" spans="1:2" x14ac:dyDescent="0.2">
      <c r="A611" s="25">
        <v>982</v>
      </c>
      <c r="B611" t="str">
        <f t="shared" si="9"/>
        <v>tutkinnonosat!$C$611:$DV$611</v>
      </c>
    </row>
    <row r="612" spans="1:2" x14ac:dyDescent="0.2">
      <c r="A612" s="25">
        <v>983</v>
      </c>
      <c r="B612" t="str">
        <f t="shared" si="9"/>
        <v>tutkinnonosat!$C$612:$DV$612</v>
      </c>
    </row>
    <row r="613" spans="1:2" x14ac:dyDescent="0.2">
      <c r="A613" s="25">
        <v>984</v>
      </c>
      <c r="B613" t="str">
        <f t="shared" si="9"/>
        <v>tutkinnonosat!$C$613:$DV$613</v>
      </c>
    </row>
    <row r="614" spans="1:2" x14ac:dyDescent="0.2">
      <c r="A614" s="25">
        <v>985</v>
      </c>
      <c r="B614" t="str">
        <f t="shared" si="9"/>
        <v>tutkinnonosat!$C$614:$DV$614</v>
      </c>
    </row>
    <row r="615" spans="1:2" x14ac:dyDescent="0.2">
      <c r="A615" s="25">
        <v>986</v>
      </c>
      <c r="B615" t="str">
        <f t="shared" si="9"/>
        <v>tutkinnonosat!$C$615:$DV$615</v>
      </c>
    </row>
    <row r="616" spans="1:2" x14ac:dyDescent="0.2">
      <c r="A616" s="25">
        <v>987</v>
      </c>
      <c r="B616" t="str">
        <f t="shared" si="9"/>
        <v>tutkinnonosat!$C$616:$DV$616</v>
      </c>
    </row>
    <row r="617" spans="1:2" x14ac:dyDescent="0.2">
      <c r="A617" s="25">
        <v>988</v>
      </c>
      <c r="B617" t="str">
        <f t="shared" si="9"/>
        <v>tutkinnonosat!$C$617:$DV$617</v>
      </c>
    </row>
    <row r="618" spans="1:2" x14ac:dyDescent="0.2">
      <c r="A618" s="25">
        <v>989</v>
      </c>
      <c r="B618" t="str">
        <f t="shared" si="9"/>
        <v>tutkinnonosat!$C$618:$DV$618</v>
      </c>
    </row>
    <row r="619" spans="1:2" x14ac:dyDescent="0.2">
      <c r="A619" s="25">
        <v>990</v>
      </c>
      <c r="B619" t="str">
        <f t="shared" si="9"/>
        <v>tutkinnonosat!$C$619:$DV$619</v>
      </c>
    </row>
    <row r="620" spans="1:2" x14ac:dyDescent="0.2">
      <c r="A620" s="25">
        <v>991</v>
      </c>
      <c r="B620" t="str">
        <f t="shared" si="9"/>
        <v>tutkinnonosat!$C$620:$DV$620</v>
      </c>
    </row>
    <row r="621" spans="1:2" x14ac:dyDescent="0.2">
      <c r="A621" s="25">
        <v>992</v>
      </c>
      <c r="B621" t="str">
        <f t="shared" si="9"/>
        <v>tutkinnonosat!$C$621:$DV$621</v>
      </c>
    </row>
    <row r="622" spans="1:2" x14ac:dyDescent="0.2">
      <c r="A622" s="25">
        <v>993</v>
      </c>
      <c r="B622" t="str">
        <f t="shared" si="9"/>
        <v>tutkinnonosat!$C$622:$DV$622</v>
      </c>
    </row>
    <row r="623" spans="1:2" x14ac:dyDescent="0.2">
      <c r="A623" s="25">
        <v>994</v>
      </c>
      <c r="B623" t="str">
        <f t="shared" si="9"/>
        <v>tutkinnonosat!$C$623:$DV$623</v>
      </c>
    </row>
    <row r="624" spans="1:2" x14ac:dyDescent="0.2">
      <c r="A624" s="25">
        <v>995</v>
      </c>
      <c r="B624" t="str">
        <f t="shared" si="9"/>
        <v>tutkinnonosat!$C$624:$DV$624</v>
      </c>
    </row>
    <row r="625" spans="1:2" x14ac:dyDescent="0.2">
      <c r="A625" s="25">
        <v>996</v>
      </c>
      <c r="B625" t="str">
        <f t="shared" si="9"/>
        <v>tutkinnonosat!$C$625:$DV$625</v>
      </c>
    </row>
    <row r="626" spans="1:2" x14ac:dyDescent="0.2">
      <c r="A626" s="25">
        <v>997</v>
      </c>
      <c r="B626" t="str">
        <f t="shared" si="9"/>
        <v>tutkinnonosat!$C$626:$DV$626</v>
      </c>
    </row>
    <row r="627" spans="1:2" x14ac:dyDescent="0.2">
      <c r="A627" s="25">
        <v>998</v>
      </c>
      <c r="B627" t="str">
        <f t="shared" si="9"/>
        <v>tutkinnonosat!$C$627:$DV$627</v>
      </c>
    </row>
    <row r="628" spans="1:2" x14ac:dyDescent="0.2">
      <c r="A628" s="25">
        <v>999</v>
      </c>
      <c r="B628" t="str">
        <f t="shared" si="9"/>
        <v>tutkinnonosat!$C$628:$DV$628</v>
      </c>
    </row>
    <row r="629" spans="1:2" x14ac:dyDescent="0.2">
      <c r="A629" s="25">
        <v>1000</v>
      </c>
      <c r="B629" t="str">
        <f t="shared" si="9"/>
        <v>tutkinnonosat!$C$629:$DV$629</v>
      </c>
    </row>
    <row r="630" spans="1:2" x14ac:dyDescent="0.2">
      <c r="A630" s="25">
        <v>1001</v>
      </c>
      <c r="B630" t="str">
        <f t="shared" si="9"/>
        <v>tutkinnonosat!$C$630:$DV$630</v>
      </c>
    </row>
    <row r="631" spans="1:2" x14ac:dyDescent="0.2">
      <c r="A631" s="25">
        <v>1002</v>
      </c>
      <c r="B631" t="str">
        <f t="shared" si="9"/>
        <v>tutkinnonosat!$C$631:$DV$631</v>
      </c>
    </row>
    <row r="632" spans="1:2" x14ac:dyDescent="0.2">
      <c r="A632" s="25">
        <v>1003</v>
      </c>
      <c r="B632" t="str">
        <f t="shared" si="9"/>
        <v>tutkinnonosat!$C$632:$DV$632</v>
      </c>
    </row>
    <row r="633" spans="1:2" x14ac:dyDescent="0.2">
      <c r="A633" s="25">
        <v>1004</v>
      </c>
      <c r="B633" t="str">
        <f t="shared" si="9"/>
        <v>tutkinnonosat!$C$633:$DV$633</v>
      </c>
    </row>
    <row r="634" spans="1:2" x14ac:dyDescent="0.2">
      <c r="A634" s="25">
        <v>1005</v>
      </c>
      <c r="B634" t="str">
        <f t="shared" si="9"/>
        <v>tutkinnonosat!$C$634:$DV$634</v>
      </c>
    </row>
    <row r="635" spans="1:2" x14ac:dyDescent="0.2">
      <c r="A635" s="25">
        <v>1006</v>
      </c>
      <c r="B635" t="str">
        <f t="shared" si="9"/>
        <v>tutkinnonosat!$C$635:$DV$635</v>
      </c>
    </row>
    <row r="636" spans="1:2" x14ac:dyDescent="0.2">
      <c r="A636" s="25">
        <v>1007</v>
      </c>
      <c r="B636" t="str">
        <f t="shared" si="9"/>
        <v>tutkinnonosat!$C$636:$DV$636</v>
      </c>
    </row>
    <row r="637" spans="1:2" x14ac:dyDescent="0.2">
      <c r="A637" s="25">
        <v>1008</v>
      </c>
      <c r="B637" t="str">
        <f t="shared" si="9"/>
        <v>tutkinnonosat!$C$637:$DV$637</v>
      </c>
    </row>
    <row r="638" spans="1:2" x14ac:dyDescent="0.2">
      <c r="A638" s="25">
        <v>1009</v>
      </c>
      <c r="B638" t="str">
        <f t="shared" si="9"/>
        <v>tutkinnonosat!$C$638:$DV$638</v>
      </c>
    </row>
    <row r="639" spans="1:2" x14ac:dyDescent="0.2">
      <c r="A639" s="25">
        <v>1010</v>
      </c>
      <c r="B639" t="str">
        <f t="shared" si="9"/>
        <v>tutkinnonosat!$C$639:$DV$639</v>
      </c>
    </row>
    <row r="640" spans="1:2" x14ac:dyDescent="0.2">
      <c r="A640" s="25">
        <v>1011</v>
      </c>
      <c r="B640" t="str">
        <f t="shared" si="9"/>
        <v>tutkinnonosat!$C$640:$DV$640</v>
      </c>
    </row>
    <row r="641" spans="1:2" x14ac:dyDescent="0.2">
      <c r="A641" s="25">
        <v>1012</v>
      </c>
      <c r="B641" t="str">
        <f t="shared" si="9"/>
        <v>tutkinnonosat!$C$641:$DV$641</v>
      </c>
    </row>
    <row r="642" spans="1:2" x14ac:dyDescent="0.2">
      <c r="A642" s="25">
        <v>1013</v>
      </c>
      <c r="B642" t="str">
        <f t="shared" si="9"/>
        <v>tutkinnonosat!$C$642:$DV$642</v>
      </c>
    </row>
    <row r="643" spans="1:2" x14ac:dyDescent="0.2">
      <c r="A643" s="25">
        <v>1014</v>
      </c>
      <c r="B643" t="str">
        <f t="shared" ref="B643:B706" si="10">CONCATENATE("tutkinnonosat!$C$",ROW(),":","$DV$",ROW())</f>
        <v>tutkinnonosat!$C$643:$DV$643</v>
      </c>
    </row>
    <row r="644" spans="1:2" x14ac:dyDescent="0.2">
      <c r="A644" s="25">
        <v>1015</v>
      </c>
      <c r="B644" t="str">
        <f t="shared" si="10"/>
        <v>tutkinnonosat!$C$644:$DV$644</v>
      </c>
    </row>
    <row r="645" spans="1:2" x14ac:dyDescent="0.2">
      <c r="A645" s="25">
        <v>1016</v>
      </c>
      <c r="B645" t="str">
        <f t="shared" si="10"/>
        <v>tutkinnonosat!$C$645:$DV$645</v>
      </c>
    </row>
    <row r="646" spans="1:2" x14ac:dyDescent="0.2">
      <c r="A646" s="25">
        <v>1017</v>
      </c>
      <c r="B646" t="str">
        <f t="shared" si="10"/>
        <v>tutkinnonosat!$C$646:$DV$646</v>
      </c>
    </row>
    <row r="647" spans="1:2" x14ac:dyDescent="0.2">
      <c r="A647" s="25">
        <v>1018</v>
      </c>
      <c r="B647" t="str">
        <f t="shared" si="10"/>
        <v>tutkinnonosat!$C$647:$DV$647</v>
      </c>
    </row>
    <row r="648" spans="1:2" x14ac:dyDescent="0.2">
      <c r="A648" s="25">
        <v>1019</v>
      </c>
      <c r="B648" t="str">
        <f t="shared" si="10"/>
        <v>tutkinnonosat!$C$648:$DV$648</v>
      </c>
    </row>
    <row r="649" spans="1:2" x14ac:dyDescent="0.2">
      <c r="A649" s="25">
        <v>1020</v>
      </c>
      <c r="B649" t="str">
        <f t="shared" si="10"/>
        <v>tutkinnonosat!$C$649:$DV$649</v>
      </c>
    </row>
    <row r="650" spans="1:2" x14ac:dyDescent="0.2">
      <c r="A650" s="25">
        <v>1021</v>
      </c>
      <c r="B650" t="str">
        <f t="shared" si="10"/>
        <v>tutkinnonosat!$C$650:$DV$650</v>
      </c>
    </row>
    <row r="651" spans="1:2" x14ac:dyDescent="0.2">
      <c r="A651" s="25">
        <v>1022</v>
      </c>
      <c r="B651" t="str">
        <f t="shared" si="10"/>
        <v>tutkinnonosat!$C$651:$DV$651</v>
      </c>
    </row>
    <row r="652" spans="1:2" x14ac:dyDescent="0.2">
      <c r="A652" s="25">
        <v>1023</v>
      </c>
      <c r="B652" t="str">
        <f t="shared" si="10"/>
        <v>tutkinnonosat!$C$652:$DV$652</v>
      </c>
    </row>
    <row r="653" spans="1:2" x14ac:dyDescent="0.2">
      <c r="A653" s="25">
        <v>1024</v>
      </c>
      <c r="B653" t="str">
        <f t="shared" si="10"/>
        <v>tutkinnonosat!$C$653:$DV$653</v>
      </c>
    </row>
    <row r="654" spans="1:2" x14ac:dyDescent="0.2">
      <c r="A654" s="25">
        <v>1025</v>
      </c>
      <c r="B654" t="str">
        <f t="shared" si="10"/>
        <v>tutkinnonosat!$C$654:$DV$654</v>
      </c>
    </row>
    <row r="655" spans="1:2" x14ac:dyDescent="0.2">
      <c r="A655" s="25">
        <v>1026</v>
      </c>
      <c r="B655" t="str">
        <f t="shared" si="10"/>
        <v>tutkinnonosat!$C$655:$DV$655</v>
      </c>
    </row>
    <row r="656" spans="1:2" x14ac:dyDescent="0.2">
      <c r="A656" s="25">
        <v>1027</v>
      </c>
      <c r="B656" t="str">
        <f t="shared" si="10"/>
        <v>tutkinnonosat!$C$656:$DV$656</v>
      </c>
    </row>
    <row r="657" spans="1:2" x14ac:dyDescent="0.2">
      <c r="A657" s="25">
        <v>1028</v>
      </c>
      <c r="B657" t="str">
        <f t="shared" si="10"/>
        <v>tutkinnonosat!$C$657:$DV$657</v>
      </c>
    </row>
    <row r="658" spans="1:2" x14ac:dyDescent="0.2">
      <c r="A658" s="25">
        <v>1029</v>
      </c>
      <c r="B658" t="str">
        <f t="shared" si="10"/>
        <v>tutkinnonosat!$C$658:$DV$658</v>
      </c>
    </row>
    <row r="659" spans="1:2" x14ac:dyDescent="0.2">
      <c r="A659" s="25">
        <v>1030</v>
      </c>
      <c r="B659" t="str">
        <f t="shared" si="10"/>
        <v>tutkinnonosat!$C$659:$DV$659</v>
      </c>
    </row>
    <row r="660" spans="1:2" x14ac:dyDescent="0.2">
      <c r="A660" s="25">
        <v>1031</v>
      </c>
      <c r="B660" t="str">
        <f t="shared" si="10"/>
        <v>tutkinnonosat!$C$660:$DV$660</v>
      </c>
    </row>
    <row r="661" spans="1:2" x14ac:dyDescent="0.2">
      <c r="A661" s="25">
        <v>1032</v>
      </c>
      <c r="B661" t="str">
        <f t="shared" si="10"/>
        <v>tutkinnonosat!$C$661:$DV$661</v>
      </c>
    </row>
    <row r="662" spans="1:2" x14ac:dyDescent="0.2">
      <c r="A662" s="25">
        <v>1033</v>
      </c>
      <c r="B662" t="str">
        <f t="shared" si="10"/>
        <v>tutkinnonosat!$C$662:$DV$662</v>
      </c>
    </row>
    <row r="663" spans="1:2" x14ac:dyDescent="0.2">
      <c r="A663" s="25">
        <v>1034</v>
      </c>
      <c r="B663" t="str">
        <f t="shared" si="10"/>
        <v>tutkinnonosat!$C$663:$DV$663</v>
      </c>
    </row>
    <row r="664" spans="1:2" x14ac:dyDescent="0.2">
      <c r="A664" s="25">
        <v>1035</v>
      </c>
      <c r="B664" t="str">
        <f t="shared" si="10"/>
        <v>tutkinnonosat!$C$664:$DV$664</v>
      </c>
    </row>
    <row r="665" spans="1:2" x14ac:dyDescent="0.2">
      <c r="A665" s="25">
        <v>1036</v>
      </c>
      <c r="B665" t="str">
        <f t="shared" si="10"/>
        <v>tutkinnonosat!$C$665:$DV$665</v>
      </c>
    </row>
    <row r="666" spans="1:2" x14ac:dyDescent="0.2">
      <c r="A666" s="25">
        <v>1037</v>
      </c>
      <c r="B666" t="str">
        <f t="shared" si="10"/>
        <v>tutkinnonosat!$C$666:$DV$666</v>
      </c>
    </row>
    <row r="667" spans="1:2" x14ac:dyDescent="0.2">
      <c r="A667" s="25">
        <v>1038</v>
      </c>
      <c r="B667" t="str">
        <f t="shared" si="10"/>
        <v>tutkinnonosat!$C$667:$DV$667</v>
      </c>
    </row>
    <row r="668" spans="1:2" x14ac:dyDescent="0.2">
      <c r="A668" s="25">
        <v>1040</v>
      </c>
      <c r="B668" t="str">
        <f t="shared" si="10"/>
        <v>tutkinnonosat!$C$668:$DV$668</v>
      </c>
    </row>
    <row r="669" spans="1:2" x14ac:dyDescent="0.2">
      <c r="A669" s="25">
        <v>1041</v>
      </c>
      <c r="B669" t="str">
        <f t="shared" si="10"/>
        <v>tutkinnonosat!$C$669:$DV$669</v>
      </c>
    </row>
    <row r="670" spans="1:2" x14ac:dyDescent="0.2">
      <c r="A670" s="25">
        <v>1042</v>
      </c>
      <c r="B670" t="str">
        <f t="shared" si="10"/>
        <v>tutkinnonosat!$C$670:$DV$670</v>
      </c>
    </row>
    <row r="671" spans="1:2" x14ac:dyDescent="0.2">
      <c r="A671" s="25">
        <v>1043</v>
      </c>
      <c r="B671" t="str">
        <f t="shared" si="10"/>
        <v>tutkinnonosat!$C$671:$DV$671</v>
      </c>
    </row>
    <row r="672" spans="1:2" x14ac:dyDescent="0.2">
      <c r="A672" s="25">
        <v>1044</v>
      </c>
      <c r="B672" t="str">
        <f t="shared" si="10"/>
        <v>tutkinnonosat!$C$672:$DV$672</v>
      </c>
    </row>
    <row r="673" spans="1:2" x14ac:dyDescent="0.2">
      <c r="A673" s="25">
        <v>1045</v>
      </c>
      <c r="B673" t="str">
        <f t="shared" si="10"/>
        <v>tutkinnonosat!$C$673:$DV$673</v>
      </c>
    </row>
    <row r="674" spans="1:2" x14ac:dyDescent="0.2">
      <c r="A674" s="25">
        <v>1046</v>
      </c>
      <c r="B674" t="str">
        <f t="shared" si="10"/>
        <v>tutkinnonosat!$C$674:$DV$674</v>
      </c>
    </row>
    <row r="675" spans="1:2" x14ac:dyDescent="0.2">
      <c r="A675" s="25">
        <v>1047</v>
      </c>
      <c r="B675" t="str">
        <f t="shared" si="10"/>
        <v>tutkinnonosat!$C$675:$DV$675</v>
      </c>
    </row>
    <row r="676" spans="1:2" x14ac:dyDescent="0.2">
      <c r="A676" s="25">
        <v>1048</v>
      </c>
      <c r="B676" t="str">
        <f t="shared" si="10"/>
        <v>tutkinnonosat!$C$676:$DV$676</v>
      </c>
    </row>
    <row r="677" spans="1:2" x14ac:dyDescent="0.2">
      <c r="A677" s="25">
        <v>1049</v>
      </c>
      <c r="B677" t="str">
        <f t="shared" si="10"/>
        <v>tutkinnonosat!$C$677:$DV$677</v>
      </c>
    </row>
    <row r="678" spans="1:2" x14ac:dyDescent="0.2">
      <c r="A678" s="25">
        <v>1050</v>
      </c>
      <c r="B678" t="str">
        <f t="shared" si="10"/>
        <v>tutkinnonosat!$C$678:$DV$678</v>
      </c>
    </row>
    <row r="679" spans="1:2" x14ac:dyDescent="0.2">
      <c r="A679" s="25">
        <v>1051</v>
      </c>
      <c r="B679" t="str">
        <f t="shared" si="10"/>
        <v>tutkinnonosat!$C$679:$DV$679</v>
      </c>
    </row>
    <row r="680" spans="1:2" x14ac:dyDescent="0.2">
      <c r="A680" s="25">
        <v>1052</v>
      </c>
      <c r="B680" t="str">
        <f t="shared" si="10"/>
        <v>tutkinnonosat!$C$680:$DV$680</v>
      </c>
    </row>
    <row r="681" spans="1:2" x14ac:dyDescent="0.2">
      <c r="A681" s="25">
        <v>1053</v>
      </c>
      <c r="B681" t="str">
        <f t="shared" si="10"/>
        <v>tutkinnonosat!$C$681:$DV$681</v>
      </c>
    </row>
    <row r="682" spans="1:2" x14ac:dyDescent="0.2">
      <c r="A682" s="25">
        <v>1054</v>
      </c>
      <c r="B682" t="str">
        <f t="shared" si="10"/>
        <v>tutkinnonosat!$C$682:$DV$682</v>
      </c>
    </row>
    <row r="683" spans="1:2" x14ac:dyDescent="0.2">
      <c r="A683" s="25">
        <v>1055</v>
      </c>
      <c r="B683" t="str">
        <f t="shared" si="10"/>
        <v>tutkinnonosat!$C$683:$DV$683</v>
      </c>
    </row>
    <row r="684" spans="1:2" x14ac:dyDescent="0.2">
      <c r="A684" s="25">
        <v>1056</v>
      </c>
      <c r="B684" t="str">
        <f t="shared" si="10"/>
        <v>tutkinnonosat!$C$684:$DV$684</v>
      </c>
    </row>
    <row r="685" spans="1:2" x14ac:dyDescent="0.2">
      <c r="A685" s="25">
        <v>1057</v>
      </c>
      <c r="B685" t="str">
        <f t="shared" si="10"/>
        <v>tutkinnonosat!$C$685:$DV$685</v>
      </c>
    </row>
    <row r="686" spans="1:2" x14ac:dyDescent="0.2">
      <c r="A686" s="25">
        <v>1058</v>
      </c>
      <c r="B686" t="str">
        <f t="shared" si="10"/>
        <v>tutkinnonosat!$C$686:$DV$686</v>
      </c>
    </row>
    <row r="687" spans="1:2" x14ac:dyDescent="0.2">
      <c r="A687" s="25">
        <v>1059</v>
      </c>
      <c r="B687" t="str">
        <f t="shared" si="10"/>
        <v>tutkinnonosat!$C$687:$DV$687</v>
      </c>
    </row>
    <row r="688" spans="1:2" x14ac:dyDescent="0.2">
      <c r="A688" s="25">
        <v>1060</v>
      </c>
      <c r="B688" t="str">
        <f t="shared" si="10"/>
        <v>tutkinnonosat!$C$688:$DV$688</v>
      </c>
    </row>
    <row r="689" spans="1:2" x14ac:dyDescent="0.2">
      <c r="A689" s="25">
        <v>1061</v>
      </c>
      <c r="B689" t="str">
        <f t="shared" si="10"/>
        <v>tutkinnonosat!$C$689:$DV$689</v>
      </c>
    </row>
    <row r="690" spans="1:2" x14ac:dyDescent="0.2">
      <c r="A690" s="25">
        <v>1062</v>
      </c>
      <c r="B690" t="str">
        <f t="shared" si="10"/>
        <v>tutkinnonosat!$C$690:$DV$690</v>
      </c>
    </row>
    <row r="691" spans="1:2" x14ac:dyDescent="0.2">
      <c r="A691" s="25">
        <v>1063</v>
      </c>
      <c r="B691" t="str">
        <f t="shared" si="10"/>
        <v>tutkinnonosat!$C$691:$DV$691</v>
      </c>
    </row>
    <row r="692" spans="1:2" x14ac:dyDescent="0.2">
      <c r="A692" s="25">
        <v>1064</v>
      </c>
      <c r="B692" t="str">
        <f t="shared" si="10"/>
        <v>tutkinnonosat!$C$692:$DV$692</v>
      </c>
    </row>
    <row r="693" spans="1:2" x14ac:dyDescent="0.2">
      <c r="A693" s="25">
        <v>1065</v>
      </c>
      <c r="B693" t="str">
        <f t="shared" si="10"/>
        <v>tutkinnonosat!$C$693:$DV$693</v>
      </c>
    </row>
    <row r="694" spans="1:2" x14ac:dyDescent="0.2">
      <c r="A694" s="25">
        <v>1066</v>
      </c>
      <c r="B694" t="str">
        <f t="shared" si="10"/>
        <v>tutkinnonosat!$C$694:$DV$694</v>
      </c>
    </row>
    <row r="695" spans="1:2" x14ac:dyDescent="0.2">
      <c r="A695" s="25">
        <v>1067</v>
      </c>
      <c r="B695" t="str">
        <f t="shared" si="10"/>
        <v>tutkinnonosat!$C$695:$DV$695</v>
      </c>
    </row>
    <row r="696" spans="1:2" x14ac:dyDescent="0.2">
      <c r="A696" s="25">
        <v>1068</v>
      </c>
      <c r="B696" t="str">
        <f t="shared" si="10"/>
        <v>tutkinnonosat!$C$696:$DV$696</v>
      </c>
    </row>
    <row r="697" spans="1:2" x14ac:dyDescent="0.2">
      <c r="A697" s="25">
        <v>1074</v>
      </c>
      <c r="B697" t="str">
        <f t="shared" si="10"/>
        <v>tutkinnonosat!$C$697:$DV$697</v>
      </c>
    </row>
    <row r="698" spans="1:2" x14ac:dyDescent="0.2">
      <c r="A698" s="25">
        <v>1075</v>
      </c>
      <c r="B698" t="str">
        <f t="shared" si="10"/>
        <v>tutkinnonosat!$C$698:$DV$698</v>
      </c>
    </row>
    <row r="699" spans="1:2" x14ac:dyDescent="0.2">
      <c r="A699" s="25">
        <v>1076</v>
      </c>
      <c r="B699" t="str">
        <f t="shared" si="10"/>
        <v>tutkinnonosat!$C$699:$DV$699</v>
      </c>
    </row>
    <row r="700" spans="1:2" x14ac:dyDescent="0.2">
      <c r="A700" s="25">
        <v>1077</v>
      </c>
      <c r="B700" t="str">
        <f t="shared" si="10"/>
        <v>tutkinnonosat!$C$700:$DV$700</v>
      </c>
    </row>
    <row r="701" spans="1:2" x14ac:dyDescent="0.2">
      <c r="A701" s="25">
        <v>1078</v>
      </c>
      <c r="B701" t="str">
        <f t="shared" si="10"/>
        <v>tutkinnonosat!$C$701:$DV$701</v>
      </c>
    </row>
    <row r="702" spans="1:2" x14ac:dyDescent="0.2">
      <c r="A702" s="25">
        <v>1079</v>
      </c>
      <c r="B702" t="str">
        <f t="shared" si="10"/>
        <v>tutkinnonosat!$C$702:$DV$702</v>
      </c>
    </row>
    <row r="703" spans="1:2" x14ac:dyDescent="0.2">
      <c r="A703" s="25">
        <v>1080</v>
      </c>
      <c r="B703" t="str">
        <f t="shared" si="10"/>
        <v>tutkinnonosat!$C$703:$DV$703</v>
      </c>
    </row>
    <row r="704" spans="1:2" x14ac:dyDescent="0.2">
      <c r="A704" s="25">
        <v>1081</v>
      </c>
      <c r="B704" t="str">
        <f t="shared" si="10"/>
        <v>tutkinnonosat!$C$704:$DV$704</v>
      </c>
    </row>
    <row r="705" spans="1:2" x14ac:dyDescent="0.2">
      <c r="A705" s="25">
        <v>1082</v>
      </c>
      <c r="B705" t="str">
        <f t="shared" si="10"/>
        <v>tutkinnonosat!$C$705:$DV$705</v>
      </c>
    </row>
    <row r="706" spans="1:2" x14ac:dyDescent="0.2">
      <c r="A706" s="25">
        <v>1083</v>
      </c>
      <c r="B706" t="str">
        <f t="shared" si="10"/>
        <v>tutkinnonosat!$C$706:$DV$706</v>
      </c>
    </row>
    <row r="707" spans="1:2" x14ac:dyDescent="0.2">
      <c r="A707" s="25">
        <v>1084</v>
      </c>
      <c r="B707" t="str">
        <f t="shared" ref="B707:B770" si="11">CONCATENATE("tutkinnonosat!$C$",ROW(),":","$DV$",ROW())</f>
        <v>tutkinnonosat!$C$707:$DV$707</v>
      </c>
    </row>
    <row r="708" spans="1:2" x14ac:dyDescent="0.2">
      <c r="A708" s="25">
        <v>1085</v>
      </c>
      <c r="B708" t="str">
        <f t="shared" si="11"/>
        <v>tutkinnonosat!$C$708:$DV$708</v>
      </c>
    </row>
    <row r="709" spans="1:2" x14ac:dyDescent="0.2">
      <c r="A709" s="25">
        <v>1086</v>
      </c>
      <c r="B709" t="str">
        <f t="shared" si="11"/>
        <v>tutkinnonosat!$C$709:$DV$709</v>
      </c>
    </row>
    <row r="710" spans="1:2" x14ac:dyDescent="0.2">
      <c r="A710" s="25">
        <v>1087</v>
      </c>
      <c r="B710" t="str">
        <f t="shared" si="11"/>
        <v>tutkinnonosat!$C$710:$DV$710</v>
      </c>
    </row>
    <row r="711" spans="1:2" x14ac:dyDescent="0.2">
      <c r="A711" s="25">
        <v>1088</v>
      </c>
      <c r="B711" t="str">
        <f t="shared" si="11"/>
        <v>tutkinnonosat!$C$711:$DV$711</v>
      </c>
    </row>
    <row r="712" spans="1:2" x14ac:dyDescent="0.2">
      <c r="A712" s="25">
        <v>1089</v>
      </c>
      <c r="B712" t="str">
        <f t="shared" si="11"/>
        <v>tutkinnonosat!$C$712:$DV$712</v>
      </c>
    </row>
    <row r="713" spans="1:2" x14ac:dyDescent="0.2">
      <c r="A713" s="25">
        <v>1090</v>
      </c>
      <c r="B713" t="str">
        <f t="shared" si="11"/>
        <v>tutkinnonosat!$C$713:$DV$713</v>
      </c>
    </row>
    <row r="714" spans="1:2" x14ac:dyDescent="0.2">
      <c r="A714" s="25">
        <v>1091</v>
      </c>
      <c r="B714" t="str">
        <f t="shared" si="11"/>
        <v>tutkinnonosat!$C$714:$DV$714</v>
      </c>
    </row>
    <row r="715" spans="1:2" x14ac:dyDescent="0.2">
      <c r="A715" s="25">
        <v>1092</v>
      </c>
      <c r="B715" t="str">
        <f t="shared" si="11"/>
        <v>tutkinnonosat!$C$715:$DV$715</v>
      </c>
    </row>
    <row r="716" spans="1:2" x14ac:dyDescent="0.2">
      <c r="A716" s="25">
        <v>1093</v>
      </c>
      <c r="B716" t="str">
        <f t="shared" si="11"/>
        <v>tutkinnonosat!$C$716:$DV$716</v>
      </c>
    </row>
    <row r="717" spans="1:2" x14ac:dyDescent="0.2">
      <c r="A717" s="25">
        <v>1094</v>
      </c>
      <c r="B717" t="str">
        <f t="shared" si="11"/>
        <v>tutkinnonosat!$C$717:$DV$717</v>
      </c>
    </row>
    <row r="718" spans="1:2" x14ac:dyDescent="0.2">
      <c r="A718" s="25">
        <v>1095</v>
      </c>
      <c r="B718" t="str">
        <f t="shared" si="11"/>
        <v>tutkinnonosat!$C$718:$DV$718</v>
      </c>
    </row>
    <row r="719" spans="1:2" x14ac:dyDescent="0.2">
      <c r="A719" s="25">
        <v>1096</v>
      </c>
      <c r="B719" t="str">
        <f t="shared" si="11"/>
        <v>tutkinnonosat!$C$719:$DV$719</v>
      </c>
    </row>
    <row r="720" spans="1:2" x14ac:dyDescent="0.2">
      <c r="A720" s="25">
        <v>1097</v>
      </c>
      <c r="B720" t="str">
        <f t="shared" si="11"/>
        <v>tutkinnonosat!$C$720:$DV$720</v>
      </c>
    </row>
    <row r="721" spans="1:2" x14ac:dyDescent="0.2">
      <c r="A721" s="25">
        <v>1098</v>
      </c>
      <c r="B721" t="str">
        <f t="shared" si="11"/>
        <v>tutkinnonosat!$C$721:$DV$721</v>
      </c>
    </row>
    <row r="722" spans="1:2" x14ac:dyDescent="0.2">
      <c r="A722" s="25">
        <v>1099</v>
      </c>
      <c r="B722" t="str">
        <f t="shared" si="11"/>
        <v>tutkinnonosat!$C$722:$DV$722</v>
      </c>
    </row>
    <row r="723" spans="1:2" x14ac:dyDescent="0.2">
      <c r="A723" s="25">
        <v>1100</v>
      </c>
      <c r="B723" t="str">
        <f t="shared" si="11"/>
        <v>tutkinnonosat!$C$723:$DV$723</v>
      </c>
    </row>
    <row r="724" spans="1:2" x14ac:dyDescent="0.2">
      <c r="A724" s="25">
        <v>1101</v>
      </c>
      <c r="B724" t="str">
        <f t="shared" si="11"/>
        <v>tutkinnonosat!$C$724:$DV$724</v>
      </c>
    </row>
    <row r="725" spans="1:2" x14ac:dyDescent="0.2">
      <c r="A725" s="25">
        <v>1102</v>
      </c>
      <c r="B725" t="str">
        <f t="shared" si="11"/>
        <v>tutkinnonosat!$C$725:$DV$725</v>
      </c>
    </row>
    <row r="726" spans="1:2" x14ac:dyDescent="0.2">
      <c r="A726" s="25">
        <v>1103</v>
      </c>
      <c r="B726" t="str">
        <f t="shared" si="11"/>
        <v>tutkinnonosat!$C$726:$DV$726</v>
      </c>
    </row>
    <row r="727" spans="1:2" x14ac:dyDescent="0.2">
      <c r="A727" s="25">
        <v>1104</v>
      </c>
      <c r="B727" t="str">
        <f t="shared" si="11"/>
        <v>tutkinnonosat!$C$727:$DV$727</v>
      </c>
    </row>
    <row r="728" spans="1:2" x14ac:dyDescent="0.2">
      <c r="A728" s="25">
        <v>1105</v>
      </c>
      <c r="B728" t="str">
        <f t="shared" si="11"/>
        <v>tutkinnonosat!$C$728:$DV$728</v>
      </c>
    </row>
    <row r="729" spans="1:2" x14ac:dyDescent="0.2">
      <c r="A729" s="25">
        <v>1106</v>
      </c>
      <c r="B729" t="str">
        <f t="shared" si="11"/>
        <v>tutkinnonosat!$C$729:$DV$729</v>
      </c>
    </row>
    <row r="730" spans="1:2" x14ac:dyDescent="0.2">
      <c r="A730" s="25">
        <v>1107</v>
      </c>
      <c r="B730" t="str">
        <f t="shared" si="11"/>
        <v>tutkinnonosat!$C$730:$DV$730</v>
      </c>
    </row>
    <row r="731" spans="1:2" x14ac:dyDescent="0.2">
      <c r="A731" s="25">
        <v>1108</v>
      </c>
      <c r="B731" t="str">
        <f t="shared" si="11"/>
        <v>tutkinnonosat!$C$731:$DV$731</v>
      </c>
    </row>
    <row r="732" spans="1:2" x14ac:dyDescent="0.2">
      <c r="A732" s="25">
        <v>1109</v>
      </c>
      <c r="B732" t="str">
        <f t="shared" si="11"/>
        <v>tutkinnonosat!$C$732:$DV$732</v>
      </c>
    </row>
    <row r="733" spans="1:2" x14ac:dyDescent="0.2">
      <c r="A733" s="25">
        <v>1110</v>
      </c>
      <c r="B733" t="str">
        <f t="shared" si="11"/>
        <v>tutkinnonosat!$C$733:$DV$733</v>
      </c>
    </row>
    <row r="734" spans="1:2" x14ac:dyDescent="0.2">
      <c r="A734" s="25">
        <v>1111</v>
      </c>
      <c r="B734" t="str">
        <f t="shared" si="11"/>
        <v>tutkinnonosat!$C$734:$DV$734</v>
      </c>
    </row>
    <row r="735" spans="1:2" x14ac:dyDescent="0.2">
      <c r="A735" s="25">
        <v>1112</v>
      </c>
      <c r="B735" t="str">
        <f t="shared" si="11"/>
        <v>tutkinnonosat!$C$735:$DV$735</v>
      </c>
    </row>
    <row r="736" spans="1:2" x14ac:dyDescent="0.2">
      <c r="A736" s="25">
        <v>1113</v>
      </c>
      <c r="B736" t="str">
        <f t="shared" si="11"/>
        <v>tutkinnonosat!$C$736:$DV$736</v>
      </c>
    </row>
    <row r="737" spans="1:2" x14ac:dyDescent="0.2">
      <c r="A737" s="25">
        <v>1114</v>
      </c>
      <c r="B737" t="str">
        <f t="shared" si="11"/>
        <v>tutkinnonosat!$C$737:$DV$737</v>
      </c>
    </row>
    <row r="738" spans="1:2" x14ac:dyDescent="0.2">
      <c r="A738" s="25">
        <v>1115</v>
      </c>
      <c r="B738" t="str">
        <f t="shared" si="11"/>
        <v>tutkinnonosat!$C$738:$DV$738</v>
      </c>
    </row>
    <row r="739" spans="1:2" x14ac:dyDescent="0.2">
      <c r="A739" s="25">
        <v>1116</v>
      </c>
      <c r="B739" t="str">
        <f t="shared" si="11"/>
        <v>tutkinnonosat!$C$739:$DV$739</v>
      </c>
    </row>
    <row r="740" spans="1:2" x14ac:dyDescent="0.2">
      <c r="A740" s="25">
        <v>1117</v>
      </c>
      <c r="B740" t="str">
        <f t="shared" si="11"/>
        <v>tutkinnonosat!$C$740:$DV$740</v>
      </c>
    </row>
    <row r="741" spans="1:2" x14ac:dyDescent="0.2">
      <c r="A741" s="25">
        <v>1118</v>
      </c>
      <c r="B741" t="str">
        <f t="shared" si="11"/>
        <v>tutkinnonosat!$C$741:$DV$741</v>
      </c>
    </row>
    <row r="742" spans="1:2" x14ac:dyDescent="0.2">
      <c r="A742" s="25">
        <v>1119</v>
      </c>
      <c r="B742" t="str">
        <f t="shared" si="11"/>
        <v>tutkinnonosat!$C$742:$DV$742</v>
      </c>
    </row>
    <row r="743" spans="1:2" x14ac:dyDescent="0.2">
      <c r="A743" s="25">
        <v>1120</v>
      </c>
      <c r="B743" t="str">
        <f t="shared" si="11"/>
        <v>tutkinnonosat!$C$743:$DV$743</v>
      </c>
    </row>
    <row r="744" spans="1:2" x14ac:dyDescent="0.2">
      <c r="A744" s="25">
        <v>1121</v>
      </c>
      <c r="B744" t="str">
        <f t="shared" si="11"/>
        <v>tutkinnonosat!$C$744:$DV$744</v>
      </c>
    </row>
    <row r="745" spans="1:2" x14ac:dyDescent="0.2">
      <c r="A745" s="25">
        <v>1122</v>
      </c>
      <c r="B745" t="str">
        <f t="shared" si="11"/>
        <v>tutkinnonosat!$C$745:$DV$745</v>
      </c>
    </row>
    <row r="746" spans="1:2" x14ac:dyDescent="0.2">
      <c r="A746" s="25">
        <v>1123</v>
      </c>
      <c r="B746" t="str">
        <f t="shared" si="11"/>
        <v>tutkinnonosat!$C$746:$DV$746</v>
      </c>
    </row>
    <row r="747" spans="1:2" x14ac:dyDescent="0.2">
      <c r="A747" s="25"/>
      <c r="B747" t="str">
        <f t="shared" si="11"/>
        <v>tutkinnonosat!$C$747:$DV$747</v>
      </c>
    </row>
    <row r="748" spans="1:2" x14ac:dyDescent="0.2">
      <c r="A748" s="25"/>
      <c r="B748" t="str">
        <f t="shared" si="11"/>
        <v>tutkinnonosat!$C$748:$DV$748</v>
      </c>
    </row>
    <row r="749" spans="1:2" x14ac:dyDescent="0.2">
      <c r="A749" s="25"/>
      <c r="B749" t="str">
        <f t="shared" si="11"/>
        <v>tutkinnonosat!$C$749:$DV$749</v>
      </c>
    </row>
    <row r="750" spans="1:2" x14ac:dyDescent="0.2">
      <c r="A750" s="25"/>
      <c r="B750" t="str">
        <f t="shared" si="11"/>
        <v>tutkinnonosat!$C$750:$DV$750</v>
      </c>
    </row>
    <row r="751" spans="1:2" x14ac:dyDescent="0.2">
      <c r="A751" s="25"/>
      <c r="B751" t="str">
        <f t="shared" si="11"/>
        <v>tutkinnonosat!$C$751:$DV$751</v>
      </c>
    </row>
    <row r="752" spans="1:2" x14ac:dyDescent="0.2">
      <c r="A752" s="25"/>
      <c r="B752" t="str">
        <f t="shared" si="11"/>
        <v>tutkinnonosat!$C$752:$DV$752</v>
      </c>
    </row>
    <row r="753" spans="1:2" x14ac:dyDescent="0.2">
      <c r="A753" s="25"/>
      <c r="B753" t="str">
        <f t="shared" si="11"/>
        <v>tutkinnonosat!$C$753:$DV$753</v>
      </c>
    </row>
    <row r="754" spans="1:2" x14ac:dyDescent="0.2">
      <c r="A754" s="25"/>
      <c r="B754" t="str">
        <f t="shared" si="11"/>
        <v>tutkinnonosat!$C$754:$DV$754</v>
      </c>
    </row>
    <row r="755" spans="1:2" x14ac:dyDescent="0.2">
      <c r="A755" s="25"/>
      <c r="B755" t="str">
        <f t="shared" si="11"/>
        <v>tutkinnonosat!$C$755:$DV$755</v>
      </c>
    </row>
    <row r="756" spans="1:2" x14ac:dyDescent="0.2">
      <c r="A756" s="25"/>
      <c r="B756" t="str">
        <f t="shared" si="11"/>
        <v>tutkinnonosat!$C$756:$DV$756</v>
      </c>
    </row>
    <row r="757" spans="1:2" x14ac:dyDescent="0.2">
      <c r="A757" s="25"/>
      <c r="B757" t="str">
        <f t="shared" si="11"/>
        <v>tutkinnonosat!$C$757:$DV$757</v>
      </c>
    </row>
    <row r="758" spans="1:2" x14ac:dyDescent="0.2">
      <c r="A758" s="25"/>
      <c r="B758" t="str">
        <f t="shared" si="11"/>
        <v>tutkinnonosat!$C$758:$DV$758</v>
      </c>
    </row>
    <row r="759" spans="1:2" x14ac:dyDescent="0.2">
      <c r="A759" s="25"/>
      <c r="B759" t="str">
        <f t="shared" si="11"/>
        <v>tutkinnonosat!$C$759:$DV$759</v>
      </c>
    </row>
    <row r="760" spans="1:2" x14ac:dyDescent="0.2">
      <c r="A760" s="25"/>
      <c r="B760" t="str">
        <f t="shared" si="11"/>
        <v>tutkinnonosat!$C$760:$DV$760</v>
      </c>
    </row>
    <row r="761" spans="1:2" x14ac:dyDescent="0.2">
      <c r="A761" s="25"/>
      <c r="B761" t="str">
        <f t="shared" si="11"/>
        <v>tutkinnonosat!$C$761:$DV$761</v>
      </c>
    </row>
    <row r="762" spans="1:2" x14ac:dyDescent="0.2">
      <c r="A762" s="25"/>
      <c r="B762" t="str">
        <f t="shared" si="11"/>
        <v>tutkinnonosat!$C$762:$DV$762</v>
      </c>
    </row>
    <row r="763" spans="1:2" x14ac:dyDescent="0.2">
      <c r="A763" s="25"/>
      <c r="B763" t="str">
        <f t="shared" si="11"/>
        <v>tutkinnonosat!$C$763:$DV$763</v>
      </c>
    </row>
    <row r="764" spans="1:2" x14ac:dyDescent="0.2">
      <c r="A764" s="25"/>
      <c r="B764" t="str">
        <f t="shared" si="11"/>
        <v>tutkinnonosat!$C$764:$DV$764</v>
      </c>
    </row>
    <row r="765" spans="1:2" x14ac:dyDescent="0.2">
      <c r="A765" s="25"/>
      <c r="B765" t="str">
        <f t="shared" si="11"/>
        <v>tutkinnonosat!$C$765:$DV$765</v>
      </c>
    </row>
    <row r="766" spans="1:2" x14ac:dyDescent="0.2">
      <c r="A766" s="25"/>
      <c r="B766" t="str">
        <f t="shared" si="11"/>
        <v>tutkinnonosat!$C$766:$DV$766</v>
      </c>
    </row>
    <row r="767" spans="1:2" x14ac:dyDescent="0.2">
      <c r="A767" s="25"/>
      <c r="B767" t="str">
        <f t="shared" si="11"/>
        <v>tutkinnonosat!$C$767:$DV$767</v>
      </c>
    </row>
    <row r="768" spans="1:2" x14ac:dyDescent="0.2">
      <c r="A768" s="25"/>
      <c r="B768" t="str">
        <f t="shared" si="11"/>
        <v>tutkinnonosat!$C$768:$DV$768</v>
      </c>
    </row>
    <row r="769" spans="1:2" x14ac:dyDescent="0.2">
      <c r="A769" s="25"/>
      <c r="B769" t="str">
        <f t="shared" si="11"/>
        <v>tutkinnonosat!$C$769:$DV$769</v>
      </c>
    </row>
    <row r="770" spans="1:2" x14ac:dyDescent="0.2">
      <c r="A770" s="25"/>
      <c r="B770" t="str">
        <f t="shared" si="11"/>
        <v>tutkinnonosat!$C$770:$DV$770</v>
      </c>
    </row>
    <row r="771" spans="1:2" x14ac:dyDescent="0.2">
      <c r="A771" s="25"/>
      <c r="B771" t="str">
        <f t="shared" ref="B771:B834" si="12">CONCATENATE("tutkinnonosat!$C$",ROW(),":","$DV$",ROW())</f>
        <v>tutkinnonosat!$C$771:$DV$771</v>
      </c>
    </row>
    <row r="772" spans="1:2" x14ac:dyDescent="0.2">
      <c r="A772" s="25"/>
      <c r="B772" t="str">
        <f t="shared" si="12"/>
        <v>tutkinnonosat!$C$772:$DV$772</v>
      </c>
    </row>
    <row r="773" spans="1:2" x14ac:dyDescent="0.2">
      <c r="A773" s="25"/>
      <c r="B773" t="str">
        <f t="shared" si="12"/>
        <v>tutkinnonosat!$C$773:$DV$773</v>
      </c>
    </row>
    <row r="774" spans="1:2" x14ac:dyDescent="0.2">
      <c r="A774" s="25"/>
      <c r="B774" t="str">
        <f t="shared" si="12"/>
        <v>tutkinnonosat!$C$774:$DV$774</v>
      </c>
    </row>
    <row r="775" spans="1:2" x14ac:dyDescent="0.2">
      <c r="A775" s="25"/>
      <c r="B775" t="str">
        <f t="shared" si="12"/>
        <v>tutkinnonosat!$C$775:$DV$775</v>
      </c>
    </row>
    <row r="776" spans="1:2" x14ac:dyDescent="0.2">
      <c r="A776" s="25"/>
      <c r="B776" t="str">
        <f t="shared" si="12"/>
        <v>tutkinnonosat!$C$776:$DV$776</v>
      </c>
    </row>
    <row r="777" spans="1:2" x14ac:dyDescent="0.2">
      <c r="A777" s="25"/>
      <c r="B777" t="str">
        <f t="shared" si="12"/>
        <v>tutkinnonosat!$C$777:$DV$777</v>
      </c>
    </row>
    <row r="778" spans="1:2" x14ac:dyDescent="0.2">
      <c r="A778" s="25"/>
      <c r="B778" t="str">
        <f t="shared" si="12"/>
        <v>tutkinnonosat!$C$778:$DV$778</v>
      </c>
    </row>
    <row r="779" spans="1:2" x14ac:dyDescent="0.2">
      <c r="A779" s="25"/>
      <c r="B779" t="str">
        <f t="shared" si="12"/>
        <v>tutkinnonosat!$C$779:$DV$779</v>
      </c>
    </row>
    <row r="780" spans="1:2" x14ac:dyDescent="0.2">
      <c r="A780" s="25"/>
      <c r="B780" t="str">
        <f t="shared" si="12"/>
        <v>tutkinnonosat!$C$780:$DV$780</v>
      </c>
    </row>
    <row r="781" spans="1:2" x14ac:dyDescent="0.2">
      <c r="A781" s="25"/>
      <c r="B781" t="str">
        <f t="shared" si="12"/>
        <v>tutkinnonosat!$C$781:$DV$781</v>
      </c>
    </row>
    <row r="782" spans="1:2" x14ac:dyDescent="0.2">
      <c r="A782" s="25"/>
      <c r="B782" t="str">
        <f t="shared" si="12"/>
        <v>tutkinnonosat!$C$782:$DV$782</v>
      </c>
    </row>
    <row r="783" spans="1:2" x14ac:dyDescent="0.2">
      <c r="A783" s="25"/>
      <c r="B783" t="str">
        <f t="shared" si="12"/>
        <v>tutkinnonosat!$C$783:$DV$783</v>
      </c>
    </row>
    <row r="784" spans="1:2" x14ac:dyDescent="0.2">
      <c r="A784" s="25"/>
      <c r="B784" t="str">
        <f t="shared" si="12"/>
        <v>tutkinnonosat!$C$784:$DV$784</v>
      </c>
    </row>
    <row r="785" spans="1:2" x14ac:dyDescent="0.2">
      <c r="A785" s="25"/>
      <c r="B785" t="str">
        <f t="shared" si="12"/>
        <v>tutkinnonosat!$C$785:$DV$785</v>
      </c>
    </row>
    <row r="786" spans="1:2" x14ac:dyDescent="0.2">
      <c r="A786" s="25"/>
      <c r="B786" t="str">
        <f t="shared" si="12"/>
        <v>tutkinnonosat!$C$786:$DV$786</v>
      </c>
    </row>
    <row r="787" spans="1:2" x14ac:dyDescent="0.2">
      <c r="A787" s="25"/>
      <c r="B787" t="str">
        <f t="shared" si="12"/>
        <v>tutkinnonosat!$C$787:$DV$787</v>
      </c>
    </row>
    <row r="788" spans="1:2" x14ac:dyDescent="0.2">
      <c r="A788" s="25"/>
      <c r="B788" t="str">
        <f t="shared" si="12"/>
        <v>tutkinnonosat!$C$788:$DV$788</v>
      </c>
    </row>
    <row r="789" spans="1:2" x14ac:dyDescent="0.2">
      <c r="A789" s="25"/>
      <c r="B789" t="str">
        <f t="shared" si="12"/>
        <v>tutkinnonosat!$C$789:$DV$789</v>
      </c>
    </row>
    <row r="790" spans="1:2" x14ac:dyDescent="0.2">
      <c r="A790" s="25"/>
      <c r="B790" t="str">
        <f t="shared" si="12"/>
        <v>tutkinnonosat!$C$790:$DV$790</v>
      </c>
    </row>
    <row r="791" spans="1:2" x14ac:dyDescent="0.2">
      <c r="A791" s="25"/>
      <c r="B791" t="str">
        <f t="shared" si="12"/>
        <v>tutkinnonosat!$C$791:$DV$791</v>
      </c>
    </row>
    <row r="792" spans="1:2" x14ac:dyDescent="0.2">
      <c r="A792" s="25"/>
      <c r="B792" t="str">
        <f t="shared" si="12"/>
        <v>tutkinnonosat!$C$792:$DV$792</v>
      </c>
    </row>
    <row r="793" spans="1:2" x14ac:dyDescent="0.2">
      <c r="A793" s="25"/>
      <c r="B793" t="str">
        <f t="shared" si="12"/>
        <v>tutkinnonosat!$C$793:$DV$793</v>
      </c>
    </row>
    <row r="794" spans="1:2" x14ac:dyDescent="0.2">
      <c r="A794" s="25"/>
      <c r="B794" t="str">
        <f t="shared" si="12"/>
        <v>tutkinnonosat!$C$794:$DV$794</v>
      </c>
    </row>
    <row r="795" spans="1:2" x14ac:dyDescent="0.2">
      <c r="A795" s="25"/>
      <c r="B795" t="str">
        <f t="shared" si="12"/>
        <v>tutkinnonosat!$C$795:$DV$795</v>
      </c>
    </row>
    <row r="796" spans="1:2" x14ac:dyDescent="0.2">
      <c r="A796" s="25"/>
      <c r="B796" t="str">
        <f t="shared" si="12"/>
        <v>tutkinnonosat!$C$796:$DV$796</v>
      </c>
    </row>
    <row r="797" spans="1:2" x14ac:dyDescent="0.2">
      <c r="A797" s="25"/>
      <c r="B797" t="str">
        <f t="shared" si="12"/>
        <v>tutkinnonosat!$C$797:$DV$797</v>
      </c>
    </row>
    <row r="798" spans="1:2" x14ac:dyDescent="0.2">
      <c r="A798" s="25"/>
      <c r="B798" t="str">
        <f t="shared" si="12"/>
        <v>tutkinnonosat!$C$798:$DV$798</v>
      </c>
    </row>
    <row r="799" spans="1:2" x14ac:dyDescent="0.2">
      <c r="A799" s="25"/>
      <c r="B799" t="str">
        <f t="shared" si="12"/>
        <v>tutkinnonosat!$C$799:$DV$799</v>
      </c>
    </row>
    <row r="800" spans="1:2" x14ac:dyDescent="0.2">
      <c r="A800" s="25"/>
      <c r="B800" t="str">
        <f t="shared" si="12"/>
        <v>tutkinnonosat!$C$800:$DV$800</v>
      </c>
    </row>
    <row r="801" spans="1:2" x14ac:dyDescent="0.2">
      <c r="A801" s="25"/>
      <c r="B801" t="str">
        <f t="shared" si="12"/>
        <v>tutkinnonosat!$C$801:$DV$801</v>
      </c>
    </row>
    <row r="802" spans="1:2" x14ac:dyDescent="0.2">
      <c r="A802" s="25"/>
      <c r="B802" t="str">
        <f t="shared" si="12"/>
        <v>tutkinnonosat!$C$802:$DV$802</v>
      </c>
    </row>
    <row r="803" spans="1:2" x14ac:dyDescent="0.2">
      <c r="A803" s="25"/>
      <c r="B803" t="str">
        <f t="shared" si="12"/>
        <v>tutkinnonosat!$C$803:$DV$803</v>
      </c>
    </row>
    <row r="804" spans="1:2" x14ac:dyDescent="0.2">
      <c r="A804" s="25"/>
      <c r="B804" t="str">
        <f t="shared" si="12"/>
        <v>tutkinnonosat!$C$804:$DV$804</v>
      </c>
    </row>
    <row r="805" spans="1:2" x14ac:dyDescent="0.2">
      <c r="A805" s="25"/>
      <c r="B805" t="str">
        <f t="shared" si="12"/>
        <v>tutkinnonosat!$C$805:$DV$805</v>
      </c>
    </row>
    <row r="806" spans="1:2" x14ac:dyDescent="0.2">
      <c r="A806" s="25"/>
      <c r="B806" t="str">
        <f t="shared" si="12"/>
        <v>tutkinnonosat!$C$806:$DV$806</v>
      </c>
    </row>
    <row r="807" spans="1:2" x14ac:dyDescent="0.2">
      <c r="A807" s="25"/>
      <c r="B807" t="str">
        <f t="shared" si="12"/>
        <v>tutkinnonosat!$C$807:$DV$807</v>
      </c>
    </row>
    <row r="808" spans="1:2" x14ac:dyDescent="0.2">
      <c r="A808" s="25"/>
      <c r="B808" t="str">
        <f t="shared" si="12"/>
        <v>tutkinnonosat!$C$808:$DV$808</v>
      </c>
    </row>
    <row r="809" spans="1:2" x14ac:dyDescent="0.2">
      <c r="A809" s="25"/>
      <c r="B809" t="str">
        <f t="shared" si="12"/>
        <v>tutkinnonosat!$C$809:$DV$809</v>
      </c>
    </row>
    <row r="810" spans="1:2" x14ac:dyDescent="0.2">
      <c r="A810" s="25"/>
      <c r="B810" t="str">
        <f t="shared" si="12"/>
        <v>tutkinnonosat!$C$810:$DV$810</v>
      </c>
    </row>
    <row r="811" spans="1:2" x14ac:dyDescent="0.2">
      <c r="A811" s="25"/>
      <c r="B811" t="str">
        <f t="shared" si="12"/>
        <v>tutkinnonosat!$C$811:$DV$811</v>
      </c>
    </row>
    <row r="812" spans="1:2" x14ac:dyDescent="0.2">
      <c r="A812" s="25"/>
      <c r="B812" t="str">
        <f t="shared" si="12"/>
        <v>tutkinnonosat!$C$812:$DV$812</v>
      </c>
    </row>
    <row r="813" spans="1:2" x14ac:dyDescent="0.2">
      <c r="A813" s="25"/>
      <c r="B813" t="str">
        <f t="shared" si="12"/>
        <v>tutkinnonosat!$C$813:$DV$813</v>
      </c>
    </row>
    <row r="814" spans="1:2" x14ac:dyDescent="0.2">
      <c r="A814" s="25"/>
      <c r="B814" t="str">
        <f t="shared" si="12"/>
        <v>tutkinnonosat!$C$814:$DV$814</v>
      </c>
    </row>
    <row r="815" spans="1:2" x14ac:dyDescent="0.2">
      <c r="A815" s="25"/>
      <c r="B815" t="str">
        <f t="shared" si="12"/>
        <v>tutkinnonosat!$C$815:$DV$815</v>
      </c>
    </row>
    <row r="816" spans="1:2" x14ac:dyDescent="0.2">
      <c r="A816" s="25"/>
      <c r="B816" t="str">
        <f t="shared" si="12"/>
        <v>tutkinnonosat!$C$816:$DV$816</v>
      </c>
    </row>
    <row r="817" spans="1:2" x14ac:dyDescent="0.2">
      <c r="A817" s="25"/>
      <c r="B817" t="str">
        <f t="shared" si="12"/>
        <v>tutkinnonosat!$C$817:$DV$817</v>
      </c>
    </row>
    <row r="818" spans="1:2" x14ac:dyDescent="0.2">
      <c r="A818" s="25"/>
      <c r="B818" t="str">
        <f t="shared" si="12"/>
        <v>tutkinnonosat!$C$818:$DV$818</v>
      </c>
    </row>
    <row r="819" spans="1:2" x14ac:dyDescent="0.2">
      <c r="A819" s="25"/>
      <c r="B819" t="str">
        <f t="shared" si="12"/>
        <v>tutkinnonosat!$C$819:$DV$819</v>
      </c>
    </row>
    <row r="820" spans="1:2" x14ac:dyDescent="0.2">
      <c r="A820" s="25"/>
      <c r="B820" t="str">
        <f t="shared" si="12"/>
        <v>tutkinnonosat!$C$820:$DV$820</v>
      </c>
    </row>
    <row r="821" spans="1:2" x14ac:dyDescent="0.2">
      <c r="A821" s="25"/>
      <c r="B821" t="str">
        <f t="shared" si="12"/>
        <v>tutkinnonosat!$C$821:$DV$821</v>
      </c>
    </row>
    <row r="822" spans="1:2" x14ac:dyDescent="0.2">
      <c r="A822" s="25"/>
      <c r="B822" t="str">
        <f t="shared" si="12"/>
        <v>tutkinnonosat!$C$822:$DV$822</v>
      </c>
    </row>
    <row r="823" spans="1:2" x14ac:dyDescent="0.2">
      <c r="A823" s="25"/>
      <c r="B823" t="str">
        <f t="shared" si="12"/>
        <v>tutkinnonosat!$C$823:$DV$823</v>
      </c>
    </row>
    <row r="824" spans="1:2" x14ac:dyDescent="0.2">
      <c r="A824" s="25"/>
      <c r="B824" t="str">
        <f t="shared" si="12"/>
        <v>tutkinnonosat!$C$824:$DV$824</v>
      </c>
    </row>
    <row r="825" spans="1:2" x14ac:dyDescent="0.2">
      <c r="A825" s="25"/>
      <c r="B825" t="str">
        <f t="shared" si="12"/>
        <v>tutkinnonosat!$C$825:$DV$825</v>
      </c>
    </row>
    <row r="826" spans="1:2" x14ac:dyDescent="0.2">
      <c r="A826" s="25"/>
      <c r="B826" t="str">
        <f t="shared" si="12"/>
        <v>tutkinnonosat!$C$826:$DV$826</v>
      </c>
    </row>
    <row r="827" spans="1:2" x14ac:dyDescent="0.2">
      <c r="A827" s="25"/>
      <c r="B827" t="str">
        <f t="shared" si="12"/>
        <v>tutkinnonosat!$C$827:$DV$827</v>
      </c>
    </row>
    <row r="828" spans="1:2" x14ac:dyDescent="0.2">
      <c r="A828" s="25"/>
      <c r="B828" t="str">
        <f t="shared" si="12"/>
        <v>tutkinnonosat!$C$828:$DV$828</v>
      </c>
    </row>
    <row r="829" spans="1:2" x14ac:dyDescent="0.2">
      <c r="A829" s="25"/>
      <c r="B829" t="str">
        <f t="shared" si="12"/>
        <v>tutkinnonosat!$C$829:$DV$829</v>
      </c>
    </row>
    <row r="830" spans="1:2" x14ac:dyDescent="0.2">
      <c r="A830" s="25"/>
      <c r="B830" t="str">
        <f t="shared" si="12"/>
        <v>tutkinnonosat!$C$830:$DV$830</v>
      </c>
    </row>
    <row r="831" spans="1:2" x14ac:dyDescent="0.2">
      <c r="A831" s="25"/>
      <c r="B831" t="str">
        <f t="shared" si="12"/>
        <v>tutkinnonosat!$C$831:$DV$831</v>
      </c>
    </row>
    <row r="832" spans="1:2" x14ac:dyDescent="0.2">
      <c r="A832" s="25"/>
      <c r="B832" t="str">
        <f t="shared" si="12"/>
        <v>tutkinnonosat!$C$832:$DV$832</v>
      </c>
    </row>
    <row r="833" spans="1:2" x14ac:dyDescent="0.2">
      <c r="A833" s="25"/>
      <c r="B833" t="str">
        <f t="shared" si="12"/>
        <v>tutkinnonosat!$C$833:$DV$833</v>
      </c>
    </row>
    <row r="834" spans="1:2" x14ac:dyDescent="0.2">
      <c r="A834" s="25"/>
      <c r="B834" t="str">
        <f t="shared" si="12"/>
        <v>tutkinnonosat!$C$834:$DV$834</v>
      </c>
    </row>
    <row r="835" spans="1:2" x14ac:dyDescent="0.2">
      <c r="A835" s="25"/>
      <c r="B835" t="str">
        <f t="shared" ref="B835:B898" si="13">CONCATENATE("tutkinnonosat!$C$",ROW(),":","$DV$",ROW())</f>
        <v>tutkinnonosat!$C$835:$DV$835</v>
      </c>
    </row>
    <row r="836" spans="1:2" x14ac:dyDescent="0.2">
      <c r="A836" s="25"/>
      <c r="B836" t="str">
        <f t="shared" si="13"/>
        <v>tutkinnonosat!$C$836:$DV$836</v>
      </c>
    </row>
    <row r="837" spans="1:2" x14ac:dyDescent="0.2">
      <c r="A837" s="25"/>
      <c r="B837" t="str">
        <f t="shared" si="13"/>
        <v>tutkinnonosat!$C$837:$DV$837</v>
      </c>
    </row>
    <row r="838" spans="1:2" x14ac:dyDescent="0.2">
      <c r="A838" s="25"/>
      <c r="B838" t="str">
        <f t="shared" si="13"/>
        <v>tutkinnonosat!$C$838:$DV$838</v>
      </c>
    </row>
    <row r="839" spans="1:2" x14ac:dyDescent="0.2">
      <c r="A839" s="25"/>
      <c r="B839" t="str">
        <f t="shared" si="13"/>
        <v>tutkinnonosat!$C$839:$DV$839</v>
      </c>
    </row>
    <row r="840" spans="1:2" x14ac:dyDescent="0.2">
      <c r="A840" s="25"/>
      <c r="B840" t="str">
        <f t="shared" si="13"/>
        <v>tutkinnonosat!$C$840:$DV$840</v>
      </c>
    </row>
    <row r="841" spans="1:2" x14ac:dyDescent="0.2">
      <c r="A841" s="25"/>
      <c r="B841" t="str">
        <f t="shared" si="13"/>
        <v>tutkinnonosat!$C$841:$DV$841</v>
      </c>
    </row>
    <row r="842" spans="1:2" x14ac:dyDescent="0.2">
      <c r="A842" s="25"/>
      <c r="B842" t="str">
        <f t="shared" si="13"/>
        <v>tutkinnonosat!$C$842:$DV$842</v>
      </c>
    </row>
    <row r="843" spans="1:2" x14ac:dyDescent="0.2">
      <c r="A843" s="25"/>
      <c r="B843" t="str">
        <f t="shared" si="13"/>
        <v>tutkinnonosat!$C$843:$DV$843</v>
      </c>
    </row>
    <row r="844" spans="1:2" x14ac:dyDescent="0.2">
      <c r="A844" s="25"/>
      <c r="B844" t="str">
        <f t="shared" si="13"/>
        <v>tutkinnonosat!$C$844:$DV$844</v>
      </c>
    </row>
    <row r="845" spans="1:2" x14ac:dyDescent="0.2">
      <c r="A845" s="25"/>
      <c r="B845" t="str">
        <f t="shared" si="13"/>
        <v>tutkinnonosat!$C$845:$DV$845</v>
      </c>
    </row>
    <row r="846" spans="1:2" x14ac:dyDescent="0.2">
      <c r="A846" s="25"/>
      <c r="B846" t="str">
        <f t="shared" si="13"/>
        <v>tutkinnonosat!$C$846:$DV$846</v>
      </c>
    </row>
    <row r="847" spans="1:2" x14ac:dyDescent="0.2">
      <c r="A847" s="25"/>
      <c r="B847" t="str">
        <f t="shared" si="13"/>
        <v>tutkinnonosat!$C$847:$DV$847</v>
      </c>
    </row>
    <row r="848" spans="1:2" x14ac:dyDescent="0.2">
      <c r="A848" s="25"/>
      <c r="B848" t="str">
        <f t="shared" si="13"/>
        <v>tutkinnonosat!$C$848:$DV$848</v>
      </c>
    </row>
    <row r="849" spans="1:2" x14ac:dyDescent="0.2">
      <c r="A849" s="25"/>
      <c r="B849" t="str">
        <f t="shared" si="13"/>
        <v>tutkinnonosat!$C$849:$DV$849</v>
      </c>
    </row>
    <row r="850" spans="1:2" x14ac:dyDescent="0.2">
      <c r="A850" s="25"/>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2" sqref="A2:G746"/>
    </sheetView>
  </sheetViews>
  <sheetFormatPr baseColWidth="10" defaultRowHeight="16" x14ac:dyDescent="0.2"/>
  <cols>
    <col min="1" max="1" width="53.5" customWidth="1" collapsed="1"/>
  </cols>
  <sheetData>
    <row r="1" spans="1:5" ht="19" x14ac:dyDescent="0.25">
      <c r="A1" s="1" t="s">
        <v>1683</v>
      </c>
      <c r="B1" s="1" t="s">
        <v>1</v>
      </c>
      <c r="C1" s="1" t="s">
        <v>3</v>
      </c>
      <c r="D1" s="1" t="s">
        <v>4</v>
      </c>
      <c r="E1" s="1" t="s">
        <v>2</v>
      </c>
    </row>
    <row r="2" spans="1:5" x14ac:dyDescent="0.2">
      <c r="A2" s="2" t="s">
        <v>2287</v>
      </c>
      <c r="B2" s="2" t="s">
        <v>1246</v>
      </c>
      <c r="C2" s="2" t="s">
        <v>9</v>
      </c>
      <c r="D2" s="2">
        <v>99</v>
      </c>
      <c r="E2" s="9" t="s">
        <v>8</v>
      </c>
    </row>
    <row r="3" spans="1:5" x14ac:dyDescent="0.2">
      <c r="A3" s="2" t="s">
        <v>2575</v>
      </c>
      <c r="B3" s="2" t="s">
        <v>1247</v>
      </c>
      <c r="C3" s="2" t="s">
        <v>12</v>
      </c>
      <c r="D3" s="2">
        <v>1002</v>
      </c>
      <c r="E3" s="9" t="s">
        <v>11</v>
      </c>
    </row>
    <row r="4" spans="1:5" x14ac:dyDescent="0.2">
      <c r="A4" s="2" t="s">
        <v>2576</v>
      </c>
      <c r="B4" s="2" t="s">
        <v>1247</v>
      </c>
      <c r="C4" s="2" t="s">
        <v>2577</v>
      </c>
      <c r="D4" s="2">
        <v>268</v>
      </c>
      <c r="E4" s="9" t="s">
        <v>11</v>
      </c>
    </row>
    <row r="5" spans="1:5" x14ac:dyDescent="0.2">
      <c r="A5" s="2" t="s">
        <v>1712</v>
      </c>
      <c r="B5" s="2" t="s">
        <v>1248</v>
      </c>
      <c r="C5" s="2" t="s">
        <v>15</v>
      </c>
      <c r="D5" s="2">
        <v>69</v>
      </c>
      <c r="E5" s="9" t="s">
        <v>14</v>
      </c>
    </row>
    <row r="6" spans="1:5" x14ac:dyDescent="0.2">
      <c r="A6" s="2" t="s">
        <v>1801</v>
      </c>
      <c r="B6" s="2" t="s">
        <v>1249</v>
      </c>
      <c r="C6" s="2" t="s">
        <v>18</v>
      </c>
      <c r="D6" s="2">
        <v>56</v>
      </c>
      <c r="E6" s="9" t="s">
        <v>17</v>
      </c>
    </row>
    <row r="7" spans="1:5" x14ac:dyDescent="0.2">
      <c r="A7" s="2" t="s">
        <v>1930</v>
      </c>
      <c r="B7" s="2" t="s">
        <v>1250</v>
      </c>
      <c r="C7" s="2" t="s">
        <v>21</v>
      </c>
      <c r="D7" s="2">
        <v>292</v>
      </c>
      <c r="E7" s="9" t="s">
        <v>20</v>
      </c>
    </row>
    <row r="8" spans="1:5" x14ac:dyDescent="0.2">
      <c r="A8" s="2" t="s">
        <v>2775</v>
      </c>
      <c r="B8" s="2" t="s">
        <v>1251</v>
      </c>
      <c r="C8" s="2" t="s">
        <v>24</v>
      </c>
      <c r="D8" s="2">
        <v>193</v>
      </c>
      <c r="E8" s="9" t="s">
        <v>23</v>
      </c>
    </row>
    <row r="9" spans="1:5" x14ac:dyDescent="0.2">
      <c r="A9" s="2" t="s">
        <v>1791</v>
      </c>
      <c r="B9" s="2" t="s">
        <v>1792</v>
      </c>
      <c r="C9" s="2" t="s">
        <v>30</v>
      </c>
      <c r="D9" s="2">
        <v>-10000</v>
      </c>
      <c r="E9" s="9" t="s">
        <v>1793</v>
      </c>
    </row>
    <row r="10" spans="1:5" x14ac:dyDescent="0.2">
      <c r="A10" s="2" t="s">
        <v>1796</v>
      </c>
      <c r="B10" s="2" t="s">
        <v>1792</v>
      </c>
      <c r="C10" s="2" t="s">
        <v>1797</v>
      </c>
      <c r="D10" s="2">
        <v>1084</v>
      </c>
      <c r="E10" s="9" t="s">
        <v>1793</v>
      </c>
    </row>
    <row r="11" spans="1:5" x14ac:dyDescent="0.2">
      <c r="A11" s="2" t="s">
        <v>1794</v>
      </c>
      <c r="B11" s="2" t="s">
        <v>1792</v>
      </c>
      <c r="C11" s="2" t="s">
        <v>1795</v>
      </c>
      <c r="D11" s="2">
        <v>275</v>
      </c>
      <c r="E11" s="9" t="s">
        <v>1793</v>
      </c>
    </row>
    <row r="12" spans="1:5" x14ac:dyDescent="0.2">
      <c r="A12" s="2" t="s">
        <v>1875</v>
      </c>
      <c r="B12" s="2" t="s">
        <v>1252</v>
      </c>
      <c r="C12" s="2" t="s">
        <v>27</v>
      </c>
      <c r="D12" s="2">
        <v>280</v>
      </c>
      <c r="E12" s="9" t="s">
        <v>26</v>
      </c>
    </row>
    <row r="13" spans="1:5" x14ac:dyDescent="0.2">
      <c r="A13" s="2" t="s">
        <v>1705</v>
      </c>
      <c r="B13" s="2" t="s">
        <v>1253</v>
      </c>
      <c r="C13" s="2"/>
      <c r="D13" s="2">
        <v>232</v>
      </c>
      <c r="E13" s="9" t="s">
        <v>29</v>
      </c>
    </row>
    <row r="14" spans="1:5" x14ac:dyDescent="0.2">
      <c r="A14" s="2" t="s">
        <v>1706</v>
      </c>
      <c r="B14" s="2" t="s">
        <v>1253</v>
      </c>
      <c r="C14" s="2" t="s">
        <v>30</v>
      </c>
      <c r="D14" s="2">
        <v>940</v>
      </c>
      <c r="E14" s="9" t="s">
        <v>29</v>
      </c>
    </row>
    <row r="15" spans="1:5" x14ac:dyDescent="0.2">
      <c r="A15" s="2" t="s">
        <v>2881</v>
      </c>
      <c r="B15" s="2" t="s">
        <v>2882</v>
      </c>
      <c r="C15" s="2" t="s">
        <v>2883</v>
      </c>
      <c r="D15" s="2">
        <v>-10000</v>
      </c>
      <c r="E15" s="9" t="s">
        <v>29</v>
      </c>
    </row>
    <row r="16" spans="1:5" x14ac:dyDescent="0.2">
      <c r="A16" s="2" t="s">
        <v>2193</v>
      </c>
      <c r="B16" s="2" t="s">
        <v>1257</v>
      </c>
      <c r="C16" s="2" t="s">
        <v>42</v>
      </c>
      <c r="D16" s="2">
        <v>992</v>
      </c>
      <c r="E16" s="9" t="s">
        <v>41</v>
      </c>
    </row>
    <row r="17" spans="1:5" x14ac:dyDescent="0.2">
      <c r="A17" s="2" t="s">
        <v>1959</v>
      </c>
      <c r="B17" s="2" t="s">
        <v>1254</v>
      </c>
      <c r="C17" s="2" t="s">
        <v>33</v>
      </c>
      <c r="D17" s="2">
        <v>246</v>
      </c>
      <c r="E17" s="9" t="s">
        <v>32</v>
      </c>
    </row>
    <row r="18" spans="1:5" x14ac:dyDescent="0.2">
      <c r="A18" s="2" t="s">
        <v>2006</v>
      </c>
      <c r="B18" s="2" t="s">
        <v>1255</v>
      </c>
      <c r="C18" s="2" t="s">
        <v>2007</v>
      </c>
      <c r="D18" s="2">
        <v>113</v>
      </c>
      <c r="E18" s="9" t="s">
        <v>35</v>
      </c>
    </row>
    <row r="19" spans="1:5" x14ac:dyDescent="0.2">
      <c r="A19" s="2" t="s">
        <v>2008</v>
      </c>
      <c r="B19" s="2" t="s">
        <v>1255</v>
      </c>
      <c r="C19" s="2" t="s">
        <v>36</v>
      </c>
      <c r="D19" s="2">
        <v>941</v>
      </c>
      <c r="E19" s="9" t="s">
        <v>35</v>
      </c>
    </row>
    <row r="20" spans="1:5" x14ac:dyDescent="0.2">
      <c r="A20" s="2" t="s">
        <v>2388</v>
      </c>
      <c r="B20" s="2" t="s">
        <v>1256</v>
      </c>
      <c r="C20" s="2" t="s">
        <v>39</v>
      </c>
      <c r="D20" s="2">
        <v>247</v>
      </c>
      <c r="E20" s="9" t="s">
        <v>38</v>
      </c>
    </row>
    <row r="21" spans="1:5" x14ac:dyDescent="0.2">
      <c r="A21" s="2" t="s">
        <v>2174</v>
      </c>
      <c r="B21" s="2" t="s">
        <v>1258</v>
      </c>
      <c r="C21" s="2" t="s">
        <v>45</v>
      </c>
      <c r="D21" s="2">
        <v>101</v>
      </c>
      <c r="E21" s="9" t="s">
        <v>44</v>
      </c>
    </row>
    <row r="22" spans="1:5" x14ac:dyDescent="0.2">
      <c r="A22" s="2" t="s">
        <v>2384</v>
      </c>
      <c r="B22" s="2" t="s">
        <v>1259</v>
      </c>
      <c r="C22" s="2" t="s">
        <v>48</v>
      </c>
      <c r="D22" s="2">
        <v>107</v>
      </c>
      <c r="E22" s="9" t="s">
        <v>47</v>
      </c>
    </row>
    <row r="23" spans="1:5" x14ac:dyDescent="0.2">
      <c r="A23" s="2" t="s">
        <v>2009</v>
      </c>
      <c r="B23" s="2" t="s">
        <v>2010</v>
      </c>
      <c r="C23" s="2"/>
      <c r="D23" s="2">
        <v>479</v>
      </c>
      <c r="E23" s="9" t="s">
        <v>2011</v>
      </c>
    </row>
    <row r="24" spans="1:5" x14ac:dyDescent="0.2">
      <c r="A24" s="2" t="s">
        <v>2012</v>
      </c>
      <c r="B24" s="2" t="s">
        <v>2013</v>
      </c>
      <c r="C24" s="2"/>
      <c r="D24" s="2">
        <v>488</v>
      </c>
      <c r="E24" s="9" t="s">
        <v>2014</v>
      </c>
    </row>
    <row r="25" spans="1:5" x14ac:dyDescent="0.2">
      <c r="A25" s="2" t="s">
        <v>2385</v>
      </c>
      <c r="B25" s="2" t="s">
        <v>1260</v>
      </c>
      <c r="C25" s="2" t="s">
        <v>51</v>
      </c>
      <c r="D25" s="2">
        <v>105</v>
      </c>
      <c r="E25" s="9" t="s">
        <v>50</v>
      </c>
    </row>
    <row r="26" spans="1:5" x14ac:dyDescent="0.2">
      <c r="A26" s="2" t="s">
        <v>2178</v>
      </c>
      <c r="B26" s="2" t="s">
        <v>1261</v>
      </c>
      <c r="C26" s="2" t="s">
        <v>54</v>
      </c>
      <c r="D26" s="2">
        <v>1089</v>
      </c>
      <c r="E26" s="9" t="s">
        <v>53</v>
      </c>
    </row>
    <row r="27" spans="1:5" x14ac:dyDescent="0.2">
      <c r="A27" s="2" t="s">
        <v>2179</v>
      </c>
      <c r="B27" s="2" t="s">
        <v>1261</v>
      </c>
      <c r="C27" s="2" t="s">
        <v>2180</v>
      </c>
      <c r="D27" s="2">
        <v>265</v>
      </c>
      <c r="E27" s="9" t="s">
        <v>53</v>
      </c>
    </row>
    <row r="28" spans="1:5" x14ac:dyDescent="0.2">
      <c r="A28" s="2" t="s">
        <v>2195</v>
      </c>
      <c r="B28" s="2" t="s">
        <v>1262</v>
      </c>
      <c r="C28" s="2" t="s">
        <v>57</v>
      </c>
      <c r="D28" s="2">
        <v>1003</v>
      </c>
      <c r="E28" s="9" t="s">
        <v>56</v>
      </c>
    </row>
    <row r="29" spans="1:5" x14ac:dyDescent="0.2">
      <c r="A29" s="2" t="s">
        <v>2196</v>
      </c>
      <c r="B29" s="2" t="s">
        <v>1262</v>
      </c>
      <c r="C29" s="2" t="s">
        <v>2197</v>
      </c>
      <c r="D29" s="2">
        <v>204</v>
      </c>
      <c r="E29" s="9" t="s">
        <v>56</v>
      </c>
    </row>
    <row r="30" spans="1:5" x14ac:dyDescent="0.2">
      <c r="A30" s="2" t="s">
        <v>2028</v>
      </c>
      <c r="B30" s="2" t="s">
        <v>2029</v>
      </c>
      <c r="C30" s="2"/>
      <c r="D30" s="2">
        <v>487</v>
      </c>
      <c r="E30" s="9" t="s">
        <v>2030</v>
      </c>
    </row>
    <row r="31" spans="1:5" x14ac:dyDescent="0.2">
      <c r="A31" s="2" t="s">
        <v>2392</v>
      </c>
      <c r="B31" s="2" t="s">
        <v>1263</v>
      </c>
      <c r="C31" s="2" t="s">
        <v>60</v>
      </c>
      <c r="D31" s="2">
        <v>199</v>
      </c>
      <c r="E31" s="9" t="s">
        <v>59</v>
      </c>
    </row>
    <row r="32" spans="1:5" x14ac:dyDescent="0.2">
      <c r="A32" s="2" t="s">
        <v>2387</v>
      </c>
      <c r="B32" s="2" t="s">
        <v>1264</v>
      </c>
      <c r="C32" s="2" t="s">
        <v>63</v>
      </c>
      <c r="D32" s="2">
        <v>245</v>
      </c>
      <c r="E32" s="9" t="s">
        <v>62</v>
      </c>
    </row>
    <row r="33" spans="1:5" x14ac:dyDescent="0.2">
      <c r="A33" s="2" t="s">
        <v>1903</v>
      </c>
      <c r="B33" s="2" t="s">
        <v>1265</v>
      </c>
      <c r="C33" s="2" t="s">
        <v>66</v>
      </c>
      <c r="D33" s="2">
        <v>103</v>
      </c>
      <c r="E33" s="9" t="s">
        <v>65</v>
      </c>
    </row>
    <row r="34" spans="1:5" x14ac:dyDescent="0.2">
      <c r="A34" s="2" t="s">
        <v>2799</v>
      </c>
      <c r="B34" s="2" t="s">
        <v>1266</v>
      </c>
      <c r="C34" s="2" t="s">
        <v>69</v>
      </c>
      <c r="D34" s="2">
        <v>47</v>
      </c>
      <c r="E34" s="9" t="s">
        <v>68</v>
      </c>
    </row>
    <row r="35" spans="1:5" x14ac:dyDescent="0.2">
      <c r="A35" s="2" t="s">
        <v>2569</v>
      </c>
      <c r="B35" s="2" t="s">
        <v>1267</v>
      </c>
      <c r="C35" s="2" t="s">
        <v>72</v>
      </c>
      <c r="D35" s="2">
        <v>325</v>
      </c>
      <c r="E35" s="9" t="s">
        <v>71</v>
      </c>
    </row>
    <row r="36" spans="1:5" x14ac:dyDescent="0.2">
      <c r="A36" s="2" t="s">
        <v>2694</v>
      </c>
      <c r="B36" s="2" t="s">
        <v>2695</v>
      </c>
      <c r="C36" s="2"/>
      <c r="D36" s="2">
        <v>207</v>
      </c>
      <c r="E36" s="9" t="s">
        <v>2696</v>
      </c>
    </row>
    <row r="37" spans="1:5" x14ac:dyDescent="0.2">
      <c r="A37" s="2" t="s">
        <v>2800</v>
      </c>
      <c r="B37" s="2" t="s">
        <v>1268</v>
      </c>
      <c r="C37" s="2" t="s">
        <v>75</v>
      </c>
      <c r="D37" s="2">
        <v>1106</v>
      </c>
      <c r="E37" s="9" t="s">
        <v>74</v>
      </c>
    </row>
    <row r="38" spans="1:5" x14ac:dyDescent="0.2">
      <c r="A38" s="2" t="s">
        <v>2801</v>
      </c>
      <c r="B38" s="2" t="s">
        <v>1268</v>
      </c>
      <c r="C38" s="2" t="s">
        <v>2802</v>
      </c>
      <c r="D38" s="2">
        <v>48</v>
      </c>
      <c r="E38" s="9" t="s">
        <v>74</v>
      </c>
    </row>
    <row r="39" spans="1:5" x14ac:dyDescent="0.2">
      <c r="A39" s="2" t="s">
        <v>2175</v>
      </c>
      <c r="B39" s="2" t="s">
        <v>2176</v>
      </c>
      <c r="C39" s="2"/>
      <c r="D39" s="2">
        <v>482</v>
      </c>
      <c r="E39" s="9" t="s">
        <v>2177</v>
      </c>
    </row>
    <row r="40" spans="1:5" x14ac:dyDescent="0.2">
      <c r="A40" s="2" t="s">
        <v>2338</v>
      </c>
      <c r="B40" s="2" t="s">
        <v>1269</v>
      </c>
      <c r="C40" s="2" t="s">
        <v>78</v>
      </c>
      <c r="D40" s="2">
        <v>286</v>
      </c>
      <c r="E40" s="9" t="s">
        <v>77</v>
      </c>
    </row>
    <row r="41" spans="1:5" x14ac:dyDescent="0.2">
      <c r="A41" s="2" t="s">
        <v>2198</v>
      </c>
      <c r="B41" s="2" t="s">
        <v>2199</v>
      </c>
      <c r="C41" s="2" t="s">
        <v>2200</v>
      </c>
      <c r="D41" s="2">
        <v>195</v>
      </c>
      <c r="E41" s="9" t="s">
        <v>2201</v>
      </c>
    </row>
    <row r="42" spans="1:5" x14ac:dyDescent="0.2">
      <c r="A42" s="2" t="s">
        <v>2393</v>
      </c>
      <c r="B42" s="2" t="s">
        <v>2394</v>
      </c>
      <c r="C42" s="2" t="s">
        <v>2395</v>
      </c>
      <c r="D42" s="2">
        <v>202</v>
      </c>
      <c r="E42" s="9" t="s">
        <v>2396</v>
      </c>
    </row>
    <row r="43" spans="1:5" x14ac:dyDescent="0.2">
      <c r="A43" s="2" t="s">
        <v>2076</v>
      </c>
      <c r="B43" s="2" t="s">
        <v>1271</v>
      </c>
      <c r="C43" s="2" t="s">
        <v>84</v>
      </c>
      <c r="D43" s="2">
        <v>942</v>
      </c>
      <c r="E43" s="9" t="s">
        <v>83</v>
      </c>
    </row>
    <row r="44" spans="1:5" x14ac:dyDescent="0.2">
      <c r="A44" s="2" t="s">
        <v>2077</v>
      </c>
      <c r="B44" s="2" t="s">
        <v>1271</v>
      </c>
      <c r="C44" s="2" t="s">
        <v>2078</v>
      </c>
      <c r="D44" s="2">
        <v>122</v>
      </c>
      <c r="E44" s="9" t="s">
        <v>83</v>
      </c>
    </row>
    <row r="45" spans="1:5" x14ac:dyDescent="0.2">
      <c r="A45" s="2" t="s">
        <v>2273</v>
      </c>
      <c r="B45" s="2" t="s">
        <v>1272</v>
      </c>
      <c r="C45" s="2" t="s">
        <v>2274</v>
      </c>
      <c r="D45" s="2">
        <v>21</v>
      </c>
      <c r="E45" s="9" t="s">
        <v>86</v>
      </c>
    </row>
    <row r="46" spans="1:5" x14ac:dyDescent="0.2">
      <c r="A46" s="2" t="s">
        <v>2275</v>
      </c>
      <c r="B46" s="2" t="s">
        <v>1272</v>
      </c>
      <c r="C46" s="2" t="s">
        <v>87</v>
      </c>
      <c r="D46" s="2">
        <v>1004</v>
      </c>
      <c r="E46" s="9" t="s">
        <v>86</v>
      </c>
    </row>
    <row r="47" spans="1:5" x14ac:dyDescent="0.2">
      <c r="A47" s="2" t="s">
        <v>2452</v>
      </c>
      <c r="B47" s="2" t="s">
        <v>1273</v>
      </c>
      <c r="C47" s="2" t="s">
        <v>90</v>
      </c>
      <c r="D47" s="2">
        <v>1086</v>
      </c>
      <c r="E47" s="9" t="s">
        <v>89</v>
      </c>
    </row>
    <row r="48" spans="1:5" x14ac:dyDescent="0.2">
      <c r="A48" s="2" t="s">
        <v>2453</v>
      </c>
      <c r="B48" s="2" t="s">
        <v>1273</v>
      </c>
      <c r="C48" s="2" t="s">
        <v>2454</v>
      </c>
      <c r="D48" s="2">
        <v>259</v>
      </c>
      <c r="E48" s="9" t="s">
        <v>89</v>
      </c>
    </row>
    <row r="49" spans="1:5" x14ac:dyDescent="0.2">
      <c r="A49" s="2" t="s">
        <v>2276</v>
      </c>
      <c r="B49" s="2" t="s">
        <v>1274</v>
      </c>
      <c r="C49" s="2" t="s">
        <v>93</v>
      </c>
      <c r="D49" s="2">
        <v>1005</v>
      </c>
      <c r="E49" s="9" t="s">
        <v>92</v>
      </c>
    </row>
    <row r="50" spans="1:5" x14ac:dyDescent="0.2">
      <c r="A50" s="2" t="s">
        <v>2277</v>
      </c>
      <c r="B50" s="2" t="s">
        <v>1274</v>
      </c>
      <c r="C50" s="2" t="s">
        <v>2278</v>
      </c>
      <c r="D50" s="2">
        <v>22</v>
      </c>
      <c r="E50" s="9" t="s">
        <v>92</v>
      </c>
    </row>
    <row r="51" spans="1:5" x14ac:dyDescent="0.2">
      <c r="A51" s="2" t="s">
        <v>2587</v>
      </c>
      <c r="B51" s="2" t="s">
        <v>1270</v>
      </c>
      <c r="C51" s="2" t="s">
        <v>81</v>
      </c>
      <c r="D51" s="2">
        <v>135</v>
      </c>
      <c r="E51" s="9" t="s">
        <v>80</v>
      </c>
    </row>
    <row r="52" spans="1:5" x14ac:dyDescent="0.2">
      <c r="A52" s="2" t="s">
        <v>2071</v>
      </c>
      <c r="B52" s="2" t="s">
        <v>2072</v>
      </c>
      <c r="C52" s="2"/>
      <c r="D52" s="2">
        <v>517</v>
      </c>
      <c r="E52" s="9" t="s">
        <v>2073</v>
      </c>
    </row>
    <row r="53" spans="1:5" x14ac:dyDescent="0.2">
      <c r="A53" s="2" t="s">
        <v>2065</v>
      </c>
      <c r="B53" s="2" t="s">
        <v>2066</v>
      </c>
      <c r="C53" s="2"/>
      <c r="D53" s="2">
        <v>513</v>
      </c>
      <c r="E53" s="9" t="s">
        <v>2067</v>
      </c>
    </row>
    <row r="54" spans="1:5" x14ac:dyDescent="0.2">
      <c r="A54" s="2" t="s">
        <v>2591</v>
      </c>
      <c r="B54" s="2" t="s">
        <v>1275</v>
      </c>
      <c r="C54" s="2" t="s">
        <v>96</v>
      </c>
      <c r="D54" s="2">
        <v>136</v>
      </c>
      <c r="E54" s="9" t="s">
        <v>95</v>
      </c>
    </row>
    <row r="55" spans="1:5" x14ac:dyDescent="0.2">
      <c r="A55" s="2" t="s">
        <v>2588</v>
      </c>
      <c r="B55" s="2" t="s">
        <v>2589</v>
      </c>
      <c r="C55" s="2"/>
      <c r="D55" s="2">
        <v>509</v>
      </c>
      <c r="E55" s="9" t="s">
        <v>2590</v>
      </c>
    </row>
    <row r="56" spans="1:5" x14ac:dyDescent="0.2">
      <c r="A56" s="2" t="s">
        <v>2501</v>
      </c>
      <c r="B56" s="2" t="s">
        <v>1276</v>
      </c>
      <c r="C56" s="2" t="s">
        <v>99</v>
      </c>
      <c r="D56" s="2">
        <v>338</v>
      </c>
      <c r="E56" s="9" t="s">
        <v>98</v>
      </c>
    </row>
    <row r="57" spans="1:5" x14ac:dyDescent="0.2">
      <c r="A57" s="2" t="s">
        <v>1926</v>
      </c>
      <c r="B57" s="2" t="s">
        <v>1277</v>
      </c>
      <c r="C57" s="2" t="s">
        <v>1927</v>
      </c>
      <c r="D57" s="2">
        <v>252</v>
      </c>
      <c r="E57" s="9" t="s">
        <v>101</v>
      </c>
    </row>
    <row r="58" spans="1:5" x14ac:dyDescent="0.2">
      <c r="A58" s="2" t="s">
        <v>1928</v>
      </c>
      <c r="B58" s="2" t="s">
        <v>1277</v>
      </c>
      <c r="C58" s="2" t="s">
        <v>102</v>
      </c>
      <c r="D58" s="2">
        <v>1006</v>
      </c>
      <c r="E58" s="9" t="s">
        <v>101</v>
      </c>
    </row>
    <row r="59" spans="1:5" x14ac:dyDescent="0.2">
      <c r="A59" s="2" t="s">
        <v>2602</v>
      </c>
      <c r="B59" s="2" t="s">
        <v>1278</v>
      </c>
      <c r="C59" s="2" t="s">
        <v>2603</v>
      </c>
      <c r="D59" s="2">
        <v>165</v>
      </c>
      <c r="E59" s="9" t="s">
        <v>104</v>
      </c>
    </row>
    <row r="60" spans="1:5" x14ac:dyDescent="0.2">
      <c r="A60" s="2" t="s">
        <v>2604</v>
      </c>
      <c r="B60" s="2" t="s">
        <v>1278</v>
      </c>
      <c r="C60" s="2" t="s">
        <v>105</v>
      </c>
      <c r="D60" s="2">
        <v>1007</v>
      </c>
      <c r="E60" s="9" t="s">
        <v>104</v>
      </c>
    </row>
    <row r="61" spans="1:5" x14ac:dyDescent="0.2">
      <c r="A61" s="2" t="s">
        <v>2546</v>
      </c>
      <c r="B61" s="2" t="s">
        <v>1279</v>
      </c>
      <c r="C61" s="2" t="s">
        <v>108</v>
      </c>
      <c r="D61" s="2">
        <v>1008</v>
      </c>
      <c r="E61" s="9" t="s">
        <v>107</v>
      </c>
    </row>
    <row r="62" spans="1:5" x14ac:dyDescent="0.2">
      <c r="A62" s="2" t="s">
        <v>2547</v>
      </c>
      <c r="B62" s="2" t="s">
        <v>1279</v>
      </c>
      <c r="C62" s="2" t="s">
        <v>2548</v>
      </c>
      <c r="D62" s="2">
        <v>161</v>
      </c>
      <c r="E62" s="9" t="s">
        <v>107</v>
      </c>
    </row>
    <row r="63" spans="1:5" x14ac:dyDescent="0.2">
      <c r="A63" s="2" t="s">
        <v>2626</v>
      </c>
      <c r="B63" s="2" t="s">
        <v>1281</v>
      </c>
      <c r="C63" s="2" t="s">
        <v>114</v>
      </c>
      <c r="D63" s="2">
        <v>1009</v>
      </c>
      <c r="E63" s="9" t="s">
        <v>113</v>
      </c>
    </row>
    <row r="64" spans="1:5" x14ac:dyDescent="0.2">
      <c r="A64" s="2" t="s">
        <v>2627</v>
      </c>
      <c r="B64" s="2" t="s">
        <v>1281</v>
      </c>
      <c r="C64" s="2" t="s">
        <v>2628</v>
      </c>
      <c r="D64" s="2">
        <v>278</v>
      </c>
      <c r="E64" s="9" t="s">
        <v>113</v>
      </c>
    </row>
    <row r="65" spans="1:5" x14ac:dyDescent="0.2">
      <c r="A65" s="2" t="s">
        <v>2586</v>
      </c>
      <c r="B65" s="2" t="s">
        <v>1280</v>
      </c>
      <c r="C65" s="2" t="s">
        <v>111</v>
      </c>
      <c r="D65" s="2">
        <v>9</v>
      </c>
      <c r="E65" s="9" t="s">
        <v>110</v>
      </c>
    </row>
    <row r="66" spans="1:5" x14ac:dyDescent="0.2">
      <c r="A66" s="2" t="s">
        <v>2109</v>
      </c>
      <c r="B66" s="2" t="s">
        <v>2110</v>
      </c>
      <c r="C66" s="2"/>
      <c r="D66" s="2">
        <v>461</v>
      </c>
      <c r="E66" s="9" t="s">
        <v>2111</v>
      </c>
    </row>
    <row r="67" spans="1:5" x14ac:dyDescent="0.2">
      <c r="A67" s="2" t="s">
        <v>2635</v>
      </c>
      <c r="B67" s="2" t="s">
        <v>1282</v>
      </c>
      <c r="C67" s="2"/>
      <c r="D67" s="2">
        <v>230</v>
      </c>
      <c r="E67" s="9" t="s">
        <v>116</v>
      </c>
    </row>
    <row r="68" spans="1:5" x14ac:dyDescent="0.2">
      <c r="A68" s="2" t="s">
        <v>2636</v>
      </c>
      <c r="B68" s="2" t="s">
        <v>1282</v>
      </c>
      <c r="C68" s="2" t="s">
        <v>117</v>
      </c>
      <c r="D68" s="2">
        <v>943</v>
      </c>
      <c r="E68" s="9" t="s">
        <v>116</v>
      </c>
    </row>
    <row r="69" spans="1:5" x14ac:dyDescent="0.2">
      <c r="A69" s="2" t="s">
        <v>2189</v>
      </c>
      <c r="B69" s="2" t="s">
        <v>1283</v>
      </c>
      <c r="C69" s="2" t="s">
        <v>120</v>
      </c>
      <c r="D69" s="2">
        <v>339</v>
      </c>
      <c r="E69" s="9" t="s">
        <v>119</v>
      </c>
    </row>
    <row r="70" spans="1:5" x14ac:dyDescent="0.2">
      <c r="A70" s="2" t="s">
        <v>2518</v>
      </c>
      <c r="B70" s="2" t="s">
        <v>1284</v>
      </c>
      <c r="C70" s="2"/>
      <c r="D70" s="2">
        <v>379</v>
      </c>
      <c r="E70" s="9" t="s">
        <v>122</v>
      </c>
    </row>
    <row r="71" spans="1:5" x14ac:dyDescent="0.2">
      <c r="A71" s="2" t="s">
        <v>2519</v>
      </c>
      <c r="B71" s="2" t="s">
        <v>1284</v>
      </c>
      <c r="C71" s="2" t="s">
        <v>123</v>
      </c>
      <c r="D71" s="2">
        <v>944</v>
      </c>
      <c r="E71" s="9" t="s">
        <v>122</v>
      </c>
    </row>
    <row r="72" spans="1:5" x14ac:dyDescent="0.2">
      <c r="A72" s="2" t="s">
        <v>2531</v>
      </c>
      <c r="B72" s="2" t="s">
        <v>1285</v>
      </c>
      <c r="C72" s="2" t="s">
        <v>126</v>
      </c>
      <c r="D72" s="2">
        <v>38</v>
      </c>
      <c r="E72" s="9" t="s">
        <v>125</v>
      </c>
    </row>
    <row r="73" spans="1:5" x14ac:dyDescent="0.2">
      <c r="A73" s="2" t="s">
        <v>2640</v>
      </c>
      <c r="B73" s="2" t="s">
        <v>1286</v>
      </c>
      <c r="C73" s="2" t="s">
        <v>129</v>
      </c>
      <c r="D73" s="2">
        <v>83</v>
      </c>
      <c r="E73" s="9" t="s">
        <v>128</v>
      </c>
    </row>
    <row r="74" spans="1:5" x14ac:dyDescent="0.2">
      <c r="A74" s="2" t="s">
        <v>2661</v>
      </c>
      <c r="B74" s="2" t="s">
        <v>1287</v>
      </c>
      <c r="C74" s="2" t="s">
        <v>2662</v>
      </c>
      <c r="D74" s="2">
        <v>222</v>
      </c>
      <c r="E74" s="9" t="s">
        <v>131</v>
      </c>
    </row>
    <row r="75" spans="1:5" x14ac:dyDescent="0.2">
      <c r="A75" s="2" t="s">
        <v>2663</v>
      </c>
      <c r="B75" s="2" t="s">
        <v>1287</v>
      </c>
      <c r="C75" s="2" t="s">
        <v>132</v>
      </c>
      <c r="D75" s="2">
        <v>1010</v>
      </c>
      <c r="E75" s="9" t="s">
        <v>131</v>
      </c>
    </row>
    <row r="76" spans="1:5" x14ac:dyDescent="0.2">
      <c r="A76" s="2" t="s">
        <v>2142</v>
      </c>
      <c r="B76" s="2" t="s">
        <v>1288</v>
      </c>
      <c r="C76" s="2" t="s">
        <v>135</v>
      </c>
      <c r="D76" s="2">
        <v>1011</v>
      </c>
      <c r="E76" s="9" t="s">
        <v>134</v>
      </c>
    </row>
    <row r="77" spans="1:5" x14ac:dyDescent="0.2">
      <c r="A77" s="2" t="s">
        <v>2143</v>
      </c>
      <c r="B77" s="2" t="s">
        <v>1288</v>
      </c>
      <c r="C77" s="2" t="s">
        <v>2144</v>
      </c>
      <c r="D77" s="2">
        <v>35</v>
      </c>
      <c r="E77" s="9" t="s">
        <v>134</v>
      </c>
    </row>
    <row r="78" spans="1:5" x14ac:dyDescent="0.2">
      <c r="A78" s="2" t="s">
        <v>2355</v>
      </c>
      <c r="B78" s="2" t="s">
        <v>1289</v>
      </c>
      <c r="C78" s="2" t="s">
        <v>138</v>
      </c>
      <c r="D78" s="2">
        <v>132</v>
      </c>
      <c r="E78" s="9" t="s">
        <v>137</v>
      </c>
    </row>
    <row r="79" spans="1:5" x14ac:dyDescent="0.2">
      <c r="A79" s="2" t="s">
        <v>2126</v>
      </c>
      <c r="B79" s="2" t="s">
        <v>1290</v>
      </c>
      <c r="C79" s="2" t="s">
        <v>141</v>
      </c>
      <c r="D79" s="2">
        <v>126</v>
      </c>
      <c r="E79" s="9" t="s">
        <v>140</v>
      </c>
    </row>
    <row r="80" spans="1:5" x14ac:dyDescent="0.2">
      <c r="A80" s="2" t="s">
        <v>2785</v>
      </c>
      <c r="B80" s="2" t="s">
        <v>1291</v>
      </c>
      <c r="C80" s="2" t="s">
        <v>144</v>
      </c>
      <c r="D80" s="2">
        <v>257</v>
      </c>
      <c r="E80" s="9" t="s">
        <v>143</v>
      </c>
    </row>
    <row r="81" spans="1:5" x14ac:dyDescent="0.2">
      <c r="A81" s="2" t="s">
        <v>2830</v>
      </c>
      <c r="B81" s="2" t="s">
        <v>1292</v>
      </c>
      <c r="C81" s="2" t="s">
        <v>147</v>
      </c>
      <c r="D81" s="2">
        <v>295</v>
      </c>
      <c r="E81" s="9" t="s">
        <v>146</v>
      </c>
    </row>
    <row r="82" spans="1:5" x14ac:dyDescent="0.2">
      <c r="A82" s="2" t="s">
        <v>2720</v>
      </c>
      <c r="B82" s="2" t="s">
        <v>1293</v>
      </c>
      <c r="C82" s="2"/>
      <c r="D82" s="2">
        <v>209</v>
      </c>
      <c r="E82" s="9" t="s">
        <v>149</v>
      </c>
    </row>
    <row r="83" spans="1:5" x14ac:dyDescent="0.2">
      <c r="A83" s="2" t="s">
        <v>2721</v>
      </c>
      <c r="B83" s="2" t="s">
        <v>1293</v>
      </c>
      <c r="C83" s="2" t="s">
        <v>150</v>
      </c>
      <c r="D83" s="2">
        <v>945</v>
      </c>
      <c r="E83" s="9" t="s">
        <v>149</v>
      </c>
    </row>
    <row r="84" spans="1:5" x14ac:dyDescent="0.2">
      <c r="A84" s="2" t="s">
        <v>1802</v>
      </c>
      <c r="B84" s="2" t="s">
        <v>1803</v>
      </c>
      <c r="C84" s="2" t="s">
        <v>1804</v>
      </c>
      <c r="D84" s="2">
        <v>52</v>
      </c>
      <c r="E84" s="9" t="s">
        <v>1805</v>
      </c>
    </row>
    <row r="85" spans="1:5" x14ac:dyDescent="0.2">
      <c r="A85" s="2" t="s">
        <v>1713</v>
      </c>
      <c r="B85" s="2" t="s">
        <v>1714</v>
      </c>
      <c r="C85" s="2" t="s">
        <v>1715</v>
      </c>
      <c r="D85" s="2">
        <v>65</v>
      </c>
      <c r="E85" s="9" t="s">
        <v>1716</v>
      </c>
    </row>
    <row r="86" spans="1:5" x14ac:dyDescent="0.2">
      <c r="A86" s="2" t="s">
        <v>2697</v>
      </c>
      <c r="B86" s="2" t="s">
        <v>2698</v>
      </c>
      <c r="C86" s="2"/>
      <c r="D86" s="2">
        <v>208</v>
      </c>
      <c r="E86" s="9" t="s">
        <v>2699</v>
      </c>
    </row>
    <row r="87" spans="1:5" x14ac:dyDescent="0.2">
      <c r="A87" s="2" t="s">
        <v>2707</v>
      </c>
      <c r="B87" s="2" t="s">
        <v>1294</v>
      </c>
      <c r="C87" s="2"/>
      <c r="D87" s="2">
        <v>305</v>
      </c>
      <c r="E87" s="9" t="s">
        <v>152</v>
      </c>
    </row>
    <row r="88" spans="1:5" x14ac:dyDescent="0.2">
      <c r="A88" s="2" t="s">
        <v>2708</v>
      </c>
      <c r="B88" s="2" t="s">
        <v>1294</v>
      </c>
      <c r="C88" s="2" t="s">
        <v>153</v>
      </c>
      <c r="D88" s="2">
        <v>946</v>
      </c>
      <c r="E88" s="9" t="s">
        <v>152</v>
      </c>
    </row>
    <row r="89" spans="1:5" x14ac:dyDescent="0.2">
      <c r="A89" s="2" t="s">
        <v>2680</v>
      </c>
      <c r="B89" s="2" t="s">
        <v>2681</v>
      </c>
      <c r="C89" s="2"/>
      <c r="D89" s="2">
        <v>460</v>
      </c>
      <c r="E89" s="9" t="s">
        <v>2682</v>
      </c>
    </row>
    <row r="90" spans="1:5" x14ac:dyDescent="0.2">
      <c r="A90" s="2" t="s">
        <v>2742</v>
      </c>
      <c r="B90" s="2" t="s">
        <v>1295</v>
      </c>
      <c r="C90" s="2" t="s">
        <v>156</v>
      </c>
      <c r="D90" s="2">
        <v>263</v>
      </c>
      <c r="E90" s="9" t="s">
        <v>155</v>
      </c>
    </row>
    <row r="91" spans="1:5" x14ac:dyDescent="0.2">
      <c r="A91" s="2" t="s">
        <v>2789</v>
      </c>
      <c r="B91" s="2" t="s">
        <v>2790</v>
      </c>
      <c r="C91" s="2"/>
      <c r="D91" s="2">
        <v>496</v>
      </c>
      <c r="E91" s="9" t="s">
        <v>2791</v>
      </c>
    </row>
    <row r="92" spans="1:5" x14ac:dyDescent="0.2">
      <c r="A92" s="2" t="s">
        <v>2153</v>
      </c>
      <c r="B92" s="2" t="s">
        <v>1296</v>
      </c>
      <c r="C92" s="2" t="s">
        <v>159</v>
      </c>
      <c r="D92" s="2">
        <v>155</v>
      </c>
      <c r="E92" s="9" t="s">
        <v>158</v>
      </c>
    </row>
    <row r="93" spans="1:5" x14ac:dyDescent="0.2">
      <c r="A93" s="2" t="s">
        <v>2368</v>
      </c>
      <c r="B93" s="2" t="s">
        <v>1297</v>
      </c>
      <c r="C93" s="2" t="s">
        <v>162</v>
      </c>
      <c r="D93" s="2">
        <v>12</v>
      </c>
      <c r="E93" s="9" t="s">
        <v>161</v>
      </c>
    </row>
    <row r="94" spans="1:5" x14ac:dyDescent="0.2">
      <c r="A94" s="2" t="s">
        <v>2172</v>
      </c>
      <c r="B94" s="2" t="s">
        <v>1298</v>
      </c>
      <c r="C94" s="2" t="s">
        <v>165</v>
      </c>
      <c r="D94" s="2">
        <v>310</v>
      </c>
      <c r="E94" s="9" t="s">
        <v>164</v>
      </c>
    </row>
    <row r="95" spans="1:5" x14ac:dyDescent="0.2">
      <c r="A95" s="2" t="s">
        <v>1905</v>
      </c>
      <c r="B95" s="2" t="s">
        <v>1299</v>
      </c>
      <c r="C95" s="2" t="s">
        <v>168</v>
      </c>
      <c r="D95" s="2">
        <v>299</v>
      </c>
      <c r="E95" s="9" t="s">
        <v>167</v>
      </c>
    </row>
    <row r="96" spans="1:5" x14ac:dyDescent="0.2">
      <c r="A96" s="2" t="s">
        <v>2330</v>
      </c>
      <c r="B96" s="2" t="s">
        <v>1301</v>
      </c>
      <c r="C96" s="2" t="s">
        <v>174</v>
      </c>
      <c r="D96" s="2">
        <v>308</v>
      </c>
      <c r="E96" s="9" t="s">
        <v>173</v>
      </c>
    </row>
    <row r="97" spans="1:5" x14ac:dyDescent="0.2">
      <c r="A97" s="2" t="s">
        <v>2488</v>
      </c>
      <c r="B97" s="2" t="s">
        <v>1302</v>
      </c>
      <c r="C97" s="2" t="s">
        <v>177</v>
      </c>
      <c r="D97" s="2">
        <v>309</v>
      </c>
      <c r="E97" s="9" t="s">
        <v>176</v>
      </c>
    </row>
    <row r="98" spans="1:5" x14ac:dyDescent="0.2">
      <c r="A98" s="2" t="s">
        <v>2097</v>
      </c>
      <c r="B98" s="2" t="s">
        <v>2098</v>
      </c>
      <c r="C98" s="2"/>
      <c r="D98" s="2">
        <v>499</v>
      </c>
      <c r="E98" s="9" t="s">
        <v>2099</v>
      </c>
    </row>
    <row r="99" spans="1:5" x14ac:dyDescent="0.2">
      <c r="A99" s="2" t="s">
        <v>2653</v>
      </c>
      <c r="B99" s="2" t="s">
        <v>1303</v>
      </c>
      <c r="C99" s="2" t="s">
        <v>180</v>
      </c>
      <c r="D99" s="2">
        <v>1012</v>
      </c>
      <c r="E99" s="9" t="s">
        <v>179</v>
      </c>
    </row>
    <row r="100" spans="1:5" x14ac:dyDescent="0.2">
      <c r="A100" s="2" t="s">
        <v>2651</v>
      </c>
      <c r="B100" s="2" t="s">
        <v>1303</v>
      </c>
      <c r="C100" s="2" t="s">
        <v>2652</v>
      </c>
      <c r="D100" s="2">
        <v>255</v>
      </c>
      <c r="E100" s="9" t="s">
        <v>179</v>
      </c>
    </row>
    <row r="101" spans="1:5" x14ac:dyDescent="0.2">
      <c r="A101" s="2" t="s">
        <v>1781</v>
      </c>
      <c r="B101" s="2" t="s">
        <v>1304</v>
      </c>
      <c r="C101" s="2"/>
      <c r="D101" s="2">
        <v>996</v>
      </c>
      <c r="E101" s="9" t="s">
        <v>182</v>
      </c>
    </row>
    <row r="102" spans="1:5" x14ac:dyDescent="0.2">
      <c r="A102" s="2" t="s">
        <v>1872</v>
      </c>
      <c r="B102" s="2" t="s">
        <v>1305</v>
      </c>
      <c r="C102" s="2"/>
      <c r="D102" s="2">
        <v>995</v>
      </c>
      <c r="E102" s="9" t="s">
        <v>184</v>
      </c>
    </row>
    <row r="103" spans="1:5" x14ac:dyDescent="0.2">
      <c r="A103" s="2" t="s">
        <v>1941</v>
      </c>
      <c r="B103" s="2" t="s">
        <v>1306</v>
      </c>
      <c r="C103" s="2" t="s">
        <v>187</v>
      </c>
      <c r="D103" s="2">
        <v>1013</v>
      </c>
      <c r="E103" s="9" t="s">
        <v>186</v>
      </c>
    </row>
    <row r="104" spans="1:5" x14ac:dyDescent="0.2">
      <c r="A104" s="2" t="s">
        <v>1939</v>
      </c>
      <c r="B104" s="2" t="s">
        <v>1306</v>
      </c>
      <c r="C104" s="2" t="s">
        <v>1940</v>
      </c>
      <c r="D104" s="2">
        <v>276</v>
      </c>
      <c r="E104" s="9" t="s">
        <v>186</v>
      </c>
    </row>
    <row r="105" spans="1:5" x14ac:dyDescent="0.2">
      <c r="A105" s="2" t="s">
        <v>2334</v>
      </c>
      <c r="B105" s="2" t="s">
        <v>1300</v>
      </c>
      <c r="C105" s="2" t="s">
        <v>171</v>
      </c>
      <c r="D105" s="2">
        <v>184</v>
      </c>
      <c r="E105" s="9" t="s">
        <v>170</v>
      </c>
    </row>
    <row r="106" spans="1:5" x14ac:dyDescent="0.2">
      <c r="A106" s="2" t="s">
        <v>1806</v>
      </c>
      <c r="B106" s="2" t="s">
        <v>1807</v>
      </c>
      <c r="C106" s="2" t="s">
        <v>1804</v>
      </c>
      <c r="D106" s="2">
        <v>53</v>
      </c>
      <c r="E106" s="9" t="s">
        <v>1808</v>
      </c>
    </row>
    <row r="107" spans="1:5" x14ac:dyDescent="0.2">
      <c r="A107" s="2" t="s">
        <v>1717</v>
      </c>
      <c r="B107" s="2" t="s">
        <v>1718</v>
      </c>
      <c r="C107" s="2" t="s">
        <v>1715</v>
      </c>
      <c r="D107" s="2">
        <v>66</v>
      </c>
      <c r="E107" s="9" t="s">
        <v>1719</v>
      </c>
    </row>
    <row r="108" spans="1:5" x14ac:dyDescent="0.2">
      <c r="A108" s="2" t="s">
        <v>2146</v>
      </c>
      <c r="B108" s="2" t="s">
        <v>1307</v>
      </c>
      <c r="C108" s="2" t="s">
        <v>2147</v>
      </c>
      <c r="D108" s="2">
        <v>287</v>
      </c>
      <c r="E108" s="9" t="s">
        <v>189</v>
      </c>
    </row>
    <row r="109" spans="1:5" x14ac:dyDescent="0.2">
      <c r="A109" s="2" t="s">
        <v>2148</v>
      </c>
      <c r="B109" s="2" t="s">
        <v>1307</v>
      </c>
      <c r="C109" s="2" t="s">
        <v>190</v>
      </c>
      <c r="D109" s="2">
        <v>1014</v>
      </c>
      <c r="E109" s="9" t="s">
        <v>189</v>
      </c>
    </row>
    <row r="110" spans="1:5" x14ac:dyDescent="0.2">
      <c r="A110" s="2" t="s">
        <v>1993</v>
      </c>
      <c r="B110" s="2" t="s">
        <v>1308</v>
      </c>
      <c r="C110" s="2" t="s">
        <v>1994</v>
      </c>
      <c r="D110" s="2">
        <v>376</v>
      </c>
      <c r="E110" s="9" t="s">
        <v>192</v>
      </c>
    </row>
    <row r="111" spans="1:5" x14ac:dyDescent="0.2">
      <c r="A111" s="2" t="s">
        <v>1995</v>
      </c>
      <c r="B111" s="2" t="s">
        <v>1308</v>
      </c>
      <c r="C111" s="2" t="s">
        <v>193</v>
      </c>
      <c r="D111" s="2">
        <v>947</v>
      </c>
      <c r="E111" s="9" t="s">
        <v>192</v>
      </c>
    </row>
    <row r="112" spans="1:5" x14ac:dyDescent="0.2">
      <c r="A112" s="2" t="s">
        <v>2582</v>
      </c>
      <c r="B112" s="2" t="s">
        <v>1309</v>
      </c>
      <c r="C112" s="2" t="s">
        <v>196</v>
      </c>
      <c r="D112" s="2">
        <v>192</v>
      </c>
      <c r="E112" s="9" t="s">
        <v>195</v>
      </c>
    </row>
    <row r="113" spans="1:5" x14ac:dyDescent="0.2">
      <c r="A113" s="2" t="s">
        <v>2583</v>
      </c>
      <c r="B113" s="2" t="s">
        <v>1310</v>
      </c>
      <c r="C113" s="2" t="s">
        <v>199</v>
      </c>
      <c r="D113" s="2">
        <v>8</v>
      </c>
      <c r="E113" s="9" t="s">
        <v>198</v>
      </c>
    </row>
    <row r="114" spans="1:5" x14ac:dyDescent="0.2">
      <c r="A114" s="2" t="s">
        <v>2584</v>
      </c>
      <c r="B114" s="2" t="s">
        <v>1311</v>
      </c>
      <c r="C114" s="2" t="s">
        <v>202</v>
      </c>
      <c r="D114" s="2">
        <v>329</v>
      </c>
      <c r="E114" s="9" t="s">
        <v>201</v>
      </c>
    </row>
    <row r="115" spans="1:5" x14ac:dyDescent="0.2">
      <c r="A115" s="2" t="s">
        <v>2524</v>
      </c>
      <c r="B115" s="2" t="s">
        <v>1312</v>
      </c>
      <c r="C115" s="2"/>
      <c r="D115" s="2">
        <v>227</v>
      </c>
      <c r="E115" s="9" t="s">
        <v>204</v>
      </c>
    </row>
    <row r="116" spans="1:5" x14ac:dyDescent="0.2">
      <c r="A116" s="2" t="s">
        <v>2525</v>
      </c>
      <c r="B116" s="2" t="s">
        <v>1312</v>
      </c>
      <c r="C116" s="2" t="s">
        <v>205</v>
      </c>
      <c r="D116" s="2">
        <v>948</v>
      </c>
      <c r="E116" s="9" t="s">
        <v>204</v>
      </c>
    </row>
    <row r="117" spans="1:5" x14ac:dyDescent="0.2">
      <c r="A117" s="2" t="s">
        <v>2823</v>
      </c>
      <c r="B117" s="2" t="s">
        <v>2824</v>
      </c>
      <c r="C117" s="2"/>
      <c r="D117" s="2">
        <v>415</v>
      </c>
      <c r="E117" s="9" t="s">
        <v>2825</v>
      </c>
    </row>
    <row r="118" spans="1:5" x14ac:dyDescent="0.2">
      <c r="A118" s="2" t="s">
        <v>2154</v>
      </c>
      <c r="B118" s="2" t="s">
        <v>1315</v>
      </c>
      <c r="C118" s="2" t="s">
        <v>214</v>
      </c>
      <c r="D118" s="2">
        <v>160</v>
      </c>
      <c r="E118" s="9" t="s">
        <v>213</v>
      </c>
    </row>
    <row r="119" spans="1:5" x14ac:dyDescent="0.2">
      <c r="A119" s="2" t="s">
        <v>2369</v>
      </c>
      <c r="B119" s="2" t="s">
        <v>2370</v>
      </c>
      <c r="C119" s="2"/>
      <c r="D119" s="2">
        <v>562</v>
      </c>
      <c r="E119" s="9" t="s">
        <v>2371</v>
      </c>
    </row>
    <row r="120" spans="1:5" x14ac:dyDescent="0.2">
      <c r="A120" s="2" t="s">
        <v>2372</v>
      </c>
      <c r="B120" s="2" t="s">
        <v>1316</v>
      </c>
      <c r="C120" s="2" t="s">
        <v>217</v>
      </c>
      <c r="D120" s="2">
        <v>158</v>
      </c>
      <c r="E120" s="9" t="s">
        <v>216</v>
      </c>
    </row>
    <row r="121" spans="1:5" x14ac:dyDescent="0.2">
      <c r="A121" s="2" t="s">
        <v>2829</v>
      </c>
      <c r="B121" s="2" t="s">
        <v>1317</v>
      </c>
      <c r="C121" s="2" t="s">
        <v>220</v>
      </c>
      <c r="D121" s="2">
        <v>395</v>
      </c>
      <c r="E121" s="9" t="s">
        <v>219</v>
      </c>
    </row>
    <row r="122" spans="1:5" x14ac:dyDescent="0.2">
      <c r="A122" s="2" t="s">
        <v>2722</v>
      </c>
      <c r="B122" s="2" t="s">
        <v>1318</v>
      </c>
      <c r="C122" s="2"/>
      <c r="D122" s="2">
        <v>389</v>
      </c>
      <c r="E122" s="9" t="s">
        <v>222</v>
      </c>
    </row>
    <row r="123" spans="1:5" x14ac:dyDescent="0.2">
      <c r="A123" s="2" t="s">
        <v>2723</v>
      </c>
      <c r="B123" s="2" t="s">
        <v>1318</v>
      </c>
      <c r="C123" s="2" t="s">
        <v>223</v>
      </c>
      <c r="D123" s="2">
        <v>949</v>
      </c>
      <c r="E123" s="9" t="s">
        <v>222</v>
      </c>
    </row>
    <row r="124" spans="1:5" x14ac:dyDescent="0.2">
      <c r="A124" s="2" t="s">
        <v>1942</v>
      </c>
      <c r="B124" s="2" t="s">
        <v>1319</v>
      </c>
      <c r="C124" s="2" t="s">
        <v>1943</v>
      </c>
      <c r="D124" s="2">
        <v>80</v>
      </c>
      <c r="E124" s="9" t="s">
        <v>225</v>
      </c>
    </row>
    <row r="125" spans="1:5" x14ac:dyDescent="0.2">
      <c r="A125" s="2" t="s">
        <v>1944</v>
      </c>
      <c r="B125" s="2" t="s">
        <v>1319</v>
      </c>
      <c r="C125" s="2" t="s">
        <v>226</v>
      </c>
      <c r="D125" s="2">
        <v>1095</v>
      </c>
      <c r="E125" s="9" t="s">
        <v>225</v>
      </c>
    </row>
    <row r="126" spans="1:5" x14ac:dyDescent="0.2">
      <c r="A126" s="2" t="s">
        <v>2657</v>
      </c>
      <c r="B126" s="2" t="s">
        <v>1320</v>
      </c>
      <c r="C126" s="2" t="s">
        <v>229</v>
      </c>
      <c r="D126" s="2">
        <v>365</v>
      </c>
      <c r="E126" s="9" t="s">
        <v>228</v>
      </c>
    </row>
    <row r="127" spans="1:5" x14ac:dyDescent="0.2">
      <c r="A127" s="2" t="s">
        <v>2676</v>
      </c>
      <c r="B127" s="2" t="s">
        <v>1321</v>
      </c>
      <c r="C127" s="2" t="s">
        <v>232</v>
      </c>
      <c r="D127" s="2">
        <v>366</v>
      </c>
      <c r="E127" s="9" t="s">
        <v>231</v>
      </c>
    </row>
    <row r="128" spans="1:5" x14ac:dyDescent="0.2">
      <c r="A128" s="2" t="s">
        <v>1991</v>
      </c>
      <c r="B128" s="2" t="s">
        <v>1322</v>
      </c>
      <c r="C128" s="2"/>
      <c r="D128" s="2">
        <v>344</v>
      </c>
      <c r="E128" s="9" t="s">
        <v>234</v>
      </c>
    </row>
    <row r="129" spans="1:5" x14ac:dyDescent="0.2">
      <c r="A129" s="2" t="s">
        <v>1992</v>
      </c>
      <c r="B129" s="2" t="s">
        <v>1322</v>
      </c>
      <c r="C129" s="2" t="s">
        <v>235</v>
      </c>
      <c r="D129" s="2">
        <v>950</v>
      </c>
      <c r="E129" s="9" t="s">
        <v>234</v>
      </c>
    </row>
    <row r="130" spans="1:5" x14ac:dyDescent="0.2">
      <c r="A130" s="2" t="s">
        <v>2046</v>
      </c>
      <c r="B130" s="2" t="s">
        <v>2047</v>
      </c>
      <c r="C130" s="2"/>
      <c r="D130" s="2">
        <v>119</v>
      </c>
      <c r="E130" s="9" t="s">
        <v>2048</v>
      </c>
    </row>
    <row r="131" spans="1:5" x14ac:dyDescent="0.2">
      <c r="A131" s="2" t="s">
        <v>2225</v>
      </c>
      <c r="B131" s="2" t="s">
        <v>1323</v>
      </c>
      <c r="C131" s="2" t="s">
        <v>238</v>
      </c>
      <c r="D131" s="2">
        <v>94</v>
      </c>
      <c r="E131" s="9" t="s">
        <v>237</v>
      </c>
    </row>
    <row r="132" spans="1:5" x14ac:dyDescent="0.2">
      <c r="A132" s="2" t="s">
        <v>2413</v>
      </c>
      <c r="B132" s="2" t="s">
        <v>1324</v>
      </c>
      <c r="C132" s="2" t="s">
        <v>241</v>
      </c>
      <c r="D132" s="2">
        <v>96</v>
      </c>
      <c r="E132" s="9" t="s">
        <v>240</v>
      </c>
    </row>
    <row r="133" spans="1:5" x14ac:dyDescent="0.2">
      <c r="A133" s="2" t="s">
        <v>2038</v>
      </c>
      <c r="B133" s="2" t="s">
        <v>2039</v>
      </c>
      <c r="C133" s="2"/>
      <c r="D133" s="2">
        <v>486</v>
      </c>
      <c r="E133" s="9" t="s">
        <v>2040</v>
      </c>
    </row>
    <row r="134" spans="1:5" x14ac:dyDescent="0.2">
      <c r="A134" s="2" t="s">
        <v>2535</v>
      </c>
      <c r="B134" s="2" t="s">
        <v>1325</v>
      </c>
      <c r="C134" s="2" t="s">
        <v>244</v>
      </c>
      <c r="D134" s="2">
        <v>40</v>
      </c>
      <c r="E134" s="9" t="s">
        <v>243</v>
      </c>
    </row>
    <row r="135" spans="1:5" x14ac:dyDescent="0.2">
      <c r="A135" s="2" t="s">
        <v>1720</v>
      </c>
      <c r="B135" s="2" t="s">
        <v>1721</v>
      </c>
      <c r="C135" s="2" t="s">
        <v>1722</v>
      </c>
      <c r="D135" s="2">
        <v>61</v>
      </c>
      <c r="E135" s="9" t="s">
        <v>1723</v>
      </c>
    </row>
    <row r="136" spans="1:5" x14ac:dyDescent="0.2">
      <c r="A136" s="2" t="s">
        <v>1809</v>
      </c>
      <c r="B136" s="2" t="s">
        <v>1810</v>
      </c>
      <c r="C136" s="2" t="s">
        <v>1811</v>
      </c>
      <c r="D136" s="2">
        <v>60</v>
      </c>
      <c r="E136" s="9" t="s">
        <v>1812</v>
      </c>
    </row>
    <row r="137" spans="1:5" x14ac:dyDescent="0.2">
      <c r="A137" s="2" t="s">
        <v>1999</v>
      </c>
      <c r="B137" s="2" t="s">
        <v>2000</v>
      </c>
      <c r="C137" s="2"/>
      <c r="D137" s="2">
        <v>449</v>
      </c>
      <c r="E137" s="9" t="s">
        <v>2001</v>
      </c>
    </row>
    <row r="138" spans="1:5" x14ac:dyDescent="0.2">
      <c r="A138" s="2" t="s">
        <v>1933</v>
      </c>
      <c r="B138" s="2" t="s">
        <v>1326</v>
      </c>
      <c r="C138" s="2" t="s">
        <v>247</v>
      </c>
      <c r="D138" s="2">
        <v>1096</v>
      </c>
      <c r="E138" s="9" t="s">
        <v>246</v>
      </c>
    </row>
    <row r="139" spans="1:5" x14ac:dyDescent="0.2">
      <c r="A139" s="2" t="s">
        <v>1931</v>
      </c>
      <c r="B139" s="2" t="s">
        <v>1326</v>
      </c>
      <c r="C139" s="2" t="s">
        <v>1932</v>
      </c>
      <c r="D139" s="2">
        <v>293</v>
      </c>
      <c r="E139" s="9" t="s">
        <v>246</v>
      </c>
    </row>
    <row r="140" spans="1:5" x14ac:dyDescent="0.2">
      <c r="A140" s="2" t="s">
        <v>2155</v>
      </c>
      <c r="B140" s="2" t="s">
        <v>1327</v>
      </c>
      <c r="C140" s="2" t="s">
        <v>2156</v>
      </c>
      <c r="D140" s="2">
        <v>159</v>
      </c>
      <c r="E140" s="9" t="s">
        <v>249</v>
      </c>
    </row>
    <row r="141" spans="1:5" x14ac:dyDescent="0.2">
      <c r="A141" s="2" t="s">
        <v>2157</v>
      </c>
      <c r="B141" s="2" t="s">
        <v>1327</v>
      </c>
      <c r="C141" s="2" t="s">
        <v>250</v>
      </c>
      <c r="D141" s="2">
        <v>1015</v>
      </c>
      <c r="E141" s="9" t="s">
        <v>249</v>
      </c>
    </row>
    <row r="142" spans="1:5" x14ac:dyDescent="0.2">
      <c r="A142" s="2" t="s">
        <v>2373</v>
      </c>
      <c r="B142" s="2" t="s">
        <v>1328</v>
      </c>
      <c r="C142" s="2" t="s">
        <v>2374</v>
      </c>
      <c r="D142" s="2">
        <v>157</v>
      </c>
      <c r="E142" s="9" t="s">
        <v>252</v>
      </c>
    </row>
    <row r="143" spans="1:5" x14ac:dyDescent="0.2">
      <c r="A143" s="2" t="s">
        <v>2375</v>
      </c>
      <c r="B143" s="2" t="s">
        <v>1328</v>
      </c>
      <c r="C143" s="2" t="s">
        <v>253</v>
      </c>
      <c r="D143" s="2">
        <v>1016</v>
      </c>
      <c r="E143" s="9" t="s">
        <v>252</v>
      </c>
    </row>
    <row r="144" spans="1:5" x14ac:dyDescent="0.2">
      <c r="A144" s="2" t="s">
        <v>2004</v>
      </c>
      <c r="B144" s="2" t="s">
        <v>1329</v>
      </c>
      <c r="C144" s="2"/>
      <c r="D144" s="2">
        <v>346</v>
      </c>
      <c r="E144" s="9" t="s">
        <v>255</v>
      </c>
    </row>
    <row r="145" spans="1:5" x14ac:dyDescent="0.2">
      <c r="A145" s="2" t="s">
        <v>2005</v>
      </c>
      <c r="B145" s="2" t="s">
        <v>1329</v>
      </c>
      <c r="C145" s="2" t="s">
        <v>256</v>
      </c>
      <c r="D145" s="2">
        <v>951</v>
      </c>
      <c r="E145" s="9" t="s">
        <v>255</v>
      </c>
    </row>
    <row r="146" spans="1:5" x14ac:dyDescent="0.2">
      <c r="A146" s="2" t="s">
        <v>2658</v>
      </c>
      <c r="B146" s="2" t="s">
        <v>1330</v>
      </c>
      <c r="C146" s="2" t="s">
        <v>259</v>
      </c>
      <c r="D146" s="2">
        <v>356</v>
      </c>
      <c r="E146" s="9" t="s">
        <v>258</v>
      </c>
    </row>
    <row r="147" spans="1:5" x14ac:dyDescent="0.2">
      <c r="A147" s="2" t="s">
        <v>2665</v>
      </c>
      <c r="B147" s="2" t="s">
        <v>1331</v>
      </c>
      <c r="C147" s="2" t="s">
        <v>262</v>
      </c>
      <c r="D147" s="2">
        <v>1104</v>
      </c>
      <c r="E147" s="9" t="s">
        <v>261</v>
      </c>
    </row>
    <row r="148" spans="1:5" x14ac:dyDescent="0.2">
      <c r="A148" s="2" t="s">
        <v>2666</v>
      </c>
      <c r="B148" s="2" t="s">
        <v>1331</v>
      </c>
      <c r="C148" s="2" t="s">
        <v>2667</v>
      </c>
      <c r="D148" s="2">
        <v>301</v>
      </c>
      <c r="E148" s="9" t="s">
        <v>261</v>
      </c>
    </row>
    <row r="149" spans="1:5" x14ac:dyDescent="0.2">
      <c r="A149" s="2" t="s">
        <v>2493</v>
      </c>
      <c r="B149" s="2" t="s">
        <v>1332</v>
      </c>
      <c r="C149" s="2" t="s">
        <v>265</v>
      </c>
      <c r="D149" s="2">
        <v>188</v>
      </c>
      <c r="E149" s="9" t="s">
        <v>264</v>
      </c>
    </row>
    <row r="150" spans="1:5" x14ac:dyDescent="0.2">
      <c r="A150" s="2" t="s">
        <v>2335</v>
      </c>
      <c r="B150" s="2" t="s">
        <v>1333</v>
      </c>
      <c r="C150" s="2" t="s">
        <v>268</v>
      </c>
      <c r="D150" s="2">
        <v>183</v>
      </c>
      <c r="E150" s="9" t="s">
        <v>267</v>
      </c>
    </row>
    <row r="151" spans="1:5" x14ac:dyDescent="0.2">
      <c r="A151" s="2" t="s">
        <v>2498</v>
      </c>
      <c r="B151" s="2" t="s">
        <v>2499</v>
      </c>
      <c r="C151" s="2"/>
      <c r="D151" s="2">
        <v>474</v>
      </c>
      <c r="E151" s="9" t="s">
        <v>2500</v>
      </c>
    </row>
    <row r="152" spans="1:5" x14ac:dyDescent="0.2">
      <c r="A152" s="2" t="s">
        <v>2288</v>
      </c>
      <c r="B152" s="2" t="s">
        <v>2289</v>
      </c>
      <c r="C152" s="2"/>
      <c r="D152" s="2">
        <v>405</v>
      </c>
      <c r="E152" s="9" t="s">
        <v>2290</v>
      </c>
    </row>
    <row r="153" spans="1:5" x14ac:dyDescent="0.2">
      <c r="A153" s="2" t="s">
        <v>2456</v>
      </c>
      <c r="B153" s="2" t="s">
        <v>2457</v>
      </c>
      <c r="C153" s="2"/>
      <c r="D153" s="2">
        <v>542</v>
      </c>
      <c r="E153" s="9" t="s">
        <v>2458</v>
      </c>
    </row>
    <row r="154" spans="1:5" x14ac:dyDescent="0.2">
      <c r="A154" s="2" t="s">
        <v>2212</v>
      </c>
      <c r="B154" s="2" t="s">
        <v>1334</v>
      </c>
      <c r="C154" s="2" t="s">
        <v>271</v>
      </c>
      <c r="D154" s="2">
        <v>216</v>
      </c>
      <c r="E154" s="9" t="s">
        <v>270</v>
      </c>
    </row>
    <row r="155" spans="1:5" x14ac:dyDescent="0.2">
      <c r="A155" s="2" t="s">
        <v>2127</v>
      </c>
      <c r="B155" s="2" t="s">
        <v>1335</v>
      </c>
      <c r="C155" s="2" t="s">
        <v>274</v>
      </c>
      <c r="D155" s="2">
        <v>1093</v>
      </c>
      <c r="E155" s="9" t="s">
        <v>273</v>
      </c>
    </row>
    <row r="156" spans="1:5" x14ac:dyDescent="0.2">
      <c r="A156" s="2" t="s">
        <v>2128</v>
      </c>
      <c r="B156" s="2" t="s">
        <v>1335</v>
      </c>
      <c r="C156" s="2" t="s">
        <v>2129</v>
      </c>
      <c r="D156" s="2">
        <v>141</v>
      </c>
      <c r="E156" s="9" t="s">
        <v>273</v>
      </c>
    </row>
    <row r="157" spans="1:5" x14ac:dyDescent="0.2">
      <c r="A157" s="2" t="s">
        <v>1724</v>
      </c>
      <c r="B157" s="2" t="s">
        <v>1725</v>
      </c>
      <c r="C157" s="2" t="s">
        <v>1726</v>
      </c>
      <c r="D157" s="2">
        <v>67</v>
      </c>
      <c r="E157" s="9" t="s">
        <v>1727</v>
      </c>
    </row>
    <row r="158" spans="1:5" x14ac:dyDescent="0.2">
      <c r="A158" s="2" t="s">
        <v>1813</v>
      </c>
      <c r="B158" s="2" t="s">
        <v>1814</v>
      </c>
      <c r="C158" s="2" t="s">
        <v>1815</v>
      </c>
      <c r="D158" s="2">
        <v>54</v>
      </c>
      <c r="E158" s="9" t="s">
        <v>1816</v>
      </c>
    </row>
    <row r="159" spans="1:5" x14ac:dyDescent="0.2">
      <c r="A159" s="2" t="s">
        <v>2629</v>
      </c>
      <c r="B159" s="2" t="s">
        <v>1336</v>
      </c>
      <c r="C159" s="2" t="s">
        <v>277</v>
      </c>
      <c r="D159" s="2">
        <v>279</v>
      </c>
      <c r="E159" s="9" t="s">
        <v>276</v>
      </c>
    </row>
    <row r="160" spans="1:5" x14ac:dyDescent="0.2">
      <c r="A160" s="2" t="s">
        <v>2743</v>
      </c>
      <c r="B160" s="2" t="s">
        <v>2744</v>
      </c>
      <c r="C160" s="2"/>
      <c r="D160" s="2">
        <v>438</v>
      </c>
      <c r="E160" s="9" t="s">
        <v>2745</v>
      </c>
    </row>
    <row r="161" spans="1:5" x14ac:dyDescent="0.2">
      <c r="A161" s="2" t="s">
        <v>2446</v>
      </c>
      <c r="B161" s="2" t="s">
        <v>1337</v>
      </c>
      <c r="C161" s="2" t="s">
        <v>2447</v>
      </c>
      <c r="D161" s="2">
        <v>19</v>
      </c>
      <c r="E161" s="9" t="s">
        <v>279</v>
      </c>
    </row>
    <row r="162" spans="1:5" x14ac:dyDescent="0.2">
      <c r="A162" s="2" t="s">
        <v>2448</v>
      </c>
      <c r="B162" s="2" t="s">
        <v>1337</v>
      </c>
      <c r="C162" s="2" t="s">
        <v>280</v>
      </c>
      <c r="D162" s="2">
        <v>1100</v>
      </c>
      <c r="E162" s="9" t="s">
        <v>279</v>
      </c>
    </row>
    <row r="163" spans="1:5" x14ac:dyDescent="0.2">
      <c r="A163" s="2" t="s">
        <v>2266</v>
      </c>
      <c r="B163" s="2" t="s">
        <v>1338</v>
      </c>
      <c r="C163" s="2" t="s">
        <v>2267</v>
      </c>
      <c r="D163" s="2">
        <v>261</v>
      </c>
      <c r="E163" s="9" t="s">
        <v>282</v>
      </c>
    </row>
    <row r="164" spans="1:5" x14ac:dyDescent="0.2">
      <c r="A164" s="2" t="s">
        <v>2268</v>
      </c>
      <c r="B164" s="2" t="s">
        <v>1338</v>
      </c>
      <c r="C164" s="2" t="s">
        <v>283</v>
      </c>
      <c r="D164" s="2">
        <v>1101</v>
      </c>
      <c r="E164" s="9" t="s">
        <v>282</v>
      </c>
    </row>
    <row r="165" spans="1:5" x14ac:dyDescent="0.2">
      <c r="A165" s="2" t="s">
        <v>1978</v>
      </c>
      <c r="B165" s="2" t="s">
        <v>1343</v>
      </c>
      <c r="C165" s="2"/>
      <c r="D165" s="2">
        <v>114</v>
      </c>
      <c r="E165" s="9" t="s">
        <v>297</v>
      </c>
    </row>
    <row r="166" spans="1:5" x14ac:dyDescent="0.2">
      <c r="A166" s="2" t="s">
        <v>1979</v>
      </c>
      <c r="B166" s="2" t="s">
        <v>1343</v>
      </c>
      <c r="C166" s="2" t="s">
        <v>298</v>
      </c>
      <c r="D166" s="2">
        <v>1018</v>
      </c>
      <c r="E166" s="9" t="s">
        <v>297</v>
      </c>
    </row>
    <row r="167" spans="1:5" x14ac:dyDescent="0.2">
      <c r="A167" s="2" t="s">
        <v>1980</v>
      </c>
      <c r="B167" s="2" t="s">
        <v>1343</v>
      </c>
      <c r="C167" s="2" t="s">
        <v>1981</v>
      </c>
      <c r="D167" s="2">
        <v>952</v>
      </c>
      <c r="E167" s="9" t="s">
        <v>297</v>
      </c>
    </row>
    <row r="168" spans="1:5" x14ac:dyDescent="0.2">
      <c r="A168" s="2" t="s">
        <v>1985</v>
      </c>
      <c r="B168" s="2" t="s">
        <v>1986</v>
      </c>
      <c r="C168" s="2"/>
      <c r="D168" s="2">
        <v>450</v>
      </c>
      <c r="E168" s="9" t="s">
        <v>1987</v>
      </c>
    </row>
    <row r="169" spans="1:5" x14ac:dyDescent="0.2">
      <c r="A169" s="2" t="s">
        <v>2356</v>
      </c>
      <c r="B169" s="2" t="s">
        <v>1339</v>
      </c>
      <c r="C169" s="2" t="s">
        <v>286</v>
      </c>
      <c r="D169" s="2">
        <v>130</v>
      </c>
      <c r="E169" s="9" t="s">
        <v>285</v>
      </c>
    </row>
    <row r="170" spans="1:5" x14ac:dyDescent="0.2">
      <c r="A170" s="2" t="s">
        <v>2130</v>
      </c>
      <c r="B170" s="2" t="s">
        <v>1340</v>
      </c>
      <c r="C170" s="2" t="s">
        <v>2131</v>
      </c>
      <c r="D170" s="2">
        <v>125</v>
      </c>
      <c r="E170" s="9" t="s">
        <v>288</v>
      </c>
    </row>
    <row r="171" spans="1:5" x14ac:dyDescent="0.2">
      <c r="A171" s="2" t="s">
        <v>2132</v>
      </c>
      <c r="B171" s="2" t="s">
        <v>1340</v>
      </c>
      <c r="C171" s="2" t="s">
        <v>289</v>
      </c>
      <c r="D171" s="2">
        <v>1017</v>
      </c>
      <c r="E171" s="9" t="s">
        <v>288</v>
      </c>
    </row>
    <row r="172" spans="1:5" x14ac:dyDescent="0.2">
      <c r="A172" s="2" t="s">
        <v>2357</v>
      </c>
      <c r="B172" s="2" t="s">
        <v>1341</v>
      </c>
      <c r="C172" s="2" t="s">
        <v>292</v>
      </c>
      <c r="D172" s="2">
        <v>129</v>
      </c>
      <c r="E172" s="9" t="s">
        <v>291</v>
      </c>
    </row>
    <row r="173" spans="1:5" x14ac:dyDescent="0.2">
      <c r="A173" s="2" t="s">
        <v>2133</v>
      </c>
      <c r="B173" s="2" t="s">
        <v>1342</v>
      </c>
      <c r="C173" s="2" t="s">
        <v>295</v>
      </c>
      <c r="D173" s="2">
        <v>124</v>
      </c>
      <c r="E173" s="9" t="s">
        <v>294</v>
      </c>
    </row>
    <row r="174" spans="1:5" x14ac:dyDescent="0.2">
      <c r="A174" s="2" t="s">
        <v>1982</v>
      </c>
      <c r="B174" s="2" t="s">
        <v>1983</v>
      </c>
      <c r="C174" s="2"/>
      <c r="D174" s="2">
        <v>441</v>
      </c>
      <c r="E174" s="9" t="s">
        <v>1984</v>
      </c>
    </row>
    <row r="175" spans="1:5" x14ac:dyDescent="0.2">
      <c r="A175" s="2" t="s">
        <v>2494</v>
      </c>
      <c r="B175" s="2" t="s">
        <v>1344</v>
      </c>
      <c r="C175" s="2" t="s">
        <v>301</v>
      </c>
      <c r="D175" s="2">
        <v>189</v>
      </c>
      <c r="E175" s="9" t="s">
        <v>300</v>
      </c>
    </row>
    <row r="176" spans="1:5" x14ac:dyDescent="0.2">
      <c r="A176" s="2" t="s">
        <v>1817</v>
      </c>
      <c r="B176" s="2" t="s">
        <v>1818</v>
      </c>
      <c r="C176" s="2"/>
      <c r="D176" s="2">
        <v>557</v>
      </c>
      <c r="E176" s="9" t="s">
        <v>1819</v>
      </c>
    </row>
    <row r="177" spans="1:5" x14ac:dyDescent="0.2">
      <c r="A177" s="2" t="s">
        <v>1728</v>
      </c>
      <c r="B177" s="2" t="s">
        <v>1729</v>
      </c>
      <c r="C177" s="2"/>
      <c r="D177" s="2">
        <v>413</v>
      </c>
      <c r="E177" s="9" t="s">
        <v>1730</v>
      </c>
    </row>
    <row r="178" spans="1:5" x14ac:dyDescent="0.2">
      <c r="A178" s="2" t="s">
        <v>2233</v>
      </c>
      <c r="B178" s="2" t="s">
        <v>2234</v>
      </c>
      <c r="C178" s="2"/>
      <c r="D178" s="2">
        <v>465</v>
      </c>
      <c r="E178" s="9" t="s">
        <v>2235</v>
      </c>
    </row>
    <row r="179" spans="1:5" x14ac:dyDescent="0.2">
      <c r="A179" s="2" t="s">
        <v>2418</v>
      </c>
      <c r="B179" s="2" t="s">
        <v>2419</v>
      </c>
      <c r="C179" s="2"/>
      <c r="D179" s="2">
        <v>430</v>
      </c>
      <c r="E179" s="9" t="s">
        <v>2420</v>
      </c>
    </row>
    <row r="180" spans="1:5" x14ac:dyDescent="0.2">
      <c r="A180" s="2" t="s">
        <v>2735</v>
      </c>
      <c r="B180" s="2" t="s">
        <v>1345</v>
      </c>
      <c r="C180" s="2"/>
      <c r="D180" s="2">
        <v>518</v>
      </c>
      <c r="E180" s="9" t="s">
        <v>303</v>
      </c>
    </row>
    <row r="181" spans="1:5" x14ac:dyDescent="0.2">
      <c r="A181" s="2" t="s">
        <v>2259</v>
      </c>
      <c r="B181" s="2" t="s">
        <v>1346</v>
      </c>
      <c r="C181" s="2" t="s">
        <v>306</v>
      </c>
      <c r="D181" s="2">
        <v>149</v>
      </c>
      <c r="E181" s="9" t="s">
        <v>305</v>
      </c>
    </row>
    <row r="182" spans="1:5" x14ac:dyDescent="0.2">
      <c r="A182" s="2" t="s">
        <v>2689</v>
      </c>
      <c r="B182" s="2" t="s">
        <v>2690</v>
      </c>
      <c r="C182" s="2"/>
      <c r="D182" s="2">
        <v>495</v>
      </c>
      <c r="E182" s="9" t="s">
        <v>2691</v>
      </c>
    </row>
    <row r="183" spans="1:5" x14ac:dyDescent="0.2">
      <c r="A183" s="2" t="s">
        <v>2700</v>
      </c>
      <c r="B183" s="2" t="s">
        <v>2701</v>
      </c>
      <c r="C183" s="2" t="s">
        <v>2702</v>
      </c>
      <c r="D183" s="2">
        <v>225</v>
      </c>
      <c r="E183" s="9" t="s">
        <v>2703</v>
      </c>
    </row>
    <row r="184" spans="1:5" x14ac:dyDescent="0.2">
      <c r="A184" s="2" t="s">
        <v>2202</v>
      </c>
      <c r="B184" s="2" t="s">
        <v>1347</v>
      </c>
      <c r="C184" s="2" t="s">
        <v>2203</v>
      </c>
      <c r="D184" s="2">
        <v>197</v>
      </c>
      <c r="E184" s="9" t="s">
        <v>308</v>
      </c>
    </row>
    <row r="185" spans="1:5" x14ac:dyDescent="0.2">
      <c r="A185" s="2" t="s">
        <v>2204</v>
      </c>
      <c r="B185" s="2" t="s">
        <v>1347</v>
      </c>
      <c r="C185" s="2" t="s">
        <v>309</v>
      </c>
      <c r="D185" s="2">
        <v>1019</v>
      </c>
      <c r="E185" s="9" t="s">
        <v>308</v>
      </c>
    </row>
    <row r="186" spans="1:5" x14ac:dyDescent="0.2">
      <c r="A186" s="2" t="s">
        <v>2709</v>
      </c>
      <c r="B186" s="2" t="s">
        <v>1348</v>
      </c>
      <c r="C186" s="2"/>
      <c r="D186" s="2">
        <v>304</v>
      </c>
      <c r="E186" s="9" t="s">
        <v>311</v>
      </c>
    </row>
    <row r="187" spans="1:5" x14ac:dyDescent="0.2">
      <c r="A187" s="2" t="s">
        <v>2710</v>
      </c>
      <c r="B187" s="2" t="s">
        <v>1348</v>
      </c>
      <c r="C187" s="2" t="s">
        <v>312</v>
      </c>
      <c r="D187" s="2">
        <v>953</v>
      </c>
      <c r="E187" s="9" t="s">
        <v>311</v>
      </c>
    </row>
    <row r="188" spans="1:5" x14ac:dyDescent="0.2">
      <c r="A188" s="2" t="s">
        <v>2771</v>
      </c>
      <c r="B188" s="2" t="s">
        <v>1349</v>
      </c>
      <c r="C188" s="2" t="s">
        <v>315</v>
      </c>
      <c r="D188" s="2">
        <v>1020</v>
      </c>
      <c r="E188" s="9" t="s">
        <v>314</v>
      </c>
    </row>
    <row r="189" spans="1:5" x14ac:dyDescent="0.2">
      <c r="A189" s="2" t="s">
        <v>2772</v>
      </c>
      <c r="B189" s="2" t="s">
        <v>1349</v>
      </c>
      <c r="C189" s="2" t="s">
        <v>2773</v>
      </c>
      <c r="D189" s="2">
        <v>314</v>
      </c>
      <c r="E189" s="9" t="s">
        <v>314</v>
      </c>
    </row>
    <row r="190" spans="1:5" x14ac:dyDescent="0.2">
      <c r="A190" s="2" t="s">
        <v>2674</v>
      </c>
      <c r="B190" s="2" t="s">
        <v>1351</v>
      </c>
      <c r="C190" s="2" t="s">
        <v>321</v>
      </c>
      <c r="D190" s="2">
        <v>358</v>
      </c>
      <c r="E190" s="9" t="s">
        <v>320</v>
      </c>
    </row>
    <row r="191" spans="1:5" x14ac:dyDescent="0.2">
      <c r="A191" s="2" t="s">
        <v>2659</v>
      </c>
      <c r="B191" s="2" t="s">
        <v>1350</v>
      </c>
      <c r="C191" s="2" t="s">
        <v>318</v>
      </c>
      <c r="D191" s="2">
        <v>370</v>
      </c>
      <c r="E191" s="9" t="s">
        <v>317</v>
      </c>
    </row>
    <row r="192" spans="1:5" x14ac:dyDescent="0.2">
      <c r="A192" s="2" t="s">
        <v>2724</v>
      </c>
      <c r="B192" s="2" t="s">
        <v>2725</v>
      </c>
      <c r="C192" s="2"/>
      <c r="D192" s="2">
        <v>503</v>
      </c>
      <c r="E192" s="9" t="s">
        <v>2726</v>
      </c>
    </row>
    <row r="193" spans="1:5" x14ac:dyDescent="0.2">
      <c r="A193" s="2" t="s">
        <v>1731</v>
      </c>
      <c r="B193" s="2" t="s">
        <v>1352</v>
      </c>
      <c r="C193" s="2" t="s">
        <v>1732</v>
      </c>
      <c r="D193" s="2">
        <v>70</v>
      </c>
      <c r="E193" s="9" t="s">
        <v>323</v>
      </c>
    </row>
    <row r="194" spans="1:5" x14ac:dyDescent="0.2">
      <c r="A194" s="2" t="s">
        <v>1733</v>
      </c>
      <c r="B194" s="2" t="s">
        <v>1352</v>
      </c>
      <c r="C194" s="2" t="s">
        <v>324</v>
      </c>
      <c r="D194" s="2">
        <v>1021</v>
      </c>
      <c r="E194" s="9" t="s">
        <v>323</v>
      </c>
    </row>
    <row r="195" spans="1:5" x14ac:dyDescent="0.2">
      <c r="A195" s="2" t="s">
        <v>1820</v>
      </c>
      <c r="B195" s="2" t="s">
        <v>1353</v>
      </c>
      <c r="C195" s="2" t="s">
        <v>1732</v>
      </c>
      <c r="D195" s="2">
        <v>57</v>
      </c>
      <c r="E195" s="9" t="s">
        <v>326</v>
      </c>
    </row>
    <row r="196" spans="1:5" x14ac:dyDescent="0.2">
      <c r="A196" s="2" t="s">
        <v>1821</v>
      </c>
      <c r="B196" s="2" t="s">
        <v>1353</v>
      </c>
      <c r="C196" s="2" t="s">
        <v>327</v>
      </c>
      <c r="D196" s="2">
        <v>1022</v>
      </c>
      <c r="E196" s="9" t="s">
        <v>326</v>
      </c>
    </row>
    <row r="197" spans="1:5" x14ac:dyDescent="0.2">
      <c r="A197" s="2" t="s">
        <v>1822</v>
      </c>
      <c r="B197" s="2" t="s">
        <v>1823</v>
      </c>
      <c r="C197" s="2" t="s">
        <v>1804</v>
      </c>
      <c r="D197" s="2">
        <v>51</v>
      </c>
      <c r="E197" s="9" t="s">
        <v>1824</v>
      </c>
    </row>
    <row r="198" spans="1:5" x14ac:dyDescent="0.2">
      <c r="A198" s="2" t="s">
        <v>1734</v>
      </c>
      <c r="B198" s="2" t="s">
        <v>1735</v>
      </c>
      <c r="C198" s="2" t="s">
        <v>1715</v>
      </c>
      <c r="D198" s="2">
        <v>64</v>
      </c>
      <c r="E198" s="9" t="s">
        <v>1736</v>
      </c>
    </row>
    <row r="199" spans="1:5" x14ac:dyDescent="0.2">
      <c r="A199" s="2" t="s">
        <v>2226</v>
      </c>
      <c r="B199" s="2" t="s">
        <v>1354</v>
      </c>
      <c r="C199" s="2" t="s">
        <v>330</v>
      </c>
      <c r="D199" s="2">
        <v>93</v>
      </c>
      <c r="E199" s="9" t="s">
        <v>329</v>
      </c>
    </row>
    <row r="200" spans="1:5" x14ac:dyDescent="0.2">
      <c r="A200" s="2" t="s">
        <v>2150</v>
      </c>
      <c r="B200" s="2" t="s">
        <v>1356</v>
      </c>
      <c r="C200" s="2" t="s">
        <v>333</v>
      </c>
      <c r="D200" s="2">
        <v>434</v>
      </c>
      <c r="E200" s="9" t="s">
        <v>332</v>
      </c>
    </row>
    <row r="201" spans="1:5" x14ac:dyDescent="0.2">
      <c r="A201" s="2" t="s">
        <v>2158</v>
      </c>
      <c r="B201" s="2" t="s">
        <v>1355</v>
      </c>
      <c r="C201" s="2" t="s">
        <v>333</v>
      </c>
      <c r="D201" s="2">
        <v>144</v>
      </c>
      <c r="E201" s="9" t="s">
        <v>332</v>
      </c>
    </row>
    <row r="202" spans="1:5" x14ac:dyDescent="0.2">
      <c r="A202" s="2" t="s">
        <v>2363</v>
      </c>
      <c r="B202" s="2" t="s">
        <v>1357</v>
      </c>
      <c r="C202" s="2" t="s">
        <v>337</v>
      </c>
      <c r="D202" s="2">
        <v>289</v>
      </c>
      <c r="E202" s="9" t="s">
        <v>336</v>
      </c>
    </row>
    <row r="203" spans="1:5" x14ac:dyDescent="0.2">
      <c r="A203" s="2" t="s">
        <v>1697</v>
      </c>
      <c r="B203" s="2" t="s">
        <v>1358</v>
      </c>
      <c r="C203" s="2"/>
      <c r="D203" s="2">
        <v>347</v>
      </c>
      <c r="E203" s="9" t="s">
        <v>339</v>
      </c>
    </row>
    <row r="204" spans="1:5" x14ac:dyDescent="0.2">
      <c r="A204" s="2" t="s">
        <v>1698</v>
      </c>
      <c r="B204" s="2" t="s">
        <v>1358</v>
      </c>
      <c r="C204" s="2" t="s">
        <v>340</v>
      </c>
      <c r="D204" s="2">
        <v>954</v>
      </c>
      <c r="E204" s="9" t="s">
        <v>339</v>
      </c>
    </row>
    <row r="205" spans="1:5" x14ac:dyDescent="0.2">
      <c r="A205" s="2" t="s">
        <v>2112</v>
      </c>
      <c r="B205" s="2" t="s">
        <v>2113</v>
      </c>
      <c r="C205" s="2"/>
      <c r="D205" s="2">
        <v>478</v>
      </c>
      <c r="E205" s="9" t="s">
        <v>2114</v>
      </c>
    </row>
    <row r="206" spans="1:5" x14ac:dyDescent="0.2">
      <c r="A206" s="2" t="s">
        <v>2159</v>
      </c>
      <c r="B206" s="2" t="s">
        <v>1359</v>
      </c>
      <c r="C206" s="2" t="s">
        <v>343</v>
      </c>
      <c r="D206" s="2">
        <v>298</v>
      </c>
      <c r="E206" s="9" t="s">
        <v>342</v>
      </c>
    </row>
    <row r="207" spans="1:5" x14ac:dyDescent="0.2">
      <c r="A207" s="2" t="s">
        <v>2378</v>
      </c>
      <c r="B207" s="2" t="s">
        <v>1360</v>
      </c>
      <c r="C207" s="2" t="s">
        <v>2379</v>
      </c>
      <c r="D207" s="2">
        <v>290</v>
      </c>
      <c r="E207" s="9" t="s">
        <v>345</v>
      </c>
    </row>
    <row r="208" spans="1:5" x14ac:dyDescent="0.2">
      <c r="A208" s="2" t="s">
        <v>2380</v>
      </c>
      <c r="B208" s="2" t="s">
        <v>1360</v>
      </c>
      <c r="C208" s="2" t="s">
        <v>346</v>
      </c>
      <c r="D208" s="2">
        <v>1094</v>
      </c>
      <c r="E208" s="9" t="s">
        <v>345</v>
      </c>
    </row>
    <row r="209" spans="1:5" x14ac:dyDescent="0.2">
      <c r="A209" s="2" t="s">
        <v>2381</v>
      </c>
      <c r="B209" s="2" t="s">
        <v>1360</v>
      </c>
      <c r="C209" s="2" t="s">
        <v>2382</v>
      </c>
      <c r="D209" s="2">
        <v>1023</v>
      </c>
      <c r="E209" s="9" t="s">
        <v>345</v>
      </c>
    </row>
    <row r="210" spans="1:5" x14ac:dyDescent="0.2">
      <c r="A210" s="2" t="s">
        <v>1693</v>
      </c>
      <c r="B210" s="2" t="s">
        <v>1313</v>
      </c>
      <c r="C210" s="2"/>
      <c r="D210" s="2">
        <v>385</v>
      </c>
      <c r="E210" s="9" t="s">
        <v>207</v>
      </c>
    </row>
    <row r="211" spans="1:5" x14ac:dyDescent="0.2">
      <c r="A211" s="2" t="s">
        <v>1694</v>
      </c>
      <c r="B211" s="2" t="s">
        <v>1313</v>
      </c>
      <c r="C211" s="2" t="s">
        <v>208</v>
      </c>
      <c r="D211" s="2">
        <v>955</v>
      </c>
      <c r="E211" s="9" t="s">
        <v>207</v>
      </c>
    </row>
    <row r="212" spans="1:5" x14ac:dyDescent="0.2">
      <c r="A212" s="2" t="s">
        <v>1867</v>
      </c>
      <c r="B212" s="2" t="s">
        <v>1868</v>
      </c>
      <c r="C212" s="2" t="s">
        <v>1869</v>
      </c>
      <c r="D212" s="2">
        <v>-20000</v>
      </c>
      <c r="E212" s="9" t="s">
        <v>1870</v>
      </c>
    </row>
    <row r="213" spans="1:5" x14ac:dyDescent="0.2">
      <c r="A213" s="2" t="s">
        <v>1871</v>
      </c>
      <c r="B213" s="2" t="s">
        <v>1868</v>
      </c>
      <c r="C213" s="2" t="s">
        <v>1869</v>
      </c>
      <c r="D213" s="2">
        <v>367</v>
      </c>
      <c r="E213" s="9" t="s">
        <v>1870</v>
      </c>
    </row>
    <row r="214" spans="1:5" x14ac:dyDescent="0.2">
      <c r="A214" s="2" t="s">
        <v>2884</v>
      </c>
      <c r="B214" s="2" t="s">
        <v>2885</v>
      </c>
      <c r="C214" s="2" t="s">
        <v>2886</v>
      </c>
      <c r="D214" s="2">
        <v>-20000</v>
      </c>
      <c r="E214" s="9" t="s">
        <v>1870</v>
      </c>
    </row>
    <row r="215" spans="1:5" x14ac:dyDescent="0.2">
      <c r="A215" s="2" t="s">
        <v>1777</v>
      </c>
      <c r="B215" s="2" t="s">
        <v>1314</v>
      </c>
      <c r="C215" s="2" t="s">
        <v>211</v>
      </c>
      <c r="D215" s="2">
        <v>334</v>
      </c>
      <c r="E215" s="9" t="s">
        <v>210</v>
      </c>
    </row>
    <row r="216" spans="1:5" x14ac:dyDescent="0.2">
      <c r="A216" s="2" t="s">
        <v>2044</v>
      </c>
      <c r="B216" s="2" t="s">
        <v>1362</v>
      </c>
      <c r="C216" s="2"/>
      <c r="D216" s="2">
        <v>120</v>
      </c>
      <c r="E216" s="9" t="s">
        <v>351</v>
      </c>
    </row>
    <row r="217" spans="1:5" x14ac:dyDescent="0.2">
      <c r="A217" s="2" t="s">
        <v>2045</v>
      </c>
      <c r="B217" s="2" t="s">
        <v>1362</v>
      </c>
      <c r="C217" s="2" t="s">
        <v>352</v>
      </c>
      <c r="D217" s="2">
        <v>956</v>
      </c>
      <c r="E217" s="9" t="s">
        <v>351</v>
      </c>
    </row>
    <row r="218" spans="1:5" x14ac:dyDescent="0.2">
      <c r="A218" s="2" t="s">
        <v>2746</v>
      </c>
      <c r="B218" s="2" t="s">
        <v>1364</v>
      </c>
      <c r="C218" s="2" t="s">
        <v>358</v>
      </c>
      <c r="D218" s="2">
        <v>1024</v>
      </c>
      <c r="E218" s="9" t="s">
        <v>357</v>
      </c>
    </row>
    <row r="219" spans="1:5" x14ac:dyDescent="0.2">
      <c r="A219" s="2" t="s">
        <v>2747</v>
      </c>
      <c r="B219" s="2" t="s">
        <v>1364</v>
      </c>
      <c r="C219" s="2" t="s">
        <v>2748</v>
      </c>
      <c r="D219" s="2">
        <v>45</v>
      </c>
      <c r="E219" s="9" t="s">
        <v>357</v>
      </c>
    </row>
    <row r="220" spans="1:5" x14ac:dyDescent="0.2">
      <c r="A220" s="2" t="s">
        <v>2015</v>
      </c>
      <c r="B220" s="2" t="s">
        <v>2016</v>
      </c>
      <c r="C220" s="2"/>
      <c r="D220" s="2">
        <v>498</v>
      </c>
      <c r="E220" s="9" t="s">
        <v>2017</v>
      </c>
    </row>
    <row r="221" spans="1:5" x14ac:dyDescent="0.2">
      <c r="A221" s="2" t="s">
        <v>1945</v>
      </c>
      <c r="B221" s="2" t="s">
        <v>1946</v>
      </c>
      <c r="C221" s="2"/>
      <c r="D221" s="2">
        <v>538</v>
      </c>
      <c r="E221" s="9" t="s">
        <v>1947</v>
      </c>
    </row>
    <row r="222" spans="1:5" x14ac:dyDescent="0.2">
      <c r="A222" s="2" t="s">
        <v>2149</v>
      </c>
      <c r="B222" s="2" t="s">
        <v>1365</v>
      </c>
      <c r="C222" s="2" t="s">
        <v>361</v>
      </c>
      <c r="D222" s="2">
        <v>288</v>
      </c>
      <c r="E222" s="9" t="s">
        <v>360</v>
      </c>
    </row>
    <row r="223" spans="1:5" x14ac:dyDescent="0.2">
      <c r="A223" s="2" t="s">
        <v>2365</v>
      </c>
      <c r="B223" s="2" t="s">
        <v>1366</v>
      </c>
      <c r="C223" s="2" t="s">
        <v>364</v>
      </c>
      <c r="D223" s="2">
        <v>369</v>
      </c>
      <c r="E223" s="9" t="s">
        <v>363</v>
      </c>
    </row>
    <row r="224" spans="1:5" x14ac:dyDescent="0.2">
      <c r="A224" s="2" t="s">
        <v>2399</v>
      </c>
      <c r="B224" s="2" t="s">
        <v>1367</v>
      </c>
      <c r="C224" s="2"/>
      <c r="D224" s="2">
        <v>360</v>
      </c>
      <c r="E224" s="9" t="s">
        <v>366</v>
      </c>
    </row>
    <row r="225" spans="1:5" x14ac:dyDescent="0.2">
      <c r="A225" s="2" t="s">
        <v>2400</v>
      </c>
      <c r="B225" s="2" t="s">
        <v>1367</v>
      </c>
      <c r="C225" s="2" t="s">
        <v>367</v>
      </c>
      <c r="D225" s="2">
        <v>1119</v>
      </c>
      <c r="E225" s="9" t="s">
        <v>366</v>
      </c>
    </row>
    <row r="226" spans="1:5" x14ac:dyDescent="0.2">
      <c r="A226" s="2" t="s">
        <v>2730</v>
      </c>
      <c r="B226" s="2" t="s">
        <v>2731</v>
      </c>
      <c r="C226" s="2"/>
      <c r="D226" s="2">
        <v>512</v>
      </c>
      <c r="E226" s="9" t="s">
        <v>2732</v>
      </c>
    </row>
    <row r="227" spans="1:5" x14ac:dyDescent="0.2">
      <c r="A227" s="2" t="s">
        <v>2718</v>
      </c>
      <c r="B227" s="2" t="s">
        <v>1369</v>
      </c>
      <c r="C227" s="2"/>
      <c r="D227" s="2">
        <v>235</v>
      </c>
      <c r="E227" s="9" t="s">
        <v>372</v>
      </c>
    </row>
    <row r="228" spans="1:5" x14ac:dyDescent="0.2">
      <c r="A228" s="2" t="s">
        <v>2719</v>
      </c>
      <c r="B228" s="2" t="s">
        <v>1369</v>
      </c>
      <c r="C228" s="2" t="s">
        <v>373</v>
      </c>
      <c r="D228" s="2">
        <v>957</v>
      </c>
      <c r="E228" s="9" t="s">
        <v>372</v>
      </c>
    </row>
    <row r="229" spans="1:5" x14ac:dyDescent="0.2">
      <c r="A229" s="2" t="s">
        <v>2231</v>
      </c>
      <c r="B229" s="2" t="s">
        <v>1370</v>
      </c>
      <c r="C229" s="2" t="s">
        <v>376</v>
      </c>
      <c r="D229" s="2">
        <v>249</v>
      </c>
      <c r="E229" s="9" t="s">
        <v>375</v>
      </c>
    </row>
    <row r="230" spans="1:5" x14ac:dyDescent="0.2">
      <c r="A230" s="2" t="s">
        <v>1737</v>
      </c>
      <c r="B230" s="2" t="s">
        <v>1371</v>
      </c>
      <c r="C230" s="2" t="s">
        <v>379</v>
      </c>
      <c r="D230" s="2">
        <v>1025</v>
      </c>
      <c r="E230" s="9" t="s">
        <v>378</v>
      </c>
    </row>
    <row r="231" spans="1:5" x14ac:dyDescent="0.2">
      <c r="A231" s="2" t="s">
        <v>1738</v>
      </c>
      <c r="B231" s="2" t="s">
        <v>1371</v>
      </c>
      <c r="C231" s="2" t="s">
        <v>1739</v>
      </c>
      <c r="D231" s="2">
        <v>62</v>
      </c>
      <c r="E231" s="9" t="s">
        <v>378</v>
      </c>
    </row>
    <row r="232" spans="1:5" x14ac:dyDescent="0.2">
      <c r="A232" s="2" t="s">
        <v>1825</v>
      </c>
      <c r="B232" s="2" t="s">
        <v>1372</v>
      </c>
      <c r="C232" s="2" t="s">
        <v>382</v>
      </c>
      <c r="D232" s="2">
        <v>1026</v>
      </c>
      <c r="E232" s="9" t="s">
        <v>381</v>
      </c>
    </row>
    <row r="233" spans="1:5" x14ac:dyDescent="0.2">
      <c r="A233" s="2" t="s">
        <v>1826</v>
      </c>
      <c r="B233" s="2" t="s">
        <v>1372</v>
      </c>
      <c r="C233" s="2" t="s">
        <v>1827</v>
      </c>
      <c r="D233" s="2">
        <v>49</v>
      </c>
      <c r="E233" s="9" t="s">
        <v>381</v>
      </c>
    </row>
    <row r="234" spans="1:5" x14ac:dyDescent="0.2">
      <c r="A234" s="2" t="s">
        <v>2291</v>
      </c>
      <c r="B234" s="2" t="s">
        <v>2292</v>
      </c>
      <c r="C234" s="2"/>
      <c r="D234" s="2">
        <v>421</v>
      </c>
      <c r="E234" s="9" t="s">
        <v>2293</v>
      </c>
    </row>
    <row r="235" spans="1:5" x14ac:dyDescent="0.2">
      <c r="A235" s="2" t="s">
        <v>2654</v>
      </c>
      <c r="B235" s="2" t="s">
        <v>1373</v>
      </c>
      <c r="C235" s="2" t="s">
        <v>385</v>
      </c>
      <c r="D235" s="2">
        <v>282</v>
      </c>
      <c r="E235" s="9" t="s">
        <v>384</v>
      </c>
    </row>
    <row r="236" spans="1:5" x14ac:dyDescent="0.2">
      <c r="A236" s="2" t="s">
        <v>2786</v>
      </c>
      <c r="B236" s="2" t="s">
        <v>1374</v>
      </c>
      <c r="C236" s="2" t="s">
        <v>388</v>
      </c>
      <c r="D236" s="2">
        <v>89</v>
      </c>
      <c r="E236" s="9" t="s">
        <v>387</v>
      </c>
    </row>
    <row r="237" spans="1:5" x14ac:dyDescent="0.2">
      <c r="A237" s="2" t="s">
        <v>2832</v>
      </c>
      <c r="B237" s="2" t="s">
        <v>1375</v>
      </c>
      <c r="C237" s="2" t="s">
        <v>391</v>
      </c>
      <c r="D237" s="2">
        <v>90</v>
      </c>
      <c r="E237" s="9" t="s">
        <v>390</v>
      </c>
    </row>
    <row r="238" spans="1:5" x14ac:dyDescent="0.2">
      <c r="A238" s="2" t="s">
        <v>2444</v>
      </c>
      <c r="B238" s="2" t="s">
        <v>1376</v>
      </c>
      <c r="C238" s="2" t="s">
        <v>394</v>
      </c>
      <c r="D238" s="2">
        <v>291</v>
      </c>
      <c r="E238" s="9" t="s">
        <v>393</v>
      </c>
    </row>
    <row r="239" spans="1:5" x14ac:dyDescent="0.2">
      <c r="A239" s="2" t="s">
        <v>2260</v>
      </c>
      <c r="B239" s="2" t="s">
        <v>1377</v>
      </c>
      <c r="C239" s="2" t="s">
        <v>397</v>
      </c>
      <c r="D239" s="2">
        <v>151</v>
      </c>
      <c r="E239" s="9" t="s">
        <v>396</v>
      </c>
    </row>
    <row r="240" spans="1:5" x14ac:dyDescent="0.2">
      <c r="A240" s="2" t="s">
        <v>2329</v>
      </c>
      <c r="B240" s="2" t="s">
        <v>1378</v>
      </c>
      <c r="C240" s="2" t="s">
        <v>400</v>
      </c>
      <c r="D240" s="2">
        <v>242</v>
      </c>
      <c r="E240" s="9" t="s">
        <v>399</v>
      </c>
    </row>
    <row r="241" spans="1:5" x14ac:dyDescent="0.2">
      <c r="A241" s="2" t="s">
        <v>2486</v>
      </c>
      <c r="B241" s="2" t="s">
        <v>1379</v>
      </c>
      <c r="C241" s="2" t="s">
        <v>403</v>
      </c>
      <c r="D241" s="2">
        <v>243</v>
      </c>
      <c r="E241" s="9" t="s">
        <v>402</v>
      </c>
    </row>
    <row r="242" spans="1:5" x14ac:dyDescent="0.2">
      <c r="A242" s="2" t="s">
        <v>2283</v>
      </c>
      <c r="B242" s="2" t="s">
        <v>1380</v>
      </c>
      <c r="C242" s="2" t="s">
        <v>406</v>
      </c>
      <c r="D242" s="2">
        <v>250</v>
      </c>
      <c r="E242" s="9" t="s">
        <v>405</v>
      </c>
    </row>
    <row r="243" spans="1:5" x14ac:dyDescent="0.2">
      <c r="A243" s="2" t="s">
        <v>2449</v>
      </c>
      <c r="B243" s="2" t="s">
        <v>1381</v>
      </c>
      <c r="C243" s="2" t="s">
        <v>2450</v>
      </c>
      <c r="D243" s="2">
        <v>18</v>
      </c>
      <c r="E243" s="9" t="s">
        <v>408</v>
      </c>
    </row>
    <row r="244" spans="1:5" x14ac:dyDescent="0.2">
      <c r="A244" s="2" t="s">
        <v>2451</v>
      </c>
      <c r="B244" s="2" t="s">
        <v>1381</v>
      </c>
      <c r="C244" s="2" t="s">
        <v>409</v>
      </c>
      <c r="D244" s="2">
        <v>1102</v>
      </c>
      <c r="E244" s="9" t="s">
        <v>408</v>
      </c>
    </row>
    <row r="245" spans="1:5" x14ac:dyDescent="0.2">
      <c r="A245" s="2" t="s">
        <v>2269</v>
      </c>
      <c r="B245" s="2" t="s">
        <v>1382</v>
      </c>
      <c r="C245" s="2" t="s">
        <v>2270</v>
      </c>
      <c r="D245" s="2">
        <v>266</v>
      </c>
      <c r="E245" s="9" t="s">
        <v>411</v>
      </c>
    </row>
    <row r="246" spans="1:5" x14ac:dyDescent="0.2">
      <c r="A246" s="2" t="s">
        <v>2271</v>
      </c>
      <c r="B246" s="2" t="s">
        <v>1382</v>
      </c>
      <c r="C246" s="2" t="s">
        <v>412</v>
      </c>
      <c r="D246" s="2">
        <v>1103</v>
      </c>
      <c r="E246" s="9" t="s">
        <v>411</v>
      </c>
    </row>
    <row r="247" spans="1:5" x14ac:dyDescent="0.2">
      <c r="A247" s="2" t="s">
        <v>2736</v>
      </c>
      <c r="B247" s="2" t="s">
        <v>1383</v>
      </c>
      <c r="C247" s="2"/>
      <c r="D247" s="2">
        <v>484</v>
      </c>
      <c r="E247" s="9" t="s">
        <v>414</v>
      </c>
    </row>
    <row r="248" spans="1:5" x14ac:dyDescent="0.2">
      <c r="A248" s="2" t="s">
        <v>2737</v>
      </c>
      <c r="B248" s="2" t="s">
        <v>1383</v>
      </c>
      <c r="C248" s="2" t="s">
        <v>415</v>
      </c>
      <c r="D248" s="2">
        <v>958</v>
      </c>
      <c r="E248" s="9" t="s">
        <v>414</v>
      </c>
    </row>
    <row r="249" spans="1:5" x14ac:dyDescent="0.2">
      <c r="A249" s="2" t="s">
        <v>2792</v>
      </c>
      <c r="B249" s="2" t="s">
        <v>1384</v>
      </c>
      <c r="C249" s="2" t="s">
        <v>418</v>
      </c>
      <c r="D249" s="2">
        <v>283</v>
      </c>
      <c r="E249" s="9" t="s">
        <v>417</v>
      </c>
    </row>
    <row r="250" spans="1:5" x14ac:dyDescent="0.2">
      <c r="A250" s="2" t="s">
        <v>2018</v>
      </c>
      <c r="B250" s="2" t="s">
        <v>1385</v>
      </c>
      <c r="C250" s="2"/>
      <c r="D250" s="2">
        <v>115</v>
      </c>
      <c r="E250" s="9" t="s">
        <v>420</v>
      </c>
    </row>
    <row r="251" spans="1:5" x14ac:dyDescent="0.2">
      <c r="A251" s="2" t="s">
        <v>2019</v>
      </c>
      <c r="B251" s="2" t="s">
        <v>1385</v>
      </c>
      <c r="C251" s="2" t="s">
        <v>421</v>
      </c>
      <c r="D251" s="2">
        <v>1027</v>
      </c>
      <c r="E251" s="9" t="s">
        <v>420</v>
      </c>
    </row>
    <row r="252" spans="1:5" x14ac:dyDescent="0.2">
      <c r="A252" s="2" t="s">
        <v>2020</v>
      </c>
      <c r="B252" s="2" t="s">
        <v>1385</v>
      </c>
      <c r="C252" s="2" t="s">
        <v>2021</v>
      </c>
      <c r="D252" s="2">
        <v>959</v>
      </c>
      <c r="E252" s="9" t="s">
        <v>420</v>
      </c>
    </row>
    <row r="253" spans="1:5" x14ac:dyDescent="0.2">
      <c r="A253" s="2" t="s">
        <v>2190</v>
      </c>
      <c r="B253" s="2" t="s">
        <v>1386</v>
      </c>
      <c r="C253" s="2"/>
      <c r="D253" s="2">
        <v>431</v>
      </c>
      <c r="E253" s="9" t="s">
        <v>423</v>
      </c>
    </row>
    <row r="254" spans="1:5" x14ac:dyDescent="0.2">
      <c r="A254" s="2" t="s">
        <v>2191</v>
      </c>
      <c r="B254" s="2" t="s">
        <v>1386</v>
      </c>
      <c r="C254" s="2" t="s">
        <v>424</v>
      </c>
      <c r="D254" s="2">
        <v>1115</v>
      </c>
      <c r="E254" s="9" t="s">
        <v>423</v>
      </c>
    </row>
    <row r="255" spans="1:5" x14ac:dyDescent="0.2">
      <c r="A255" s="2" t="s">
        <v>2390</v>
      </c>
      <c r="B255" s="2" t="s">
        <v>1387</v>
      </c>
      <c r="C255" s="2"/>
      <c r="D255" s="2">
        <v>459</v>
      </c>
      <c r="E255" s="9" t="s">
        <v>426</v>
      </c>
    </row>
    <row r="256" spans="1:5" x14ac:dyDescent="0.2">
      <c r="A256" s="2" t="s">
        <v>2151</v>
      </c>
      <c r="B256" s="2" t="s">
        <v>1389</v>
      </c>
      <c r="C256" s="2"/>
      <c r="D256" s="2">
        <v>1082</v>
      </c>
      <c r="E256" s="9" t="s">
        <v>431</v>
      </c>
    </row>
    <row r="257" spans="1:5" x14ac:dyDescent="0.2">
      <c r="A257" s="2" t="s">
        <v>1988</v>
      </c>
      <c r="B257" s="2" t="s">
        <v>1989</v>
      </c>
      <c r="C257" s="2"/>
      <c r="D257" s="2">
        <v>466</v>
      </c>
      <c r="E257" s="9" t="s">
        <v>1990</v>
      </c>
    </row>
    <row r="258" spans="1:5" x14ac:dyDescent="0.2">
      <c r="A258" s="2" t="s">
        <v>2236</v>
      </c>
      <c r="B258" s="2" t="s">
        <v>1388</v>
      </c>
      <c r="C258" s="2" t="s">
        <v>429</v>
      </c>
      <c r="D258" s="2">
        <v>167</v>
      </c>
      <c r="E258" s="9" t="s">
        <v>428</v>
      </c>
    </row>
    <row r="259" spans="1:5" x14ac:dyDescent="0.2">
      <c r="A259" s="2" t="s">
        <v>2421</v>
      </c>
      <c r="B259" s="2" t="s">
        <v>1390</v>
      </c>
      <c r="C259" s="2" t="s">
        <v>434</v>
      </c>
      <c r="D259" s="2">
        <v>171</v>
      </c>
      <c r="E259" s="9" t="s">
        <v>433</v>
      </c>
    </row>
    <row r="260" spans="1:5" x14ac:dyDescent="0.2">
      <c r="A260" s="2" t="s">
        <v>2134</v>
      </c>
      <c r="B260" s="2" t="s">
        <v>1391</v>
      </c>
      <c r="C260" s="2" t="s">
        <v>437</v>
      </c>
      <c r="D260" s="2">
        <v>1028</v>
      </c>
      <c r="E260" s="9" t="s">
        <v>436</v>
      </c>
    </row>
    <row r="261" spans="1:5" x14ac:dyDescent="0.2">
      <c r="A261" s="2" t="s">
        <v>2135</v>
      </c>
      <c r="B261" s="2" t="s">
        <v>1391</v>
      </c>
      <c r="C261" s="2" t="s">
        <v>2136</v>
      </c>
      <c r="D261" s="2">
        <v>302</v>
      </c>
      <c r="E261" s="9" t="s">
        <v>436</v>
      </c>
    </row>
    <row r="262" spans="1:5" x14ac:dyDescent="0.2">
      <c r="A262" s="2" t="s">
        <v>2358</v>
      </c>
      <c r="B262" s="2" t="s">
        <v>1392</v>
      </c>
      <c r="C262" s="2" t="s">
        <v>440</v>
      </c>
      <c r="D262" s="2">
        <v>131</v>
      </c>
      <c r="E262" s="9" t="s">
        <v>439</v>
      </c>
    </row>
    <row r="263" spans="1:5" x14ac:dyDescent="0.2">
      <c r="A263" s="2" t="s">
        <v>2272</v>
      </c>
      <c r="B263" s="2" t="s">
        <v>1393</v>
      </c>
      <c r="C263" s="2" t="s">
        <v>443</v>
      </c>
      <c r="D263" s="2">
        <v>23</v>
      </c>
      <c r="E263" s="9" t="s">
        <v>442</v>
      </c>
    </row>
    <row r="264" spans="1:5" x14ac:dyDescent="0.2">
      <c r="A264" s="2" t="s">
        <v>2285</v>
      </c>
      <c r="B264" s="2" t="s">
        <v>1394</v>
      </c>
      <c r="C264" s="2" t="s">
        <v>446</v>
      </c>
      <c r="D264" s="2">
        <v>354</v>
      </c>
      <c r="E264" s="9" t="s">
        <v>445</v>
      </c>
    </row>
    <row r="265" spans="1:5" x14ac:dyDescent="0.2">
      <c r="A265" s="2" t="s">
        <v>2279</v>
      </c>
      <c r="B265" s="2" t="s">
        <v>1395</v>
      </c>
      <c r="C265" s="2" t="s">
        <v>449</v>
      </c>
      <c r="D265" s="2">
        <v>1029</v>
      </c>
      <c r="E265" s="9" t="s">
        <v>448</v>
      </c>
    </row>
    <row r="266" spans="1:5" x14ac:dyDescent="0.2">
      <c r="A266" s="2" t="s">
        <v>2280</v>
      </c>
      <c r="B266" s="2" t="s">
        <v>1395</v>
      </c>
      <c r="C266" s="2" t="s">
        <v>2281</v>
      </c>
      <c r="D266" s="2">
        <v>24</v>
      </c>
      <c r="E266" s="9" t="s">
        <v>448</v>
      </c>
    </row>
    <row r="267" spans="1:5" x14ac:dyDescent="0.2">
      <c r="A267" s="2" t="s">
        <v>2386</v>
      </c>
      <c r="B267" s="2" t="s">
        <v>1396</v>
      </c>
      <c r="C267" s="2" t="s">
        <v>452</v>
      </c>
      <c r="D267" s="2">
        <v>215</v>
      </c>
      <c r="E267" s="9" t="s">
        <v>451</v>
      </c>
    </row>
    <row r="268" spans="1:5" x14ac:dyDescent="0.2">
      <c r="A268" s="2" t="s">
        <v>1690</v>
      </c>
      <c r="B268" s="2" t="s">
        <v>1397</v>
      </c>
      <c r="C268" s="2" t="s">
        <v>1691</v>
      </c>
      <c r="D268" s="2">
        <v>381</v>
      </c>
      <c r="E268" s="9" t="s">
        <v>454</v>
      </c>
    </row>
    <row r="269" spans="1:5" x14ac:dyDescent="0.2">
      <c r="A269" s="2" t="s">
        <v>1692</v>
      </c>
      <c r="B269" s="2" t="s">
        <v>1397</v>
      </c>
      <c r="C269" s="2" t="s">
        <v>455</v>
      </c>
      <c r="D269" s="2">
        <v>1097</v>
      </c>
      <c r="E269" s="9" t="s">
        <v>454</v>
      </c>
    </row>
    <row r="270" spans="1:5" x14ac:dyDescent="0.2">
      <c r="A270" s="2" t="s">
        <v>1888</v>
      </c>
      <c r="B270" s="2" t="s">
        <v>1398</v>
      </c>
      <c r="C270" s="2" t="s">
        <v>1889</v>
      </c>
      <c r="D270" s="2">
        <v>384</v>
      </c>
      <c r="E270" s="9" t="s">
        <v>457</v>
      </c>
    </row>
    <row r="271" spans="1:5" x14ac:dyDescent="0.2">
      <c r="A271" s="2" t="s">
        <v>1890</v>
      </c>
      <c r="B271" s="2" t="s">
        <v>1398</v>
      </c>
      <c r="C271" s="2" t="s">
        <v>458</v>
      </c>
      <c r="D271" s="2">
        <v>960</v>
      </c>
      <c r="E271" s="9" t="s">
        <v>457</v>
      </c>
    </row>
    <row r="272" spans="1:5" x14ac:dyDescent="0.2">
      <c r="A272" s="2" t="s">
        <v>2778</v>
      </c>
      <c r="B272" s="2" t="s">
        <v>1399</v>
      </c>
      <c r="C272" s="2" t="s">
        <v>461</v>
      </c>
      <c r="D272" s="2">
        <v>1030</v>
      </c>
      <c r="E272" s="9" t="s">
        <v>460</v>
      </c>
    </row>
    <row r="273" spans="1:5" x14ac:dyDescent="0.2">
      <c r="A273" s="2" t="s">
        <v>2779</v>
      </c>
      <c r="B273" s="2" t="s">
        <v>1399</v>
      </c>
      <c r="C273" s="2" t="s">
        <v>2780</v>
      </c>
      <c r="D273" s="2">
        <v>303</v>
      </c>
      <c r="E273" s="9" t="s">
        <v>460</v>
      </c>
    </row>
    <row r="274" spans="1:5" x14ac:dyDescent="0.2">
      <c r="A274" s="2" t="s">
        <v>2716</v>
      </c>
      <c r="B274" s="2" t="s">
        <v>1400</v>
      </c>
      <c r="C274" s="2"/>
      <c r="D274" s="2">
        <v>236</v>
      </c>
      <c r="E274" s="9" t="s">
        <v>463</v>
      </c>
    </row>
    <row r="275" spans="1:5" x14ac:dyDescent="0.2">
      <c r="A275" s="2" t="s">
        <v>2717</v>
      </c>
      <c r="B275" s="2" t="s">
        <v>1400</v>
      </c>
      <c r="C275" s="2" t="s">
        <v>464</v>
      </c>
      <c r="D275" s="2">
        <v>961</v>
      </c>
      <c r="E275" s="9" t="s">
        <v>463</v>
      </c>
    </row>
    <row r="276" spans="1:5" x14ac:dyDescent="0.2">
      <c r="A276" s="2" t="s">
        <v>2816</v>
      </c>
      <c r="B276" s="2" t="s">
        <v>1401</v>
      </c>
      <c r="C276" s="2" t="s">
        <v>467</v>
      </c>
      <c r="D276" s="2">
        <v>42</v>
      </c>
      <c r="E276" s="9" t="s">
        <v>466</v>
      </c>
    </row>
    <row r="277" spans="1:5" x14ac:dyDescent="0.2">
      <c r="A277" s="2" t="s">
        <v>2776</v>
      </c>
      <c r="B277" s="2" t="s">
        <v>1402</v>
      </c>
      <c r="C277" s="2" t="s">
        <v>470</v>
      </c>
      <c r="D277" s="2">
        <v>44</v>
      </c>
      <c r="E277" s="9" t="s">
        <v>469</v>
      </c>
    </row>
    <row r="278" spans="1:5" x14ac:dyDescent="0.2">
      <c r="A278" s="2" t="s">
        <v>2787</v>
      </c>
      <c r="B278" s="2" t="s">
        <v>1403</v>
      </c>
      <c r="C278" s="2" t="s">
        <v>473</v>
      </c>
      <c r="D278" s="2">
        <v>104</v>
      </c>
      <c r="E278" s="9" t="s">
        <v>472</v>
      </c>
    </row>
    <row r="279" spans="1:5" x14ac:dyDescent="0.2">
      <c r="A279" s="2" t="s">
        <v>2733</v>
      </c>
      <c r="B279" s="2" t="s">
        <v>1404</v>
      </c>
      <c r="C279" s="2"/>
      <c r="D279" s="2">
        <v>116</v>
      </c>
      <c r="E279" s="9" t="s">
        <v>475</v>
      </c>
    </row>
    <row r="280" spans="1:5" x14ac:dyDescent="0.2">
      <c r="A280" s="2" t="s">
        <v>2734</v>
      </c>
      <c r="B280" s="2" t="s">
        <v>1404</v>
      </c>
      <c r="C280" s="2" t="s">
        <v>476</v>
      </c>
      <c r="D280" s="2">
        <v>962</v>
      </c>
      <c r="E280" s="9" t="s">
        <v>475</v>
      </c>
    </row>
    <row r="281" spans="1:5" x14ac:dyDescent="0.2">
      <c r="A281" s="2" t="s">
        <v>2359</v>
      </c>
      <c r="B281" s="2" t="s">
        <v>1406</v>
      </c>
      <c r="C281" s="2" t="s">
        <v>482</v>
      </c>
      <c r="D281" s="2">
        <v>145</v>
      </c>
      <c r="E281" s="9" t="s">
        <v>481</v>
      </c>
    </row>
    <row r="282" spans="1:5" x14ac:dyDescent="0.2">
      <c r="A282" s="2" t="s">
        <v>2137</v>
      </c>
      <c r="B282" s="2" t="s">
        <v>1405</v>
      </c>
      <c r="C282" s="2" t="s">
        <v>479</v>
      </c>
      <c r="D282" s="2">
        <v>139</v>
      </c>
      <c r="E282" s="9" t="s">
        <v>478</v>
      </c>
    </row>
    <row r="283" spans="1:5" x14ac:dyDescent="0.2">
      <c r="A283" s="2" t="s">
        <v>1740</v>
      </c>
      <c r="B283" s="2" t="s">
        <v>1407</v>
      </c>
      <c r="C283" s="2" t="s">
        <v>1741</v>
      </c>
      <c r="D283" s="2">
        <v>73</v>
      </c>
      <c r="E283" s="9" t="s">
        <v>484</v>
      </c>
    </row>
    <row r="284" spans="1:5" x14ac:dyDescent="0.2">
      <c r="A284" s="2" t="s">
        <v>1742</v>
      </c>
      <c r="B284" s="2" t="s">
        <v>1407</v>
      </c>
      <c r="C284" s="2" t="s">
        <v>485</v>
      </c>
      <c r="D284" s="2">
        <v>1031</v>
      </c>
      <c r="E284" s="9" t="s">
        <v>484</v>
      </c>
    </row>
    <row r="285" spans="1:5" x14ac:dyDescent="0.2">
      <c r="A285" s="2" t="s">
        <v>2593</v>
      </c>
      <c r="B285" s="2" t="s">
        <v>1408</v>
      </c>
      <c r="C285" s="2" t="s">
        <v>2594</v>
      </c>
      <c r="D285" s="2">
        <v>277</v>
      </c>
      <c r="E285" s="9" t="s">
        <v>487</v>
      </c>
    </row>
    <row r="286" spans="1:5" x14ac:dyDescent="0.2">
      <c r="A286" s="2" t="s">
        <v>2595</v>
      </c>
      <c r="B286" s="2" t="s">
        <v>1408</v>
      </c>
      <c r="C286" s="2" t="s">
        <v>488</v>
      </c>
      <c r="D286" s="2">
        <v>1032</v>
      </c>
      <c r="E286" s="9" t="s">
        <v>487</v>
      </c>
    </row>
    <row r="287" spans="1:5" x14ac:dyDescent="0.2">
      <c r="A287" s="2" t="s">
        <v>2620</v>
      </c>
      <c r="B287" s="2" t="s">
        <v>1409</v>
      </c>
      <c r="C287" s="2" t="s">
        <v>491</v>
      </c>
      <c r="D287" s="2">
        <v>1033</v>
      </c>
      <c r="E287" s="9" t="s">
        <v>490</v>
      </c>
    </row>
    <row r="288" spans="1:5" x14ac:dyDescent="0.2">
      <c r="A288" s="2" t="s">
        <v>2621</v>
      </c>
      <c r="B288" s="2" t="s">
        <v>1409</v>
      </c>
      <c r="C288" s="2" t="s">
        <v>2622</v>
      </c>
      <c r="D288" s="2">
        <v>382</v>
      </c>
      <c r="E288" s="9" t="s">
        <v>490</v>
      </c>
    </row>
    <row r="289" spans="1:5" x14ac:dyDescent="0.2">
      <c r="A289" s="2" t="s">
        <v>2526</v>
      </c>
      <c r="B289" s="2" t="s">
        <v>2527</v>
      </c>
      <c r="C289" s="2"/>
      <c r="D289" s="2">
        <v>515</v>
      </c>
      <c r="E289" s="9" t="s">
        <v>2528</v>
      </c>
    </row>
    <row r="290" spans="1:5" x14ac:dyDescent="0.2">
      <c r="A290" s="2" t="s">
        <v>2529</v>
      </c>
      <c r="B290" s="2" t="s">
        <v>1410</v>
      </c>
      <c r="C290" s="2"/>
      <c r="D290" s="2">
        <v>391</v>
      </c>
      <c r="E290" s="9" t="s">
        <v>493</v>
      </c>
    </row>
    <row r="291" spans="1:5" x14ac:dyDescent="0.2">
      <c r="A291" s="2" t="s">
        <v>2530</v>
      </c>
      <c r="B291" s="2" t="s">
        <v>1410</v>
      </c>
      <c r="C291" s="2" t="s">
        <v>494</v>
      </c>
      <c r="D291" s="2">
        <v>963</v>
      </c>
      <c r="E291" s="9" t="s">
        <v>493</v>
      </c>
    </row>
    <row r="292" spans="1:5" x14ac:dyDescent="0.2">
      <c r="A292" s="2" t="s">
        <v>2607</v>
      </c>
      <c r="B292" s="2" t="s">
        <v>1411</v>
      </c>
      <c r="C292" s="2" t="s">
        <v>497</v>
      </c>
      <c r="D292" s="2">
        <v>88</v>
      </c>
      <c r="E292" s="9" t="s">
        <v>496</v>
      </c>
    </row>
    <row r="293" spans="1:5" x14ac:dyDescent="0.2">
      <c r="A293" s="2" t="s">
        <v>1996</v>
      </c>
      <c r="B293" s="2" t="s">
        <v>1997</v>
      </c>
      <c r="C293" s="2"/>
      <c r="D293" s="2">
        <v>439</v>
      </c>
      <c r="E293" s="9" t="s">
        <v>1998</v>
      </c>
    </row>
    <row r="294" spans="1:5" x14ac:dyDescent="0.2">
      <c r="A294" s="2" t="s">
        <v>1937</v>
      </c>
      <c r="B294" s="2" t="s">
        <v>1363</v>
      </c>
      <c r="C294" s="2" t="s">
        <v>355</v>
      </c>
      <c r="D294" s="2">
        <v>997</v>
      </c>
      <c r="E294" s="9" t="s">
        <v>354</v>
      </c>
    </row>
    <row r="295" spans="1:5" x14ac:dyDescent="0.2">
      <c r="A295" s="2" t="s">
        <v>2205</v>
      </c>
      <c r="B295" s="2" t="s">
        <v>1368</v>
      </c>
      <c r="C295" s="2" t="s">
        <v>370</v>
      </c>
      <c r="D295" s="2">
        <v>196</v>
      </c>
      <c r="E295" s="9" t="s">
        <v>369</v>
      </c>
    </row>
    <row r="296" spans="1:5" x14ac:dyDescent="0.2">
      <c r="A296" s="2" t="s">
        <v>2637</v>
      </c>
      <c r="B296" s="2" t="s">
        <v>1361</v>
      </c>
      <c r="C296" s="2"/>
      <c r="D296" s="2">
        <v>231</v>
      </c>
      <c r="E296" s="9" t="s">
        <v>348</v>
      </c>
    </row>
    <row r="297" spans="1:5" x14ac:dyDescent="0.2">
      <c r="A297" s="2" t="s">
        <v>2638</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2441</v>
      </c>
      <c r="B299" s="2" t="s">
        <v>1413</v>
      </c>
      <c r="C299" s="2" t="s">
        <v>2442</v>
      </c>
      <c r="D299" s="2">
        <v>152</v>
      </c>
      <c r="E299" s="9" t="s">
        <v>501</v>
      </c>
    </row>
    <row r="300" spans="1:5" x14ac:dyDescent="0.2">
      <c r="A300" s="2" t="s">
        <v>2443</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2261</v>
      </c>
      <c r="B302" s="2" t="s">
        <v>1415</v>
      </c>
      <c r="C302" s="2" t="s">
        <v>2262</v>
      </c>
      <c r="D302" s="2">
        <v>148</v>
      </c>
      <c r="E302" s="9" t="s">
        <v>506</v>
      </c>
    </row>
    <row r="303" spans="1:5" x14ac:dyDescent="0.2">
      <c r="A303" s="2" t="s">
        <v>2263</v>
      </c>
      <c r="B303" s="2" t="s">
        <v>1415</v>
      </c>
      <c r="C303" s="2" t="s">
        <v>507</v>
      </c>
      <c r="D303" s="2">
        <v>1034</v>
      </c>
      <c r="E303" s="9" t="s">
        <v>506</v>
      </c>
    </row>
    <row r="304" spans="1:5" x14ac:dyDescent="0.2">
      <c r="A304" s="2" t="s">
        <v>2068</v>
      </c>
      <c r="B304" s="2" t="s">
        <v>2069</v>
      </c>
      <c r="C304" s="2"/>
      <c r="D304" s="2">
        <v>516</v>
      </c>
      <c r="E304" s="9" t="s">
        <v>2070</v>
      </c>
    </row>
    <row r="305" spans="1:5" x14ac:dyDescent="0.2">
      <c r="A305" s="2" t="s">
        <v>2314</v>
      </c>
      <c r="B305" s="2" t="s">
        <v>1416</v>
      </c>
      <c r="C305" s="2" t="s">
        <v>510</v>
      </c>
      <c r="D305" s="2">
        <v>353</v>
      </c>
      <c r="E305" s="9" t="s">
        <v>509</v>
      </c>
    </row>
    <row r="306" spans="1:5" x14ac:dyDescent="0.2">
      <c r="A306" s="2" t="s">
        <v>2084</v>
      </c>
      <c r="B306" s="2" t="s">
        <v>1417</v>
      </c>
      <c r="C306" s="2"/>
      <c r="D306" s="2">
        <v>76</v>
      </c>
      <c r="E306" s="9" t="s">
        <v>512</v>
      </c>
    </row>
    <row r="307" spans="1:5" x14ac:dyDescent="0.2">
      <c r="A307" s="2" t="s">
        <v>2085</v>
      </c>
      <c r="B307" s="2" t="s">
        <v>1417</v>
      </c>
      <c r="C307" s="2" t="s">
        <v>513</v>
      </c>
      <c r="D307" s="2">
        <v>965</v>
      </c>
      <c r="E307" s="9" t="s">
        <v>512</v>
      </c>
    </row>
    <row r="308" spans="1:5" x14ac:dyDescent="0.2">
      <c r="A308" s="2" t="s">
        <v>2181</v>
      </c>
      <c r="B308" s="2" t="s">
        <v>2182</v>
      </c>
      <c r="C308" s="2"/>
      <c r="D308" s="2">
        <v>502</v>
      </c>
      <c r="E308" s="9" t="s">
        <v>2183</v>
      </c>
    </row>
    <row r="309" spans="1:5" x14ac:dyDescent="0.2">
      <c r="A309" s="2" t="s">
        <v>2310</v>
      </c>
      <c r="B309" s="2" t="s">
        <v>1418</v>
      </c>
      <c r="C309" s="2" t="s">
        <v>516</v>
      </c>
      <c r="D309" s="2">
        <v>248</v>
      </c>
      <c r="E309" s="9" t="s">
        <v>515</v>
      </c>
    </row>
    <row r="310" spans="1:5" x14ac:dyDescent="0.2">
      <c r="A310" s="2" t="s">
        <v>2467</v>
      </c>
      <c r="B310" s="2" t="s">
        <v>1419</v>
      </c>
      <c r="C310" s="2" t="s">
        <v>2468</v>
      </c>
      <c r="D310" s="2">
        <v>313</v>
      </c>
      <c r="E310" s="9" t="s">
        <v>518</v>
      </c>
    </row>
    <row r="311" spans="1:5" x14ac:dyDescent="0.2">
      <c r="A311" s="2" t="s">
        <v>2469</v>
      </c>
      <c r="B311" s="2" t="s">
        <v>1419</v>
      </c>
      <c r="C311" s="2" t="s">
        <v>519</v>
      </c>
      <c r="D311" s="2">
        <v>1035</v>
      </c>
      <c r="E311" s="9" t="s">
        <v>518</v>
      </c>
    </row>
    <row r="312" spans="1:5" x14ac:dyDescent="0.2">
      <c r="A312" s="2" t="s">
        <v>2624</v>
      </c>
      <c r="B312" s="2" t="s">
        <v>1420</v>
      </c>
      <c r="C312" s="2" t="s">
        <v>522</v>
      </c>
      <c r="D312" s="2">
        <v>241</v>
      </c>
      <c r="E312" s="9" t="s">
        <v>2625</v>
      </c>
    </row>
    <row r="313" spans="1:5" x14ac:dyDescent="0.2">
      <c r="A313" s="2" t="s">
        <v>2598</v>
      </c>
      <c r="B313" s="2" t="s">
        <v>1421</v>
      </c>
      <c r="C313" s="2" t="s">
        <v>525</v>
      </c>
      <c r="D313" s="2">
        <v>285</v>
      </c>
      <c r="E313" s="9" t="s">
        <v>524</v>
      </c>
    </row>
    <row r="314" spans="1:5" x14ac:dyDescent="0.2">
      <c r="A314" s="2" t="s">
        <v>2592</v>
      </c>
      <c r="B314" s="2" t="s">
        <v>1422</v>
      </c>
      <c r="C314" s="2" t="s">
        <v>528</v>
      </c>
      <c r="D314" s="2">
        <v>10</v>
      </c>
      <c r="E314" s="9" t="s">
        <v>527</v>
      </c>
    </row>
    <row r="315" spans="1:5" x14ac:dyDescent="0.2">
      <c r="A315" s="2" t="s">
        <v>2513</v>
      </c>
      <c r="B315" s="2" t="s">
        <v>1423</v>
      </c>
      <c r="C315" s="2"/>
      <c r="D315" s="2">
        <v>387</v>
      </c>
      <c r="E315" s="9" t="s">
        <v>530</v>
      </c>
    </row>
    <row r="316" spans="1:5" x14ac:dyDescent="0.2">
      <c r="A316" s="2" t="s">
        <v>2514</v>
      </c>
      <c r="B316" s="2" t="s">
        <v>1423</v>
      </c>
      <c r="C316" s="2" t="s">
        <v>531</v>
      </c>
      <c r="D316" s="2">
        <v>966</v>
      </c>
      <c r="E316" s="9" t="s">
        <v>530</v>
      </c>
    </row>
    <row r="317" spans="1:5" x14ac:dyDescent="0.2">
      <c r="A317" s="2" t="s">
        <v>2186</v>
      </c>
      <c r="B317" s="2" t="s">
        <v>1424</v>
      </c>
      <c r="C317" s="2" t="s">
        <v>534</v>
      </c>
      <c r="D317" s="2">
        <v>1036</v>
      </c>
      <c r="E317" s="9" t="s">
        <v>533</v>
      </c>
    </row>
    <row r="318" spans="1:5" x14ac:dyDescent="0.2">
      <c r="A318" s="2" t="s">
        <v>2187</v>
      </c>
      <c r="B318" s="2" t="s">
        <v>1424</v>
      </c>
      <c r="C318" s="2" t="s">
        <v>2188</v>
      </c>
      <c r="D318" s="2">
        <v>33</v>
      </c>
      <c r="E318" s="9" t="s">
        <v>533</v>
      </c>
    </row>
    <row r="319" spans="1:5" x14ac:dyDescent="0.2">
      <c r="A319" s="2" t="s">
        <v>2282</v>
      </c>
      <c r="B319" s="2" t="s">
        <v>1425</v>
      </c>
      <c r="C319" s="2" t="s">
        <v>537</v>
      </c>
      <c r="D319" s="2">
        <v>25</v>
      </c>
      <c r="E319" s="9" t="s">
        <v>536</v>
      </c>
    </row>
    <row r="320" spans="1:5" x14ac:dyDescent="0.2">
      <c r="A320" s="2" t="s">
        <v>2079</v>
      </c>
      <c r="B320" s="2" t="s">
        <v>2080</v>
      </c>
      <c r="C320" s="2"/>
      <c r="D320" s="2">
        <v>442</v>
      </c>
      <c r="E320" s="9" t="s">
        <v>2081</v>
      </c>
    </row>
    <row r="321" spans="1:5" x14ac:dyDescent="0.2">
      <c r="A321" s="2" t="s">
        <v>2803</v>
      </c>
      <c r="B321" s="2" t="s">
        <v>1426</v>
      </c>
      <c r="C321" s="2" t="s">
        <v>540</v>
      </c>
      <c r="D321" s="2">
        <v>1088</v>
      </c>
      <c r="E321" s="9" t="s">
        <v>539</v>
      </c>
    </row>
    <row r="322" spans="1:5" x14ac:dyDescent="0.2">
      <c r="A322" s="2" t="s">
        <v>2804</v>
      </c>
      <c r="B322" s="2" t="s">
        <v>1426</v>
      </c>
      <c r="C322" s="2" t="s">
        <v>2805</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2749</v>
      </c>
      <c r="B328" s="2" t="s">
        <v>2750</v>
      </c>
      <c r="C328" s="2"/>
      <c r="D328" s="2">
        <v>464</v>
      </c>
      <c r="E328" s="9" t="s">
        <v>2751</v>
      </c>
    </row>
    <row r="329" spans="1:5" x14ac:dyDescent="0.2">
      <c r="A329" s="2" t="s">
        <v>1687</v>
      </c>
      <c r="B329" s="2" t="s">
        <v>1688</v>
      </c>
      <c r="C329" s="2"/>
      <c r="D329" s="2">
        <v>332</v>
      </c>
      <c r="E329" s="9" t="s">
        <v>1689</v>
      </c>
    </row>
    <row r="330" spans="1:5" x14ac:dyDescent="0.2">
      <c r="A330" s="2" t="s">
        <v>2692</v>
      </c>
      <c r="B330" s="2" t="s">
        <v>1429</v>
      </c>
      <c r="C330" s="2"/>
      <c r="D330" s="2">
        <v>390</v>
      </c>
      <c r="E330" s="9" t="s">
        <v>548</v>
      </c>
    </row>
    <row r="331" spans="1:5" x14ac:dyDescent="0.2">
      <c r="A331" s="2" t="s">
        <v>2693</v>
      </c>
      <c r="B331" s="2" t="s">
        <v>1429</v>
      </c>
      <c r="C331" s="2" t="s">
        <v>549</v>
      </c>
      <c r="D331" s="2">
        <v>967</v>
      </c>
      <c r="E331" s="9" t="s">
        <v>548</v>
      </c>
    </row>
    <row r="332" spans="1:5" x14ac:dyDescent="0.2">
      <c r="A332" s="2" t="s">
        <v>2766</v>
      </c>
      <c r="B332" s="2" t="s">
        <v>1430</v>
      </c>
      <c r="C332" s="2" t="s">
        <v>552</v>
      </c>
      <c r="D332" s="2">
        <v>273</v>
      </c>
      <c r="E332" s="9" t="s">
        <v>551</v>
      </c>
    </row>
    <row r="333" spans="1:5" x14ac:dyDescent="0.2">
      <c r="A333" s="2" t="s">
        <v>2752</v>
      </c>
      <c r="B333" s="2" t="s">
        <v>2753</v>
      </c>
      <c r="C333" s="2"/>
      <c r="D333" s="2">
        <v>481</v>
      </c>
      <c r="E333" s="9" t="s">
        <v>2754</v>
      </c>
    </row>
    <row r="334" spans="1:5" x14ac:dyDescent="0.2">
      <c r="A334" s="2" t="s">
        <v>2767</v>
      </c>
      <c r="B334" s="2" t="s">
        <v>1431</v>
      </c>
      <c r="C334" s="2" t="s">
        <v>555</v>
      </c>
      <c r="D334" s="2">
        <v>274</v>
      </c>
      <c r="E334" s="9" t="s">
        <v>554</v>
      </c>
    </row>
    <row r="335" spans="1:5" x14ac:dyDescent="0.2">
      <c r="A335" s="2" t="s">
        <v>2765</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2542</v>
      </c>
      <c r="B341" s="2" t="s">
        <v>1436</v>
      </c>
      <c r="C341" s="2" t="s">
        <v>2543</v>
      </c>
      <c r="D341" s="2">
        <v>307</v>
      </c>
      <c r="E341" s="9" t="s">
        <v>568</v>
      </c>
    </row>
    <row r="342" spans="1:5" x14ac:dyDescent="0.2">
      <c r="A342" s="2" t="s">
        <v>2544</v>
      </c>
      <c r="B342" s="2" t="s">
        <v>1436</v>
      </c>
      <c r="C342" s="2" t="s">
        <v>569</v>
      </c>
      <c r="D342" s="2">
        <v>1037</v>
      </c>
      <c r="E342" s="9" t="s">
        <v>568</v>
      </c>
    </row>
    <row r="343" spans="1:5" x14ac:dyDescent="0.2">
      <c r="A343" s="2" t="s">
        <v>2284</v>
      </c>
      <c r="B343" s="2" t="s">
        <v>1437</v>
      </c>
      <c r="C343" s="2" t="s">
        <v>572</v>
      </c>
      <c r="D343" s="2">
        <v>251</v>
      </c>
      <c r="E343" s="9" t="s">
        <v>571</v>
      </c>
    </row>
    <row r="344" spans="1:5" x14ac:dyDescent="0.2">
      <c r="A344" s="2" t="s">
        <v>2727</v>
      </c>
      <c r="B344" s="2" t="s">
        <v>1438</v>
      </c>
      <c r="C344" s="2" t="s">
        <v>2728</v>
      </c>
      <c r="D344" s="2">
        <v>343</v>
      </c>
      <c r="E344" s="9" t="s">
        <v>574</v>
      </c>
    </row>
    <row r="345" spans="1:5" x14ac:dyDescent="0.2">
      <c r="A345" s="2" t="s">
        <v>2729</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2141</v>
      </c>
      <c r="B347" s="2" t="s">
        <v>1439</v>
      </c>
      <c r="C347" s="2" t="s">
        <v>578</v>
      </c>
      <c r="D347" s="2">
        <v>297</v>
      </c>
      <c r="E347" s="9" t="s">
        <v>577</v>
      </c>
    </row>
    <row r="348" spans="1:5" x14ac:dyDescent="0.2">
      <c r="A348" s="2" t="s">
        <v>2578</v>
      </c>
      <c r="B348" s="2" t="s">
        <v>2579</v>
      </c>
      <c r="C348" s="2"/>
      <c r="D348" s="2">
        <v>511</v>
      </c>
      <c r="E348" s="9" t="s">
        <v>2580</v>
      </c>
    </row>
    <row r="349" spans="1:5" x14ac:dyDescent="0.2">
      <c r="A349" s="2" t="s">
        <v>2613</v>
      </c>
      <c r="B349" s="2" t="s">
        <v>2614</v>
      </c>
      <c r="C349" s="2"/>
      <c r="D349" s="2">
        <v>446</v>
      </c>
      <c r="E349" s="9" t="s">
        <v>2615</v>
      </c>
    </row>
    <row r="350" spans="1:5" x14ac:dyDescent="0.2">
      <c r="A350" s="2" t="s">
        <v>2571</v>
      </c>
      <c r="B350" s="2" t="s">
        <v>2572</v>
      </c>
      <c r="C350" s="2"/>
      <c r="D350" s="2">
        <v>492</v>
      </c>
      <c r="E350" s="9" t="s">
        <v>2573</v>
      </c>
    </row>
    <row r="351" spans="1:5" x14ac:dyDescent="0.2">
      <c r="A351" s="2" t="s">
        <v>2616</v>
      </c>
      <c r="B351" s="2" t="s">
        <v>2617</v>
      </c>
      <c r="C351" s="2"/>
      <c r="D351" s="2">
        <v>458</v>
      </c>
      <c r="E351" s="9" t="s">
        <v>2618</v>
      </c>
    </row>
    <row r="352" spans="1:5" x14ac:dyDescent="0.2">
      <c r="A352" s="2" t="s">
        <v>2522</v>
      </c>
      <c r="B352" s="2" t="s">
        <v>1440</v>
      </c>
      <c r="C352" s="2"/>
      <c r="D352" s="2">
        <v>392</v>
      </c>
      <c r="E352" s="9" t="s">
        <v>580</v>
      </c>
    </row>
    <row r="353" spans="1:5" x14ac:dyDescent="0.2">
      <c r="A353" s="2" t="s">
        <v>2523</v>
      </c>
      <c r="B353" s="2" t="s">
        <v>1440</v>
      </c>
      <c r="C353" s="2" t="s">
        <v>346</v>
      </c>
      <c r="D353" s="2">
        <v>969</v>
      </c>
      <c r="E353" s="9" t="s">
        <v>580</v>
      </c>
    </row>
    <row r="354" spans="1:5" x14ac:dyDescent="0.2">
      <c r="A354" s="2" t="s">
        <v>2560</v>
      </c>
      <c r="B354" s="2" t="s">
        <v>1441</v>
      </c>
      <c r="C354" s="2" t="s">
        <v>2561</v>
      </c>
      <c r="D354" s="2">
        <v>91</v>
      </c>
      <c r="E354" s="9" t="s">
        <v>582</v>
      </c>
    </row>
    <row r="355" spans="1:5" x14ac:dyDescent="0.2">
      <c r="A355" s="2" t="s">
        <v>2562</v>
      </c>
      <c r="B355" s="2" t="s">
        <v>1441</v>
      </c>
      <c r="C355" s="2" t="s">
        <v>583</v>
      </c>
      <c r="D355" s="2">
        <v>1038</v>
      </c>
      <c r="E355" s="9" t="s">
        <v>582</v>
      </c>
    </row>
    <row r="356" spans="1:5" x14ac:dyDescent="0.2">
      <c r="A356" s="2" t="s">
        <v>2570</v>
      </c>
      <c r="B356" s="2" t="s">
        <v>1442</v>
      </c>
      <c r="C356" s="2" t="s">
        <v>586</v>
      </c>
      <c r="D356" s="2">
        <v>32</v>
      </c>
      <c r="E356" s="9" t="s">
        <v>585</v>
      </c>
    </row>
    <row r="357" spans="1:5" x14ac:dyDescent="0.2">
      <c r="A357" s="2" t="s">
        <v>2608</v>
      </c>
      <c r="B357" s="2" t="s">
        <v>1443</v>
      </c>
      <c r="C357" s="2" t="s">
        <v>589</v>
      </c>
      <c r="D357" s="2">
        <v>87</v>
      </c>
      <c r="E357" s="9" t="s">
        <v>588</v>
      </c>
    </row>
    <row r="358" spans="1:5" x14ac:dyDescent="0.2">
      <c r="A358" s="2" t="s">
        <v>2563</v>
      </c>
      <c r="B358" s="2" t="s">
        <v>1444</v>
      </c>
      <c r="C358" s="2" t="s">
        <v>2564</v>
      </c>
      <c r="D358" s="2">
        <v>86</v>
      </c>
      <c r="E358" s="9" t="s">
        <v>591</v>
      </c>
    </row>
    <row r="359" spans="1:5" x14ac:dyDescent="0.2">
      <c r="A359" s="2" t="s">
        <v>2565</v>
      </c>
      <c r="B359" s="2" t="s">
        <v>1444</v>
      </c>
      <c r="C359" s="2" t="s">
        <v>592</v>
      </c>
      <c r="D359" s="2">
        <v>1074</v>
      </c>
      <c r="E359" s="9" t="s">
        <v>591</v>
      </c>
    </row>
    <row r="360" spans="1:5" x14ac:dyDescent="0.2">
      <c r="A360" s="2" t="s">
        <v>2609</v>
      </c>
      <c r="B360" s="2" t="s">
        <v>2610</v>
      </c>
      <c r="C360" s="2"/>
      <c r="D360" s="2">
        <v>422</v>
      </c>
      <c r="E360" s="9" t="s">
        <v>2611</v>
      </c>
    </row>
    <row r="361" spans="1:5" x14ac:dyDescent="0.2">
      <c r="A361" s="2" t="s">
        <v>2566</v>
      </c>
      <c r="B361" s="2" t="s">
        <v>2567</v>
      </c>
      <c r="C361" s="2"/>
      <c r="D361" s="2">
        <v>452</v>
      </c>
      <c r="E361" s="9" t="s">
        <v>2568</v>
      </c>
    </row>
    <row r="362" spans="1:5" x14ac:dyDescent="0.2">
      <c r="A362" s="2" t="s">
        <v>1972</v>
      </c>
      <c r="B362" s="2" t="s">
        <v>1973</v>
      </c>
      <c r="C362" s="2"/>
      <c r="D362" s="2">
        <v>399</v>
      </c>
      <c r="E362" s="9" t="s">
        <v>1974</v>
      </c>
    </row>
    <row r="363" spans="1:5" x14ac:dyDescent="0.2">
      <c r="A363" s="2" t="s">
        <v>2348</v>
      </c>
      <c r="B363" s="2" t="s">
        <v>1445</v>
      </c>
      <c r="C363" s="2" t="s">
        <v>2349</v>
      </c>
      <c r="D363" s="2">
        <v>393</v>
      </c>
      <c r="E363" s="9" t="s">
        <v>594</v>
      </c>
    </row>
    <row r="364" spans="1:5" x14ac:dyDescent="0.2">
      <c r="A364" s="2" t="s">
        <v>2350</v>
      </c>
      <c r="B364" s="2" t="s">
        <v>1445</v>
      </c>
      <c r="C364" s="2" t="s">
        <v>595</v>
      </c>
      <c r="D364" s="2">
        <v>1040</v>
      </c>
      <c r="E364" s="9" t="s">
        <v>594</v>
      </c>
    </row>
    <row r="365" spans="1:5" x14ac:dyDescent="0.2">
      <c r="A365" s="2" t="s">
        <v>2094</v>
      </c>
      <c r="B365" s="2" t="s">
        <v>2095</v>
      </c>
      <c r="C365" s="2"/>
      <c r="D365" s="2">
        <v>489</v>
      </c>
      <c r="E365" s="9" t="s">
        <v>2096</v>
      </c>
    </row>
    <row r="366" spans="1:5" x14ac:dyDescent="0.2">
      <c r="A366" s="2" t="s">
        <v>2476</v>
      </c>
      <c r="B366" s="2" t="s">
        <v>2477</v>
      </c>
      <c r="C366" s="2"/>
      <c r="D366" s="2">
        <v>561</v>
      </c>
      <c r="E366" s="9" t="s">
        <v>2478</v>
      </c>
    </row>
    <row r="367" spans="1:5" x14ac:dyDescent="0.2">
      <c r="A367" s="2" t="s">
        <v>2315</v>
      </c>
      <c r="B367" s="2" t="s">
        <v>2316</v>
      </c>
      <c r="C367" s="2"/>
      <c r="D367" s="2">
        <v>417</v>
      </c>
      <c r="E367" s="9" t="s">
        <v>2317</v>
      </c>
    </row>
    <row r="368" spans="1:5" x14ac:dyDescent="0.2">
      <c r="A368" s="2" t="s">
        <v>2120</v>
      </c>
      <c r="B368" s="2" t="s">
        <v>1446</v>
      </c>
      <c r="C368" s="2"/>
      <c r="D368" s="2">
        <v>345</v>
      </c>
      <c r="E368" s="9" t="s">
        <v>597</v>
      </c>
    </row>
    <row r="369" spans="1:5" x14ac:dyDescent="0.2">
      <c r="A369" s="2" t="s">
        <v>2121</v>
      </c>
      <c r="B369" s="2" t="s">
        <v>1446</v>
      </c>
      <c r="C369" s="2" t="s">
        <v>2122</v>
      </c>
      <c r="D369" s="2">
        <v>970</v>
      </c>
      <c r="E369" s="9" t="s">
        <v>597</v>
      </c>
    </row>
    <row r="370" spans="1:5" x14ac:dyDescent="0.2">
      <c r="A370" s="2" t="s">
        <v>2123</v>
      </c>
      <c r="B370" s="2" t="s">
        <v>1446</v>
      </c>
      <c r="C370" s="2" t="s">
        <v>598</v>
      </c>
      <c r="D370" s="2">
        <v>1041</v>
      </c>
      <c r="E370" s="9" t="s">
        <v>597</v>
      </c>
    </row>
    <row r="371" spans="1:5" x14ac:dyDescent="0.2">
      <c r="A371" s="2" t="s">
        <v>2227</v>
      </c>
      <c r="B371" s="2" t="s">
        <v>1447</v>
      </c>
      <c r="C371" s="2" t="s">
        <v>601</v>
      </c>
      <c r="D371" s="2">
        <v>1077</v>
      </c>
      <c r="E371" s="9" t="s">
        <v>600</v>
      </c>
    </row>
    <row r="372" spans="1:5" x14ac:dyDescent="0.2">
      <c r="A372" s="2" t="s">
        <v>2228</v>
      </c>
      <c r="B372" s="2" t="s">
        <v>1447</v>
      </c>
      <c r="C372" s="2" t="s">
        <v>2229</v>
      </c>
      <c r="D372" s="2">
        <v>138</v>
      </c>
      <c r="E372" s="9" t="s">
        <v>600</v>
      </c>
    </row>
    <row r="373" spans="1:5" x14ac:dyDescent="0.2">
      <c r="A373" s="2" t="s">
        <v>2415</v>
      </c>
      <c r="B373" s="2" t="s">
        <v>1448</v>
      </c>
      <c r="C373" s="2"/>
      <c r="D373" s="2">
        <v>218</v>
      </c>
      <c r="E373" s="9" t="s">
        <v>603</v>
      </c>
    </row>
    <row r="374" spans="1:5" x14ac:dyDescent="0.2">
      <c r="A374" s="2" t="s">
        <v>2416</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2194</v>
      </c>
      <c r="B377" s="2" t="s">
        <v>1450</v>
      </c>
      <c r="C377" s="2"/>
      <c r="D377" s="2">
        <v>409</v>
      </c>
      <c r="E377" s="9" t="s">
        <v>609</v>
      </c>
    </row>
    <row r="378" spans="1:5" x14ac:dyDescent="0.2">
      <c r="A378" s="2" t="s">
        <v>2391</v>
      </c>
      <c r="B378" s="2" t="s">
        <v>1451</v>
      </c>
      <c r="C378" s="2"/>
      <c r="D378" s="2">
        <v>548</v>
      </c>
      <c r="E378" s="9" t="s">
        <v>611</v>
      </c>
    </row>
    <row r="379" spans="1:5" x14ac:dyDescent="0.2">
      <c r="A379" s="2" t="s">
        <v>2286</v>
      </c>
      <c r="B379" s="2" t="s">
        <v>1452</v>
      </c>
      <c r="C379" s="2"/>
      <c r="D379" s="2">
        <v>543</v>
      </c>
      <c r="E379" s="9" t="s">
        <v>613</v>
      </c>
    </row>
    <row r="380" spans="1:5" x14ac:dyDescent="0.2">
      <c r="A380" s="2" t="s">
        <v>2455</v>
      </c>
      <c r="B380" s="2" t="s">
        <v>1453</v>
      </c>
      <c r="C380" s="2"/>
      <c r="D380" s="2">
        <v>528</v>
      </c>
      <c r="E380" s="9" t="s">
        <v>615</v>
      </c>
    </row>
    <row r="381" spans="1:5" x14ac:dyDescent="0.2">
      <c r="A381" s="2" t="s">
        <v>2339</v>
      </c>
      <c r="B381" s="2" t="s">
        <v>1454</v>
      </c>
      <c r="C381" s="2"/>
      <c r="D381" s="2">
        <v>424</v>
      </c>
      <c r="E381" s="9" t="s">
        <v>617</v>
      </c>
    </row>
    <row r="382" spans="1:5" x14ac:dyDescent="0.2">
      <c r="A382" s="2" t="s">
        <v>2502</v>
      </c>
      <c r="B382" s="2" t="s">
        <v>1455</v>
      </c>
      <c r="C382" s="2"/>
      <c r="D382" s="2">
        <v>556</v>
      </c>
      <c r="E382" s="9" t="s">
        <v>619</v>
      </c>
    </row>
    <row r="383" spans="1:5" x14ac:dyDescent="0.2">
      <c r="A383" s="2" t="s">
        <v>2585</v>
      </c>
      <c r="B383" s="2" t="s">
        <v>1456</v>
      </c>
      <c r="C383" s="2"/>
      <c r="D383" s="2">
        <v>432</v>
      </c>
      <c r="E383" s="9" t="s">
        <v>621</v>
      </c>
    </row>
    <row r="384" spans="1:5" x14ac:dyDescent="0.2">
      <c r="A384" s="2" t="s">
        <v>2831</v>
      </c>
      <c r="B384" s="2" t="s">
        <v>1459</v>
      </c>
      <c r="C384" s="2"/>
      <c r="D384" s="2">
        <v>406</v>
      </c>
      <c r="E384" s="9" t="s">
        <v>627</v>
      </c>
    </row>
    <row r="385" spans="1:5" x14ac:dyDescent="0.2">
      <c r="A385" s="2" t="s">
        <v>1938</v>
      </c>
      <c r="B385" s="2" t="s">
        <v>1460</v>
      </c>
      <c r="C385" s="2"/>
      <c r="D385" s="2">
        <v>539</v>
      </c>
      <c r="E385" s="9" t="s">
        <v>629</v>
      </c>
    </row>
    <row r="386" spans="1:5" x14ac:dyDescent="0.2">
      <c r="A386" s="2" t="s">
        <v>1966</v>
      </c>
      <c r="B386" s="2" t="s">
        <v>1461</v>
      </c>
      <c r="C386" s="2"/>
      <c r="D386" s="2">
        <v>526</v>
      </c>
      <c r="E386" s="9" t="s">
        <v>631</v>
      </c>
    </row>
    <row r="387" spans="1:5" x14ac:dyDescent="0.2">
      <c r="A387" s="2" t="s">
        <v>2152</v>
      </c>
      <c r="B387" s="2" t="s">
        <v>1462</v>
      </c>
      <c r="C387" s="2"/>
      <c r="D387" s="2">
        <v>563</v>
      </c>
      <c r="E387" s="9" t="s">
        <v>633</v>
      </c>
    </row>
    <row r="388" spans="1:5" x14ac:dyDescent="0.2">
      <c r="A388" s="2" t="s">
        <v>2367</v>
      </c>
      <c r="B388" s="2" t="s">
        <v>1463</v>
      </c>
      <c r="C388" s="2"/>
      <c r="D388" s="2">
        <v>532</v>
      </c>
      <c r="E388" s="9" t="s">
        <v>635</v>
      </c>
    </row>
    <row r="389" spans="1:5" x14ac:dyDescent="0.2">
      <c r="A389" s="2" t="s">
        <v>1785</v>
      </c>
      <c r="B389" s="2" t="s">
        <v>1464</v>
      </c>
      <c r="C389" s="2"/>
      <c r="D389" s="2">
        <v>577</v>
      </c>
      <c r="E389" s="9" t="s">
        <v>637</v>
      </c>
    </row>
    <row r="390" spans="1:5" x14ac:dyDescent="0.2">
      <c r="A390" s="2" t="s">
        <v>1876</v>
      </c>
      <c r="B390" s="2" t="s">
        <v>1465</v>
      </c>
      <c r="C390" s="2"/>
      <c r="D390" s="2">
        <v>576</v>
      </c>
      <c r="E390" s="9" t="s">
        <v>639</v>
      </c>
    </row>
    <row r="391" spans="1:5" x14ac:dyDescent="0.2">
      <c r="A391" s="2" t="s">
        <v>1782</v>
      </c>
      <c r="B391" s="2" t="s">
        <v>1457</v>
      </c>
      <c r="C391" s="2"/>
      <c r="D391" s="2">
        <v>534</v>
      </c>
      <c r="E391" s="9" t="s">
        <v>623</v>
      </c>
    </row>
    <row r="392" spans="1:5" x14ac:dyDescent="0.2">
      <c r="A392" s="2" t="s">
        <v>1873</v>
      </c>
      <c r="B392" s="2" t="s">
        <v>1458</v>
      </c>
      <c r="C392" s="2"/>
      <c r="D392" s="2">
        <v>523</v>
      </c>
      <c r="E392" s="9" t="s">
        <v>625</v>
      </c>
    </row>
    <row r="393" spans="1:5" x14ac:dyDescent="0.2">
      <c r="A393" s="2" t="s">
        <v>2793</v>
      </c>
      <c r="B393" s="2" t="s">
        <v>1466</v>
      </c>
      <c r="C393" s="2"/>
      <c r="D393" s="2">
        <v>451</v>
      </c>
      <c r="E393" s="9" t="s">
        <v>641</v>
      </c>
    </row>
    <row r="394" spans="1:5" x14ac:dyDescent="0.2">
      <c r="A394" s="2" t="s">
        <v>2833</v>
      </c>
      <c r="B394" s="2" t="s">
        <v>1467</v>
      </c>
      <c r="C394" s="2"/>
      <c r="D394" s="2">
        <v>419</v>
      </c>
      <c r="E394" s="9" t="s">
        <v>643</v>
      </c>
    </row>
    <row r="395" spans="1:5" x14ac:dyDescent="0.2">
      <c r="A395" s="2" t="s">
        <v>2173</v>
      </c>
      <c r="B395" s="2" t="s">
        <v>1468</v>
      </c>
      <c r="C395" s="2"/>
      <c r="D395" s="2">
        <v>401</v>
      </c>
      <c r="E395" s="9" t="s">
        <v>645</v>
      </c>
    </row>
    <row r="396" spans="1:5" x14ac:dyDescent="0.2">
      <c r="A396" s="2" t="s">
        <v>2383</v>
      </c>
      <c r="B396" s="2" t="s">
        <v>1469</v>
      </c>
      <c r="C396" s="2"/>
      <c r="D396" s="2">
        <v>537</v>
      </c>
      <c r="E396" s="9" t="s">
        <v>647</v>
      </c>
    </row>
    <row r="397" spans="1:5" x14ac:dyDescent="0.2">
      <c r="A397" s="2" t="s">
        <v>2596</v>
      </c>
      <c r="B397" s="2" t="s">
        <v>1470</v>
      </c>
      <c r="C397" s="2"/>
      <c r="D397" s="2">
        <v>491</v>
      </c>
      <c r="E397" s="9" t="s">
        <v>649</v>
      </c>
    </row>
    <row r="398" spans="1:5" x14ac:dyDescent="0.2">
      <c r="A398" s="2" t="s">
        <v>2630</v>
      </c>
      <c r="B398" s="2" t="s">
        <v>1471</v>
      </c>
      <c r="C398" s="2"/>
      <c r="D398" s="2">
        <v>456</v>
      </c>
      <c r="E398" s="9" t="s">
        <v>651</v>
      </c>
    </row>
    <row r="399" spans="1:5" x14ac:dyDescent="0.2">
      <c r="A399" s="2" t="s">
        <v>2545</v>
      </c>
      <c r="B399" s="2" t="s">
        <v>1472</v>
      </c>
      <c r="C399" s="2"/>
      <c r="D399" s="2">
        <v>400</v>
      </c>
      <c r="E399" s="9" t="s">
        <v>653</v>
      </c>
    </row>
    <row r="400" spans="1:5" x14ac:dyDescent="0.2">
      <c r="A400" s="2" t="s">
        <v>2601</v>
      </c>
      <c r="B400" s="2" t="s">
        <v>1473</v>
      </c>
      <c r="C400" s="2"/>
      <c r="D400" s="2">
        <v>536</v>
      </c>
      <c r="E400" s="9" t="s">
        <v>655</v>
      </c>
    </row>
    <row r="401" spans="1:5" x14ac:dyDescent="0.2">
      <c r="A401" s="2" t="s">
        <v>2774</v>
      </c>
      <c r="B401" s="2" t="s">
        <v>1474</v>
      </c>
      <c r="C401" s="2"/>
      <c r="D401" s="2">
        <v>416</v>
      </c>
      <c r="E401" s="9" t="s">
        <v>657</v>
      </c>
    </row>
    <row r="402" spans="1:5" x14ac:dyDescent="0.2">
      <c r="A402" s="2" t="s">
        <v>2815</v>
      </c>
      <c r="B402" s="2" t="s">
        <v>1475</v>
      </c>
      <c r="C402" s="2"/>
      <c r="D402" s="2">
        <v>560</v>
      </c>
      <c r="E402" s="9" t="s">
        <v>659</v>
      </c>
    </row>
    <row r="403" spans="1:5" x14ac:dyDescent="0.2">
      <c r="A403" s="2" t="s">
        <v>2581</v>
      </c>
      <c r="B403" s="2" t="s">
        <v>1476</v>
      </c>
      <c r="C403" s="2"/>
      <c r="D403" s="2">
        <v>420</v>
      </c>
      <c r="E403" s="9" t="s">
        <v>661</v>
      </c>
    </row>
    <row r="404" spans="1:5" x14ac:dyDescent="0.2">
      <c r="A404" s="2" t="s">
        <v>2619</v>
      </c>
      <c r="B404" s="2" t="s">
        <v>1477</v>
      </c>
      <c r="C404" s="2"/>
      <c r="D404" s="2">
        <v>566</v>
      </c>
      <c r="E404" s="9" t="s">
        <v>663</v>
      </c>
    </row>
    <row r="405" spans="1:5" x14ac:dyDescent="0.2">
      <c r="A405" s="2" t="s">
        <v>2784</v>
      </c>
      <c r="B405" s="2" t="s">
        <v>1478</v>
      </c>
      <c r="C405" s="2"/>
      <c r="D405" s="2">
        <v>429</v>
      </c>
      <c r="E405" s="9" t="s">
        <v>665</v>
      </c>
    </row>
    <row r="406" spans="1:5" x14ac:dyDescent="0.2">
      <c r="A406" s="2" t="s">
        <v>2822</v>
      </c>
      <c r="B406" s="2" t="s">
        <v>1479</v>
      </c>
      <c r="C406" s="2"/>
      <c r="D406" s="2">
        <v>398</v>
      </c>
      <c r="E406" s="9" t="s">
        <v>667</v>
      </c>
    </row>
    <row r="407" spans="1:5" x14ac:dyDescent="0.2">
      <c r="A407" s="2" t="s">
        <v>2798</v>
      </c>
      <c r="B407" s="2" t="s">
        <v>1480</v>
      </c>
      <c r="C407" s="2"/>
      <c r="D407" s="2">
        <v>574</v>
      </c>
      <c r="E407" s="9" t="s">
        <v>669</v>
      </c>
    </row>
    <row r="408" spans="1:5" x14ac:dyDescent="0.2">
      <c r="A408" s="2" t="s">
        <v>2836</v>
      </c>
      <c r="B408" s="2" t="s">
        <v>1481</v>
      </c>
      <c r="C408" s="2"/>
      <c r="D408" s="2">
        <v>571</v>
      </c>
      <c r="E408" s="9" t="s">
        <v>671</v>
      </c>
    </row>
    <row r="409" spans="1:5" x14ac:dyDescent="0.2">
      <c r="A409" s="2" t="s">
        <v>2232</v>
      </c>
      <c r="B409" s="2" t="s">
        <v>1482</v>
      </c>
      <c r="C409" s="2"/>
      <c r="D409" s="2">
        <v>444</v>
      </c>
      <c r="E409" s="9" t="s">
        <v>673</v>
      </c>
    </row>
    <row r="410" spans="1:5" x14ac:dyDescent="0.2">
      <c r="A410" s="2" t="s">
        <v>2417</v>
      </c>
      <c r="B410" s="2" t="s">
        <v>1483</v>
      </c>
      <c r="C410" s="2"/>
      <c r="D410" s="2">
        <v>412</v>
      </c>
      <c r="E410" s="9" t="s">
        <v>675</v>
      </c>
    </row>
    <row r="411" spans="1:5" x14ac:dyDescent="0.2">
      <c r="A411" s="2" t="s">
        <v>2265</v>
      </c>
      <c r="B411" s="2" t="s">
        <v>1484</v>
      </c>
      <c r="C411" s="2"/>
      <c r="D411" s="2">
        <v>468</v>
      </c>
      <c r="E411" s="9" t="s">
        <v>677</v>
      </c>
    </row>
    <row r="412" spans="1:5" x14ac:dyDescent="0.2">
      <c r="A412" s="2" t="s">
        <v>2445</v>
      </c>
      <c r="B412" s="2" t="s">
        <v>1485</v>
      </c>
      <c r="C412" s="2"/>
      <c r="D412" s="2">
        <v>436</v>
      </c>
      <c r="E412" s="9" t="s">
        <v>679</v>
      </c>
    </row>
    <row r="413" spans="1:5" x14ac:dyDescent="0.2">
      <c r="A413" s="2" t="s">
        <v>2258</v>
      </c>
      <c r="B413" s="2" t="s">
        <v>1486</v>
      </c>
      <c r="C413" s="2"/>
      <c r="D413" s="2">
        <v>455</v>
      </c>
      <c r="E413" s="9" t="s">
        <v>681</v>
      </c>
    </row>
    <row r="414" spans="1:5" x14ac:dyDescent="0.2">
      <c r="A414" s="2" t="s">
        <v>2439</v>
      </c>
      <c r="B414" s="2" t="s">
        <v>1487</v>
      </c>
      <c r="C414" s="2"/>
      <c r="D414" s="2">
        <v>426</v>
      </c>
      <c r="E414" s="9" t="s">
        <v>683</v>
      </c>
    </row>
    <row r="415" spans="1:5" x14ac:dyDescent="0.2">
      <c r="A415" s="2" t="s">
        <v>2559</v>
      </c>
      <c r="B415" s="2" t="s">
        <v>1488</v>
      </c>
      <c r="C415" s="2"/>
      <c r="D415" s="2">
        <v>407</v>
      </c>
      <c r="E415" s="9" t="s">
        <v>685</v>
      </c>
    </row>
    <row r="416" spans="1:5" x14ac:dyDescent="0.2">
      <c r="A416" s="2" t="s">
        <v>2606</v>
      </c>
      <c r="B416" s="2" t="s">
        <v>1489</v>
      </c>
      <c r="C416" s="2"/>
      <c r="D416" s="2">
        <v>544</v>
      </c>
      <c r="E416" s="9" t="s">
        <v>687</v>
      </c>
    </row>
    <row r="417" spans="1:5" x14ac:dyDescent="0.2">
      <c r="A417" s="2" t="s">
        <v>2313</v>
      </c>
      <c r="B417" s="2" t="s">
        <v>1490</v>
      </c>
      <c r="C417" s="2"/>
      <c r="D417" s="2">
        <v>565</v>
      </c>
      <c r="E417" s="9" t="s">
        <v>689</v>
      </c>
    </row>
    <row r="418" spans="1:5" x14ac:dyDescent="0.2">
      <c r="A418" s="2" t="s">
        <v>2475</v>
      </c>
      <c r="B418" s="2" t="s">
        <v>1491</v>
      </c>
      <c r="C418" s="2"/>
      <c r="D418" s="2">
        <v>533</v>
      </c>
      <c r="E418" s="9" t="s">
        <v>691</v>
      </c>
    </row>
    <row r="419" spans="1:5" x14ac:dyDescent="0.2">
      <c r="A419" s="2" t="s">
        <v>2797</v>
      </c>
      <c r="B419" s="2" t="s">
        <v>1494</v>
      </c>
      <c r="C419" s="2"/>
      <c r="D419" s="2">
        <v>569</v>
      </c>
      <c r="E419" s="9" t="s">
        <v>697</v>
      </c>
    </row>
    <row r="420" spans="1:5" x14ac:dyDescent="0.2">
      <c r="A420" s="2" t="s">
        <v>2835</v>
      </c>
      <c r="B420" s="2" t="s">
        <v>1495</v>
      </c>
      <c r="C420" s="2"/>
      <c r="D420" s="2">
        <v>568</v>
      </c>
      <c r="E420" s="9" t="s">
        <v>699</v>
      </c>
    </row>
    <row r="421" spans="1:5" x14ac:dyDescent="0.2">
      <c r="A421" s="2" t="s">
        <v>2213</v>
      </c>
      <c r="B421" s="2" t="s">
        <v>1492</v>
      </c>
      <c r="C421" s="2"/>
      <c r="D421" s="2">
        <v>423</v>
      </c>
      <c r="E421" s="9" t="s">
        <v>693</v>
      </c>
    </row>
    <row r="422" spans="1:5" x14ac:dyDescent="0.2">
      <c r="A422" s="2" t="s">
        <v>2401</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2354</v>
      </c>
      <c r="B425" s="2" t="s">
        <v>1498</v>
      </c>
      <c r="C425" s="2"/>
      <c r="D425" s="2">
        <v>470</v>
      </c>
      <c r="E425" s="9" t="s">
        <v>705</v>
      </c>
    </row>
    <row r="426" spans="1:5" x14ac:dyDescent="0.2">
      <c r="A426" s="2" t="s">
        <v>2512</v>
      </c>
      <c r="B426" s="2" t="s">
        <v>1499</v>
      </c>
      <c r="C426" s="2"/>
      <c r="D426" s="2">
        <v>437</v>
      </c>
      <c r="E426" s="9" t="s">
        <v>707</v>
      </c>
    </row>
    <row r="427" spans="1:5" x14ac:dyDescent="0.2">
      <c r="A427" s="2" t="s">
        <v>2333</v>
      </c>
      <c r="B427" s="2" t="s">
        <v>1500</v>
      </c>
      <c r="C427" s="2"/>
      <c r="D427" s="2">
        <v>411</v>
      </c>
      <c r="E427" s="9" t="s">
        <v>709</v>
      </c>
    </row>
    <row r="428" spans="1:5" x14ac:dyDescent="0.2">
      <c r="A428" s="2" t="s">
        <v>2492</v>
      </c>
      <c r="B428" s="2" t="s">
        <v>1501</v>
      </c>
      <c r="C428" s="2"/>
      <c r="D428" s="2">
        <v>549</v>
      </c>
      <c r="E428" s="9" t="s">
        <v>711</v>
      </c>
    </row>
    <row r="429" spans="1:5" x14ac:dyDescent="0.2">
      <c r="A429" s="2" t="s">
        <v>2660</v>
      </c>
      <c r="B429" s="2" t="s">
        <v>1502</v>
      </c>
      <c r="C429" s="2"/>
      <c r="D429" s="2">
        <v>404</v>
      </c>
      <c r="E429" s="9" t="s">
        <v>713</v>
      </c>
    </row>
    <row r="430" spans="1:5" x14ac:dyDescent="0.2">
      <c r="A430" s="2" t="s">
        <v>2679</v>
      </c>
      <c r="B430" s="2" t="s">
        <v>1503</v>
      </c>
      <c r="C430" s="2"/>
      <c r="D430" s="2">
        <v>552</v>
      </c>
      <c r="E430" s="9" t="s">
        <v>715</v>
      </c>
    </row>
    <row r="431" spans="1:5" x14ac:dyDescent="0.2">
      <c r="A431" s="2" t="s">
        <v>2224</v>
      </c>
      <c r="B431" s="2" t="s">
        <v>1504</v>
      </c>
      <c r="C431" s="2"/>
      <c r="D431" s="2">
        <v>435</v>
      </c>
      <c r="E431" s="9" t="s">
        <v>717</v>
      </c>
    </row>
    <row r="432" spans="1:5" x14ac:dyDescent="0.2">
      <c r="A432" s="2" t="s">
        <v>2412</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2294</v>
      </c>
      <c r="B435" s="2" t="s">
        <v>2295</v>
      </c>
      <c r="C435" s="2"/>
      <c r="D435" s="2">
        <v>433</v>
      </c>
      <c r="E435" s="9" t="s">
        <v>2296</v>
      </c>
    </row>
    <row r="436" spans="1:5" x14ac:dyDescent="0.2">
      <c r="A436" s="2" t="s">
        <v>2459</v>
      </c>
      <c r="B436" s="2" t="s">
        <v>2460</v>
      </c>
      <c r="C436" s="2"/>
      <c r="D436" s="2">
        <v>551</v>
      </c>
      <c r="E436" s="9" t="s">
        <v>2461</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2756</v>
      </c>
      <c r="B439" t="s">
        <v>2757</v>
      </c>
      <c r="D439" s="2">
        <v>500</v>
      </c>
      <c r="E439" t="s">
        <v>2758</v>
      </c>
    </row>
    <row r="440" spans="1:5" x14ac:dyDescent="0.2">
      <c r="A440" t="s">
        <v>2683</v>
      </c>
      <c r="B440" t="s">
        <v>2684</v>
      </c>
      <c r="D440" s="2">
        <v>475</v>
      </c>
      <c r="E440" t="s">
        <v>2685</v>
      </c>
    </row>
    <row r="441" spans="1:5" x14ac:dyDescent="0.2">
      <c r="A441" t="s">
        <v>2487</v>
      </c>
      <c r="B441" t="s">
        <v>1509</v>
      </c>
      <c r="C441" t="s">
        <v>729</v>
      </c>
      <c r="D441" s="2">
        <v>269</v>
      </c>
      <c r="E441" t="s">
        <v>728</v>
      </c>
    </row>
    <row r="442" spans="1:5" x14ac:dyDescent="0.2">
      <c r="A442" t="s">
        <v>2318</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2376</v>
      </c>
      <c r="B445" t="s">
        <v>1512</v>
      </c>
      <c r="C445" t="s">
        <v>738</v>
      </c>
      <c r="D445" s="2">
        <v>146</v>
      </c>
      <c r="E445" t="s">
        <v>737</v>
      </c>
    </row>
    <row r="446" spans="1:5" x14ac:dyDescent="0.2">
      <c r="A446" t="s">
        <v>2160</v>
      </c>
      <c r="B446" t="s">
        <v>1513</v>
      </c>
      <c r="C446" t="s">
        <v>741</v>
      </c>
      <c r="D446" s="2">
        <v>140</v>
      </c>
      <c r="E446" t="s">
        <v>740</v>
      </c>
    </row>
    <row r="447" spans="1:5" x14ac:dyDescent="0.2">
      <c r="A447" t="s">
        <v>2714</v>
      </c>
      <c r="B447" t="s">
        <v>1514</v>
      </c>
      <c r="D447" s="2">
        <v>237</v>
      </c>
      <c r="E447" t="s">
        <v>743</v>
      </c>
    </row>
    <row r="448" spans="1:5" x14ac:dyDescent="0.2">
      <c r="A448" t="s">
        <v>2715</v>
      </c>
      <c r="B448" t="s">
        <v>1514</v>
      </c>
      <c r="C448" t="s">
        <v>744</v>
      </c>
      <c r="D448" s="2">
        <v>972</v>
      </c>
      <c r="E448" t="s">
        <v>743</v>
      </c>
    </row>
    <row r="449" spans="1:5" x14ac:dyDescent="0.2">
      <c r="A449" t="s">
        <v>2677</v>
      </c>
      <c r="B449" t="s">
        <v>1511</v>
      </c>
      <c r="C449" t="s">
        <v>735</v>
      </c>
      <c r="D449" s="2">
        <v>357</v>
      </c>
      <c r="E449" t="s">
        <v>734</v>
      </c>
    </row>
    <row r="450" spans="1:5" x14ac:dyDescent="0.2">
      <c r="A450" t="s">
        <v>1786</v>
      </c>
      <c r="B450" t="s">
        <v>1787</v>
      </c>
      <c r="D450" s="2">
        <v>408</v>
      </c>
      <c r="E450" t="s">
        <v>1788</v>
      </c>
    </row>
    <row r="451" spans="1:5" x14ac:dyDescent="0.2">
      <c r="A451" t="s">
        <v>2656</v>
      </c>
      <c r="B451" t="s">
        <v>1515</v>
      </c>
      <c r="C451" t="s">
        <v>747</v>
      </c>
      <c r="D451" s="2">
        <v>341</v>
      </c>
      <c r="E451" t="s">
        <v>746</v>
      </c>
    </row>
    <row r="452" spans="1:5" x14ac:dyDescent="0.2">
      <c r="A452" t="s">
        <v>2820</v>
      </c>
      <c r="B452" t="s">
        <v>1516</v>
      </c>
      <c r="D452" s="2">
        <v>371</v>
      </c>
      <c r="E452" t="s">
        <v>749</v>
      </c>
    </row>
    <row r="453" spans="1:5" x14ac:dyDescent="0.2">
      <c r="A453" t="s">
        <v>2821</v>
      </c>
      <c r="B453" t="s">
        <v>1516</v>
      </c>
      <c r="C453" t="s">
        <v>750</v>
      </c>
      <c r="D453" s="2">
        <v>1080</v>
      </c>
      <c r="E453" t="s">
        <v>749</v>
      </c>
    </row>
    <row r="454" spans="1:5" x14ac:dyDescent="0.2">
      <c r="A454" t="s">
        <v>2319</v>
      </c>
      <c r="B454" t="s">
        <v>2320</v>
      </c>
      <c r="D454" s="2">
        <v>443</v>
      </c>
      <c r="E454" t="s">
        <v>2321</v>
      </c>
    </row>
    <row r="455" spans="1:5" x14ac:dyDescent="0.2">
      <c r="A455" t="s">
        <v>2655</v>
      </c>
      <c r="B455" t="s">
        <v>1517</v>
      </c>
      <c r="C455" t="s">
        <v>753</v>
      </c>
      <c r="D455" s="2">
        <v>296</v>
      </c>
      <c r="E455" t="s">
        <v>752</v>
      </c>
    </row>
    <row r="456" spans="1:5" x14ac:dyDescent="0.2">
      <c r="A456" t="s">
        <v>2495</v>
      </c>
      <c r="B456" t="s">
        <v>1519</v>
      </c>
      <c r="C456" t="s">
        <v>759</v>
      </c>
      <c r="D456" s="2">
        <v>185</v>
      </c>
      <c r="E456" t="s">
        <v>758</v>
      </c>
    </row>
    <row r="457" spans="1:5" x14ac:dyDescent="0.2">
      <c r="A457" t="s">
        <v>2336</v>
      </c>
      <c r="B457" t="s">
        <v>1520</v>
      </c>
      <c r="C457" t="s">
        <v>762</v>
      </c>
      <c r="D457" s="2">
        <v>181</v>
      </c>
      <c r="E457" t="s">
        <v>761</v>
      </c>
    </row>
    <row r="458" spans="1:5" x14ac:dyDescent="0.2">
      <c r="A458" t="s">
        <v>2337</v>
      </c>
      <c r="B458" t="s">
        <v>1521</v>
      </c>
      <c r="C458" t="s">
        <v>765</v>
      </c>
      <c r="D458" s="2">
        <v>182</v>
      </c>
      <c r="E458" t="s">
        <v>764</v>
      </c>
    </row>
    <row r="459" spans="1:5" x14ac:dyDescent="0.2">
      <c r="A459" t="s">
        <v>2115</v>
      </c>
      <c r="B459" t="s">
        <v>1522</v>
      </c>
      <c r="D459" s="2">
        <v>228</v>
      </c>
      <c r="E459" t="s">
        <v>767</v>
      </c>
    </row>
    <row r="460" spans="1:5" x14ac:dyDescent="0.2">
      <c r="A460" t="s">
        <v>2116</v>
      </c>
      <c r="B460" t="s">
        <v>1522</v>
      </c>
      <c r="C460" t="s">
        <v>768</v>
      </c>
      <c r="D460" s="2">
        <v>973</v>
      </c>
      <c r="E460" t="s">
        <v>767</v>
      </c>
    </row>
    <row r="461" spans="1:5" x14ac:dyDescent="0.2">
      <c r="A461" t="s">
        <v>2230</v>
      </c>
      <c r="B461" t="s">
        <v>1523</v>
      </c>
      <c r="C461" t="s">
        <v>771</v>
      </c>
      <c r="D461" s="2">
        <v>92</v>
      </c>
      <c r="E461" t="s">
        <v>770</v>
      </c>
    </row>
    <row r="462" spans="1:5" x14ac:dyDescent="0.2">
      <c r="A462" t="s">
        <v>2414</v>
      </c>
      <c r="B462" t="s">
        <v>1524</v>
      </c>
      <c r="C462" t="s">
        <v>771</v>
      </c>
      <c r="D462" s="2">
        <v>95</v>
      </c>
      <c r="E462" t="s">
        <v>773</v>
      </c>
    </row>
    <row r="463" spans="1:5" x14ac:dyDescent="0.2">
      <c r="A463" t="s">
        <v>2041</v>
      </c>
      <c r="B463" t="s">
        <v>2042</v>
      </c>
      <c r="D463" s="2">
        <v>121</v>
      </c>
      <c r="E463" t="s">
        <v>2043</v>
      </c>
    </row>
    <row r="464" spans="1:5" x14ac:dyDescent="0.2">
      <c r="A464" t="s">
        <v>2826</v>
      </c>
      <c r="B464" t="s">
        <v>2827</v>
      </c>
      <c r="D464" s="2">
        <v>428</v>
      </c>
      <c r="E464" t="s">
        <v>2828</v>
      </c>
    </row>
    <row r="465" spans="1:5" x14ac:dyDescent="0.2">
      <c r="A465" t="s">
        <v>2642</v>
      </c>
      <c r="B465" t="s">
        <v>1525</v>
      </c>
      <c r="C465" t="s">
        <v>776</v>
      </c>
      <c r="D465" s="2">
        <v>1043</v>
      </c>
      <c r="E465" t="s">
        <v>775</v>
      </c>
    </row>
    <row r="466" spans="1:5" x14ac:dyDescent="0.2">
      <c r="A466" t="s">
        <v>2643</v>
      </c>
      <c r="B466" t="s">
        <v>1525</v>
      </c>
      <c r="C466" t="s">
        <v>2644</v>
      </c>
      <c r="D466" s="2">
        <v>220</v>
      </c>
      <c r="E466" t="s">
        <v>775</v>
      </c>
    </row>
    <row r="467" spans="1:5" x14ac:dyDescent="0.2">
      <c r="A467" t="s">
        <v>2184</v>
      </c>
      <c r="B467" t="s">
        <v>1526</v>
      </c>
      <c r="C467" t="s">
        <v>779</v>
      </c>
      <c r="D467" s="2">
        <v>106</v>
      </c>
      <c r="E467" t="s">
        <v>778</v>
      </c>
    </row>
    <row r="468" spans="1:5" x14ac:dyDescent="0.2">
      <c r="A468" t="s">
        <v>2074</v>
      </c>
      <c r="B468" t="s">
        <v>1527</v>
      </c>
      <c r="D468" s="2">
        <v>349</v>
      </c>
      <c r="E468" t="s">
        <v>781</v>
      </c>
    </row>
    <row r="469" spans="1:5" x14ac:dyDescent="0.2">
      <c r="A469" t="s">
        <v>2075</v>
      </c>
      <c r="B469" t="s">
        <v>1527</v>
      </c>
      <c r="C469" t="s">
        <v>782</v>
      </c>
      <c r="D469" s="2">
        <v>974</v>
      </c>
      <c r="E469" t="s">
        <v>781</v>
      </c>
    </row>
    <row r="470" spans="1:5" x14ac:dyDescent="0.2">
      <c r="A470" t="s">
        <v>2440</v>
      </c>
      <c r="B470" t="s">
        <v>1528</v>
      </c>
      <c r="C470" t="s">
        <v>785</v>
      </c>
      <c r="D470" s="2">
        <v>153</v>
      </c>
      <c r="E470" t="s">
        <v>784</v>
      </c>
    </row>
    <row r="471" spans="1:5" x14ac:dyDescent="0.2">
      <c r="A471" t="s">
        <v>2740</v>
      </c>
      <c r="B471" t="s">
        <v>1529</v>
      </c>
      <c r="D471" s="2">
        <v>575</v>
      </c>
      <c r="E471" t="s">
        <v>787</v>
      </c>
    </row>
    <row r="472" spans="1:5" x14ac:dyDescent="0.2">
      <c r="A472" t="s">
        <v>2536</v>
      </c>
      <c r="B472" t="s">
        <v>1530</v>
      </c>
      <c r="C472" t="s">
        <v>790</v>
      </c>
      <c r="D472" s="2">
        <v>5</v>
      </c>
      <c r="E472" t="s">
        <v>789</v>
      </c>
    </row>
    <row r="473" spans="1:5" x14ac:dyDescent="0.2">
      <c r="A473" t="s">
        <v>2049</v>
      </c>
      <c r="B473" t="s">
        <v>1531</v>
      </c>
      <c r="D473" s="2">
        <v>306</v>
      </c>
      <c r="E473" t="s">
        <v>792</v>
      </c>
    </row>
    <row r="474" spans="1:5" x14ac:dyDescent="0.2">
      <c r="A474" t="s">
        <v>2050</v>
      </c>
      <c r="B474" t="s">
        <v>1531</v>
      </c>
      <c r="C474" t="s">
        <v>2051</v>
      </c>
      <c r="D474" s="2">
        <v>1123</v>
      </c>
      <c r="E474" t="s">
        <v>792</v>
      </c>
    </row>
    <row r="475" spans="1:5" x14ac:dyDescent="0.2">
      <c r="A475" t="s">
        <v>2052</v>
      </c>
      <c r="B475" t="s">
        <v>1531</v>
      </c>
      <c r="C475" t="s">
        <v>793</v>
      </c>
      <c r="D475" s="2">
        <v>975</v>
      </c>
      <c r="E475" t="s">
        <v>792</v>
      </c>
    </row>
    <row r="476" spans="1:5" x14ac:dyDescent="0.2">
      <c r="A476" t="s">
        <v>2668</v>
      </c>
      <c r="B476" t="s">
        <v>1532</v>
      </c>
      <c r="C476" t="s">
        <v>796</v>
      </c>
      <c r="D476" s="2">
        <v>1105</v>
      </c>
      <c r="E476" t="s">
        <v>795</v>
      </c>
    </row>
    <row r="477" spans="1:5" x14ac:dyDescent="0.2">
      <c r="A477" t="s">
        <v>2669</v>
      </c>
      <c r="B477" t="s">
        <v>1532</v>
      </c>
      <c r="C477" t="s">
        <v>2670</v>
      </c>
      <c r="D477" s="2">
        <v>256</v>
      </c>
      <c r="E477" t="s">
        <v>795</v>
      </c>
    </row>
    <row r="478" spans="1:5" x14ac:dyDescent="0.2">
      <c r="A478" t="s">
        <v>2704</v>
      </c>
      <c r="B478" t="s">
        <v>2705</v>
      </c>
      <c r="D478" s="2">
        <v>388</v>
      </c>
      <c r="E478" t="s">
        <v>2706</v>
      </c>
    </row>
    <row r="479" spans="1:5" x14ac:dyDescent="0.2">
      <c r="A479" t="s">
        <v>2664</v>
      </c>
      <c r="B479" t="s">
        <v>1533</v>
      </c>
      <c r="C479" t="s">
        <v>799</v>
      </c>
      <c r="D479" s="2">
        <v>223</v>
      </c>
      <c r="E479" t="s">
        <v>798</v>
      </c>
    </row>
    <row r="480" spans="1:5" x14ac:dyDescent="0.2">
      <c r="A480" t="s">
        <v>2088</v>
      </c>
      <c r="B480" t="s">
        <v>2089</v>
      </c>
      <c r="D480" s="2">
        <v>463</v>
      </c>
      <c r="E480" t="s">
        <v>2090</v>
      </c>
    </row>
    <row r="481" spans="1:5" x14ac:dyDescent="0.2">
      <c r="A481" t="s">
        <v>2479</v>
      </c>
      <c r="B481" t="s">
        <v>2480</v>
      </c>
      <c r="D481" s="2">
        <v>410</v>
      </c>
      <c r="E481" t="s">
        <v>2481</v>
      </c>
    </row>
    <row r="482" spans="1:5" x14ac:dyDescent="0.2">
      <c r="A482" t="s">
        <v>2161</v>
      </c>
      <c r="B482" t="s">
        <v>1534</v>
      </c>
      <c r="C482" t="s">
        <v>802</v>
      </c>
      <c r="D482" s="2">
        <v>154</v>
      </c>
      <c r="E482" t="s">
        <v>801</v>
      </c>
    </row>
    <row r="483" spans="1:5" x14ac:dyDescent="0.2">
      <c r="A483" t="s">
        <v>2377</v>
      </c>
      <c r="B483" t="s">
        <v>1535</v>
      </c>
      <c r="C483" t="s">
        <v>805</v>
      </c>
      <c r="D483" s="2">
        <v>13</v>
      </c>
      <c r="E483" t="s">
        <v>804</v>
      </c>
    </row>
    <row r="484" spans="1:5" x14ac:dyDescent="0.2">
      <c r="A484" t="s">
        <v>2162</v>
      </c>
      <c r="B484" t="s">
        <v>2163</v>
      </c>
      <c r="D484" s="2">
        <v>494</v>
      </c>
      <c r="E484" t="s">
        <v>2164</v>
      </c>
    </row>
    <row r="485" spans="1:5" x14ac:dyDescent="0.2">
      <c r="A485" t="s">
        <v>2255</v>
      </c>
      <c r="B485" t="s">
        <v>1539</v>
      </c>
      <c r="D485" s="2">
        <v>440</v>
      </c>
      <c r="E485" t="s">
        <v>2256</v>
      </c>
    </row>
    <row r="486" spans="1:5" x14ac:dyDescent="0.2">
      <c r="A486" t="s">
        <v>2257</v>
      </c>
      <c r="B486" t="s">
        <v>1539</v>
      </c>
      <c r="C486" t="s">
        <v>814</v>
      </c>
      <c r="D486" s="2">
        <v>1112</v>
      </c>
      <c r="E486" t="s">
        <v>2256</v>
      </c>
    </row>
    <row r="487" spans="1:5" x14ac:dyDescent="0.2">
      <c r="A487" t="s">
        <v>2436</v>
      </c>
      <c r="B487" t="s">
        <v>1541</v>
      </c>
      <c r="C487" t="s">
        <v>819</v>
      </c>
      <c r="D487" s="2">
        <v>1113</v>
      </c>
      <c r="E487" t="s">
        <v>2437</v>
      </c>
    </row>
    <row r="488" spans="1:5" x14ac:dyDescent="0.2">
      <c r="A488" t="s">
        <v>2438</v>
      </c>
      <c r="B488" t="s">
        <v>1541</v>
      </c>
      <c r="C488" t="s">
        <v>1858</v>
      </c>
      <c r="D488" s="2">
        <v>317</v>
      </c>
      <c r="E488" t="s">
        <v>2437</v>
      </c>
    </row>
    <row r="489" spans="1:5" x14ac:dyDescent="0.2">
      <c r="A489" t="s">
        <v>2053</v>
      </c>
      <c r="B489" t="s">
        <v>1536</v>
      </c>
      <c r="D489" s="2">
        <v>348</v>
      </c>
      <c r="E489" t="s">
        <v>807</v>
      </c>
    </row>
    <row r="490" spans="1:5" x14ac:dyDescent="0.2">
      <c r="A490" t="s">
        <v>2054</v>
      </c>
      <c r="B490" t="s">
        <v>1536</v>
      </c>
      <c r="C490" t="s">
        <v>808</v>
      </c>
      <c r="D490" s="2">
        <v>976</v>
      </c>
      <c r="E490" t="s">
        <v>807</v>
      </c>
    </row>
    <row r="491" spans="1:5" x14ac:dyDescent="0.2">
      <c r="A491" t="s">
        <v>2612</v>
      </c>
      <c r="B491" t="s">
        <v>1537</v>
      </c>
      <c r="C491" t="s">
        <v>811</v>
      </c>
      <c r="D491" s="2">
        <v>359</v>
      </c>
      <c r="E491" t="s">
        <v>810</v>
      </c>
    </row>
    <row r="492" spans="1:5" x14ac:dyDescent="0.2">
      <c r="A492" t="s">
        <v>1835</v>
      </c>
      <c r="B492" t="s">
        <v>1836</v>
      </c>
      <c r="D492" s="2">
        <v>529</v>
      </c>
      <c r="E492" t="s">
        <v>1837</v>
      </c>
    </row>
    <row r="493" spans="1:5" x14ac:dyDescent="0.2">
      <c r="A493" t="s">
        <v>2422</v>
      </c>
      <c r="B493" t="s">
        <v>2423</v>
      </c>
      <c r="D493" s="2">
        <v>454</v>
      </c>
      <c r="E493" t="s">
        <v>2424</v>
      </c>
    </row>
    <row r="494" spans="1:5" x14ac:dyDescent="0.2">
      <c r="A494" t="s">
        <v>1751</v>
      </c>
      <c r="B494" t="s">
        <v>1752</v>
      </c>
      <c r="D494" s="2">
        <v>555</v>
      </c>
      <c r="E494" t="s">
        <v>1753</v>
      </c>
    </row>
    <row r="495" spans="1:5" x14ac:dyDescent="0.2">
      <c r="A495" t="s">
        <v>2237</v>
      </c>
      <c r="B495" t="s">
        <v>2238</v>
      </c>
      <c r="D495" s="2">
        <v>490</v>
      </c>
      <c r="E495" t="s">
        <v>2239</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2520</v>
      </c>
      <c r="B499" t="s">
        <v>1542</v>
      </c>
      <c r="D499" s="2">
        <v>226</v>
      </c>
      <c r="E499" t="s">
        <v>823</v>
      </c>
    </row>
    <row r="500" spans="1:5" x14ac:dyDescent="0.2">
      <c r="A500" t="s">
        <v>2521</v>
      </c>
      <c r="B500" t="s">
        <v>1542</v>
      </c>
      <c r="C500" t="s">
        <v>824</v>
      </c>
      <c r="D500" s="2">
        <v>977</v>
      </c>
      <c r="E500" t="s">
        <v>823</v>
      </c>
    </row>
    <row r="501" spans="1:5" x14ac:dyDescent="0.2">
      <c r="A501" t="s">
        <v>2574</v>
      </c>
      <c r="B501" t="s">
        <v>1543</v>
      </c>
      <c r="C501" t="s">
        <v>827</v>
      </c>
      <c r="D501" s="2">
        <v>34</v>
      </c>
      <c r="E501" t="s">
        <v>826</v>
      </c>
    </row>
    <row r="502" spans="1:5" x14ac:dyDescent="0.2">
      <c r="A502" t="s">
        <v>2645</v>
      </c>
      <c r="B502" t="s">
        <v>1518</v>
      </c>
      <c r="C502" t="s">
        <v>756</v>
      </c>
      <c r="D502" s="2">
        <v>1045</v>
      </c>
      <c r="E502" t="s">
        <v>755</v>
      </c>
    </row>
    <row r="503" spans="1:5" x14ac:dyDescent="0.2">
      <c r="A503" t="s">
        <v>2646</v>
      </c>
      <c r="B503" t="s">
        <v>1518</v>
      </c>
      <c r="C503" t="s">
        <v>2647</v>
      </c>
      <c r="D503" s="2">
        <v>221</v>
      </c>
      <c r="E503" t="s">
        <v>755</v>
      </c>
    </row>
    <row r="504" spans="1:5" x14ac:dyDescent="0.2">
      <c r="A504" t="s">
        <v>2082</v>
      </c>
      <c r="B504" t="s">
        <v>1544</v>
      </c>
      <c r="D504" s="2">
        <v>386</v>
      </c>
      <c r="E504" t="s">
        <v>829</v>
      </c>
    </row>
    <row r="505" spans="1:5" x14ac:dyDescent="0.2">
      <c r="A505" t="s">
        <v>2083</v>
      </c>
      <c r="B505" t="s">
        <v>1544</v>
      </c>
      <c r="C505" t="s">
        <v>830</v>
      </c>
      <c r="D505" s="2">
        <v>978</v>
      </c>
      <c r="E505" t="s">
        <v>829</v>
      </c>
    </row>
    <row r="506" spans="1:5" x14ac:dyDescent="0.2">
      <c r="A506" t="s">
        <v>2465</v>
      </c>
      <c r="B506" t="s">
        <v>1545</v>
      </c>
      <c r="C506" t="s">
        <v>833</v>
      </c>
      <c r="D506" s="2">
        <v>20</v>
      </c>
      <c r="E506" t="s">
        <v>832</v>
      </c>
    </row>
    <row r="507" spans="1:5" x14ac:dyDescent="0.2">
      <c r="A507" t="s">
        <v>2297</v>
      </c>
      <c r="B507" t="s">
        <v>2298</v>
      </c>
      <c r="D507" s="2">
        <v>445</v>
      </c>
      <c r="E507" t="s">
        <v>2299</v>
      </c>
    </row>
    <row r="508" spans="1:5" x14ac:dyDescent="0.2">
      <c r="A508" t="s">
        <v>2300</v>
      </c>
      <c r="B508" t="s">
        <v>2301</v>
      </c>
      <c r="D508" s="2">
        <v>457</v>
      </c>
      <c r="E508" t="s">
        <v>2302</v>
      </c>
    </row>
    <row r="509" spans="1:5" x14ac:dyDescent="0.2">
      <c r="A509" t="s">
        <v>2462</v>
      </c>
      <c r="B509" t="s">
        <v>2463</v>
      </c>
      <c r="D509" s="2">
        <v>564</v>
      </c>
      <c r="E509" t="s">
        <v>2464</v>
      </c>
    </row>
    <row r="510" spans="1:5" x14ac:dyDescent="0.2">
      <c r="A510" t="s">
        <v>2364</v>
      </c>
      <c r="B510" t="s">
        <v>1547</v>
      </c>
      <c r="C510" t="s">
        <v>839</v>
      </c>
      <c r="D510" s="2">
        <v>364</v>
      </c>
      <c r="E510" t="s">
        <v>838</v>
      </c>
    </row>
    <row r="511" spans="1:5" x14ac:dyDescent="0.2">
      <c r="A511" t="s">
        <v>2138</v>
      </c>
      <c r="B511" t="s">
        <v>1546</v>
      </c>
      <c r="C511" t="s">
        <v>836</v>
      </c>
      <c r="D511" s="2">
        <v>11</v>
      </c>
      <c r="E511" t="s">
        <v>835</v>
      </c>
    </row>
    <row r="512" spans="1:5" x14ac:dyDescent="0.2">
      <c r="A512" t="s">
        <v>2306</v>
      </c>
      <c r="B512" t="s">
        <v>1548</v>
      </c>
      <c r="C512" t="s">
        <v>842</v>
      </c>
      <c r="D512" s="2">
        <v>37</v>
      </c>
      <c r="E512" t="s">
        <v>841</v>
      </c>
    </row>
    <row r="513" spans="1:5" x14ac:dyDescent="0.2">
      <c r="A513" t="s">
        <v>2470</v>
      </c>
      <c r="B513" t="s">
        <v>2471</v>
      </c>
      <c r="D513" s="2">
        <v>1121</v>
      </c>
      <c r="E513" t="s">
        <v>2472</v>
      </c>
    </row>
    <row r="514" spans="1:5" x14ac:dyDescent="0.2">
      <c r="A514" t="s">
        <v>2473</v>
      </c>
      <c r="B514" t="s">
        <v>2471</v>
      </c>
      <c r="C514" t="s">
        <v>2474</v>
      </c>
      <c r="D514" s="2">
        <v>1122</v>
      </c>
      <c r="E514" t="s">
        <v>2472</v>
      </c>
    </row>
    <row r="515" spans="1:5" x14ac:dyDescent="0.2">
      <c r="A515" t="s">
        <v>2311</v>
      </c>
      <c r="B515" t="s">
        <v>1549</v>
      </c>
      <c r="C515" t="s">
        <v>845</v>
      </c>
      <c r="D515" s="2">
        <v>312</v>
      </c>
      <c r="E515" t="s">
        <v>844</v>
      </c>
    </row>
    <row r="516" spans="1:5" x14ac:dyDescent="0.2">
      <c r="A516" t="s">
        <v>2185</v>
      </c>
      <c r="B516" t="s">
        <v>1550</v>
      </c>
      <c r="C516" t="s">
        <v>848</v>
      </c>
      <c r="D516" s="2">
        <v>100</v>
      </c>
      <c r="E516" t="s">
        <v>847</v>
      </c>
    </row>
    <row r="517" spans="1:5" x14ac:dyDescent="0.2">
      <c r="A517" t="s">
        <v>2541</v>
      </c>
      <c r="B517" t="s">
        <v>1551</v>
      </c>
      <c r="C517" t="s">
        <v>851</v>
      </c>
      <c r="D517" s="2">
        <v>267</v>
      </c>
      <c r="E517" t="s">
        <v>850</v>
      </c>
    </row>
    <row r="518" spans="1:5" x14ac:dyDescent="0.2">
      <c r="A518" t="s">
        <v>2599</v>
      </c>
      <c r="B518" t="s">
        <v>1552</v>
      </c>
      <c r="C518" t="s">
        <v>854</v>
      </c>
      <c r="D518" s="2">
        <v>327</v>
      </c>
      <c r="E518" t="s">
        <v>853</v>
      </c>
    </row>
    <row r="519" spans="1:5" x14ac:dyDescent="0.2">
      <c r="A519" t="s">
        <v>2346</v>
      </c>
      <c r="B519" t="s">
        <v>1553</v>
      </c>
      <c r="C519" t="s">
        <v>857</v>
      </c>
      <c r="D519" s="2">
        <v>340</v>
      </c>
      <c r="E519" t="s">
        <v>856</v>
      </c>
    </row>
    <row r="520" spans="1:5" x14ac:dyDescent="0.2">
      <c r="A520" t="s">
        <v>2762</v>
      </c>
      <c r="B520" t="s">
        <v>1554</v>
      </c>
      <c r="C520" t="s">
        <v>860</v>
      </c>
      <c r="D520" s="2">
        <v>1087</v>
      </c>
      <c r="E520" t="s">
        <v>859</v>
      </c>
    </row>
    <row r="521" spans="1:5" x14ac:dyDescent="0.2">
      <c r="A521" t="s">
        <v>2763</v>
      </c>
      <c r="B521" t="s">
        <v>1554</v>
      </c>
      <c r="C521" t="s">
        <v>2764</v>
      </c>
      <c r="D521" s="2">
        <v>271</v>
      </c>
      <c r="E521" t="s">
        <v>859</v>
      </c>
    </row>
    <row r="522" spans="1:5" x14ac:dyDescent="0.2">
      <c r="A522" t="s">
        <v>2192</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2623</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2496</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2711</v>
      </c>
      <c r="B532" t="s">
        <v>2712</v>
      </c>
      <c r="D532" s="2">
        <v>397</v>
      </c>
      <c r="E532" t="s">
        <v>2713</v>
      </c>
    </row>
    <row r="533" spans="1:5" x14ac:dyDescent="0.2">
      <c r="A533" t="s">
        <v>2686</v>
      </c>
      <c r="B533" t="s">
        <v>2687</v>
      </c>
      <c r="D533" s="2">
        <v>485</v>
      </c>
      <c r="E533" t="s">
        <v>2688</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2240</v>
      </c>
      <c r="B537" t="s">
        <v>2241</v>
      </c>
      <c r="D537" s="2">
        <v>501</v>
      </c>
      <c r="E537" t="s">
        <v>2242</v>
      </c>
    </row>
    <row r="538" spans="1:5" x14ac:dyDescent="0.2">
      <c r="A538" t="s">
        <v>2425</v>
      </c>
      <c r="B538" t="s">
        <v>2426</v>
      </c>
      <c r="D538" s="2">
        <v>471</v>
      </c>
      <c r="E538" t="s">
        <v>2427</v>
      </c>
    </row>
    <row r="539" spans="1:5" x14ac:dyDescent="0.2">
      <c r="A539" t="s">
        <v>2243</v>
      </c>
      <c r="B539" t="s">
        <v>1566</v>
      </c>
      <c r="C539" t="s">
        <v>896</v>
      </c>
      <c r="D539" s="2">
        <v>166</v>
      </c>
      <c r="E539" t="s">
        <v>895</v>
      </c>
    </row>
    <row r="540" spans="1:5" x14ac:dyDescent="0.2">
      <c r="A540" t="s">
        <v>2428</v>
      </c>
      <c r="B540" t="s">
        <v>1567</v>
      </c>
      <c r="C540" t="s">
        <v>896</v>
      </c>
      <c r="D540" s="2">
        <v>170</v>
      </c>
      <c r="E540" t="s">
        <v>898</v>
      </c>
    </row>
    <row r="541" spans="1:5" x14ac:dyDescent="0.2">
      <c r="A541" t="s">
        <v>2648</v>
      </c>
      <c r="B541" t="s">
        <v>2649</v>
      </c>
      <c r="D541" s="2">
        <v>467</v>
      </c>
      <c r="E541" t="s">
        <v>2650</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2537</v>
      </c>
      <c r="B544" t="s">
        <v>1574</v>
      </c>
      <c r="C544" t="s">
        <v>919</v>
      </c>
      <c r="D544" s="2">
        <v>1047</v>
      </c>
      <c r="E544" t="s">
        <v>918</v>
      </c>
    </row>
    <row r="545" spans="1:5" x14ac:dyDescent="0.2">
      <c r="A545" t="s">
        <v>2538</v>
      </c>
      <c r="B545" t="s">
        <v>1574</v>
      </c>
      <c r="C545" t="s">
        <v>2539</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2809</v>
      </c>
      <c r="B550" t="s">
        <v>1578</v>
      </c>
      <c r="C550" t="s">
        <v>931</v>
      </c>
      <c r="D550" s="2">
        <v>1049</v>
      </c>
      <c r="E550" t="s">
        <v>930</v>
      </c>
    </row>
    <row r="551" spans="1:5" x14ac:dyDescent="0.2">
      <c r="A551" t="s">
        <v>2810</v>
      </c>
      <c r="B551" t="s">
        <v>1578</v>
      </c>
      <c r="C551" t="s">
        <v>2811</v>
      </c>
      <c r="D551" s="2">
        <v>219</v>
      </c>
      <c r="E551" t="s">
        <v>930</v>
      </c>
    </row>
    <row r="552" spans="1:5" x14ac:dyDescent="0.2">
      <c r="A552" t="s">
        <v>2806</v>
      </c>
      <c r="B552" t="s">
        <v>1579</v>
      </c>
      <c r="C552" t="s">
        <v>934</v>
      </c>
      <c r="D552" s="2">
        <v>1081</v>
      </c>
      <c r="E552" t="s">
        <v>933</v>
      </c>
    </row>
    <row r="553" spans="1:5" x14ac:dyDescent="0.2">
      <c r="A553" t="s">
        <v>2807</v>
      </c>
      <c r="B553" t="s">
        <v>1579</v>
      </c>
      <c r="C553" t="s">
        <v>2808</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2347</v>
      </c>
      <c r="B558" t="s">
        <v>1582</v>
      </c>
      <c r="D558" s="2">
        <v>505</v>
      </c>
      <c r="E558" t="s">
        <v>942</v>
      </c>
    </row>
    <row r="559" spans="1:5" x14ac:dyDescent="0.2">
      <c r="A559" t="s">
        <v>1863</v>
      </c>
      <c r="B559" t="s">
        <v>1864</v>
      </c>
      <c r="C559" t="s">
        <v>1865</v>
      </c>
      <c r="D559" s="2">
        <v>336</v>
      </c>
      <c r="E559" t="s">
        <v>1866</v>
      </c>
    </row>
    <row r="560" spans="1:5" x14ac:dyDescent="0.2">
      <c r="A560" t="s">
        <v>2506</v>
      </c>
      <c r="B560" t="s">
        <v>2507</v>
      </c>
      <c r="D560" s="2">
        <v>469</v>
      </c>
      <c r="E560" t="s">
        <v>2508</v>
      </c>
    </row>
    <row r="561" spans="1:5" x14ac:dyDescent="0.2">
      <c r="A561" t="s">
        <v>2497</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2631</v>
      </c>
      <c r="B565" t="s">
        <v>1586</v>
      </c>
      <c r="D565" s="2">
        <v>77</v>
      </c>
      <c r="E565" t="s">
        <v>953</v>
      </c>
    </row>
    <row r="566" spans="1:5" x14ac:dyDescent="0.2">
      <c r="A566" t="s">
        <v>2632</v>
      </c>
      <c r="B566" t="s">
        <v>1586</v>
      </c>
      <c r="C566" t="s">
        <v>954</v>
      </c>
      <c r="D566" s="2">
        <v>1050</v>
      </c>
      <c r="E566" t="s">
        <v>953</v>
      </c>
    </row>
    <row r="567" spans="1:5" x14ac:dyDescent="0.2">
      <c r="A567" t="s">
        <v>2633</v>
      </c>
      <c r="B567" t="s">
        <v>1586</v>
      </c>
      <c r="C567" t="s">
        <v>2634</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2777</v>
      </c>
      <c r="B573" t="s">
        <v>1587</v>
      </c>
      <c r="C573" t="s">
        <v>957</v>
      </c>
      <c r="D573" s="2">
        <v>224</v>
      </c>
      <c r="E573" t="s">
        <v>956</v>
      </c>
    </row>
    <row r="574" spans="1:5" x14ac:dyDescent="0.2">
      <c r="A574" t="s">
        <v>2340</v>
      </c>
      <c r="B574" t="s">
        <v>1588</v>
      </c>
      <c r="C574" t="s">
        <v>960</v>
      </c>
      <c r="D574" s="2">
        <v>14</v>
      </c>
      <c r="E574" t="s">
        <v>959</v>
      </c>
    </row>
    <row r="575" spans="1:5" x14ac:dyDescent="0.2">
      <c r="A575" t="s">
        <v>2759</v>
      </c>
      <c r="B575" t="s">
        <v>1589</v>
      </c>
      <c r="C575" t="s">
        <v>963</v>
      </c>
      <c r="D575" s="2">
        <v>1090</v>
      </c>
      <c r="E575" t="s">
        <v>962</v>
      </c>
    </row>
    <row r="576" spans="1:5" x14ac:dyDescent="0.2">
      <c r="A576" t="s">
        <v>2760</v>
      </c>
      <c r="B576" t="s">
        <v>1589</v>
      </c>
      <c r="C576" t="s">
        <v>2761</v>
      </c>
      <c r="D576" s="2">
        <v>270</v>
      </c>
      <c r="E576" t="s">
        <v>962</v>
      </c>
    </row>
    <row r="577" spans="1:5" x14ac:dyDescent="0.2">
      <c r="A577" t="s">
        <v>2482</v>
      </c>
      <c r="B577" t="s">
        <v>2483</v>
      </c>
      <c r="D577" s="2">
        <v>425</v>
      </c>
      <c r="E577" t="s">
        <v>2484</v>
      </c>
    </row>
    <row r="578" spans="1:5" x14ac:dyDescent="0.2">
      <c r="A578" t="s">
        <v>2322</v>
      </c>
      <c r="B578" t="s">
        <v>2323</v>
      </c>
      <c r="D578" s="2">
        <v>472</v>
      </c>
      <c r="E578" t="s">
        <v>2324</v>
      </c>
    </row>
    <row r="579" spans="1:5" x14ac:dyDescent="0.2">
      <c r="A579" t="s">
        <v>2031</v>
      </c>
      <c r="B579" t="s">
        <v>1569</v>
      </c>
      <c r="D579" s="2">
        <v>377</v>
      </c>
      <c r="E579" t="s">
        <v>903</v>
      </c>
    </row>
    <row r="580" spans="1:5" x14ac:dyDescent="0.2">
      <c r="A580" t="s">
        <v>2032</v>
      </c>
      <c r="B580" t="s">
        <v>1569</v>
      </c>
      <c r="C580" t="s">
        <v>904</v>
      </c>
      <c r="D580" s="2">
        <v>981</v>
      </c>
      <c r="E580" t="s">
        <v>903</v>
      </c>
    </row>
    <row r="581" spans="1:5" x14ac:dyDescent="0.2">
      <c r="A581" t="s">
        <v>2022</v>
      </c>
      <c r="B581" t="s">
        <v>2023</v>
      </c>
      <c r="D581" s="2">
        <v>117</v>
      </c>
      <c r="E581" t="s">
        <v>2024</v>
      </c>
    </row>
    <row r="582" spans="1:5" x14ac:dyDescent="0.2">
      <c r="A582" t="s">
        <v>2206</v>
      </c>
      <c r="B582" t="s">
        <v>1568</v>
      </c>
      <c r="C582" t="s">
        <v>901</v>
      </c>
      <c r="D582" s="2">
        <v>203</v>
      </c>
      <c r="E582" t="s">
        <v>900</v>
      </c>
    </row>
    <row r="583" spans="1:5" x14ac:dyDescent="0.2">
      <c r="A583" t="s">
        <v>2208</v>
      </c>
      <c r="B583" t="s">
        <v>1570</v>
      </c>
      <c r="C583" t="s">
        <v>907</v>
      </c>
      <c r="D583" s="2">
        <v>239</v>
      </c>
      <c r="E583" t="s">
        <v>906</v>
      </c>
    </row>
    <row r="584" spans="1:5" x14ac:dyDescent="0.2">
      <c r="A584" t="s">
        <v>2397</v>
      </c>
      <c r="B584" t="s">
        <v>1571</v>
      </c>
      <c r="C584" t="s">
        <v>910</v>
      </c>
      <c r="D584" s="2">
        <v>375</v>
      </c>
      <c r="E584" t="s">
        <v>909</v>
      </c>
    </row>
    <row r="585" spans="1:5" x14ac:dyDescent="0.2">
      <c r="A585" t="s">
        <v>2207</v>
      </c>
      <c r="B585" t="s">
        <v>1572</v>
      </c>
      <c r="C585" t="s">
        <v>913</v>
      </c>
      <c r="D585" s="2">
        <v>374</v>
      </c>
      <c r="E585" t="s">
        <v>912</v>
      </c>
    </row>
    <row r="586" spans="1:5" x14ac:dyDescent="0.2">
      <c r="A586" t="s">
        <v>2025</v>
      </c>
      <c r="B586" t="s">
        <v>2026</v>
      </c>
      <c r="D586" s="2">
        <v>477</v>
      </c>
      <c r="E586" t="s">
        <v>2027</v>
      </c>
    </row>
    <row r="587" spans="1:5" x14ac:dyDescent="0.2">
      <c r="A587" t="s">
        <v>2398</v>
      </c>
      <c r="B587" t="s">
        <v>1573</v>
      </c>
      <c r="C587" t="s">
        <v>916</v>
      </c>
      <c r="D587" s="2">
        <v>198</v>
      </c>
      <c r="E587" t="s">
        <v>915</v>
      </c>
    </row>
    <row r="588" spans="1:5" x14ac:dyDescent="0.2">
      <c r="A588" t="s">
        <v>2600</v>
      </c>
      <c r="B588" t="s">
        <v>1590</v>
      </c>
      <c r="C588" t="s">
        <v>966</v>
      </c>
      <c r="D588" s="2">
        <v>328</v>
      </c>
      <c r="E588" t="s">
        <v>965</v>
      </c>
    </row>
    <row r="589" spans="1:5" x14ac:dyDescent="0.2">
      <c r="A589" t="s">
        <v>2307</v>
      </c>
      <c r="B589" t="s">
        <v>1591</v>
      </c>
      <c r="C589" t="s">
        <v>969</v>
      </c>
      <c r="D589" s="2">
        <v>1051</v>
      </c>
      <c r="E589" t="s">
        <v>968</v>
      </c>
    </row>
    <row r="590" spans="1:5" x14ac:dyDescent="0.2">
      <c r="A590" t="s">
        <v>2308</v>
      </c>
      <c r="B590" t="s">
        <v>1591</v>
      </c>
      <c r="C590" t="s">
        <v>2309</v>
      </c>
      <c r="D590" s="2">
        <v>210</v>
      </c>
      <c r="E590" t="s">
        <v>968</v>
      </c>
    </row>
    <row r="591" spans="1:5" x14ac:dyDescent="0.2">
      <c r="A591" t="s">
        <v>2466</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2597</v>
      </c>
      <c r="B600" t="s">
        <v>1597</v>
      </c>
      <c r="C600" t="s">
        <v>987</v>
      </c>
      <c r="D600" s="2">
        <v>41</v>
      </c>
      <c r="E600" t="s">
        <v>986</v>
      </c>
    </row>
    <row r="601" spans="1:5" x14ac:dyDescent="0.2">
      <c r="A601" t="s">
        <v>2755</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2503</v>
      </c>
      <c r="B605" t="s">
        <v>1601</v>
      </c>
      <c r="C605" t="s">
        <v>999</v>
      </c>
      <c r="D605" s="2">
        <v>27</v>
      </c>
      <c r="E605" t="s">
        <v>998</v>
      </c>
    </row>
    <row r="606" spans="1:5" x14ac:dyDescent="0.2">
      <c r="A606" t="s">
        <v>2165</v>
      </c>
      <c r="B606" t="s">
        <v>1602</v>
      </c>
      <c r="C606" t="s">
        <v>2166</v>
      </c>
      <c r="D606" s="2">
        <v>156</v>
      </c>
      <c r="E606" t="s">
        <v>1001</v>
      </c>
    </row>
    <row r="607" spans="1:5" x14ac:dyDescent="0.2">
      <c r="A607" t="s">
        <v>2167</v>
      </c>
      <c r="B607" t="s">
        <v>1602</v>
      </c>
      <c r="C607" t="s">
        <v>1002</v>
      </c>
      <c r="D607" s="2">
        <v>1052</v>
      </c>
      <c r="E607" t="s">
        <v>1001</v>
      </c>
    </row>
    <row r="608" spans="1:5" x14ac:dyDescent="0.2">
      <c r="A608" t="s">
        <v>2117</v>
      </c>
      <c r="B608" t="s">
        <v>2118</v>
      </c>
      <c r="D608" s="2">
        <v>508</v>
      </c>
      <c r="E608" t="s">
        <v>2119</v>
      </c>
    </row>
    <row r="609" spans="1:5" x14ac:dyDescent="0.2">
      <c r="A609" t="s">
        <v>2124</v>
      </c>
      <c r="B609" t="s">
        <v>1603</v>
      </c>
      <c r="D609" s="2">
        <v>206</v>
      </c>
      <c r="E609" t="s">
        <v>1004</v>
      </c>
    </row>
    <row r="610" spans="1:5" x14ac:dyDescent="0.2">
      <c r="A610" t="s">
        <v>2125</v>
      </c>
      <c r="B610" t="s">
        <v>1603</v>
      </c>
      <c r="C610" t="s">
        <v>1005</v>
      </c>
      <c r="D610" s="2">
        <v>984</v>
      </c>
      <c r="E610" t="s">
        <v>1004</v>
      </c>
    </row>
    <row r="611" spans="1:5" x14ac:dyDescent="0.2">
      <c r="A611" t="s">
        <v>2086</v>
      </c>
      <c r="B611" t="s">
        <v>1610</v>
      </c>
      <c r="D611" s="2">
        <v>383</v>
      </c>
      <c r="E611" t="s">
        <v>1023</v>
      </c>
    </row>
    <row r="612" spans="1:5" x14ac:dyDescent="0.2">
      <c r="A612" t="s">
        <v>2087</v>
      </c>
      <c r="B612" t="s">
        <v>1610</v>
      </c>
      <c r="C612" t="s">
        <v>1024</v>
      </c>
      <c r="D612" s="2">
        <v>985</v>
      </c>
      <c r="E612" t="s">
        <v>1023</v>
      </c>
    </row>
    <row r="613" spans="1:5" x14ac:dyDescent="0.2">
      <c r="A613" t="s">
        <v>1775</v>
      </c>
      <c r="B613" t="s">
        <v>1604</v>
      </c>
      <c r="C613" t="s">
        <v>1008</v>
      </c>
      <c r="D613" s="2">
        <v>319</v>
      </c>
      <c r="E613" t="s">
        <v>1007</v>
      </c>
    </row>
    <row r="614" spans="1:5" x14ac:dyDescent="0.2">
      <c r="A614" t="s">
        <v>2331</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2489</v>
      </c>
      <c r="B617" t="s">
        <v>1607</v>
      </c>
      <c r="C617" t="s">
        <v>1860</v>
      </c>
      <c r="D617" s="2">
        <v>320</v>
      </c>
      <c r="E617" t="s">
        <v>1015</v>
      </c>
    </row>
    <row r="618" spans="1:5" x14ac:dyDescent="0.2">
      <c r="A618" t="s">
        <v>2490</v>
      </c>
      <c r="B618" t="s">
        <v>1607</v>
      </c>
      <c r="C618" t="s">
        <v>1013</v>
      </c>
      <c r="D618" s="2">
        <v>1109</v>
      </c>
      <c r="E618" t="s">
        <v>1015</v>
      </c>
    </row>
    <row r="619" spans="1:5" x14ac:dyDescent="0.2">
      <c r="A619" t="s">
        <v>2103</v>
      </c>
      <c r="B619" t="s">
        <v>2104</v>
      </c>
      <c r="D619" s="2">
        <v>111</v>
      </c>
      <c r="E619" t="s">
        <v>2105</v>
      </c>
    </row>
    <row r="620" spans="1:5" x14ac:dyDescent="0.2">
      <c r="A620" t="s">
        <v>2768</v>
      </c>
      <c r="B620" t="s">
        <v>1608</v>
      </c>
      <c r="C620" t="s">
        <v>1018</v>
      </c>
      <c r="D620" s="2">
        <v>1054</v>
      </c>
      <c r="E620" t="s">
        <v>1017</v>
      </c>
    </row>
    <row r="621" spans="1:5" x14ac:dyDescent="0.2">
      <c r="A621" t="s">
        <v>2769</v>
      </c>
      <c r="B621" t="s">
        <v>1608</v>
      </c>
      <c r="C621" t="s">
        <v>2770</v>
      </c>
      <c r="D621" s="2">
        <v>29</v>
      </c>
      <c r="E621" t="s">
        <v>1017</v>
      </c>
    </row>
    <row r="622" spans="1:5" x14ac:dyDescent="0.2">
      <c r="A622" t="s">
        <v>2812</v>
      </c>
      <c r="B622" t="s">
        <v>1609</v>
      </c>
      <c r="C622" t="s">
        <v>1021</v>
      </c>
      <c r="D622" s="2">
        <v>1055</v>
      </c>
      <c r="E622" t="s">
        <v>1020</v>
      </c>
    </row>
    <row r="623" spans="1:5" x14ac:dyDescent="0.2">
      <c r="A623" t="s">
        <v>2813</v>
      </c>
      <c r="B623" t="s">
        <v>1609</v>
      </c>
      <c r="C623" t="s">
        <v>2814</v>
      </c>
      <c r="D623" s="2">
        <v>254</v>
      </c>
      <c r="E623" t="s">
        <v>1020</v>
      </c>
    </row>
    <row r="624" spans="1:5" x14ac:dyDescent="0.2">
      <c r="A624" t="s">
        <v>2325</v>
      </c>
      <c r="B624" t="s">
        <v>2326</v>
      </c>
      <c r="D624" s="2">
        <v>483</v>
      </c>
      <c r="E624" t="s">
        <v>2327</v>
      </c>
    </row>
    <row r="625" spans="1:5" x14ac:dyDescent="0.2">
      <c r="A625" t="s">
        <v>2264</v>
      </c>
      <c r="B625" t="s">
        <v>1611</v>
      </c>
      <c r="C625" t="s">
        <v>1027</v>
      </c>
      <c r="D625" s="2">
        <v>150</v>
      </c>
      <c r="E625" t="s">
        <v>1026</v>
      </c>
    </row>
    <row r="626" spans="1:5" x14ac:dyDescent="0.2">
      <c r="A626" t="s">
        <v>2062</v>
      </c>
      <c r="B626" t="s">
        <v>2063</v>
      </c>
      <c r="D626" s="2">
        <v>507</v>
      </c>
      <c r="E626" t="s">
        <v>2064</v>
      </c>
    </row>
    <row r="627" spans="1:5" x14ac:dyDescent="0.2">
      <c r="A627" t="s">
        <v>2366</v>
      </c>
      <c r="B627" t="s">
        <v>1612</v>
      </c>
      <c r="C627" t="s">
        <v>1030</v>
      </c>
      <c r="D627" s="2">
        <v>998</v>
      </c>
      <c r="E627" t="s">
        <v>1029</v>
      </c>
    </row>
    <row r="628" spans="1:5" x14ac:dyDescent="0.2">
      <c r="A628" t="s">
        <v>2168</v>
      </c>
      <c r="B628" t="s">
        <v>2169</v>
      </c>
      <c r="D628" s="2">
        <v>559</v>
      </c>
      <c r="E628" t="s">
        <v>2170</v>
      </c>
    </row>
    <row r="629" spans="1:5" x14ac:dyDescent="0.2">
      <c r="A629" t="s">
        <v>2171</v>
      </c>
      <c r="B629" t="s">
        <v>1613</v>
      </c>
      <c r="C629" t="s">
        <v>1033</v>
      </c>
      <c r="D629" s="2">
        <v>36</v>
      </c>
      <c r="E629" t="s">
        <v>1032</v>
      </c>
    </row>
    <row r="630" spans="1:5" x14ac:dyDescent="0.2">
      <c r="A630" t="s">
        <v>2244</v>
      </c>
      <c r="B630" t="s">
        <v>2245</v>
      </c>
      <c r="D630" s="2">
        <v>510</v>
      </c>
      <c r="E630" t="s">
        <v>2246</v>
      </c>
    </row>
    <row r="631" spans="1:5" x14ac:dyDescent="0.2">
      <c r="A631" t="s">
        <v>2055</v>
      </c>
      <c r="B631" t="s">
        <v>2056</v>
      </c>
      <c r="D631" s="2">
        <v>504</v>
      </c>
      <c r="E631" t="s">
        <v>2057</v>
      </c>
    </row>
    <row r="632" spans="1:5" x14ac:dyDescent="0.2">
      <c r="A632" t="s">
        <v>2247</v>
      </c>
      <c r="B632" t="s">
        <v>2248</v>
      </c>
      <c r="D632" s="2">
        <v>514</v>
      </c>
      <c r="E632" t="s">
        <v>2249</v>
      </c>
    </row>
    <row r="633" spans="1:5" x14ac:dyDescent="0.2">
      <c r="A633" t="s">
        <v>2429</v>
      </c>
      <c r="B633" t="s">
        <v>2430</v>
      </c>
      <c r="D633" s="2">
        <v>493</v>
      </c>
      <c r="E633" t="s">
        <v>2431</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2222</v>
      </c>
      <c r="B636" t="s">
        <v>1615</v>
      </c>
      <c r="D636" s="2">
        <v>994</v>
      </c>
      <c r="E636" t="s">
        <v>1038</v>
      </c>
    </row>
    <row r="637" spans="1:5" x14ac:dyDescent="0.2">
      <c r="A637" t="s">
        <v>2223</v>
      </c>
      <c r="B637" t="s">
        <v>1615</v>
      </c>
      <c r="C637" t="s">
        <v>1039</v>
      </c>
      <c r="D637" s="2">
        <v>1091</v>
      </c>
      <c r="E637" t="s">
        <v>1038</v>
      </c>
    </row>
    <row r="638" spans="1:5" x14ac:dyDescent="0.2">
      <c r="A638" t="s">
        <v>2410</v>
      </c>
      <c r="B638" t="s">
        <v>1616</v>
      </c>
      <c r="D638" s="2">
        <v>999</v>
      </c>
      <c r="E638" t="s">
        <v>1041</v>
      </c>
    </row>
    <row r="639" spans="1:5" x14ac:dyDescent="0.2">
      <c r="A639" t="s">
        <v>2411</v>
      </c>
      <c r="B639" t="s">
        <v>1616</v>
      </c>
      <c r="C639" t="s">
        <v>1042</v>
      </c>
      <c r="D639" s="2">
        <v>1092</v>
      </c>
      <c r="E639" t="s">
        <v>1041</v>
      </c>
    </row>
    <row r="640" spans="1:5" x14ac:dyDescent="0.2">
      <c r="A640" t="s">
        <v>2036</v>
      </c>
      <c r="B640" t="s">
        <v>1617</v>
      </c>
      <c r="D640" s="2">
        <v>378</v>
      </c>
      <c r="E640" t="s">
        <v>1044</v>
      </c>
    </row>
    <row r="641" spans="1:5" x14ac:dyDescent="0.2">
      <c r="A641" t="s">
        <v>2037</v>
      </c>
      <c r="B641" t="s">
        <v>1617</v>
      </c>
      <c r="C641" t="s">
        <v>1045</v>
      </c>
      <c r="D641" s="2">
        <v>986</v>
      </c>
      <c r="E641" t="s">
        <v>1044</v>
      </c>
    </row>
    <row r="642" spans="1:5" x14ac:dyDescent="0.2">
      <c r="A642" t="s">
        <v>1971</v>
      </c>
      <c r="B642" t="s">
        <v>1618</v>
      </c>
      <c r="C642" t="s">
        <v>1048</v>
      </c>
      <c r="D642" s="2">
        <v>1056</v>
      </c>
      <c r="E642" t="s">
        <v>1047</v>
      </c>
    </row>
    <row r="643" spans="1:5" x14ac:dyDescent="0.2">
      <c r="A643" t="s">
        <v>1969</v>
      </c>
      <c r="B643" t="s">
        <v>1618</v>
      </c>
      <c r="C643" t="s">
        <v>1970</v>
      </c>
      <c r="D643" s="2">
        <v>17</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2214</v>
      </c>
      <c r="B648" t="s">
        <v>2215</v>
      </c>
      <c r="C648" t="s">
        <v>2216</v>
      </c>
      <c r="D648" s="2">
        <v>205</v>
      </c>
      <c r="E648" t="s">
        <v>2217</v>
      </c>
    </row>
    <row r="649" spans="1:5" x14ac:dyDescent="0.2">
      <c r="A649" t="s">
        <v>2402</v>
      </c>
      <c r="B649" t="s">
        <v>2403</v>
      </c>
      <c r="C649" t="s">
        <v>2404</v>
      </c>
      <c r="D649" s="2">
        <v>200</v>
      </c>
      <c r="E649" t="s">
        <v>2405</v>
      </c>
    </row>
    <row r="650" spans="1:5" x14ac:dyDescent="0.2">
      <c r="A650" t="s">
        <v>2218</v>
      </c>
      <c r="B650" t="s">
        <v>2219</v>
      </c>
      <c r="C650" t="s">
        <v>2220</v>
      </c>
      <c r="D650" s="2">
        <v>194</v>
      </c>
      <c r="E650" t="s">
        <v>2221</v>
      </c>
    </row>
    <row r="651" spans="1:5" x14ac:dyDescent="0.2">
      <c r="A651" t="s">
        <v>2406</v>
      </c>
      <c r="B651" t="s">
        <v>2407</v>
      </c>
      <c r="C651" t="s">
        <v>2408</v>
      </c>
      <c r="D651" s="2">
        <v>201</v>
      </c>
      <c r="E651" t="s">
        <v>2409</v>
      </c>
    </row>
    <row r="652" spans="1:5" x14ac:dyDescent="0.2">
      <c r="A652" t="s">
        <v>2033</v>
      </c>
      <c r="B652" t="s">
        <v>2034</v>
      </c>
      <c r="D652" s="2">
        <v>476</v>
      </c>
      <c r="E652" t="s">
        <v>2035</v>
      </c>
    </row>
    <row r="653" spans="1:5" x14ac:dyDescent="0.2">
      <c r="A653" t="s">
        <v>2303</v>
      </c>
      <c r="B653" t="s">
        <v>2304</v>
      </c>
      <c r="D653" s="2">
        <v>473</v>
      </c>
      <c r="E653" t="s">
        <v>2305</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2534</v>
      </c>
      <c r="B656" t="s">
        <v>1622</v>
      </c>
      <c r="C656" t="s">
        <v>1060</v>
      </c>
      <c r="D656" s="2">
        <v>1058</v>
      </c>
      <c r="E656" t="s">
        <v>1059</v>
      </c>
    </row>
    <row r="657" spans="1:5" x14ac:dyDescent="0.2">
      <c r="A657" t="s">
        <v>2532</v>
      </c>
      <c r="B657" t="s">
        <v>1622</v>
      </c>
      <c r="C657" t="s">
        <v>2533</v>
      </c>
      <c r="D657" s="2">
        <v>240</v>
      </c>
      <c r="E657" t="s">
        <v>1059</v>
      </c>
    </row>
    <row r="658" spans="1:5" x14ac:dyDescent="0.2">
      <c r="A658" t="s">
        <v>2504</v>
      </c>
      <c r="B658" t="s">
        <v>1623</v>
      </c>
      <c r="C658" t="s">
        <v>1063</v>
      </c>
      <c r="D658" s="2">
        <v>258</v>
      </c>
      <c r="E658" t="s">
        <v>2505</v>
      </c>
    </row>
    <row r="659" spans="1:5" x14ac:dyDescent="0.2">
      <c r="A659" t="s">
        <v>2100</v>
      </c>
      <c r="B659" t="s">
        <v>2101</v>
      </c>
      <c r="D659" s="2">
        <v>506</v>
      </c>
      <c r="E659" t="s">
        <v>2102</v>
      </c>
    </row>
    <row r="660" spans="1:5" x14ac:dyDescent="0.2">
      <c r="A660" t="s">
        <v>2515</v>
      </c>
      <c r="B660" t="s">
        <v>2516</v>
      </c>
      <c r="D660" s="2">
        <v>448</v>
      </c>
      <c r="E660" t="s">
        <v>2517</v>
      </c>
    </row>
    <row r="661" spans="1:5" x14ac:dyDescent="0.2">
      <c r="A661" t="s">
        <v>2485</v>
      </c>
      <c r="B661" t="s">
        <v>1624</v>
      </c>
      <c r="C661" t="s">
        <v>1066</v>
      </c>
      <c r="D661" s="2">
        <v>180</v>
      </c>
      <c r="E661" t="s">
        <v>1065</v>
      </c>
    </row>
    <row r="662" spans="1:5" x14ac:dyDescent="0.2">
      <c r="A662" t="s">
        <v>2328</v>
      </c>
      <c r="B662" t="s">
        <v>1625</v>
      </c>
      <c r="C662" t="s">
        <v>1069</v>
      </c>
      <c r="D662" s="2">
        <v>176</v>
      </c>
      <c r="E662" t="s">
        <v>1068</v>
      </c>
    </row>
    <row r="663" spans="1:5" x14ac:dyDescent="0.2">
      <c r="A663" t="s">
        <v>2738</v>
      </c>
      <c r="B663" t="s">
        <v>1626</v>
      </c>
      <c r="D663" s="2">
        <v>229</v>
      </c>
      <c r="E663" t="s">
        <v>1071</v>
      </c>
    </row>
    <row r="664" spans="1:5" x14ac:dyDescent="0.2">
      <c r="A664" t="s">
        <v>2739</v>
      </c>
      <c r="B664" t="s">
        <v>1626</v>
      </c>
      <c r="C664" t="s">
        <v>1072</v>
      </c>
      <c r="D664" s="2">
        <v>988</v>
      </c>
      <c r="E664" t="s">
        <v>1071</v>
      </c>
    </row>
    <row r="665" spans="1:5" x14ac:dyDescent="0.2">
      <c r="A665" t="s">
        <v>2834</v>
      </c>
      <c r="B665" t="s">
        <v>1627</v>
      </c>
      <c r="C665" t="s">
        <v>1075</v>
      </c>
      <c r="D665" s="2">
        <v>147</v>
      </c>
      <c r="E665" t="s">
        <v>1074</v>
      </c>
    </row>
    <row r="666" spans="1:5" x14ac:dyDescent="0.2">
      <c r="A666" t="s">
        <v>2351</v>
      </c>
      <c r="B666" t="s">
        <v>1628</v>
      </c>
      <c r="C666" t="s">
        <v>2352</v>
      </c>
      <c r="D666" s="2">
        <v>373</v>
      </c>
      <c r="E666" t="s">
        <v>1077</v>
      </c>
    </row>
    <row r="667" spans="1:5" x14ac:dyDescent="0.2">
      <c r="A667" t="s">
        <v>2353</v>
      </c>
      <c r="B667" t="s">
        <v>1628</v>
      </c>
      <c r="C667" t="s">
        <v>1078</v>
      </c>
      <c r="D667" s="2">
        <v>1059</v>
      </c>
      <c r="E667" t="s">
        <v>1077</v>
      </c>
    </row>
    <row r="668" spans="1:5" x14ac:dyDescent="0.2">
      <c r="A668" t="s">
        <v>2678</v>
      </c>
      <c r="B668" t="s">
        <v>1631</v>
      </c>
      <c r="C668" t="s">
        <v>1087</v>
      </c>
      <c r="D668" s="2">
        <v>394</v>
      </c>
      <c r="E668" t="s">
        <v>1086</v>
      </c>
    </row>
    <row r="669" spans="1:5" x14ac:dyDescent="0.2">
      <c r="A669" t="s">
        <v>2360</v>
      </c>
      <c r="B669" t="s">
        <v>1629</v>
      </c>
      <c r="C669" t="s">
        <v>1081</v>
      </c>
      <c r="D669" s="2">
        <v>133</v>
      </c>
      <c r="E669" t="s">
        <v>1080</v>
      </c>
    </row>
    <row r="670" spans="1:5" x14ac:dyDescent="0.2">
      <c r="A670" t="s">
        <v>2145</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2332</v>
      </c>
      <c r="B675" t="s">
        <v>1635</v>
      </c>
      <c r="C675" t="s">
        <v>1096</v>
      </c>
      <c r="D675" s="2">
        <v>322</v>
      </c>
      <c r="E675" t="s">
        <v>1098</v>
      </c>
    </row>
    <row r="676" spans="1:5" x14ac:dyDescent="0.2">
      <c r="A676" t="s">
        <v>1862</v>
      </c>
      <c r="B676" t="s">
        <v>1636</v>
      </c>
      <c r="D676" s="2">
        <v>541</v>
      </c>
      <c r="E676" t="s">
        <v>1100</v>
      </c>
    </row>
    <row r="677" spans="1:5" x14ac:dyDescent="0.2">
      <c r="A677" t="s">
        <v>2491</v>
      </c>
      <c r="B677" t="s">
        <v>1637</v>
      </c>
      <c r="C677" t="s">
        <v>1103</v>
      </c>
      <c r="D677" s="2">
        <v>324</v>
      </c>
      <c r="E677" t="s">
        <v>1102</v>
      </c>
    </row>
    <row r="678" spans="1:5" x14ac:dyDescent="0.2">
      <c r="A678" t="s">
        <v>2106</v>
      </c>
      <c r="B678" t="s">
        <v>2107</v>
      </c>
      <c r="D678" s="2">
        <v>112</v>
      </c>
      <c r="E678" t="s">
        <v>2108</v>
      </c>
    </row>
    <row r="679" spans="1:5" x14ac:dyDescent="0.2">
      <c r="A679" t="s">
        <v>2091</v>
      </c>
      <c r="B679" t="s">
        <v>2092</v>
      </c>
      <c r="D679" s="2">
        <v>480</v>
      </c>
      <c r="E679" t="s">
        <v>2093</v>
      </c>
    </row>
    <row r="680" spans="1:5" x14ac:dyDescent="0.2">
      <c r="A680" t="s">
        <v>1897</v>
      </c>
      <c r="B680" t="s">
        <v>1898</v>
      </c>
      <c r="D680" s="2">
        <v>570</v>
      </c>
      <c r="E680" t="s">
        <v>1899</v>
      </c>
    </row>
    <row r="681" spans="1:5" x14ac:dyDescent="0.2">
      <c r="A681" t="s">
        <v>2361</v>
      </c>
      <c r="B681" t="s">
        <v>1638</v>
      </c>
      <c r="C681" t="s">
        <v>1106</v>
      </c>
      <c r="D681" s="2">
        <v>134</v>
      </c>
      <c r="E681" t="s">
        <v>1105</v>
      </c>
    </row>
    <row r="682" spans="1:5" x14ac:dyDescent="0.2">
      <c r="A682" t="s">
        <v>2139</v>
      </c>
      <c r="B682" t="s">
        <v>1639</v>
      </c>
      <c r="C682" t="s">
        <v>1109</v>
      </c>
      <c r="D682" s="2">
        <v>127</v>
      </c>
      <c r="E682" t="s">
        <v>1108</v>
      </c>
    </row>
    <row r="683" spans="1:5" x14ac:dyDescent="0.2">
      <c r="A683" t="s">
        <v>2781</v>
      </c>
      <c r="B683" t="s">
        <v>1643</v>
      </c>
      <c r="C683" t="s">
        <v>2782</v>
      </c>
      <c r="D683" s="2">
        <v>342</v>
      </c>
      <c r="E683" t="s">
        <v>1120</v>
      </c>
    </row>
    <row r="684" spans="1:5" x14ac:dyDescent="0.2">
      <c r="A684" t="s">
        <v>2783</v>
      </c>
      <c r="B684" t="s">
        <v>1643</v>
      </c>
      <c r="C684" t="s">
        <v>1121</v>
      </c>
      <c r="D684" s="2">
        <v>1060</v>
      </c>
      <c r="E684" t="s">
        <v>1120</v>
      </c>
    </row>
    <row r="685" spans="1:5" x14ac:dyDescent="0.2">
      <c r="A685" t="s">
        <v>2817</v>
      </c>
      <c r="B685" t="s">
        <v>1644</v>
      </c>
      <c r="C685" t="s">
        <v>1124</v>
      </c>
      <c r="D685" s="2">
        <v>1061</v>
      </c>
      <c r="E685" t="s">
        <v>1123</v>
      </c>
    </row>
    <row r="686" spans="1:5" x14ac:dyDescent="0.2">
      <c r="A686" t="s">
        <v>2818</v>
      </c>
      <c r="B686" t="s">
        <v>1644</v>
      </c>
      <c r="C686" t="s">
        <v>2819</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2362</v>
      </c>
      <c r="B689" t="s">
        <v>1647</v>
      </c>
      <c r="C689" t="s">
        <v>1133</v>
      </c>
      <c r="D689" s="2">
        <v>123</v>
      </c>
      <c r="E689" t="s">
        <v>1132</v>
      </c>
    </row>
    <row r="690" spans="1:5" x14ac:dyDescent="0.2">
      <c r="A690" t="s">
        <v>2140</v>
      </c>
      <c r="B690" t="s">
        <v>1648</v>
      </c>
      <c r="C690" t="s">
        <v>1136</v>
      </c>
      <c r="D690" s="2">
        <v>128</v>
      </c>
      <c r="E690" t="s">
        <v>1135</v>
      </c>
    </row>
    <row r="691" spans="1:5" x14ac:dyDescent="0.2">
      <c r="A691" t="s">
        <v>2671</v>
      </c>
      <c r="B691" t="s">
        <v>1649</v>
      </c>
      <c r="C691" t="s">
        <v>1139</v>
      </c>
      <c r="D691" s="2">
        <v>1062</v>
      </c>
      <c r="E691" t="s">
        <v>1138</v>
      </c>
    </row>
    <row r="692" spans="1:5" x14ac:dyDescent="0.2">
      <c r="A692" t="s">
        <v>2672</v>
      </c>
      <c r="B692" t="s">
        <v>1649</v>
      </c>
      <c r="C692" t="s">
        <v>2673</v>
      </c>
      <c r="D692" s="2">
        <v>284</v>
      </c>
      <c r="E692" t="s">
        <v>1138</v>
      </c>
    </row>
    <row r="693" spans="1:5" x14ac:dyDescent="0.2">
      <c r="A693" t="s">
        <v>2741</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2389</v>
      </c>
      <c r="B697" t="s">
        <v>1653</v>
      </c>
      <c r="C697" t="s">
        <v>1150</v>
      </c>
      <c r="D697" s="2">
        <v>311</v>
      </c>
      <c r="E697" t="s">
        <v>1149</v>
      </c>
    </row>
    <row r="698" spans="1:5" x14ac:dyDescent="0.2">
      <c r="A698" t="s">
        <v>2794</v>
      </c>
      <c r="B698" t="s">
        <v>1654</v>
      </c>
      <c r="C698" t="s">
        <v>2795</v>
      </c>
      <c r="D698" s="2">
        <v>142</v>
      </c>
      <c r="E698" t="s">
        <v>1152</v>
      </c>
    </row>
    <row r="699" spans="1:5" x14ac:dyDescent="0.2">
      <c r="A699" t="s">
        <v>2796</v>
      </c>
      <c r="B699" t="s">
        <v>1654</v>
      </c>
      <c r="C699" t="s">
        <v>1153</v>
      </c>
      <c r="D699" s="2">
        <v>1063</v>
      </c>
      <c r="E699" t="s">
        <v>1152</v>
      </c>
    </row>
    <row r="700" spans="1:5" x14ac:dyDescent="0.2">
      <c r="A700" t="s">
        <v>2058</v>
      </c>
      <c r="B700" t="s">
        <v>1655</v>
      </c>
      <c r="D700" s="2">
        <v>118</v>
      </c>
      <c r="E700" t="s">
        <v>1155</v>
      </c>
    </row>
    <row r="701" spans="1:5" x14ac:dyDescent="0.2">
      <c r="A701" t="s">
        <v>2059</v>
      </c>
      <c r="B701" t="s">
        <v>1655</v>
      </c>
      <c r="C701" t="s">
        <v>1156</v>
      </c>
      <c r="D701" s="2">
        <v>989</v>
      </c>
      <c r="E701" t="s">
        <v>1155</v>
      </c>
    </row>
    <row r="702" spans="1:5" x14ac:dyDescent="0.2">
      <c r="A702" t="s">
        <v>2250</v>
      </c>
      <c r="B702" t="s">
        <v>1657</v>
      </c>
      <c r="C702" t="s">
        <v>1161</v>
      </c>
      <c r="D702" s="2">
        <v>1064</v>
      </c>
      <c r="E702" t="s">
        <v>2251</v>
      </c>
    </row>
    <row r="703" spans="1:5" x14ac:dyDescent="0.2">
      <c r="A703" t="s">
        <v>2252</v>
      </c>
      <c r="B703" t="s">
        <v>1657</v>
      </c>
      <c r="C703" t="s">
        <v>2253</v>
      </c>
      <c r="D703" s="2">
        <v>168</v>
      </c>
      <c r="E703" t="s">
        <v>2251</v>
      </c>
    </row>
    <row r="704" spans="1:5" x14ac:dyDescent="0.2">
      <c r="A704" t="s">
        <v>2432</v>
      </c>
      <c r="B704" t="s">
        <v>1659</v>
      </c>
      <c r="C704" t="s">
        <v>2253</v>
      </c>
      <c r="D704" s="2">
        <v>173</v>
      </c>
      <c r="E704" t="s">
        <v>2433</v>
      </c>
    </row>
    <row r="705" spans="1:5" x14ac:dyDescent="0.2">
      <c r="A705" t="s">
        <v>2434</v>
      </c>
      <c r="B705" t="s">
        <v>1659</v>
      </c>
      <c r="C705" t="s">
        <v>1164</v>
      </c>
      <c r="D705" s="2">
        <v>1114</v>
      </c>
      <c r="E705" t="s">
        <v>2433</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2435</v>
      </c>
      <c r="B708" t="s">
        <v>1660</v>
      </c>
      <c r="C708" t="s">
        <v>1169</v>
      </c>
      <c r="D708" s="2">
        <v>172</v>
      </c>
      <c r="E708" t="s">
        <v>1168</v>
      </c>
    </row>
    <row r="709" spans="1:5" x14ac:dyDescent="0.2">
      <c r="A709" t="s">
        <v>2254</v>
      </c>
      <c r="B709" t="s">
        <v>1661</v>
      </c>
      <c r="C709" t="s">
        <v>1172</v>
      </c>
      <c r="D709" s="2">
        <v>169</v>
      </c>
      <c r="E709" t="s">
        <v>1171</v>
      </c>
    </row>
    <row r="710" spans="1:5" x14ac:dyDescent="0.2">
      <c r="A710" t="s">
        <v>2060</v>
      </c>
      <c r="B710" t="s">
        <v>1662</v>
      </c>
      <c r="D710" s="2">
        <v>333</v>
      </c>
      <c r="E710" t="s">
        <v>1174</v>
      </c>
    </row>
    <row r="711" spans="1:5" x14ac:dyDescent="0.2">
      <c r="A711" t="s">
        <v>2061</v>
      </c>
      <c r="B711" t="s">
        <v>1662</v>
      </c>
      <c r="C711" t="s">
        <v>1175</v>
      </c>
      <c r="D711" s="2">
        <v>990</v>
      </c>
      <c r="E711" t="s">
        <v>1174</v>
      </c>
    </row>
    <row r="712" spans="1:5" x14ac:dyDescent="0.2">
      <c r="A712" t="s">
        <v>2312</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2549</v>
      </c>
      <c r="B716" t="s">
        <v>1666</v>
      </c>
      <c r="C716" t="s">
        <v>2550</v>
      </c>
      <c r="D716" s="2">
        <v>163</v>
      </c>
      <c r="E716" t="s">
        <v>1186</v>
      </c>
    </row>
    <row r="717" spans="1:5" x14ac:dyDescent="0.2">
      <c r="A717" t="s">
        <v>2551</v>
      </c>
      <c r="B717" t="s">
        <v>1666</v>
      </c>
      <c r="C717" t="s">
        <v>1187</v>
      </c>
      <c r="D717" s="2">
        <v>1075</v>
      </c>
      <c r="E717" t="s">
        <v>1186</v>
      </c>
    </row>
    <row r="718" spans="1:5" x14ac:dyDescent="0.2">
      <c r="A718" t="s">
        <v>2605</v>
      </c>
      <c r="B718" t="s">
        <v>1667</v>
      </c>
      <c r="C718" t="s">
        <v>1190</v>
      </c>
      <c r="D718" s="2">
        <v>212</v>
      </c>
      <c r="E718" t="s">
        <v>1189</v>
      </c>
    </row>
    <row r="719" spans="1:5" x14ac:dyDescent="0.2">
      <c r="A719" t="s">
        <v>2558</v>
      </c>
      <c r="B719" t="s">
        <v>1668</v>
      </c>
      <c r="C719" t="s">
        <v>1193</v>
      </c>
      <c r="D719" s="2">
        <v>355</v>
      </c>
      <c r="E719" t="s">
        <v>1192</v>
      </c>
    </row>
    <row r="720" spans="1:5" x14ac:dyDescent="0.2">
      <c r="A720" t="s">
        <v>2552</v>
      </c>
      <c r="B720" t="s">
        <v>1669</v>
      </c>
      <c r="C720" t="s">
        <v>1196</v>
      </c>
      <c r="D720" s="2">
        <v>1107</v>
      </c>
      <c r="E720" t="s">
        <v>1195</v>
      </c>
    </row>
    <row r="721" spans="1:5" x14ac:dyDescent="0.2">
      <c r="A721" t="s">
        <v>2553</v>
      </c>
      <c r="B721" t="s">
        <v>1669</v>
      </c>
      <c r="C721" t="s">
        <v>2554</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2540</v>
      </c>
      <c r="B724" t="s">
        <v>1671</v>
      </c>
      <c r="C724" t="s">
        <v>1202</v>
      </c>
      <c r="D724" s="2">
        <v>6</v>
      </c>
      <c r="E724" t="s">
        <v>1201</v>
      </c>
    </row>
    <row r="725" spans="1:5" x14ac:dyDescent="0.2">
      <c r="A725" t="s">
        <v>2555</v>
      </c>
      <c r="B725" t="s">
        <v>1672</v>
      </c>
      <c r="C725" t="s">
        <v>1205</v>
      </c>
      <c r="D725" s="2">
        <v>1065</v>
      </c>
      <c r="E725" t="s">
        <v>1204</v>
      </c>
    </row>
    <row r="726" spans="1:5" x14ac:dyDescent="0.2">
      <c r="A726" t="s">
        <v>2556</v>
      </c>
      <c r="B726" t="s">
        <v>1672</v>
      </c>
      <c r="C726" t="s">
        <v>2557</v>
      </c>
      <c r="D726" s="2">
        <v>164</v>
      </c>
      <c r="E726" t="s">
        <v>1204</v>
      </c>
    </row>
    <row r="727" spans="1:5" x14ac:dyDescent="0.2">
      <c r="A727" t="s">
        <v>1918</v>
      </c>
      <c r="B727" t="s">
        <v>1673</v>
      </c>
      <c r="C727" t="s">
        <v>1208</v>
      </c>
      <c r="D727" s="2">
        <v>15</v>
      </c>
      <c r="E727" t="s">
        <v>1207</v>
      </c>
    </row>
    <row r="728" spans="1:5" x14ac:dyDescent="0.2">
      <c r="A728" t="s">
        <v>2209</v>
      </c>
      <c r="B728" t="s">
        <v>1674</v>
      </c>
      <c r="C728" t="s">
        <v>1211</v>
      </c>
      <c r="D728" s="2">
        <v>1066</v>
      </c>
      <c r="E728" t="s">
        <v>1210</v>
      </c>
    </row>
    <row r="729" spans="1:5" x14ac:dyDescent="0.2">
      <c r="A729" t="s">
        <v>2210</v>
      </c>
      <c r="B729" t="s">
        <v>1674</v>
      </c>
      <c r="C729" t="s">
        <v>2211</v>
      </c>
      <c r="D729" s="2">
        <v>217</v>
      </c>
      <c r="E729" t="s">
        <v>1210</v>
      </c>
    </row>
    <row r="730" spans="1:5" x14ac:dyDescent="0.2">
      <c r="A730" t="s">
        <v>2641</v>
      </c>
      <c r="B730" t="s">
        <v>1640</v>
      </c>
      <c r="C730" t="s">
        <v>1112</v>
      </c>
      <c r="D730" s="2">
        <v>84</v>
      </c>
      <c r="E730" t="s">
        <v>1111</v>
      </c>
    </row>
    <row r="731" spans="1:5" x14ac:dyDescent="0.2">
      <c r="A731" t="s">
        <v>2675</v>
      </c>
      <c r="B731" t="s">
        <v>1641</v>
      </c>
      <c r="C731" t="s">
        <v>1115</v>
      </c>
      <c r="D731" s="2">
        <v>331</v>
      </c>
      <c r="E731" t="s">
        <v>1114</v>
      </c>
    </row>
    <row r="732" spans="1:5" x14ac:dyDescent="0.2">
      <c r="A732" t="s">
        <v>1685</v>
      </c>
      <c r="B732" t="s">
        <v>1686</v>
      </c>
      <c r="D732" s="2">
        <v>414</v>
      </c>
      <c r="E732" t="s">
        <v>1117</v>
      </c>
    </row>
    <row r="733" spans="1:5" x14ac:dyDescent="0.2">
      <c r="A733" t="s">
        <v>2639</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2788</v>
      </c>
      <c r="B736" t="s">
        <v>1675</v>
      </c>
      <c r="C736" t="s">
        <v>1214</v>
      </c>
      <c r="D736" s="2">
        <v>108</v>
      </c>
      <c r="E736" t="s">
        <v>1213</v>
      </c>
    </row>
    <row r="737" spans="1:5" x14ac:dyDescent="0.2">
      <c r="A737" t="s">
        <v>2509</v>
      </c>
      <c r="B737" t="s">
        <v>1676</v>
      </c>
      <c r="C737" t="s">
        <v>1217</v>
      </c>
      <c r="D737" s="2">
        <v>1067</v>
      </c>
      <c r="E737" t="s">
        <v>1216</v>
      </c>
    </row>
    <row r="738" spans="1:5" x14ac:dyDescent="0.2">
      <c r="A738" t="s">
        <v>2510</v>
      </c>
      <c r="B738" t="s">
        <v>1676</v>
      </c>
      <c r="C738" t="s">
        <v>2511</v>
      </c>
      <c r="D738" s="2">
        <v>368</v>
      </c>
      <c r="E738" t="s">
        <v>1216</v>
      </c>
    </row>
    <row r="739" spans="1:5" x14ac:dyDescent="0.2">
      <c r="A739" t="s">
        <v>2341</v>
      </c>
      <c r="B739" t="s">
        <v>1677</v>
      </c>
      <c r="C739" t="s">
        <v>2342</v>
      </c>
      <c r="D739" s="2">
        <v>26</v>
      </c>
      <c r="E739" t="s">
        <v>1219</v>
      </c>
    </row>
    <row r="740" spans="1:5" x14ac:dyDescent="0.2">
      <c r="A740" t="s">
        <v>2343</v>
      </c>
      <c r="B740" t="s">
        <v>1677</v>
      </c>
      <c r="C740" t="s">
        <v>1220</v>
      </c>
      <c r="D740" s="2">
        <v>1118</v>
      </c>
      <c r="E740" t="s">
        <v>1219</v>
      </c>
    </row>
    <row r="741" spans="1:5" x14ac:dyDescent="0.2">
      <c r="A741" t="s">
        <v>2344</v>
      </c>
      <c r="B741" t="s">
        <v>1677</v>
      </c>
      <c r="C741" t="s">
        <v>2345</v>
      </c>
      <c r="D741" s="2">
        <v>1110</v>
      </c>
      <c r="E741" t="s">
        <v>1219</v>
      </c>
    </row>
    <row r="742" spans="1:5" x14ac:dyDescent="0.2">
      <c r="A742" t="s">
        <v>1919</v>
      </c>
      <c r="B742" t="s">
        <v>1678</v>
      </c>
      <c r="C742" t="s">
        <v>1223</v>
      </c>
      <c r="D742" s="2">
        <v>190</v>
      </c>
      <c r="E742" t="s">
        <v>1222</v>
      </c>
    </row>
    <row r="743" spans="1:5" x14ac:dyDescent="0.2">
      <c r="A743" t="s">
        <v>1956</v>
      </c>
      <c r="B743" t="s">
        <v>1679</v>
      </c>
      <c r="C743" t="s">
        <v>1957</v>
      </c>
      <c r="D743" s="2">
        <v>1068</v>
      </c>
      <c r="E743" t="s">
        <v>1225</v>
      </c>
    </row>
    <row r="744" spans="1:5" x14ac:dyDescent="0.2">
      <c r="A744" t="s">
        <v>1954</v>
      </c>
      <c r="B744" t="s">
        <v>1679</v>
      </c>
      <c r="C744" t="s">
        <v>1955</v>
      </c>
      <c r="D744" s="2">
        <v>191</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sortState ref="A2:E74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2837</v>
      </c>
      <c r="B1" t="s">
        <v>2862</v>
      </c>
      <c r="C1" s="3" t="s">
        <v>2861</v>
      </c>
    </row>
    <row r="2" spans="1:19" x14ac:dyDescent="0.2">
      <c r="A2" s="26">
        <v>-20000</v>
      </c>
      <c r="B2" s="9" t="str">
        <f t="shared" ref="B2:B65" si="0">CONCATENATE("Osaamisalat!$C$",ROW(),":","$S$",ROW())</f>
        <v>Osaamisalat!$C$2:$S$2</v>
      </c>
      <c r="C2" s="3" t="s">
        <v>2890</v>
      </c>
      <c r="D2" t="s">
        <v>2891</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c r="D8" s="2"/>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c r="D11" s="2"/>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c r="D15" s="2"/>
      <c r="E15" s="2"/>
      <c r="F15" s="2"/>
      <c r="G15" s="2"/>
      <c r="H15" s="2"/>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c r="D25" s="2"/>
      <c r="E25" s="2"/>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c r="D27" s="2"/>
      <c r="E27" s="2"/>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c r="D29" s="2"/>
      <c r="E29" s="2"/>
      <c r="F29" s="2"/>
      <c r="G29" s="2"/>
      <c r="H29" s="2"/>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c r="D36" s="2"/>
      <c r="E36" s="2"/>
      <c r="F36" s="2"/>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c r="D47" s="2"/>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c r="D51" s="2"/>
      <c r="E51" s="2"/>
      <c r="F51" s="2"/>
      <c r="G51" s="2"/>
      <c r="H51" s="2"/>
      <c r="I51" s="2"/>
      <c r="J51" s="2"/>
      <c r="K51" s="2"/>
      <c r="L51" s="2"/>
      <c r="M51" s="2"/>
      <c r="N51" s="2"/>
      <c r="O51" s="2"/>
      <c r="P51" s="2"/>
      <c r="Q51" s="2"/>
      <c r="R51" s="2"/>
      <c r="S51" s="2"/>
    </row>
    <row r="52" spans="1:19" x14ac:dyDescent="0.2">
      <c r="A52" s="25">
        <v>51</v>
      </c>
      <c r="B52" s="9" t="str">
        <f t="shared" si="0"/>
        <v>Osaamisalat!$C$52:$S$52</v>
      </c>
      <c r="C52" s="2"/>
      <c r="D52" s="2"/>
      <c r="E52" s="2"/>
      <c r="F52" s="2"/>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c r="D54" s="2"/>
      <c r="E54" s="2"/>
      <c r="F54" s="2"/>
      <c r="G54" s="2"/>
      <c r="H54" s="2"/>
      <c r="I54" s="2"/>
      <c r="J54" s="2"/>
      <c r="K54" s="2"/>
      <c r="L54" s="2"/>
      <c r="M54" s="2"/>
      <c r="N54" s="2"/>
      <c r="O54" s="2"/>
      <c r="P54" s="2"/>
      <c r="Q54" s="2"/>
      <c r="R54" s="2"/>
      <c r="S54" s="2"/>
    </row>
    <row r="55" spans="1:19" x14ac:dyDescent="0.2">
      <c r="A55" s="25">
        <v>54</v>
      </c>
      <c r="B55" s="9" t="str">
        <f t="shared" si="0"/>
        <v>Osaamisalat!$C$55:$S$55</v>
      </c>
      <c r="C55" s="2"/>
      <c r="D55" s="2"/>
      <c r="E55" s="2"/>
      <c r="F55" s="2"/>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c r="D58" s="2"/>
      <c r="E58" s="2"/>
      <c r="F58" s="2"/>
      <c r="G58" s="2"/>
      <c r="H58" s="2"/>
      <c r="I58" s="2"/>
      <c r="J58" s="2"/>
      <c r="K58" s="2"/>
      <c r="L58" s="2"/>
      <c r="M58" s="2"/>
      <c r="N58" s="2"/>
      <c r="O58" s="2"/>
      <c r="P58" s="2"/>
      <c r="Q58" s="2"/>
      <c r="R58" s="2"/>
      <c r="S58" s="2"/>
    </row>
    <row r="59" spans="1:19" x14ac:dyDescent="0.2">
      <c r="A59" s="25">
        <v>58</v>
      </c>
      <c r="B59" s="9" t="str">
        <f t="shared" si="0"/>
        <v>Osaamisalat!$C$59:$S$59</v>
      </c>
      <c r="C59" s="2"/>
      <c r="D59" s="2"/>
      <c r="E59" s="2"/>
      <c r="F59" s="2"/>
      <c r="G59" s="2"/>
      <c r="H59" s="2"/>
      <c r="I59" s="2"/>
      <c r="J59" s="2"/>
      <c r="K59" s="2"/>
      <c r="L59" s="2"/>
      <c r="M59" s="2"/>
      <c r="N59" s="2"/>
      <c r="O59" s="2"/>
      <c r="P59" s="2"/>
      <c r="Q59" s="2"/>
      <c r="R59" s="2"/>
      <c r="S59" s="2"/>
    </row>
    <row r="60" spans="1:19" x14ac:dyDescent="0.2">
      <c r="A60" s="25">
        <v>59</v>
      </c>
      <c r="B60" s="9" t="str">
        <f t="shared" si="0"/>
        <v>Osaamisalat!$C$60:$S$60</v>
      </c>
      <c r="C60" s="2"/>
      <c r="D60" s="2"/>
      <c r="E60" s="2"/>
      <c r="F60" s="2"/>
      <c r="G60" s="2"/>
      <c r="H60" s="2"/>
      <c r="I60" s="2"/>
      <c r="J60" s="2"/>
      <c r="K60" s="2"/>
      <c r="L60" s="2"/>
      <c r="M60" s="2"/>
      <c r="N60" s="2"/>
      <c r="O60" s="2"/>
      <c r="P60" s="2"/>
      <c r="Q60" s="2"/>
      <c r="R60" s="2"/>
      <c r="S60" s="2"/>
    </row>
    <row r="61" spans="1:19" x14ac:dyDescent="0.2">
      <c r="A61" s="25">
        <v>60</v>
      </c>
      <c r="B61" s="9" t="str">
        <f t="shared" si="0"/>
        <v>Osaamisalat!$C$61:$S$61</v>
      </c>
      <c r="C61" s="2"/>
      <c r="D61" s="2"/>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c r="D73" s="2"/>
      <c r="E73" s="2"/>
      <c r="F73" s="2"/>
      <c r="G73" s="2"/>
      <c r="H73" s="2"/>
      <c r="I73" s="2"/>
      <c r="J73" s="2"/>
      <c r="K73" s="2"/>
      <c r="L73" s="2"/>
      <c r="M73" s="2"/>
      <c r="N73" s="2"/>
      <c r="O73" s="2"/>
      <c r="P73" s="2"/>
      <c r="Q73" s="2"/>
      <c r="R73" s="2"/>
      <c r="S73" s="2"/>
    </row>
    <row r="74" spans="1:19" x14ac:dyDescent="0.2">
      <c r="A74" s="25">
        <v>73</v>
      </c>
      <c r="B74" s="9" t="str">
        <f t="shared" si="1"/>
        <v>Osaamisalat!$C$74:$S$74</v>
      </c>
      <c r="C74" s="2"/>
      <c r="D74" s="2"/>
      <c r="E74" s="2"/>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c r="D78" s="2"/>
      <c r="E78" s="2"/>
      <c r="F78" s="2"/>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c r="D80" s="2"/>
      <c r="E80" s="2"/>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c r="D91" s="2"/>
      <c r="E91" s="2"/>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c r="D93" s="2"/>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c r="D95" s="2"/>
      <c r="E95" s="2"/>
      <c r="F95" s="2"/>
      <c r="G95" s="2"/>
      <c r="H95" s="2"/>
      <c r="I95" s="2"/>
      <c r="J95" s="2"/>
      <c r="K95" s="2"/>
      <c r="L95" s="2"/>
      <c r="M95" s="2"/>
      <c r="N95" s="2"/>
      <c r="O95" s="2"/>
      <c r="P95" s="2"/>
      <c r="Q95" s="2"/>
      <c r="R95" s="2"/>
      <c r="S95" s="2"/>
    </row>
    <row r="96" spans="1:19" x14ac:dyDescent="0.2">
      <c r="A96" s="25">
        <v>96</v>
      </c>
      <c r="B96" s="9" t="str">
        <f t="shared" si="1"/>
        <v>Osaamisalat!$C$96:$S$96</v>
      </c>
      <c r="C96" s="2"/>
      <c r="D96" s="2"/>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5">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5">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5">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5">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 sqref="B2"/>
    </sheetView>
  </sheetViews>
  <sheetFormatPr baseColWidth="10" defaultRowHeight="16" x14ac:dyDescent="0.2"/>
  <sheetData>
    <row r="1" spans="1:2" x14ac:dyDescent="0.2">
      <c r="A1">
        <v>5</v>
      </c>
      <c r="B1" t="s">
        <v>2880</v>
      </c>
    </row>
    <row r="2" spans="1:2" x14ac:dyDescent="0.2">
      <c r="A2">
        <v>4</v>
      </c>
      <c r="B2" t="s">
        <v>2876</v>
      </c>
    </row>
    <row r="3" spans="1:2" x14ac:dyDescent="0.2">
      <c r="A3">
        <v>2</v>
      </c>
      <c r="B3" t="s">
        <v>2877</v>
      </c>
    </row>
    <row r="4" spans="1:2" x14ac:dyDescent="0.2">
      <c r="A4">
        <v>3</v>
      </c>
      <c r="B4" t="s">
        <v>2878</v>
      </c>
    </row>
    <row r="5" spans="1:2" x14ac:dyDescent="0.2">
      <c r="A5">
        <v>1</v>
      </c>
      <c r="B5" t="s">
        <v>2879</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2016-11-18T09:23:40Z</dcterms:modified>
</cp:coreProperties>
</file>