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47120" yWindow="3280" windowWidth="25600" windowHeight="14280"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<sst xmlns="http://schemas.openxmlformats.org/spreadsheetml/2006/main" count="5327" uniqueCount="2927">
  <si>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</si>
  <si>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</si>
  <si>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</si>
  <si>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</si>
  <si>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</si>
  <si>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</si>
  <si>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</si>
  <si>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</si>
  <si>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</si>
  <si>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</si>
  <si>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</si>
  <si>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</si>
  <si>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</si>
  <si>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</si>
  <si>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</si>
  <si>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</si>
  <si>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</si>
  <si>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</si>
  <si>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</si>
  <si>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</si>
  <si>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</si>
  <si>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</si>
  <si>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</si>
  <si>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</si>
  <si>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</si>
  <si>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</si>
  <si>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</si>
  <si>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</si>
  <si>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</si>
  <si>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</si>
  <si>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</si>
  <si>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</si>
  <si>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</si>
  <si>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</si>
  <si>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</si>
  <si>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</si>
  <si>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</si>
  <si>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</si>
  <si>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</si>
  <si>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</si>
  <si>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</si>
  <si>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</si>
  <si>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</si>
  <si>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</si>
  <si>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</si>
  <si>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</si>
  <si>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</si>
  <si>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</si>
  <si>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</si>
  <si>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</si>
  <si>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</si>
  <si>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</si>
  <si>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</si>
  <si>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</si>
  <si>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</si>
  <si>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</si>
  <si>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</si>
  <si>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</si>
  <si>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</si>
  <si>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</si>
  <si>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</si>
  <si>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</si>
  <si>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</si>
  <si>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</si>
  <si>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</si>
  <si>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</si>
  <si>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</si>
  <si>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</si>
  <si>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</si>
  <si>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</si>
  <si>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</si>
  <si>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</si>
  <si>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</si>
  <si>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</si>
  <si>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</si>
  <si>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</si>
  <si>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</si>
  <si>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</si>
  <si>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</si>
  <si>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</si>
  <si>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</si>
  <si>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</si>
  <si>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</si>
  <si>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</si>
  <si>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</si>
  <si>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</si>
  <si>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</si>
  <si>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</si>
  <si>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</si>
  <si>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</si>
  <si>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</si>
  <si>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</si>
  <si>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</si>
  <si>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</si>
  <si>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</si>
  <si>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</si>
  <si>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</si>
  <si>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</si>
  <si>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</si>
  <si>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</si>
  <si>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</si>
  <si>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</si>
  <si>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</si>
  <si>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</si>
  <si>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</si>
  <si>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</si>
  <si>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</si>
  <si>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</si>
  <si>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</si>
  <si>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</si>
  <si>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</si>
  <si>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</si>
  <si>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</si>
  <si>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</si>
  <si>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</si>
  <si>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</si>
  <si>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</si>
  <si>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</si>
  <si>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</si>
  <si>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</si>
  <si>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</si>
  <si>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</si>
  <si>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</si>
  <si>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</si>
  <si>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</si>
  <si>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</si>
  <si>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</si>
  <si>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</si>
  <si>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</si>
  <si>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</si>
  <si>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</si>
  <si>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</si>
  <si>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</si>
  <si>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</si>
  <si>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</si>
  <si>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</si>
  <si>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</si>
  <si>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</si>
  <si>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</si>
  <si>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</si>
  <si>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</si>
  <si>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</si>
  <si>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</si>
  <si>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</si>
  <si>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</si>
  <si>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</si>
  <si>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</si>
  <si>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</si>
  <si>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</si>
  <si>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</si>
  <si>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</si>
  <si>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</si>
  <si>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</si>
  <si>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</si>
  <si>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</si>
  <si>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</si>
  <si>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</si>
  <si>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</si>
  <si>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</si>
  <si>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</si>
  <si>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</si>
  <si>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</si>
  <si>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</si>
  <si>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</si>
  <si>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</si>
  <si>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</si>
  <si>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</si>
  <si>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</si>
  <si>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</si>
  <si>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</si>
  <si>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</si>
  <si>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</si>
  <si>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</si>
  <si>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</si>
  <si>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</si>
  <si>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</si>
  <si>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</si>
  <si>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</si>
  <si>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</si>
  <si>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</si>
  <si>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</si>
  <si>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</si>
  <si>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</si>
  <si>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</si>
  <si>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</si>
  <si>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</si>
  <si>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</si>
  <si>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</si>
  <si>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</si>
  <si>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</si>
  <si>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</si>
  <si>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</si>
  <si>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</si>
  <si>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</si>
  <si>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</si>
  <si>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</si>
  <si>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</si>
  <si>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</si>
  <si>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</si>
  <si>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</si>
  <si>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</si>
  <si>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</si>
  <si>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</si>
  <si>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</si>
  <si>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</si>
  <si>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</si>
  <si>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</si>
  <si>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</si>
  <si>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</si>
  <si>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</si>
  <si>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</si>
  <si>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</si>
  <si>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</si>
  <si>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</si>
  <si>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</si>
  <si>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</si>
  <si>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</si>
  <si>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</si>
  <si>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</si>
  <si>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</si>
  <si>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</si>
  <si>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</si>
  <si>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</si>
  <si>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</si>
  <si>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</si>
  <si>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</si>
  <si>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</si>
  <si>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</si>
  <si>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</si>
  <si>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</si>
  <si>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</si>
  <si>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</si>
  <si>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</si>
  <si>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</si>
  <si>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</si>
  <si>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</si>
  <si>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</si>
  <si>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</si>
  <si>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</si>
  <si>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</si>
  <si>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</si>
  <si>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</si>
  <si>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</si>
  <si>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</si>
  <si>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</si>
  <si>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</si>
  <si>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</si>
  <si>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</si>
  <si>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</si>
  <si>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</si>
  <si>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</si>
  <si>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</si>
  <si>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</si>
  <si>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</si>
  <si>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</si>
  <si>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</si>
  <si>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</si>
  <si>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</si>
  <si>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</si>
  <si>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</si>
  <si>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</si>
  <si>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</si>
  <si>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</si>
  <si>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</si>
  <si>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</si>
  <si>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</si>
  <si>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</si>
  <si>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</si>
  <si>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</si>
  <si>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</si>
  <si>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</si>
  <si>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</si>
  <si>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</si>
  <si>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</si>
  <si>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</si>
  <si>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</si>
  <si>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</si>
  <si>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</si>
  <si>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</si>
  <si>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</si>
  <si>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</si>
  <si>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</si>
  <si>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</si>
  <si>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</si>
  <si>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</si>
  <si>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</si>
  <si>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</si>
  <si>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</si>
  <si>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</si>
  <si>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</si>
  <si>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</si>
  <si>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</si>
  <si>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</si>
  <si>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</si>
  <si>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</si>
  <si>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</si>
  <si>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</si>
  <si>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</si>
  <si>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</si>
  <si>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</si>
  <si>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</si>
  <si>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</si>
  <si>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</si>
  <si>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</si>
  <si>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</si>
  <si>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</si>
  <si>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</si>
  <si>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</si>
  <si>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</si>
  <si>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</si>
  <si>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</si>
  <si>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</si>
  <si>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</si>
  <si>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</si>
  <si>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</si>
  <si>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</si>
  <si>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</si>
  <si>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</si>
  <si>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</si>
  <si>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</si>
  <si>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</si>
  <si>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</si>
  <si>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</si>
  <si>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</si>
  <si>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</si>
  <si>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</si>
  <si>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</si>
  <si>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</si>
  <si>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</si>
  <si>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</si>
  <si>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</si>
  <si>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</si>
  <si>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</si>
  <si>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</si>
  <si>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</si>
  <si>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</si>
  <si>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</si>
  <si>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</si>
  <si>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</si>
  <si>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</si>
  <si>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</si>
  <si>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</si>
  <si>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</si>
  <si>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</si>
  <si>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</si>
  <si>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</si>
  <si>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</si>
  <si>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</si>
  <si>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</si>
  <si>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</si>
  <si>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</si>
  <si>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</si>
  <si>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</si>
  <si>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</si>
  <si>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</si>
  <si>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</si>
  <si>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</si>
  <si>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</si>
  <si>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</si>
  <si>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</si>
  <si>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</si>
  <si>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</si>
  <si>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</si>
  <si>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</si>
  <si>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</si>
  <si>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</si>
  <si>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</si>
  <si>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</si>
  <si>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</si>
  <si>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</si>
  <si>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</si>
  <si>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</si>
  <si>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</si>
  <si>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</si>
  <si>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</si>
  <si>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</si>
  <si>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</si>
  <si>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</si>
  <si>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</si>
  <si>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</si>
  <si>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</si>
  <si>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</si>
  <si>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</si>
  <si>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</si>
  <si>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</si>
  <si>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</si>
  <si>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</si>
  <si>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</si>
  <si>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</si>
  <si>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</si>
  <si>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</si>
  <si>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</si>
  <si>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</si>
  <si>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</si>
  <si>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</si>
  <si>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</si>
  <si>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</si>
  <si>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</si>
  <si>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</si>
  <si>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</si>
  <si>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</si>
  <si>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</si>
  <si>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</si>
  <si>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</si>
  <si>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</si>
  <si>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</si>
  <si>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</si>
  <si>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</si>
  <si>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</si>
  <si>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</si>
  <si>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</si>
  <si>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</si>
  <si>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</si>
  <si>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</si>
  <si>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</si>
  <si>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</si>
  <si>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</si>
  <si>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</si>
  <si>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</si>
  <si>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</si>
  <si>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</si>
  <si>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</si>
  <si>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</si>
  <si>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</si>
  <si>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</si>
  <si>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</si>
  <si>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</si>
  <si>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</si>
  <si>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</si>
  <si>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</si>
  <si>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</si>
  <si>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</si>
  <si>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</si>
  <si>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</si>
  <si>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</si>
  <si>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</si>
  <si>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</si>
  <si>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</si>
  <si>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</si>
  <si>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</si>
  <si>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</si>
  <si>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</si>
  <si>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</si>
  <si>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</si>
  <si>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</si>
  <si>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</si>
  <si>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</si>
  <si>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</si>
  <si>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</si>
  <si>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</si>
  <si>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</si>
  <si>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</si>
  <si>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</si>
  <si>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</si>
  <si>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</si>
  <si>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</si>
  <si>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</si>
  <si>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</si>
  <si>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</si>
  <si>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</si>
  <si>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</si>
  <si>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</si>
  <si>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</si>
  <si>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</si>
  <si>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</si>
  <si>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</si>
  <si>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</si>
  <si>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</si>
  <si>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</si>
  <si>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</si>
  <si>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</si>
  <si>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</si>
  <si>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</si>
  <si>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</si>
  <si>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</si>
  <si>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</si>
  <si>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</si>
  <si>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</si>
  <si>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</si>
  <si>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</si>
  <si>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</si>
  <si>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</si>
  <si>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</si>
  <si>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</si>
  <si>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</si>
  <si>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</si>
  <si>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</si>
  <si>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</si>
  <si>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</si>
  <si>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</si>
  <si>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</si>
  <si>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</si>
  <si>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</si>
  <si>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</si>
  <si>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</si>
  <si>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</si>
  <si>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</si>
  <si>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</si>
  <si>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</si>
  <si>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</si>
  <si>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</si>
  <si>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</si>
  <si>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</si>
  <si>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</si>
  <si>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</si>
  <si>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</si>
  <si>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</si>
  <si>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</si>
  <si>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</si>
  <si>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</si>
  <si>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</si>
  <si>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</si>
  <si>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</si>
  <si>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</si>
  <si>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</si>
  <si>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</si>
  <si>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</si>
  <si>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</si>
  <si>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</si>
  <si>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</si>
  <si>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</si>
  <si>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</si>
  <si>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</si>
  <si>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</si>
  <si>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</si>
  <si>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</si>
  <si>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</si>
  <si>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</si>
  <si>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</si>
  <si>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</si>
  <si>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</si>
  <si>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</si>
  <si>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</si>
  <si>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</si>
  <si>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</si>
  <si>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</si>
  <si>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</si>
  <si>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</si>
  <si>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</si>
  <si>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</si>
  <si>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</si>
  <si>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</si>
  <si>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</si>
  <si>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</si>
  <si>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</si>
  <si>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</si>
  <si>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</si>
  <si>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</si>
  <si>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</si>
  <si>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</si>
  <si>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</si>
  <si>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</si>
  <si>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</si>
  <si>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</si>
  <si>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</si>
  <si>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</si>
  <si>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</si>
  <si>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</si>
  <si>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</si>
  <si>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</si>
  <si>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</si>
  <si>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</si>
  <si>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</si>
  <si>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</si>
  <si>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</si>
  <si>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</si>
  <si>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</si>
  <si>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</si>
  <si>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</si>
  <si>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</si>
  <si>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</si>
  <si>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</si>
  <si>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</si>
  <si>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</si>
  <si>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</si>
  <si>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</si>
  <si>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</si>
  <si>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</si>
  <si>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</si>
  <si>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</si>
  <si>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</si>
  <si>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</si>
  <si>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</si>
  <si>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</si>
  <si>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</si>
  <si>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</si>
  <si>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</si>
  <si>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</si>
  <si>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</si>
  <si>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</si>
  <si>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</si>
  <si>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</si>
  <si>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</si>
  <si>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</si>
  <si>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</si>
  <si>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</si>
  <si>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</si>
  <si>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</si>
  <si>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</si>
  <si>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</si>
  <si>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</si>
  <si>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</si>
  <si>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</si>
  <si>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</si>
  <si>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</si>
  <si>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</si>
  <si>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</si>
  <si>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</si>
  <si>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</si>
  <si>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</si>
  <si>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</si>
  <si>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</si>
  <si>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</si>
  <si>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</si>
  <si>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</si>
  <si>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</si>
  <si>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</si>
  <si>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</si>
  <si>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</si>
  <si>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</si>
  <si>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</si>
  <si>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</si>
  <si>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</si>
  <si>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</si>
  <si>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</si>
  <si>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</si>
  <si>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</si>
  <si>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</si>
  <si>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</si>
  <si>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</si>
  <si>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</si>
  <si>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</si>
  <si>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</si>
  <si>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</si>
  <si>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</si>
  <si>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</si>
  <si>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</si>
  <si>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</si>
  <si>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</si>
  <si>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</si>
  <si>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</si>
  <si>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</si>
  <si>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</si>
  <si>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</si>
  <si>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</si>
  <si>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</si>
  <si>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</si>
  <si>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</si>
  <si>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</si>
  <si>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</si>
  <si>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</si>
  <si>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</si>
  <si>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</si>
  <si>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</si>
  <si>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</si>
  <si>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</si>
  <si>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</si>
  <si>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</si>
  <si>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</si>
  <si>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</si>
  <si>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</si>
  <si>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</si>
  <si>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</si>
  <si>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</si>
  <si>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</si>
  <si>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</si>
  <si>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</si>
  <si>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</si>
  <si>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</si>
  <si>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</si>
  <si>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</si>
  <si>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</si>
  <si>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</si>
  <si>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</si>
  <si>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</si>
  <si>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</si>
  <si>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</si>
  <si>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</si>
  <si>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</si>
  <si>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</si>
  <si>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</si>
  <si>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</si>
  <si>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</si>
  <si>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</si>
  <si>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</si>
  <si>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</si>
  <si>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</si>
  <si>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</si>
  <si>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</si>
  <si>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</si>
  <si>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</si>
  <si>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</si>
  <si>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</si>
  <si>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</si>
  <si>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</si>
  <si>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</si>
  <si>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</si>
  <si>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</si>
  <si>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</si>
  <si>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</si>
  <si>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</si>
  <si>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</si>
  <si>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</si>
  <si>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</si>
  <si>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</si>
  <si>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</si>
  <si>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</si>
  <si>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</si>
  <si>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</si>
  <si>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</si>
  <si>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</si>
  <si>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</si>
  <si>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</si>
  <si>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</si>
  <si>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</si>
  <si>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</si>
  <si>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</si>
  <si>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</si>
  <si>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</si>
  <si>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</si>
  <si>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</si>
  <si>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</si>
  <si>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</si>
  <si>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</si>
  <si>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</si>
  <si>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</si>
  <si>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</si>
  <si>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</si>
  <si>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</si>
  <si>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</si>
  <si>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</si>
  <si>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</si>
  <si>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</si>
  <si>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</si>
  <si>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</si>
  <si>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</si>
  <si>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</si>
  <si>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</si>
  <si>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</si>
  <si>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</si>
  <si>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</si>
  <si>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</si>
  <si>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</si>
  <si>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</si>
  <si>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</si>
  <si>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</si>
  <si>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</si>
  <si>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</si>
  <si>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</si>
  <si>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</si>
  <si>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</si>
  <si>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</si>
  <si>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</si>
  <si>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</si>
  <si>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</si>
  <si>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</si>
  <si>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</si>
  <si>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</si>
  <si>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</si>
  <si>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</si>
  <si>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</si>
  <si>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</si>
  <si>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</si>
  <si>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</si>
  <si>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</si>
  <si>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</si>
  <si>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</si>
  <si>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</si>
  <si>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</si>
  <si>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</si>
  <si>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</si>
  <si>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</si>
  <si>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</si>
  <si>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</si>
  <si>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</si>
  <si>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</si>
  <si>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</si>
  <si>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</si>
  <si>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</si>
  <si>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</si>
  <si>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</si>
  <si>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</si>
  <si>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</si>
  <si>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</si>
  <si>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</si>
  <si>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</si>
  <si>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</si>
  <si>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</si>
  <si>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</si>
  <si>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</si>
  <si>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</si>
  <si>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</si>
  <si>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</si>
  <si>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</si>
  <si>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</si>
  <si>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</si>
  <si>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</si>
  <si>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</si>
  <si>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</si>
  <si>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</si>
  <si>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</si>
  <si>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</si>
  <si>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</si>
  <si>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</si>
  <si>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</si>
  <si>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</si>
  <si>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</si>
  <si>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</si>
  <si>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</si>
  <si>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</si>
  <si>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</si>
  <si>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</si>
  <si>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</si>
  <si>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</si>
  <si>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</si>
  <si>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</si>
  <si>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</si>
  <si>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</si>
  <si>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</si>
  <si>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</si>
  <si>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</si>
  <si>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</si>
  <si>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</si>
  <si>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</si>
  <si>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</si>
  <si>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</si>
  <si>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</si>
  <si>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</si>
  <si>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</si>
  <si>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</si>
  <si>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</si>
  <si>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</si>
  <si>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</si>
  <si>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</si>
  <si>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</si>
  <si>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</si>
  <si>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</si>
  <si>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</si>
  <si>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</si>
  <si>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</si>
  <si>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</si>
  <si>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</si>
  <si>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</si>
  <si>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</si>
  <si>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</si>
  <si>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</si>
  <si>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</si>
  <si>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</si>
  <si>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</si>
  <si>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</si>
  <si>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</si>
  <si>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</si>
  <si>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</si>
  <si>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</si>
  <si>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</si>
  <si>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</si>
  <si>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</si>
  <si>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</si>
  <si>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</si>
  <si>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</si>
  <si>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</si>
  <si>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</si>
  <si>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</si>
  <si>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</si>
  <si>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</si>
  <si>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</si>
  <si>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</si>
  <si>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</si>
  <si>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</si>
  <si>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</si>
  <si>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</si>
  <si>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</si>
  <si>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</si>
  <si>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</si>
  <si>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</si>
  <si>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</si>
  <si>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</si>
  <si>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</si>
  <si>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</si>
  <si>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</si>
  <si>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</si>
  <si>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</si>
  <si>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</si>
  <si>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</si>
  <si>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</si>
  <si>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</si>
  <si>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</si>
  <si>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</si>
  <si>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</si>
  <si>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</si>
  <si>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</si>
  <si>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</si>
  <si>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</si>
  <si>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</si>
  <si>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</si>
  <si>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</si>
  <si>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</si>
  <si>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</si>
  <si>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</si>
  <si>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</si>
  <si>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</si>
  <si>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</si>
  <si>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</si>
  <si>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</si>
  <si>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</si>
  <si>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</si>
  <si>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</si>
  <si>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</si>
  <si>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</si>
  <si>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</si>
  <si>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</si>
  <si>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</si>
  <si>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</si>
  <si>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</si>
  <si>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</si>
  <si>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</si>
  <si>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</si>
  <si>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</si>
  <si>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</si>
  <si>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</si>
  <si>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</si>
  <si>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</si>
  <si>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</si>
  <si>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</si>
  <si>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</si>
  <si>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</si>
  <si>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</si>
  <si>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</si>
  <si>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</si>
  <si>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</si>
  <si>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</si>
  <si>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</si>
  <si>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</si>
  <si>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</si>
  <si>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</si>
  <si>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</si>
  <si>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</si>
  <si>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</si>
  <si>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</si>
  <si>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</si>
  <si>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</si>
  <si>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</si>
  <si>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</si>
  <si>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</si>
  <si>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</si>
  <si>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</si>
  <si>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</si>
  <si>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</si>
  <si>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</si>
  <si>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</si>
  <si>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</si>
  <si>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</si>
  <si>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</si>
  <si>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</si>
  <si>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</si>
  <si>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</si>
  <si>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</si>
  <si>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</si>
  <si>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</si>
  <si>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</si>
  <si>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</si>
  <si>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</si>
  <si>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</si>
  <si>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</si>
  <si>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</si>
  <si>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</si>
  <si>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</si>
  <si>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</si>
  <si>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</si>
  <si>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</si>
  <si>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</si>
  <si>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</si>
  <si>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</si>
  <si>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</si>
  <si>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</si>
  <si>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</si>
  <si>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</si>
  <si>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</si>
  <si>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</si>
  <si>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</si>
  <si>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</si>
  <si>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</si>
  <si>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</si>
  <si>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</si>
  <si>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</si>
  <si>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</si>
  <si>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</si>
  <si>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</si>
  <si>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</si>
  <si>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</si>
  <si>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</si>
  <si>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</si>
  <si>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</si>
  <si>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</si>
  <si>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</si>
  <si>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</si>
  <si>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</si>
  <si>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</si>
  <si>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</si>
  <si>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</si>
  <si>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</si>
  <si>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</si>
  <si>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</si>
  <si>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</si>
  <si>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</si>
  <si>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</si>
  <si>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</si>
  <si>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</si>
  <si>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</si>
  <si>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</si>
  <si>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</si>
  <si>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</si>
  <si>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</si>
  <si>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</si>
  <si>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</si>
  <si>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</si>
  <si>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</si>
  <si>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</si>
  <si>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</si>
  <si>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</si>
  <si>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</si>
  <si>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</si>
  <si>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</si>
  <si>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</si>
  <si>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</si>
  <si>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</si>
  <si>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</si>
  <si>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</si>
  <si>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</si>
  <si>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</si>
  <si>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</si>
  <si>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</si>
  <si>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</si>
  <si>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</si>
  <si>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</si>
  <si>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</si>
  <si>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</si>
  <si>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</si>
  <si>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</si>
  <si>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</si>
  <si>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</si>
  <si>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</si>
  <si>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</si>
  <si>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</si>
  <si>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</si>
  <si>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</si>
  <si>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</si>
  <si>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</si>
  <si>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</si>
  <si>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</si>
  <si>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</si>
  <si>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</si>
  <si>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</si>
  <si>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</si>
  <si>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</si>
  <si>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</si>
  <si>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</si>
  <si>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</si>
  <si>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</si>
  <si>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</si>
  <si>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</si>
  <si>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</si>
  <si>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</si>
  <si>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</si>
  <si>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</si>
  <si>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</si>
  <si>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</si>
  <si>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</si>
  <si>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</si>
  <si>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</si>
  <si>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</si>
  <si>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</si>
  <si>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</si>
  <si>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</si>
  <si>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</si>
  <si>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</si>
  <si>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</si>
  <si>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</si>
  <si>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</si>
  <si>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</si>
  <si>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</si>
  <si>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</si>
  <si>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</si>
  <si>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</si>
  <si>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</si>
  <si>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</si>
  <si>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</si>
  <si>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</si>
  <si>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</si>
  <si>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</si>
  <si>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</si>
  <si>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</si>
  <si>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</si>
  <si>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</si>
  <si>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</si>
  <si>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</si>
  <si>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</si>
  <si>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</si>
  <si>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</si>
  <si>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</si>
  <si>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</si>
  <si>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</si>
  <si>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</si>
  <si>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</si>
  <si>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</si>
  <si>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</si>
  <si>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</si>
  <si>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</si>
  <si>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</si>
  <si>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</si>
  <si>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</si>
  <si>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</si>
  <si>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</si>
  <si>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</si>
  <si>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</si>
  <si>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</si>
  <si>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</si>
  <si>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</si>
  <si>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</si>
  <si>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</si>
  <si>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</si>
  <si>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</si>
  <si>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</si>
  <si>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</si>
  <si>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</si>
  <si>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</si>
  <si>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</si>
  <si>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</si>
  <si>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</si>
  <si>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</si>
  <si>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</si>
  <si>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</si>
  <si>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</si>
  <si>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</si>
  <si>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</si>
  <si>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</si>
  <si>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</si>
  <si>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</si>
  <si>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</si>
  <si>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</si>
  <si>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</si>
  <si>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</si>
  <si>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</si>
  <si>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</si>
  <si>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</si>
  <si>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</si>
  <si>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</si>
  <si>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</si>
  <si>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</si>
  <si>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</si>
  <si>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</si>
  <si>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</si>
  <si>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</si>
  <si>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</si>
  <si>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</si>
  <si>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</si>
  <si>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</si>
  <si>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</si>
  <si>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</si>
  <si>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</si>
  <si>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</si>
  <si>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</si>
  <si>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</si>
  <si>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</si>
  <si>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</si>
  <si>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</si>
  <si>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</si>
  <si>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</si>
  <si>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</si>
  <si>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</si>
  <si>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</si>
  <si>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</si>
  <si>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</si>
  <si>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</si>
  <si>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</si>
  <si>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</si>
  <si>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</si>
  <si>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</si>
  <si>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</si>
  <si>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</si>
  <si>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</si>
  <si>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</si>
  <si>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</si>
  <si>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</si>
  <si>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</si>
  <si>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</si>
  <si>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</si>
  <si>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</si>
  <si>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</si>
  <si>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</si>
  <si>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</si>
  <si>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</si>
  <si>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</si>
  <si>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</si>
  <si>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</si>
  <si>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</si>
  <si>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</si>
  <si>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</si>
  <si>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</si>
  <si>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</si>
  <si>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</si>
  <si>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</si>
  <si>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</si>
  <si>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</si>
  <si>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</si>
  <si>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</si>
  <si>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</si>
  <si>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</si>
  <si>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</si>
  <si>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</si>
  <si>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</si>
  <si>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</si>
  <si>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</si>
  <si>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</si>
  <si>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</si>
  <si>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</si>
  <si>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</si>
  <si>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</si>
  <si>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</si>
  <si>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</si>
  <si>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</si>
  <si>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</si>
  <si>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</si>
  <si>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</si>
  <si>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</si>
  <si>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</si>
  <si>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</si>
  <si>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</si>
  <si>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</si>
  <si>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</si>
  <si>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</si>
  <si>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</si>
  <si>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</si>
  <si>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</si>
  <si>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</si>
  <si>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</si>
  <si>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</si>
  <si>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</si>
  <si>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</si>
  <si>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</si>
  <si>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</si>
  <si>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</si>
  <si>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</si>
  <si>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</si>
  <si>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</si>
  <si>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</si>
  <si>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</si>
  <si>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</si>
  <si>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</si>
  <si>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</si>
  <si>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</si>
  <si>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</si>
  <si>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</si>
  <si>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</si>
  <si>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</si>
  <si>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</si>
  <si>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</si>
  <si>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</si>
  <si>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</si>
  <si>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</si>
  <si>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</si>
  <si>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</si>
  <si>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</si>
  <si>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</si>
  <si>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</si>
  <si>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</si>
  <si>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</si>
  <si>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</si>
  <si>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</si>
  <si>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</si>
  <si>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</si>
  <si>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</si>
  <si>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</si>
  <si>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</si>
  <si>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</si>
  <si>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</si>
  <si>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</si>
  <si>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</si>
  <si>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</si>
  <si>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</si>
  <si>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</si>
  <si>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</si>
  <si>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</si>
  <si>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</si>
  <si>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</si>
  <si>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</si>
  <si>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</si>
  <si>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</si>
  <si>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</si>
  <si>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</si>
  <si>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</si>
  <si>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</si>
  <si>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</si>
  <si>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</si>
  <si>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</si>
  <si>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</si>
  <si>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</si>
  <si>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</si>
  <si>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</si>
  <si>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</si>
  <si>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</si>
  <si>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</si>
  <si>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</si>
  <si>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</si>
  <si>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</si>
  <si>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</si>
  <si>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</si>
  <si>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</si>
  <si>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</si>
  <si>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</si>
  <si>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</si>
  <si>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</si>
  <si>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</si>
  <si>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</si>
  <si>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</si>
  <si>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</si>
  <si>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</si>
  <si>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</si>
  <si>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</si>
  <si>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</si>
  <si>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</si>
  <si>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</si>
  <si>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</si>
  <si>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</si>
  <si>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</si>
  <si>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</si>
  <si>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</si>
  <si>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</si>
  <si>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</si>
  <si>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</si>
  <si>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</si>
  <si>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</si>
  <si>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</si>
  <si>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</si>
  <si>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</si>
  <si>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</si>
  <si>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</si>
  <si>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</si>
  <si>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</si>
  <si>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</si>
  <si>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</si>
  <si>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</si>
  <si>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</si>
  <si>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</si>
  <si>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</si>
  <si>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</si>
  <si>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</si>
  <si>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</si>
  <si>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</si>
  <si>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</si>
  <si>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</si>
  <si>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</si>
  <si>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</si>
  <si>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</si>
  <si>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</si>
  <si>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</si>
  <si>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</si>
  <si>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</si>
  <si>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</si>
  <si>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</si>
  <si>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</si>
  <si>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</si>
  <si>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</si>
  <si>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</si>
  <si>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</si>
  <si>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</si>
  <si>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</si>
  <si>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</si>
  <si>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</si>
  <si>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</si>
  <si>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</si>
  <si>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</si>
  <si>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</si>
  <si>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</si>
  <si>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</si>
  <si>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</si>
  <si>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</si>
  <si>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</si>
  <si>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</si>
  <si>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</si>
  <si>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</si>
  <si>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</si>
  <si>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</si>
  <si>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</si>
  <si>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</si>
  <si>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</si>
  <si>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</si>
  <si>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</si>
  <si>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</si>
  <si>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</si>
  <si>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</si>
  <si>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</si>
  <si>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</si>
  <si>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</si>
  <si>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</si>
  <si>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</si>
  <si>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</si>
  <si>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</si>
  <si>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</si>
  <si>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</si>
  <si>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</si>
  <si>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</si>
  <si>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</si>
  <si>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</si>
  <si>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</si>
  <si>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</si>
  <si>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</si>
  <si>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</si>
  <si>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</si>
  <si>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</si>
  <si>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</si>
  <si>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</si>
  <si>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</si>
  <si>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</si>
  <si>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</si>
  <si>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</si>
  <si>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</si>
  <si>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</si>
  <si>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</si>
  <si>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</si>
  <si>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</si>
  <si>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</si>
  <si>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</si>
  <si>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</si>
  <si>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</si>
  <si>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</si>
  <si>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</si>
  <si>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</si>
  <si>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</si>
  <si>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</si>
  <si>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</si>
  <si>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</si>
  <si>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</si>
  <si>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</si>
  <si>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</si>
  <si>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</si>
  <si>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</si>
  <si>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</si>
  <si>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</si>
  <si>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</si>
  <si>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</si>
  <si>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</si>
  <si>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</si>
  <si>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</si>
  <si>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</si>
  <si>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</si>
  <si>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</si>
  <si>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</si>
  <si>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</si>
  <si>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</si>
  <si>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</si>
  <si>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</si>
  <si>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</si>
  <si>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</si>
  <si>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</si>
  <si>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</si>
  <si>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</si>
  <si>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</si>
  <si>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</si>
  <si>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</si>
  <si>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</si>
  <si>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</si>
  <si>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</si>
  <si>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</si>
  <si>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</si>
  <si>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</si>
  <si>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</si>
  <si>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</si>
  <si>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</si>
  <si>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</si>
  <si>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</si>
  <si>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</si>
  <si>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</si>
  <si>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</si>
  <si>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</si>
  <si>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</si>
  <si>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</si>
  <si>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</si>
  <si>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</si>
  <si>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</si>
  <si>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</si>
  <si>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</si>
  <si>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</si>
  <si>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</si>
  <si>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</si>
  <si>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</si>
  <si>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</si>
  <si>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</si>
  <si>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</si>
  <si>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</si>
  <si>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</si>
  <si>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</si>
  <si>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</si>
  <si>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</si>
  <si>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</si>
  <si>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</si>
  <si>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</si>
  <si>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</si>
  <si>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</si>
  <si>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</si>
  <si>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</si>
  <si>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</si>
  <si>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</si>
  <si>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</si>
  <si>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</si>
  <si>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</si>
  <si>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</si>
  <si>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</si>
  <si>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</si>
  <si>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</si>
  <si>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</si>
  <si>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</si>
  <si>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</si>
  <si>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</si>
  <si>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</si>
  <si>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</si>
  <si>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</si>
  <si>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</si>
  <si>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</si>
  <si>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</si>
  <si>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</si>
  <si>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</si>
  <si>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</si>
  <si>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</si>
  <si>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</si>
  <si>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</si>
  <si>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</si>
  <si>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</si>
  <si>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</si>
  <si>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</si>
  <si>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</si>
  <si>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</si>
  <si>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</si>
  <si>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</si>
  <si>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</si>
  <si>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</si>
  <si>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</si>
  <si>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</si>
  <si>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</si>
  <si>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</si>
  <si>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</si>
  <si>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</si>
  <si>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</si>
  <si>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</si>
  <si>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</si>
  <si>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</si>
  <si>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</si>
  <si>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</si>
  <si>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</si>
  <si>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</si>
  <si>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</si>
  <si>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</si>
  <si>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</si>
  <si>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</si>
  <si>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</si>
  <si>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</si>
  <si>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</si>
  <si>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</si>
  <si>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</si>
  <si>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</si>
  <si>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</si>
  <si>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</si>
  <si>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</si>
  <si>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</si>
  <si>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</si>
  <si>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</si>
  <si>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</si>
  <si>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</si>
  <si>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</si>
  <si>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</si>
  <si>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</si>
  <si>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</si>
  <si>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</si>
  <si>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</si>
  <si>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</si>
  <si>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</si>
  <si>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</si>
  <si>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</si>
  <si>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</si>
  <si>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</si>
  <si>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</si>
  <si>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</si>
  <si>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</si>
  <si>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</si>
  <si>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</si>
  <si>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</si>
  <si>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</si>
  <si>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</si>
  <si>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</si>
  <si>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</si>
  <si>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</si>
  <si>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</si>
  <si>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</si>
  <si>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</si>
  <si>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</si>
  <si>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</si>
  <si>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</si>
  <si>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</si>
  <si>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</si>
  <si>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</si>
  <si>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</si>
  <si>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</si>
  <si>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</si>
  <si>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</si>
  <si>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</si>
  <si>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</si>
  <si>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</si>
  <si>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</si>
  <si>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</si>
  <si>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</si>
  <si>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</si>
  <si>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</si>
  <si>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</si>
  <si>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</si>
  <si>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</si>
  <si>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</si>
  <si>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</si>
  <si>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</si>
  <si>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</si>
  <si>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</si>
  <si>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</si>
  <si>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</si>
  <si>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</si>
  <si>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</si>
  <si>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</si>
  <si>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</si>
  <si>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</si>
  <si>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</si>
  <si>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</si>
  <si>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</si>
  <si>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</si>
  <si>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</si>
  <si>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</si>
  <si>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</si>
  <si>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</si>
  <si>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</si>
  <si>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</si>
  <si>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</si>
  <si>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</si>
  <si>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</si>
  <si>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</si>
  <si>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</si>
  <si>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</si>
  <si>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</si>
  <si>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</si>
  <si>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</si>
  <si>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</si>
  <si>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</si>
  <si>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</si>
  <si>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</si>
  <si>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</si>
  <si>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</si>
  <si>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</si>
  <si>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</si>
  <si>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</si>
  <si>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</si>
  <si>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</si>
  <si>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</si>
  <si>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</si>
  <si>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</si>
  <si>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</si>
  <si>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</si>
  <si>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</si>
  <si>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</si>
  <si>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</si>
  <si>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</si>
  <si>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</si>
  <si>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</si>
  <si>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</si>
  <si>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</si>
  <si>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</si>
  <si>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</si>
  <si>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</si>
  <si>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</si>
  <si>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</si>
  <si>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</si>
  <si>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</si>
  <si>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</si>
  <si>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</si>
  <si>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</si>
  <si>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</si>
  <si>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</si>
  <si>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</si>
  <si>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</si>
  <si>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</si>
  <si>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</si>
  <si>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</si>
  <si>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</si>
  <si>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</si>
  <si>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</si>
  <si>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</si>
  <si>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</si>
  <si>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</si>
  <si>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</si>
  <si>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</si>
  <si>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</si>
  <si>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</si>
  <si>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</si>
  <si>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</si>
  <si>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</si>
  <si>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</si>
  <si>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</si>
  <si>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</si>
  <si>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</si>
  <si>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</si>
  <si>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</si>
  <si>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</si>
  <si>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</si>
  <si>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</si>
  <si>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</si>
  <si>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</si>
  <si>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</si>
  <si>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</si>
  <si>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</si>
  <si>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</si>
  <si>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</si>
  <si>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</si>
  <si>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</si>
  <si>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</si>
  <si>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</si>
  <si>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</si>
  <si>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</si>
  <si>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</si>
  <si>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</si>
  <si>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</si>
  <si>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</si>
  <si>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</si>
  <si>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</si>
  <si>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</si>
  <si>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</si>
  <si>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</si>
  <si>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</si>
  <si>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</si>
  <si>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</si>
  <si>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</si>
  <si>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</si>
  <si>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</si>
  <si>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</si>
  <si>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</si>
  <si>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</si>
  <si>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</si>
  <si>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</si>
  <si>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</si>
  <si>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</si>
  <si>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</si>
  <si>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</si>
  <si>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</si>
  <si>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</si>
  <si>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</si>
  <si>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</si>
  <si>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</si>
  <si>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</si>
  <si>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</si>
  <si>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</si>
  <si>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</si>
  <si>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</si>
  <si>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</si>
  <si>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</si>
  <si>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</si>
  <si>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</si>
  <si>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</si>
  <si>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</si>
  <si>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</si>
  <si>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</si>
  <si>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</si>
  <si>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</si>
  <si>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</si>
  <si>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</si>
  <si>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</si>
  <si>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</si>
  <si>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</si>
  <si>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</si>
  <si>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</si>
  <si>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</si>
  <si>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</si>
  <si>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</si>
  <si>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</si>
  <si>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</si>
  <si>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</si>
  <si>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</si>
  <si>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</si>
  <si>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</si>
  <si>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</si>
  <si>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</si>
  <si>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</si>
  <si>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</si>
  <si>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</si>
  <si>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</si>
  <si>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</si>
  <si>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</si>
  <si>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</si>
  <si>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</si>
  <si>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</si>
  <si>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</si>
  <si>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</si>
  <si>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</si>
  <si>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</si>
  <si>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</si>
  <si>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</si>
  <si>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</si>
  <si>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</si>
  <si>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</si>
  <si>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</si>
  <si>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</si>
  <si>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</si>
  <si>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</si>
  <si>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</si>
  <si>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</si>
  <si>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</si>
  <si>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</si>
  <si>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</si>
  <si>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</si>
  <si>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</si>
  <si>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</si>
  <si>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</si>
  <si>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</si>
  <si>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</si>
  <si>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</si>
  <si>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</si>
  <si>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</si>
  <si>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</si>
  <si>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</si>
  <si>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</si>
  <si>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</si>
  <si>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</si>
  <si>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</si>
  <si>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</si>
  <si>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</si>
  <si>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</si>
  <si>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</si>
  <si>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</si>
  <si>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</si>
  <si>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</si>
  <si>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</si>
  <si>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</si>
  <si>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</si>
  <si>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</si>
  <si>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</si>
  <si>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</si>
  <si>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</si>
  <si>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</si>
  <si>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</si>
  <si>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</si>
  <si>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</si>
  <si>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</si>
  <si>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</si>
  <si>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</si>
  <si>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</si>
  <si>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</si>
  <si>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</si>
  <si>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</si>
  <si>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</si>
  <si>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</si>
  <si>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</si>
  <si>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</si>
  <si>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</si>
  <si>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</si>
  <si>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</si>
  <si>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</si>
  <si>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</si>
  <si>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</si>
  <si>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</si>
  <si>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</si>
  <si>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</si>
  <si>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</si>
  <si>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</si>
  <si>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</si>
  <si>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</si>
  <si>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</si>
  <si>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</si>
  <si>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</si>
  <si>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</si>
  <si>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</si>
  <si>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</si>
  <si>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</si>
  <si>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</si>
  <si>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</si>
  <si>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</si>
  <si>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</si>
  <si>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</si>
  <si>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</si>
  <si>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</si>
  <si>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</si>
  <si>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</si>
  <si>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</si>
  <si>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</si>
  <si>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</si>
  <si>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</si>
  <si>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</si>
  <si>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</si>
  <si>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</si>
  <si>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</si>
  <si>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</si>
  <si>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</si>
  <si>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</si>
  <si>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</si>
  <si>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</si>
  <si>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</si>
  <si>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</si>
  <si>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</si>
  <si>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</si>
  <si>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</si>
  <si>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</si>
  <si>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</si>
  <si>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</si>
  <si>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</si>
  <si>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</si>
  <si>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</si>
  <si>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</si>
  <si>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</si>
  <si>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</si>
  <si>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</si>
  <si>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</si>
  <si>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</si>
  <si>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</si>
  <si>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</si>
  <si>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</si>
  <si>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</si>
  <si>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</si>
  <si>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</si>
  <si>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</si>
  <si>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</si>
  <si>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</si>
  <si>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</si>
  <si>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</si>
  <si>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</si>
  <si>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</si>
  <si>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</si>
  <si>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</si>
  <si>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</si>
  <si>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</si>
  <si>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</si>
  <si>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</si>
  <si>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</si>
  <si>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</si>
  <si>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</si>
  <si>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</si>
  <si>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</si>
  <si>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</si>
  <si>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</si>
  <si>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</si>
  <si>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</si>
  <si>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</si>
  <si>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</si>
  <si>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</si>
  <si>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</si>
  <si>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</si>
  <si>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</si>
  <si>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</si>
  <si>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</si>
  <si>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</si>
  <si>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</si>
  <si>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</si>
  <si>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</si>
  <si>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</si>
  <si>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</si>
  <si>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</si>
  <si>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</si>
  <si>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</si>
  <si>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</si>
  <si>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</si>
  <si>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</si>
  <si>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</si>
  <si>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</si>
  <si>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</si>
  <si>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</si>
  <si>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</si>
  <si>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</si>
  <si>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</si>
  <si>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</si>
  <si>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</si>
  <si>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</si>
  <si>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</si>
  <si>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</si>
  <si>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</si>
  <si>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</si>
  <si>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</si>
  <si>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</si>
  <si>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</si>
  <si>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</si>
  <si>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</si>
  <si>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</si>
  <si>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</si>
  <si>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</si>
  <si>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</si>
  <si>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</si>
  <si>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</si>
  <si>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</si>
  <si>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</si>
  <si>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</si>
  <si>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</si>
  <si>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</si>
  <si>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</si>
  <si>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</si>
  <si>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</si>
  <si>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</si>
  <si>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</si>
  <si>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</si>
  <si>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</si>
  <si>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</si>
  <si>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</si>
  <si>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</si>
  <si>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</si>
  <si>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</si>
  <si>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</si>
  <si>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</si>
  <si>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</si>
  <si>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</si>
  <si>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</si>
  <si>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</si>
  <si>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</si>
  <si>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</si>
  <si>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</si>
  <si>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</si>
  <si>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</si>
  <si>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</si>
  <si>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</si>
  <si>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</si>
  <si>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</si>
  <si>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</si>
  <si>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</si>
  <si>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</si>
  <si>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</si>
  <si>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</si>
  <si>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</si>
  <si>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</si>
  <si>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</si>
  <si>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</si>
  <si>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</si>
  <si>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</si>
  <si>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</si>
  <si>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</si>
  <si>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</si>
  <si>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</si>
  <si>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</si>
  <si>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</si>
  <si>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</si>
  <si>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</si>
  <si>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</si>
  <si>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</si>
  <si>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</si>
  <si>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</si>
  <si>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</si>
  <si>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</si>
  <si>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</si>
  <si>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</si>
  <si>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</si>
  <si>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</si>
  <si>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</si>
  <si>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</si>
  <si>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</si>
  <si>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</si>
  <si>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</si>
  <si>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</si>
  <si>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</si>
  <si>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</si>
  <si>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</si>
  <si>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</si>
  <si>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</si>
  <si>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</si>
  <si>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</si>
  <si>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</si>
  <si>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</si>
  <si>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</si>
  <si>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</si>
  <si>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</si>
  <si>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</si>
  <si>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</si>
  <si>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</si>
  <si>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</si>
  <si>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</si>
  <si>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</si>
  <si>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</si>
  <si>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</si>
  <si>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</si>
  <si>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</si>
  <si>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</si>
  <si>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</si>
  <si>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</si>
  <si>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</si>
  <si>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</si>
  <si>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</si>
  <si>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</si>
  <si>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</si>
  <si>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</si>
  <si>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</si>
  <si>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</si>
  <si>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</si>
  <si>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</si>
  <si>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</si>
  <si>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</si>
  <si>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</si>
  <si>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</si>
  <si>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</si>
  <si>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</si>
  <si>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</si>
  <si>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</si>
  <si>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</si>
  <si>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</si>
  <si>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</si>
  <si>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</si>
  <si>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</si>
  <si>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</si>
  <si>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</si>
  <si>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</si>
  <si>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</si>
  <si>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</si>
  <si>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</si>
  <si>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</si>
  <si>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</si>
  <si>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</si>
  <si>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</si>
  <si>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</si>
  <si>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</si>
  <si>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</si>
  <si>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</si>
  <si>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</si>
  <si>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</si>
  <si>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</si>
  <si>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</si>
  <si>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</si>
  <si>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</si>
  <si>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</si>
  <si>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</si>
  <si>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</si>
  <si>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</si>
  <si>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</si>
  <si>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</si>
  <si>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</si>
  <si>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</si>
  <si>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</si>
  <si>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</si>
  <si>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</si>
  <si>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</si>
  <si>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</si>
  <si>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</si>
  <si>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</si>
  <si>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</si>
  <si>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</si>
  <si>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</si>
  <si>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</si>
  <si>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</si>
  <si>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</si>
  <si>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</si>
  <si>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</si>
  <si>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</si>
  <si>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</si>
  <si>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</si>
  <si>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</si>
  <si>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</si>
  <si>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</si>
  <si>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</si>
  <si>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</si>
  <si>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</si>
  <si>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</si>
  <si>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</si>
  <si>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</si>
  <si>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</si>
  <si>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</si>
  <si>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</si>
  <si>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</si>
  <si>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</si>
  <si>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</si>
  <si>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</si>
  <si>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</si>
  <si>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</si>
  <si>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</si>
  <si>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</si>
  <si>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</si>
  <si>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</si>
  <si>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</si>
  <si>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</si>
  <si>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</si>
  <si>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</si>
  <si>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</si>
  <si>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</si>
  <si>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</si>
  <si>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</si>
  <si>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</si>
  <si>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</si>
  <si>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</si>
  <si>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</si>
  <si>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</si>
  <si>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</si>
  <si>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</si>
  <si>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</si>
  <si>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</si>
  <si>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</si>
  <si>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</si>
  <si>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</si>
  <si>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</si>
  <si>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</si>
  <si>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</si>
  <si>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</si>
  <si>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</si>
  <si>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</si>
  <si>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</si>
  <si>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</si>
  <si>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</si>
  <si>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</si>
  <si>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</si>
  <si>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</si>
  <si>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</si>
  <si>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</si>
  <si>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</si>
  <si>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</si>
  <si>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</si>
  <si>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</si>
  <si>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</si>
  <si>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</si>
  <si>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</si>
  <si>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</si>
  <si>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</si>
  <si>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</si>
  <si>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</si>
  <si>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</si>
  <si>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</si>
  <si>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</si>
  <si>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</si>
  <si>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</si>
  <si>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</si>
  <si>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</si>
  <si>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</si>
  <si>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</si>
  <si>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</si>
  <si>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</si>
  <si>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</si>
  <si>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</si>
  <si>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</si>
  <si>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</si>
  <si>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</si>
  <si>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</si>
  <si>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</si>
  <si>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</si>
  <si>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</si>
  <si>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</si>
  <si>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</si>
  <si>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</si>
  <si>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</si>
  <si>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</si>
  <si>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</si>
  <si>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</si>
  <si>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</si>
  <si>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</si>
  <si>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</si>
  <si>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</si>
  <si>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</si>
  <si>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</si>
  <si>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</si>
  <si>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</si>
  <si>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</si>
  <si>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</si>
  <si>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</si>
  <si>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</si>
  <si>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</si>
  <si>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</si>
  <si>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</si>
  <si>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</si>
  <si>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</si>
  <si>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</si>
  <si>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</si>
  <si>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</si>
  <si>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</si>
  <si>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</si>
  <si>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</si>
  <si>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</si>
  <si>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</si>
  <si>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</si>
  <si>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</si>
  <si>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</si>
  <si>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</si>
  <si>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</si>
  <si>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</si>
  <si>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</si>
  <si>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</si>
  <si>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</si>
  <si>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</si>
  <si>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</si>
  <si>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</si>
  <si>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</si>
  <si>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</si>
  <si>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</si>
  <si>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</si>
  <si>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</si>
  <si>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</si>
  <si>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</si>
  <si>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</si>
  <si>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</si>
  <si>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</si>
  <si>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</si>
  <si>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</si>
  <si>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</si>
  <si>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</si>
  <si>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</si>
  <si>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</si>
  <si>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</si>
  <si>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</si>
  <si>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</si>
  <si>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</si>
  <si>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</si>
  <si>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</si>
  <si>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</si>
  <si>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</si>
  <si>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</si>
  <si>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</si>
  <si>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</si>
  <si>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</si>
  <si>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</si>
  <si>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</si>
  <si>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</si>
  <si>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</si>
  <si>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</si>
  <si>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</si>
  <si>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</si>
  <si>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</si>
  <si>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</si>
  <si>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</si>
  <si>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</si>
  <si>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</si>
  <si>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</si>
  <si>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</si>
  <si>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</si>
  <si>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</si>
  <si>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</si>
  <si>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</si>
  <si>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</si>
  <si>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</si>
  <si>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</si>
  <si>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</si>
  <si>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</si>
  <si>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</si>
  <si>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</si>
  <si>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</si>
  <si>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</si>
  <si>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</si>
  <si>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</si>
  <si>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</si>
  <si>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</si>
  <si>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</si>
  <si>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</si>
  <si>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</si>
  <si>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</si>
  <si>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</si>
  <si>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</si>
  <si>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</si>
  <si>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</si>
  <si>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</si>
  <si>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</si>
  <si>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</si>
  <si>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</si>
  <si>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</si>
  <si>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</si>
  <si>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</si>
  <si>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</si>
  <si>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</si>
  <si>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</si>
  <si>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</si>
  <si>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</si>
  <si>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</si>
  <si>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</si>
  <si>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</si>
  <si>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</si>
  <si>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</si>
  <si>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</si>
  <si>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</si>
  <si>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</si>
  <si>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</si>
  <si>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</si>
  <si>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</si>
  <si>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</si>
  <si>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</si>
  <si>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</si>
  <si>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</si>
  <si>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</si>
  <si>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</si>
  <si>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</si>
  <si>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</si>
  <si>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</si>
  <si>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</si>
  <si>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</si>
  <si>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</si>
  <si>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</si>
  <si>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</si>
  <si>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</si>
  <si>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</si>
  <si>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</si>
  <si>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</si>
  <si>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</si>
  <si>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</si>
  <si>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</si>
  <si>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</si>
  <si>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</si>
  <si>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</si>
  <si>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</si>
  <si>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</si>
  <si>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</si>
  <si>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</si>
  <si>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</si>
  <si>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</si>
  <si>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</si>
  <si>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</si>
  <si>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</si>
  <si>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</si>
  <si>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</si>
  <si>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</si>
  <si>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</si>
  <si>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</si>
  <si>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</si>
  <si>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</si>
  <si>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</si>
  <si>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</si>
  <si>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</si>
  <si>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</si>
  <si>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</si>
  <si>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</si>
  <si>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</si>
  <si>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</si>
  <si>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</si>
  <si>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</si>
  <si>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</si>
  <si>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</si>
  <si>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</si>
  <si>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</si>
  <si>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</si>
  <si>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</si>
  <si>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</si>
  <si>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</si>
  <si>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</si>
  <si>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</si>
  <si>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</si>
  <si>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</si>
  <si>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</si>
  <si>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</si>
  <si>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</si>
  <si>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</si>
  <si>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</si>
  <si>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</si>
  <si>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</si>
  <si>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</si>
  <si>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</si>
  <si>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</si>
  <si>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</si>
  <si>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</si>
  <si>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</si>
  <si>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</si>
  <si>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</si>
  <si>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</si>
  <si>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</si>
  <si>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</si>
  <si>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</si>
  <si>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</si>
  <si>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</si>
  <si>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</si>
  <si>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</si>
  <si>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</si>
  <si>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</si>
  <si>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</si>
  <si>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</si>
  <si>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</si>
  <si>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</si>
  <si>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</si>
  <si>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</si>
  <si>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</si>
  <si>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</si>
  <si>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</si>
  <si>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</si>
  <si>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</si>
  <si>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</si>
  <si>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</si>
  <si>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</si>
  <si>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</si>
  <si>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</si>
  <si>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</si>
  <si>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</si>
  <si>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</si>
  <si>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</si>
  <si>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</si>
  <si>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</si>
  <si>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</si>
  <si>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</si>
  <si>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</si>
  <si>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</si>
  <si>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</si>
  <si>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</si>
  <si>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</si>
  <si>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</si>
  <si>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</si>
  <si>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</si>
  <si>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</si>
  <si>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</si>
  <si>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</si>
  <si>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</si>
  <si>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</si>
  <si>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</si>
  <si>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</si>
  <si>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</si>
  <si>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</si>
  <si>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</si>
  <si>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</si>
  <si>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</si>
  <si>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</si>
  <si>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</si>
  <si>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</si>
  <si>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</si>
  <si>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</si>
  <si>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</si>
  <si>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</si>
  <si>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</si>
  <si>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</si>
  <si>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</si>
  <si>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</si>
  <si>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</si>
  <si>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</si>
  <si>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</si>
  <si>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</si>
  <si>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</si>
  <si>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</si>
  <si>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</si>
  <si>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</si>
  <si>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</si>
  <si>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</si>
  <si>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</si>
  <si>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</si>
  <si>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</si>
  <si>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</si>
  <si>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</si>
  <si>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</si>
  <si>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</si>
  <si>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</si>
  <si>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</si>
  <si>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</si>
  <si>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</si>
  <si>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</si>
  <si>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</si>
  <si>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</si>
  <si>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</si>
  <si>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</si>
  <si>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</si>
  <si>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</si>
  <si>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</si>
  <si>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</si>
  <si>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</si>
  <si>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</si>
  <si>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</si>
  <si>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</si>
  <si>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</si>
  <si>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</si>
  <si>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</si>
  <si>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</si>
  <si>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</si>
  <si>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</si>
  <si>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</si>
  <si>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</si>
  <si>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</si>
  <si>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</si>
  <si>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</si>
  <si>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</si>
  <si>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</si>
  <si>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</si>
  <si>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</si>
  <si>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</si>
  <si>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</si>
  <si>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</si>
  <si>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</si>
  <si>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</si>
  <si>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</si>
  <si>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</si>
  <si>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</si>
  <si>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</si>
  <si>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</si>
  <si>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</si>
  <si>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</si>
  <si>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</si>
  <si>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</si>
  <si>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</si>
  <si>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</si>
  <si>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</si>
  <si>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</si>
  <si>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</si>
  <si>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</si>
  <si>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</si>
  <si>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</si>
  <si>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</si>
  <si>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</si>
  <si>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</si>
  <si>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</si>
  <si>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</si>
  <si>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</si>
  <si>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</si>
  <si>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</si>
  <si>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</si>
  <si>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</si>
  <si>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</si>
  <si>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</si>
  <si>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</si>
  <si>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</si>
  <si>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</si>
  <si>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</si>
  <si>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</si>
  <si>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</si>
  <si>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</si>
  <si>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</si>
  <si>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</si>
  <si>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</si>
  <si>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</si>
  <si>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</si>
  <si>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</si>
  <si>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</si>
  <si>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</si>
  <si>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</si>
  <si>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</si>
  <si>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</si>
  <si>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</si>
  <si>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</si>
  <si>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</si>
  <si>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</si>
  <si>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</si>
  <si>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</si>
  <si>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</si>
  <si>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</si>
  <si>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</si>
  <si>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</si>
  <si>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</si>
  <si>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</si>
  <si>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</si>
  <si>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</si>
  <si>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</si>
  <si>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</si>
  <si>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</si>
  <si>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</si>
  <si>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</si>
  <si>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</si>
  <si>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</si>
  <si>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</si>
  <si>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</si>
  <si>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</si>
  <si>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</si>
  <si>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</si>
  <si>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</si>
  <si>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</si>
  <si>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</si>
  <si>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</si>
  <si>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</si>
  <si>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</si>
  <si>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</si>
  <si>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</si>
  <si>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</si>
  <si>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</si>
  <si>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</si>
  <si>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</si>
  <si>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</si>
  <si>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</si>
  <si>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</si>
  <si>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</si>
  <si>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</si>
  <si>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</si>
  <si>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</si>
  <si>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</si>
  <si>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</si>
  <si>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</si>
  <si>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</si>
  <si>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</si>
  <si>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</si>
  <si>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</si>
  <si>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</si>
  <si>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</si>
  <si>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</si>
  <si>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</si>
  <si>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</si>
  <si>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</si>
  <si>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</si>
  <si>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</si>
  <si>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</si>
  <si>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</si>
  <si>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</si>
  <si>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</si>
  <si>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</si>
  <si>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</si>
  <si>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</si>
  <si>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</si>
  <si>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</si>
  <si>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</si>
  <si>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</si>
  <si>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</si>
  <si>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</si>
  <si>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</si>
  <si>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</si>
  <si>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</si>
  <si>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</si>
  <si>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</si>
  <si>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</si>
  <si>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</si>
  <si>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</si>
  <si>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</si>
  <si>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</si>
  <si>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</si>
  <si>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</si>
  <si>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</si>
  <si>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</si>
  <si>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</si>
  <si>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</si>
  <si>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</si>
  <si>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</si>
  <si>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</si>
  <si>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</si>
  <si>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</si>
  <si>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</si>
  <si>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</si>
  <si>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</si>
  <si>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</si>
  <si>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</si>
  <si>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</si>
  <si>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</si>
  <si>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</si>
  <si>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</si>
  <si>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</si>
  <si>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</si>
  <si>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</si>
  <si>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</si>
  <si>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</si>
  <si>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</si>
  <si>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</si>
  <si>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</si>
  <si>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</si>
  <si>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</si>
  <si>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</si>
  <si>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</si>
  <si>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</si>
  <si>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</si>
  <si>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</si>
  <si>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</si>
  <si>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</si>
  <si>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</si>
  <si>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</si>
  <si>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</si>
  <si>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</si>
  <si>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</si>
  <si>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</si>
  <si>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</si>
  <si>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</si>
  <si>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</si>
  <si>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</si>
  <si>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</si>
  <si>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</si>
  <si>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</si>
  <si>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</si>
  <si>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</si>
  <si>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</si>
  <si>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</si>
  <si>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</si>
  <si>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</si>
  <si>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</si>
  <si>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</si>
  <si>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</si>
  <si>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</si>
  <si>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</si>
  <si>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</si>
  <si>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</si>
  <si>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</si>
  <si>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</si>
  <si>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</si>
  <si>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</si>
  <si>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</si>
  <si>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</si>
  <si>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</si>
  <si>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</si>
  <si>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</si>
  <si>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</si>
  <si>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</si>
  <si>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</si>
  <si>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</si>
  <si>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</si>
  <si>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</si>
  <si>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</si>
  <si>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</si>
  <si>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</si>
  <si>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</si>
  <si>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</si>
  <si>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</si>
  <si>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</si>
  <si>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</si>
  <si>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</si>
  <si>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</si>
  <si>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</si>
  <si>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</si>
  <si>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</si>
  <si>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</si>
  <si>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</si>
  <si>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</si>
  <si>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</si>
  <si>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</si>
  <si>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</si>
  <si>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</si>
  <si>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</si>
  <si>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</si>
  <si>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</si>
  <si>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</si>
  <si>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</si>
  <si>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</si>
  <si>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</si>
  <si>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</si>
  <si>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</si>
  <si>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</si>
  <si>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</si>
  <si>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</si>
  <si>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</si>
  <si>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</si>
  <si>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</si>
  <si>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</si>
  <si>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</si>
  <si>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</si>
  <si>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</si>
  <si>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</si>
  <si>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</si>
  <si>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</si>
  <si>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</si>
  <si>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</si>
  <si>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</si>
  <si>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</si>
  <si>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</si>
  <si>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</si>
  <si>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</si>
  <si>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</si>
  <si>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</si>
  <si>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</si>
  <si>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</si>
  <si>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</si>
  <si>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</si>
  <si>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</si>
  <si>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</si>
  <si>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</si>
  <si>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</si>
  <si>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</si>
  <si>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</si>
  <si>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</si>
  <si>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</si>
  <si>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</si>
  <si>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</si>
  <si>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</si>
  <si>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</si>
  <si>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</si>
  <si>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</si>
  <si>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</si>
  <si>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</si>
  <si>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</si>
  <si>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</si>
  <si>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</si>
  <si>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</si>
  <si>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</si>
  <si>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</si>
  <si>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</si>
  <si>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</si>
  <si>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</si>
  <si>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</si>
  <si>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</si>
  <si>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</si>
  <si>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</si>
  <si>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</si>
  <si>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</si>
  <si>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</si>
  <si>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</si>
  <si>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</si>
  <si>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</si>
  <si>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</si>
  <si>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</si>
  <si>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</si>
  <si>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</si>
  <si>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</si>
  <si>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</si>
  <si>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</si>
  <si>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</si>
  <si>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</si>
  <si>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</si>
  <si>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</si>
  <si>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</si>
  <si>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</si>
  <si>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</si>
  <si>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</si>
  <si>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</si>
  <si>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</si>
  <si>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</si>
  <si>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</si>
  <si>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</si>
  <si>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</si>
  <si>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</si>
  <si>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</si>
  <si>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</si>
  <si>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</si>
  <si>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</si>
  <si>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</si>
  <si>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</si>
  <si>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</si>
  <si>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</si>
  <si>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</si>
  <si>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</si>
  <si>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</si>
  <si>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</si>
  <si>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</si>
  <si>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</si>
  <si>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</si>
  <si>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</si>
  <si>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</si>
  <si>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</si>
  <si>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</si>
  <si>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</si>
  <si>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</si>
  <si>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</si>
  <si>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</si>
  <si>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</si>
  <si>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</si>
  <si>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</si>
  <si>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</si>
  <si>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</si>
  <si>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</si>
  <si>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</si>
  <si>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</si>
  <si>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</si>
  <si>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</si>
  <si>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</si>
  <si>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</si>
  <si>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</si>
  <si>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</si>
  <si>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</si>
  <si>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121212-912X</t>
  </si>
  <si>
    <t>Opiskelija Orvokki (fan.far.12345)</t>
  </si>
  <si>
    <t>Tässä excelissä on erilaisia virheellisiä rivejä. Aitun pitäisi raportoida kaikki virheet, eikä pysäyttää lukemista.</t>
  </si>
  <si>
    <t>afs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</si>
</sst>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D1" sqref="D1:D1048576"/>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2868</v>
      </c>
      <c r="D2" s="3" t="s">
        <v>1681</v>
      </c>
      <c r="E2" s="3" t="s">
        <v>1238</v>
      </c>
      <c r="F2" s="3" t="s">
        <v>1239</v>
      </c>
      <c r="G2" s="3" t="s">
        <v>2844</v>
      </c>
      <c r="H2" s="3" t="s">
        <v>1682</v>
      </c>
    </row>
    <row r="3" spans="1:10" x14ac:dyDescent="0.2">
      <c r="A3" s="9" t="str">
        <f>IF(ISBLANK(B3),"",CONCATENATE(B3," ",C3, " (", E3, ")"))</f>
        <v>Lemminkäinen Lieto (pfft.12345)</v>
      </c>
      <c r="B3" s="2" t="s">
        <v>2895</v>
      </c>
      <c r="C3" s="2" t="s">
        <v>2896</v>
      </c>
      <c r="E3" s="2" t="s">
        <v>2897</v>
      </c>
      <c r="F3" s="2" t="s">
        <v>2922</v>
      </c>
      <c r="G3" t="s">
        <v>2898</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2899</v>
      </c>
      <c r="C4" s="2" t="s">
        <v>2900</v>
      </c>
      <c r="E4" s="2" t="s">
        <v>2901</v>
      </c>
      <c r="F4" s="2" t="s">
        <v>2923</v>
      </c>
      <c r="G4" t="s">
        <v>2902</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4" sqref="A4"/>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2842</v>
      </c>
      <c r="B2" s="3" t="s">
        <v>2843</v>
      </c>
      <c r="C2" s="3" t="s">
        <v>2855</v>
      </c>
      <c r="D2" s="3" t="s">
        <v>2856</v>
      </c>
    </row>
    <row r="3" spans="1:5" x14ac:dyDescent="0.2">
      <c r="A3" t="s">
        <v>2904</v>
      </c>
      <c r="B3" t="s">
        <v>2903</v>
      </c>
      <c r="C3" t="s">
        <v>2905</v>
      </c>
      <c r="D3" t="s">
        <v>2906</v>
      </c>
      <c r="E3" t="str">
        <f>CONCATENATE(B3," ",A3)</f>
        <v>Seppo Ilmarinen</v>
      </c>
    </row>
    <row r="4" spans="1:5" x14ac:dyDescent="0.2">
      <c r="A4" t="s">
        <v>2908</v>
      </c>
      <c r="B4" t="s">
        <v>2907</v>
      </c>
      <c r="C4" t="s">
        <v>2909</v>
      </c>
      <c r="D4" t="s">
        <v>2910</v>
      </c>
      <c r="E4" t="str">
        <f>CONCATENATE(B4," ",A4)</f>
        <v>Kullervo Kullervoinen</v>
      </c>
    </row>
    <row r="5" spans="1:5" x14ac:dyDescent="0.2">
      <c r="A5" t="s">
        <v>2912</v>
      </c>
      <c r="B5" t="s">
        <v>2911</v>
      </c>
      <c r="C5" t="s">
        <v>2913</v>
      </c>
      <c r="D5" t="s">
        <v>2906</v>
      </c>
      <c r="E5" t="str">
        <f>CONCATENATE(B5," ",A5)</f>
        <v>Väinö Väinämöinen</v>
      </c>
    </row>
    <row r="6" spans="1:5" x14ac:dyDescent="0.2">
      <c r="E6" t="e">
        <f>CONCATENATE(A6," ",#REF!)</f>
        <v>#REF!</v>
      </c>
    </row>
    <row r="7" spans="1:5" x14ac:dyDescent="0.2">
      <c r="E7" t="e">
        <f>CONCATENATE(A7," ",#REF!)</f>
        <v>#REF!</v>
      </c>
    </row>
    <row r="8" spans="1:5" x14ac:dyDescent="0.2">
      <c r="E8" t="e">
        <f>CONCATENATE(A8," ",#REF!)</f>
        <v>#REF!</v>
      </c>
    </row>
    <row r="9" spans="1:5" x14ac:dyDescent="0.2">
      <c r="E9" t="str">
        <f t="shared" ref="E4:E67" si="0">CONCATENATE(A9," ",B9)</f>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selection activeCell="I7" sqref="I7"/>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2921</v>
      </c>
      <c r="E1" s="21"/>
      <c r="F1" s="21" t="s">
        <v>2865</v>
      </c>
      <c r="G1" s="20" t="s">
        <v>2925</v>
      </c>
      <c r="H1" s="20"/>
      <c r="I1" s="20"/>
      <c r="J1" s="20"/>
      <c r="K1" s="20"/>
      <c r="L1" s="20"/>
      <c r="M1" s="20"/>
      <c r="N1" s="20"/>
      <c r="O1" s="20"/>
      <c r="P1" s="20"/>
      <c r="Q1" s="20"/>
      <c r="R1" s="20"/>
      <c r="S1" s="20"/>
      <c r="U1" s="20"/>
      <c r="X1" s="20"/>
      <c r="Y1" s="12"/>
      <c r="AA1" s="15" t="s">
        <v>2841</v>
      </c>
      <c r="AC1" t="s">
        <v>2872</v>
      </c>
    </row>
    <row r="2" spans="1:29" ht="48" customHeight="1" x14ac:dyDescent="0.25">
      <c r="B2" s="16" t="s">
        <v>2863</v>
      </c>
      <c r="F2" s="3" t="s">
        <v>2869</v>
      </c>
      <c r="G2" s="20" t="s">
        <v>2870</v>
      </c>
      <c r="H2" s="20" t="s">
        <v>2866</v>
      </c>
      <c r="I2" s="20"/>
      <c r="J2" s="26" t="s">
        <v>2867</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2871</v>
      </c>
      <c r="I4" s="3" t="s">
        <v>2873</v>
      </c>
      <c r="J4" s="3" t="s">
        <v>2874</v>
      </c>
      <c r="K4" s="17" t="s">
        <v>2851</v>
      </c>
      <c r="L4" s="17" t="s">
        <v>2852</v>
      </c>
      <c r="M4" s="3" t="s">
        <v>2853</v>
      </c>
      <c r="N4" s="3" t="s">
        <v>2854</v>
      </c>
      <c r="O4" s="3" t="s">
        <v>2839</v>
      </c>
      <c r="P4" s="3" t="s">
        <v>1232</v>
      </c>
      <c r="Q4" s="3" t="s">
        <v>1237</v>
      </c>
      <c r="R4" s="3" t="s">
        <v>2847</v>
      </c>
      <c r="S4" s="3" t="s">
        <v>2848</v>
      </c>
      <c r="T4" s="3" t="s">
        <v>2857</v>
      </c>
      <c r="U4" s="3" t="s">
        <v>2858</v>
      </c>
      <c r="V4" s="3" t="s">
        <v>2859</v>
      </c>
      <c r="W4" s="3" t="s">
        <v>2881</v>
      </c>
      <c r="X4" s="3" t="s">
        <v>2882</v>
      </c>
      <c r="Y4" s="12"/>
      <c r="Z4" s="7" t="s">
        <v>1242</v>
      </c>
      <c r="AA4" s="7" t="s">
        <v>1684</v>
      </c>
      <c r="AB4" t="s">
        <v>2861</v>
      </c>
      <c r="AC4" s="7" t="s">
        <v>2883</v>
      </c>
    </row>
    <row r="5" spans="1:29" x14ac:dyDescent="0.2">
      <c r="B5" t="s">
        <v>2914</v>
      </c>
      <c r="C5">
        <f>IFERROR(VLOOKUP($B5,'Tutkinnon suorittajat'!$A$3:$D$2221,4,FALSE),"-")</f>
        <v>0</v>
      </c>
      <c r="D5" t="s">
        <v>2887</v>
      </c>
      <c r="E5" t="str">
        <f>IFERROR(LOOKUP($D5,Tutkinnot!$A$2:$A$847,Tutkinnot!$B$2:$B$847),"")</f>
        <v>927128</v>
      </c>
      <c r="F5" t="s">
        <v>2894</v>
      </c>
      <c r="G5" t="s">
        <v>2890</v>
      </c>
      <c r="I5" s="18"/>
      <c r="J5" s="18"/>
      <c r="K5" s="19">
        <v>42370</v>
      </c>
      <c r="L5" s="19">
        <v>42370</v>
      </c>
      <c r="M5" s="22" t="s">
        <v>2915</v>
      </c>
      <c r="N5" s="22"/>
      <c r="O5" s="18">
        <v>42371</v>
      </c>
      <c r="P5" t="s">
        <v>2916</v>
      </c>
      <c r="Q5" t="s">
        <v>2910</v>
      </c>
      <c r="R5" t="s">
        <v>2917</v>
      </c>
      <c r="S5" s="3" t="s">
        <v>2910</v>
      </c>
      <c r="T5" t="s">
        <v>2918</v>
      </c>
      <c r="U5" t="s">
        <v>2919</v>
      </c>
      <c r="V5" t="s">
        <v>2920</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B6" t="s">
        <v>2924</v>
      </c>
      <c r="C6">
        <f>IFERROR(VLOOKUP($B6,'Tutkinnon suorittajat'!$A$3:$D$2221,4,FALSE),"-")</f>
        <v>0</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B7" t="s">
        <v>2924</v>
      </c>
      <c r="C7">
        <f>IFERROR(VLOOKUP($B7,'Tutkinnon suorittajat'!$A$3:$D$2221,4,FALSE),"-")</f>
        <v>0</v>
      </c>
      <c r="D7" t="s">
        <v>2775</v>
      </c>
      <c r="E7" t="str">
        <f>IFERROR(LOOKUP($D7,Tutkinnot!$A$2:$A$847,Tutkinnot!$B$2:$B$847),"")</f>
        <v>384201</v>
      </c>
      <c r="I7" s="18" t="s">
        <v>2926</v>
      </c>
      <c r="J7" s="18"/>
      <c r="K7" s="19"/>
      <c r="L7" s="19" t="s">
        <v>0</v>
      </c>
      <c r="M7" s="22"/>
      <c r="N7" s="22"/>
      <c r="O7" s="18"/>
      <c r="P7" t="s">
        <v>0</v>
      </c>
      <c r="Q7" t="s">
        <v>0</v>
      </c>
      <c r="R7" t="s">
        <v>0</v>
      </c>
      <c r="S7" s="3"/>
      <c r="Y7" s="12"/>
      <c r="Z7" s="8" t="str">
        <f>IFERROR(VLOOKUP($AA7,Tutkinnonosat!$A$2:$B$850,2,FALSE),"-")</f>
        <v>tutkinnonosat!$C$187:$DV$187</v>
      </c>
      <c r="AA7">
        <f t="shared" si="0"/>
        <v>193</v>
      </c>
      <c r="AB7" s="8" t="str">
        <f>IFERROR(VLOOKUP($AA7,Osaamisalat!$A$2:$B$1550,2,FALSE),"-")</f>
        <v>Osaamisalat!$C$187:$S$187</v>
      </c>
      <c r="AC7">
        <f t="shared" si="1"/>
        <v>0</v>
      </c>
    </row>
    <row r="8" spans="1:29" x14ac:dyDescent="0.2">
      <c r="B8" t="s">
        <v>2914</v>
      </c>
      <c r="C8">
        <f>IFERROR(VLOOKUP($B8,'Tutkinnon suorittajat'!$A$3:$D$2221,4,FALSE),"-")</f>
        <v>0</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2890</v>
      </c>
      <c r="D2" t="s">
        <v>2891</v>
      </c>
      <c r="E2" t="s">
        <v>2892</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2884</v>
      </c>
      <c r="B15" s="2" t="s">
        <v>2885</v>
      </c>
      <c r="C15" s="2" t="s">
        <v>2886</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2887</v>
      </c>
      <c r="B214" s="2" t="s">
        <v>2888</v>
      </c>
      <c r="C214" s="2" t="s">
        <v>2889</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2893</v>
      </c>
      <c r="D2" t="s">
        <v>2894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2880</v>
      </c>
    </row>
    <row r="2" spans="1:2" x14ac:dyDescent="0.2">
      <c r="A2">
        <v>5</v>
      </c>
      <c r="B2" t="s">
        <v>2879</v>
      </c>
    </row>
    <row r="3" spans="1:2" x14ac:dyDescent="0.2">
      <c r="A3">
        <v>4</v>
      </c>
      <c r="B3" t="s">
        <v>2875</v>
      </c>
    </row>
    <row r="4" spans="1:2" x14ac:dyDescent="0.2">
      <c r="A4">
        <v>2</v>
      </c>
      <c r="B4" t="s">
        <v>2876</v>
      </c>
    </row>
    <row r="5" spans="1:2" x14ac:dyDescent="0.2">
      <c r="A5">
        <v>3</v>
      </c>
      <c r="B5" t="s">
        <v>2877</v>
      </c>
    </row>
    <row r="6" spans="1:2" x14ac:dyDescent="0.2">
      <c r="A6">
        <v>1</v>
      </c>
      <c r="B6" t="s">
        <v>2878</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2017-01-23T13:39:49Z</dcterms:modified>
</cp:coreProperties>
</file>