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d\Documents\A NIIT FOLDER\A)Practise Folder\Excel  Folder\Slumberger Data\"/>
    </mc:Choice>
  </mc:AlternateContent>
  <xr:revisionPtr revIDLastSave="0" documentId="13_ncr:1_{0996252D-1914-4542-B3F9-CBC8C35BD810}" xr6:coauthVersionLast="47" xr6:coauthVersionMax="47" xr10:uidLastSave="{00000000-0000-0000-0000-000000000000}"/>
  <bookViews>
    <workbookView xWindow="-120" yWindow="-120" windowWidth="20730" windowHeight="11160" xr2:uid="{827707DD-7059-4202-AE11-005C484939B9}"/>
  </bookViews>
  <sheets>
    <sheet name="Report Sheet" sheetId="1" r:id="rId1"/>
    <sheet name="Monthly Comparison" sheetId="5" r:id="rId2"/>
    <sheet name="DashBoard" sheetId="6" r:id="rId3"/>
    <sheet name="Cleaned Sheet and Metrics" sheetId="3" r:id="rId4"/>
  </sheets>
  <definedNames>
    <definedName name="ExternalData_2" localSheetId="3" hidden="1">'Cleaned Sheet and Metrics'!$A$1:$D$12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3" l="1"/>
  <c r="G12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C4EB27-F1AD-49D3-96F7-1BD11637315F}" keepAlive="1" name="Query - Source" description="Connection to the 'Source' query in the workbook." type="5" refreshedVersion="6" background="1">
    <dbPr connection="Provider=Microsoft.Mashup.OleDb.1;Data Source=$Workbook$;Location=Source;Extended Properties=&quot;&quot;" command="SELECT * FROM [Source]"/>
  </connection>
  <connection id="2" xr16:uid="{3CAFC0A1-2BB0-49DA-9172-3BDF1AC04A84}" keepAlive="1" name="Query - Source (2)" description="Connection to the 'Source (2)' query in the workbook." type="5" refreshedVersion="6" background="1" saveData="1">
    <dbPr connection="Provider=Microsoft.Mashup.OleDb.1;Data Source=$Workbook$;Location=&quot;Source (2)&quot;;Extended Properties=&quot;&quot;" command="SELECT * FROM [Source (2)]"/>
  </connection>
</connections>
</file>

<file path=xl/sharedStrings.xml><?xml version="1.0" encoding="utf-8"?>
<sst xmlns="http://schemas.openxmlformats.org/spreadsheetml/2006/main" count="84" uniqueCount="38">
  <si>
    <t>D&amp;M Base</t>
  </si>
  <si>
    <t>Facility</t>
  </si>
  <si>
    <t>Energy Meter</t>
  </si>
  <si>
    <t>Amount N</t>
  </si>
  <si>
    <t>kWh Consumed</t>
  </si>
  <si>
    <t>PHED</t>
  </si>
  <si>
    <t>Month</t>
  </si>
  <si>
    <t>Column1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</si>
  <si>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</si>
  <si>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</si>
  <si>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</si>
  <si>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</si>
  <si>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</si>
  <si>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</si>
  <si>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</si>
  <si>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</si>
  <si>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</si>
  <si>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</si>
  <si>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</si>
  <si>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Company</t>
  </si>
  <si>
    <t>kWh Consume</t>
  </si>
  <si>
    <t>Highest Bill</t>
  </si>
  <si>
    <t>Lowest Bill</t>
  </si>
  <si>
    <t>Average Bill</t>
  </si>
  <si>
    <t>Highest Kwh Consumed</t>
  </si>
  <si>
    <t>Lowest Kwh Consumed</t>
  </si>
  <si>
    <t>Average Kwh Consumed</t>
  </si>
  <si>
    <t xml:space="preserve">Question Is How Well Do </t>
  </si>
  <si>
    <t>They Correlate</t>
  </si>
  <si>
    <t>Row Labels</t>
  </si>
  <si>
    <t>Grand Total</t>
  </si>
  <si>
    <t>Sum of Amount N</t>
  </si>
  <si>
    <t>Sum of Amount N2</t>
  </si>
  <si>
    <t>Sum of Amount N3</t>
  </si>
  <si>
    <t xml:space="preserve">Hence This Report Illustrate that In 11 Months The Company Had Spend More On Elecctricity Bill 6 Times </t>
  </si>
  <si>
    <t>Total Bill</t>
  </si>
  <si>
    <t>Total Kwhl</t>
  </si>
  <si>
    <t>Note: Data Shows the amount spent highly correlated with consumption of Kwh by 0.99. Hence the more  kwh consume the higher the 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</si>
</sst>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[$₦-470]#,##0.00"/>
    <numFmt numFmtId="165" formatCode="_-[$₦-468]\ * #,##0.00_-;\-[$₦-468]\ * #,##0.00_-;_-[$₦-468]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9C0006"/>
      <name val="KodchiangUPC"/>
      <family val="1"/>
      <charset val="22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theme="9"/>
      </top>
      <bottom style="thin">
        <color theme="9" tint="0.39997558519241921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5" fillId="0" borderId="2" applyNumberFormat="0" applyFill="0" applyAlignment="0" applyProtection="0"/>
    <xf numFmtId="0" fontId="6" fillId="10" borderId="3" applyNumberFormat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17" fontId="0" fillId="0" borderId="1" xfId="0" applyNumberFormat="1" applyBorder="1"/>
    <xf numFmtId="17" fontId="0" fillId="2" borderId="1" xfId="0" applyNumberFormat="1" applyFill="1" applyBorder="1"/>
    <xf numFmtId="0" fontId="0" fillId="2" borderId="1" xfId="0" applyFill="1" applyBorder="1"/>
    <xf numFmtId="17" fontId="0" fillId="3" borderId="1" xfId="0" applyNumberFormat="1" applyFill="1" applyBorder="1"/>
    <xf numFmtId="0" fontId="0" fillId="3" borderId="1" xfId="0" applyFill="1" applyBorder="1"/>
    <xf numFmtId="17" fontId="0" fillId="4" borderId="1" xfId="0" applyNumberFormat="1" applyFill="1" applyBorder="1"/>
    <xf numFmtId="0" fontId="0" fillId="4" borderId="1" xfId="0" applyFill="1" applyBorder="1"/>
    <xf numFmtId="17" fontId="0" fillId="5" borderId="1" xfId="0" applyNumberFormat="1" applyFill="1" applyBorder="1"/>
    <xf numFmtId="0" fontId="0" fillId="5" borderId="1" xfId="0" applyFill="1" applyBorder="1"/>
    <xf numFmtId="17" fontId="0" fillId="6" borderId="1" xfId="0" applyNumberFormat="1" applyFill="1" applyBorder="1"/>
    <xf numFmtId="0" fontId="0" fillId="6" borderId="1" xfId="0" applyFill="1" applyBorder="1"/>
    <xf numFmtId="17" fontId="0" fillId="7" borderId="1" xfId="0" applyNumberFormat="1" applyFill="1" applyBorder="1"/>
    <xf numFmtId="0" fontId="0" fillId="7" borderId="1" xfId="0" applyFill="1" applyBorder="1"/>
    <xf numFmtId="4" fontId="0" fillId="6" borderId="1" xfId="0" applyNumberFormat="1" applyFill="1" applyBorder="1"/>
    <xf numFmtId="4" fontId="0" fillId="3" borderId="1" xfId="0" applyNumberFormat="1" applyFill="1" applyBorder="1"/>
    <xf numFmtId="4" fontId="0" fillId="7" borderId="1" xfId="0" applyNumberFormat="1" applyFill="1" applyBorder="1"/>
    <xf numFmtId="4" fontId="0" fillId="2" borderId="1" xfId="0" applyNumberFormat="1" applyFill="1" applyBorder="1"/>
    <xf numFmtId="4" fontId="0" fillId="5" borderId="1" xfId="0" applyNumberFormat="1" applyFill="1" applyBorder="1"/>
    <xf numFmtId="4" fontId="0" fillId="4" borderId="1" xfId="0" applyNumberFormat="1" applyFill="1" applyBorder="1"/>
    <xf numFmtId="0" fontId="0" fillId="0" borderId="4" xfId="0" applyBorder="1"/>
    <xf numFmtId="4" fontId="0" fillId="2" borderId="5" xfId="0" applyNumberFormat="1" applyFill="1" applyBorder="1"/>
    <xf numFmtId="4" fontId="0" fillId="3" borderId="5" xfId="0" applyNumberFormat="1" applyFill="1" applyBorder="1"/>
    <xf numFmtId="4" fontId="0" fillId="4" borderId="5" xfId="0" applyNumberFormat="1" applyFill="1" applyBorder="1"/>
    <xf numFmtId="4" fontId="0" fillId="5" borderId="5" xfId="0" applyNumberFormat="1" applyFill="1" applyBorder="1"/>
    <xf numFmtId="4" fontId="0" fillId="6" borderId="5" xfId="0" applyNumberFormat="1" applyFill="1" applyBorder="1"/>
    <xf numFmtId="4" fontId="0" fillId="7" borderId="5" xfId="0" applyNumberFormat="1" applyFill="1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NumberFormat="1"/>
    <xf numFmtId="43" fontId="0" fillId="0" borderId="0" xfId="1" applyFont="1"/>
    <xf numFmtId="43" fontId="0" fillId="0" borderId="0" xfId="1" applyNumberFormat="1" applyFont="1"/>
    <xf numFmtId="0" fontId="6" fillId="10" borderId="3" xfId="5"/>
    <xf numFmtId="0" fontId="5" fillId="0" borderId="2" xfId="4"/>
    <xf numFmtId="164" fontId="0" fillId="0" borderId="0" xfId="1" applyNumberFormat="1" applyFont="1"/>
    <xf numFmtId="165" fontId="0" fillId="0" borderId="0" xfId="1" applyNumberFormat="1" applyFont="1"/>
    <xf numFmtId="0" fontId="3" fillId="8" borderId="0" xfId="2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0" fontId="0" fillId="0" borderId="0" xfId="0" applyNumberFormat="1"/>
    <xf numFmtId="0" fontId="5" fillId="0" borderId="0" xfId="4" applyFill="1" applyBorder="1"/>
    <xf numFmtId="0" fontId="4" fillId="9" borderId="0" xfId="3" applyBorder="1"/>
    <xf numFmtId="165" fontId="4" fillId="9" borderId="12" xfId="3" applyNumberFormat="1" applyBorder="1"/>
    <xf numFmtId="0" fontId="9" fillId="8" borderId="0" xfId="2" applyFont="1"/>
    <xf numFmtId="0" fontId="8" fillId="0" borderId="0" xfId="6" applyFont="1" applyAlignment="1">
      <alignment horizontal="center" vertical="center"/>
    </xf>
  </cellXfs>
  <cellStyles count="7">
    <cellStyle name="Bad" xfId="2" builtinId="27"/>
    <cellStyle name="Check Cell" xfId="5" builtinId="23"/>
    <cellStyle name="Comma" xfId="1" builtinId="3"/>
    <cellStyle name="Linked Cell" xfId="4" builtinId="24"/>
    <cellStyle name="Neutral" xfId="3" builtinId="28"/>
    <cellStyle name="Normal" xfId="0" builtinId="0"/>
    <cellStyle name="Warning Text" xfId="6" builtinId="1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165" formatCode="_-[$₦-468]\ * #,##0.00_-;\-[$₦-468]\ * #,##0.00_-;_-[$₦-468]\ * &quot;-&quot;??_-;_-@_-"/>
    </dxf>
    <dxf>
      <numFmt numFmtId="0" formatCode="General"/>
    </dxf>
    <dxf>
      <numFmt numFmtId="0" formatCode="General"/>
    </dxf>
    <dxf>
      <numFmt numFmtId="14" formatCode="0.00%"/>
    </dxf>
    <dxf>
      <numFmt numFmtId="35" formatCode="_(* #,##0.00_);_(* \(#,##0.00\);_(* &quot;-&quot;??_);_(@_)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0B73B422-B04A-4E72-8F36-C607DC9D51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5"/>
                </a:solidFill>
              </a:rPr>
              <a:t>Amount Spent</a:t>
            </a:r>
            <a:r>
              <a:rPr lang="en-US" b="1" baseline="0">
                <a:solidFill>
                  <a:schemeClr val="accent5"/>
                </a:solidFill>
              </a:rPr>
              <a:t> On </a:t>
            </a:r>
            <a:r>
              <a:rPr lang="en-US" b="1">
                <a:solidFill>
                  <a:schemeClr val="accent5"/>
                </a:solidFill>
              </a:rPr>
              <a:t>Energy</a:t>
            </a:r>
            <a:r>
              <a:rPr lang="en-US" b="1" baseline="0">
                <a:solidFill>
                  <a:schemeClr val="accent5"/>
                </a:solidFill>
              </a:rPr>
              <a:t> Consumption </a:t>
            </a:r>
            <a:endParaRPr lang="en-US" b="1">
              <a:solidFill>
                <a:schemeClr val="accent5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'Cleaned Sheet and Metrics'!$A$2:$A$12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'Cleaned Sheet and Metrics'!$C$2:$C$12</c:f>
              <c:numCache>
                <c:formatCode>_-[$₦-468]\ * #,##0.00_-;\-[$₦-468]\ * #,##0.00_-;_-[$₦-468]\ * "-"??_-;_-@_-</c:formatCode>
                <c:ptCount val="11"/>
                <c:pt idx="0">
                  <c:v>2269443.8199999998</c:v>
                </c:pt>
                <c:pt idx="1">
                  <c:v>2349033.27</c:v>
                </c:pt>
                <c:pt idx="2">
                  <c:v>3426247.9</c:v>
                </c:pt>
                <c:pt idx="3">
                  <c:v>1775386.76</c:v>
                </c:pt>
                <c:pt idx="4">
                  <c:v>1771359.5</c:v>
                </c:pt>
                <c:pt idx="5">
                  <c:v>1588199.72</c:v>
                </c:pt>
                <c:pt idx="6">
                  <c:v>1687660.53</c:v>
                </c:pt>
                <c:pt idx="7">
                  <c:v>2540152</c:v>
                </c:pt>
                <c:pt idx="8">
                  <c:v>2167666.34</c:v>
                </c:pt>
                <c:pt idx="9">
                  <c:v>2430253.3199999998</c:v>
                </c:pt>
                <c:pt idx="10">
                  <c:v>2947807.21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6C-4477-B79D-7531BF667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9584296"/>
        <c:axId val="1099589544"/>
      </c:lineChart>
      <c:catAx>
        <c:axId val="1099584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89544"/>
        <c:crosses val="autoZero"/>
        <c:auto val="1"/>
        <c:lblAlgn val="ctr"/>
        <c:lblOffset val="100"/>
        <c:noMultiLvlLbl val="0"/>
      </c:catAx>
      <c:valAx>
        <c:axId val="109958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₦-468]\ * #,##0.00_-;\-[$₦-468]\ * #,##0.00_-;_-[$₦-468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84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4">
                    <a:lumMod val="60000"/>
                    <a:lumOff val="40000"/>
                  </a:schemeClr>
                </a:solidFill>
              </a:rPr>
              <a:t>Energy</a:t>
            </a:r>
            <a:r>
              <a:rPr lang="en-US" b="1" baseline="0">
                <a:solidFill>
                  <a:schemeClr val="accent4">
                    <a:lumMod val="60000"/>
                    <a:lumOff val="40000"/>
                  </a:schemeClr>
                </a:solidFill>
              </a:rPr>
              <a:t> Consumption In Kwh</a:t>
            </a:r>
            <a:endParaRPr lang="en-US" b="1">
              <a:solidFill>
                <a:schemeClr val="accent4">
                  <a:lumMod val="60000"/>
                  <a:lumOff val="4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'Cleaned Sheet and Metrics'!$A$1</c:f>
              <c:strCache>
                <c:ptCount val="1"/>
                <c:pt idx="0">
                  <c:v>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'Cleaned Sheet and Metrics'!$A$2:$A$12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'Cleaned Sheet and Metrics'!$A$2:$A$12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F5-472D-8935-75F0DC23E4B5}"/>
            </c:ext>
          </c:extLst>
        </c:ser>
        <c:ser>
          <c:idx val="3"/>
          <c:order val="1"/>
          <c:tx>
            <c:strRef>
              <c:f>'Cleaned Sheet and Metrics'!$D$1</c:f>
              <c:strCache>
                <c:ptCount val="1"/>
                <c:pt idx="0">
                  <c:v> kWh Consume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'Cleaned Sheet and Metrics'!$A$2:$A$12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'Cleaned Sheet and Metrics'!$D$2:$D$12</c:f>
              <c:numCache>
                <c:formatCode>_(* #,##0.00_);_(* \(#,##0.00\);_(* "-"??_);_(@_)</c:formatCode>
                <c:ptCount val="11"/>
                <c:pt idx="0">
                  <c:v>43627</c:v>
                </c:pt>
                <c:pt idx="1">
                  <c:v>45157</c:v>
                </c:pt>
                <c:pt idx="2">
                  <c:v>65865</c:v>
                </c:pt>
                <c:pt idx="3">
                  <c:v>35144</c:v>
                </c:pt>
                <c:pt idx="4">
                  <c:v>34052</c:v>
                </c:pt>
                <c:pt idx="5">
                  <c:v>30531</c:v>
                </c:pt>
                <c:pt idx="6">
                  <c:v>32443</c:v>
                </c:pt>
                <c:pt idx="7">
                  <c:v>48831</c:v>
                </c:pt>
                <c:pt idx="8">
                  <c:v>38629</c:v>
                </c:pt>
                <c:pt idx="9">
                  <c:v>46718</c:v>
                </c:pt>
                <c:pt idx="10">
                  <c:v>54754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F5-472D-8935-75F0DC23E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9612176"/>
        <c:axId val="1099610208"/>
      </c:lineChart>
      <c:catAx>
        <c:axId val="109961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610208"/>
        <c:crosses val="autoZero"/>
        <c:auto val="1"/>
        <c:lblAlgn val="ctr"/>
        <c:lblOffset val="100"/>
        <c:noMultiLvlLbl val="0"/>
      </c:catAx>
      <c:valAx>
        <c:axId val="109961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61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66676</xdr:rowOff>
    </xdr:from>
    <xdr:to>
      <xdr:col>13</xdr:col>
      <xdr:colOff>476250</xdr:colOff>
      <xdr:row>5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123D874-8599-4D4D-986F-A306D807A223}"/>
            </a:ext>
          </a:extLst>
        </xdr:cNvPr>
        <xdr:cNvSpPr/>
      </xdr:nvSpPr>
      <xdr:spPr>
        <a:xfrm>
          <a:off x="47625" y="66676"/>
          <a:ext cx="8353425" cy="1038224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28575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600" baseline="0">
              <a:latin typeface="Arabic Typesetting" panose="020B0604020202020204" pitchFamily="66" charset="-78"/>
              <a:cs typeface="Arabic Typesetting" panose="020B0604020202020204" pitchFamily="66" charset="-78"/>
            </a:rPr>
            <a:t>schlumberger        </a:t>
          </a:r>
          <a:endParaRPr lang="en-US" sz="500" baseline="0">
            <a:latin typeface="Arabic Typesetting" panose="020B0604020202020204" pitchFamily="66" charset="-78"/>
            <a:cs typeface="Arabic Typesetting" panose="020B0604020202020204" pitchFamily="66" charset="-78"/>
          </a:endParaRPr>
        </a:p>
        <a:p>
          <a:pPr algn="l"/>
          <a:r>
            <a:rPr lang="en-US" sz="400" baseline="0">
              <a:latin typeface="Arabic Typesetting" panose="020B0604020202020204" pitchFamily="66" charset="-78"/>
              <a:cs typeface="Arabic Typesetting" panose="020B0604020202020204" pitchFamily="66" charset="-78"/>
            </a:rPr>
            <a:t>                                                                                                 </a:t>
          </a:r>
          <a:r>
            <a:rPr lang="en-US" sz="2000" baseline="0">
              <a:latin typeface="Arabic Typesetting" panose="020B0604020202020204" pitchFamily="66" charset="-78"/>
              <a:cs typeface="Arabic Typesetting" panose="020B0604020202020204" pitchFamily="66" charset="-78"/>
            </a:rPr>
            <a:t> </a:t>
          </a:r>
          <a:r>
            <a:rPr lang="en-US" sz="1800" baseline="0">
              <a:latin typeface="Corbel" panose="020B0503020204020204" pitchFamily="34" charset="0"/>
              <a:cs typeface="Aldhabi" panose="020B0604020202020204" pitchFamily="2" charset="-78"/>
            </a:rPr>
            <a:t>Dashboard Based On Energy Consumption Amount, 2020</a:t>
          </a:r>
          <a:endParaRPr lang="en-US" sz="1600" baseline="0">
            <a:latin typeface="Corbel" panose="020B0503020204020204" pitchFamily="34" charset="0"/>
            <a:cs typeface="Aldhabi" panose="020B0604020202020204" pitchFamily="2" charset="-78"/>
          </a:endParaRPr>
        </a:p>
        <a:p>
          <a:pPr algn="ctr"/>
          <a:r>
            <a:rPr lang="en-US" sz="900">
              <a:latin typeface="Arabic Typesetting" panose="020B0604020202020204" pitchFamily="66" charset="-78"/>
              <a:cs typeface="Arabic Typesetting" panose="020B0604020202020204" pitchFamily="66" charset="-78"/>
            </a:rPr>
            <a:t> </a:t>
          </a:r>
          <a:r>
            <a:rPr lang="en-US" sz="1000">
              <a:latin typeface="Arabic Typesetting" panose="020B0604020202020204" pitchFamily="66" charset="-78"/>
              <a:cs typeface="Arabic Typesetting" panose="020B0604020202020204" pitchFamily="66" charset="-78"/>
            </a:rPr>
            <a:t>                                                                                                        </a:t>
          </a:r>
          <a:endParaRPr lang="en-US" sz="1000">
            <a:latin typeface="Viner Hand ITC" panose="03070502030502020203" pitchFamily="66" charset="0"/>
            <a:cs typeface="Arabic Typesetting" panose="020B0604020202020204" pitchFamily="66" charset="-78"/>
          </a:endParaRPr>
        </a:p>
      </xdr:txBody>
    </xdr:sp>
    <xdr:clientData/>
  </xdr:twoCellAnchor>
  <xdr:twoCellAnchor>
    <xdr:from>
      <xdr:col>0</xdr:col>
      <xdr:colOff>9525</xdr:colOff>
      <xdr:row>6</xdr:row>
      <xdr:rowOff>28575</xdr:rowOff>
    </xdr:from>
    <xdr:to>
      <xdr:col>1</xdr:col>
      <xdr:colOff>554999</xdr:colOff>
      <xdr:row>23</xdr:row>
      <xdr:rowOff>120450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0A2662B-EDEC-41EA-B799-08085AC79B82}"/>
            </a:ext>
          </a:extLst>
        </xdr:cNvPr>
        <xdr:cNvSpPr/>
      </xdr:nvSpPr>
      <xdr:spPr>
        <a:xfrm rot="5400000">
          <a:off x="-1078126" y="2259226"/>
          <a:ext cx="3330375" cy="1155074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28575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19050</xdr:colOff>
      <xdr:row>6</xdr:row>
      <xdr:rowOff>133350</xdr:rowOff>
    </xdr:from>
    <xdr:to>
      <xdr:col>1</xdr:col>
      <xdr:colOff>533400</xdr:colOff>
      <xdr:row>10</xdr:row>
      <xdr:rowOff>76200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7EBF379-988B-4E94-A3D8-2048ECA34778}"/>
            </a:ext>
          </a:extLst>
        </xdr:cNvPr>
        <xdr:cNvSpPr/>
      </xdr:nvSpPr>
      <xdr:spPr>
        <a:xfrm>
          <a:off x="19050" y="1276350"/>
          <a:ext cx="1123950" cy="70485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1100"/>
            <a:t>  </a:t>
          </a:r>
          <a:r>
            <a:rPr lang="en-US" sz="1100">
              <a:latin typeface="+mn-lt"/>
            </a:rPr>
            <a:t>Total</a:t>
          </a:r>
          <a:r>
            <a:rPr lang="en-US" sz="1100" baseline="0">
              <a:latin typeface="+mn-lt"/>
            </a:rPr>
            <a:t> Amount</a:t>
          </a:r>
          <a:endParaRPr lang="en-US" sz="1100">
            <a:latin typeface="+mn-lt"/>
          </a:endParaRPr>
        </a:p>
      </xdr:txBody>
    </xdr:sp>
    <xdr:clientData/>
  </xdr:twoCellAnchor>
  <xdr:twoCellAnchor>
    <xdr:from>
      <xdr:col>0</xdr:col>
      <xdr:colOff>28574</xdr:colOff>
      <xdr:row>10</xdr:row>
      <xdr:rowOff>123825</xdr:rowOff>
    </xdr:from>
    <xdr:to>
      <xdr:col>1</xdr:col>
      <xdr:colOff>533400</xdr:colOff>
      <xdr:row>14</xdr:row>
      <xdr:rowOff>104775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1F743E7B-2845-4C34-BFB6-92C82A963487}"/>
            </a:ext>
          </a:extLst>
        </xdr:cNvPr>
        <xdr:cNvSpPr/>
      </xdr:nvSpPr>
      <xdr:spPr>
        <a:xfrm>
          <a:off x="28574" y="2028825"/>
          <a:ext cx="1114426" cy="74295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r"/>
          <a:r>
            <a:rPr lang="en-US" sz="1050"/>
            <a:t>Highest</a:t>
          </a:r>
          <a:r>
            <a:rPr lang="en-US" sz="1050" baseline="0"/>
            <a:t>  Amt  </a:t>
          </a:r>
          <a:endParaRPr lang="en-US" sz="1050"/>
        </a:p>
      </xdr:txBody>
    </xdr:sp>
    <xdr:clientData/>
  </xdr:twoCellAnchor>
  <xdr:twoCellAnchor>
    <xdr:from>
      <xdr:col>0</xdr:col>
      <xdr:colOff>28574</xdr:colOff>
      <xdr:row>14</xdr:row>
      <xdr:rowOff>114300</xdr:rowOff>
    </xdr:from>
    <xdr:to>
      <xdr:col>1</xdr:col>
      <xdr:colOff>533399</xdr:colOff>
      <xdr:row>18</xdr:row>
      <xdr:rowOff>57150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73AE5944-2E0C-450B-8F1E-C1368C220768}"/>
            </a:ext>
          </a:extLst>
        </xdr:cNvPr>
        <xdr:cNvSpPr/>
      </xdr:nvSpPr>
      <xdr:spPr>
        <a:xfrm>
          <a:off x="28574" y="2781300"/>
          <a:ext cx="1114425" cy="70485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Lowest</a:t>
          </a:r>
          <a:r>
            <a:rPr lang="en-US" sz="1100" baseline="0"/>
            <a:t> Amt</a:t>
          </a:r>
          <a:endParaRPr lang="en-US" sz="1100"/>
        </a:p>
      </xdr:txBody>
    </xdr:sp>
    <xdr:clientData/>
  </xdr:twoCellAnchor>
  <xdr:twoCellAnchor>
    <xdr:from>
      <xdr:col>0</xdr:col>
      <xdr:colOff>28574</xdr:colOff>
      <xdr:row>18</xdr:row>
      <xdr:rowOff>104775</xdr:rowOff>
    </xdr:from>
    <xdr:to>
      <xdr:col>1</xdr:col>
      <xdr:colOff>533399</xdr:colOff>
      <xdr:row>22</xdr:row>
      <xdr:rowOff>47625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8FDF6AC3-918D-404C-9E29-0025F0EC48E9}"/>
            </a:ext>
          </a:extLst>
        </xdr:cNvPr>
        <xdr:cNvSpPr/>
      </xdr:nvSpPr>
      <xdr:spPr>
        <a:xfrm>
          <a:off x="28574" y="3533775"/>
          <a:ext cx="1114425" cy="70485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  <a:p>
          <a:pPr algn="ctr"/>
          <a:r>
            <a:rPr lang="en-US" sz="1100"/>
            <a:t>Highetst</a:t>
          </a:r>
          <a:r>
            <a:rPr lang="en-US" sz="1100" baseline="0"/>
            <a:t> Khw</a:t>
          </a:r>
          <a:endParaRPr lang="en-US" sz="1100"/>
        </a:p>
      </xdr:txBody>
    </xdr:sp>
    <xdr:clientData/>
  </xdr:twoCellAnchor>
  <xdr:oneCellAnchor>
    <xdr:from>
      <xdr:col>7</xdr:col>
      <xdr:colOff>400050</xdr:colOff>
      <xdr:row>12</xdr:row>
      <xdr:rowOff>38100</xdr:rowOff>
    </xdr:from>
    <xdr:ext cx="828675" cy="264560"/>
    <xdr:sp macro="" textlink="DashBoard!$M$9">
      <xdr:nvSpPr>
        <xdr:cNvPr id="9" name="TextBox 8">
          <a:extLst>
            <a:ext uri="{FF2B5EF4-FFF2-40B4-BE49-F238E27FC236}">
              <a16:creationId xmlns:a16="http://schemas.microsoft.com/office/drawing/2014/main" id="{405CD4EF-91DB-4ECF-A026-CECF0DDC7624}"/>
            </a:ext>
          </a:extLst>
        </xdr:cNvPr>
        <xdr:cNvSpPr txBox="1"/>
      </xdr:nvSpPr>
      <xdr:spPr>
        <a:xfrm>
          <a:off x="4667250" y="2324100"/>
          <a:ext cx="8286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870EB62-D0B6-4B3A-8C77-88FA1085E9AF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US" sz="1100"/>
        </a:p>
      </xdr:txBody>
    </xdr:sp>
    <xdr:clientData/>
  </xdr:oneCellAnchor>
  <xdr:oneCellAnchor>
    <xdr:from>
      <xdr:col>0</xdr:col>
      <xdr:colOff>9525</xdr:colOff>
      <xdr:row>7</xdr:row>
      <xdr:rowOff>95250</xdr:rowOff>
    </xdr:from>
    <xdr:ext cx="1209675" cy="44767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A86CDD9-9E2A-4E3B-8DF7-6E789EF57F66}"/>
            </a:ext>
          </a:extLst>
        </xdr:cNvPr>
        <xdr:cNvSpPr txBox="1"/>
      </xdr:nvSpPr>
      <xdr:spPr>
        <a:xfrm>
          <a:off x="9525" y="1428750"/>
          <a:ext cx="1209675" cy="447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 ₦ 24,953,210.37 </a:t>
          </a:r>
        </a:p>
      </xdr:txBody>
    </xdr:sp>
    <xdr:clientData/>
  </xdr:oneCellAnchor>
  <xdr:oneCellAnchor>
    <xdr:from>
      <xdr:col>0</xdr:col>
      <xdr:colOff>95250</xdr:colOff>
      <xdr:row>11</xdr:row>
      <xdr:rowOff>114300</xdr:rowOff>
    </xdr:from>
    <xdr:ext cx="1066800" cy="264560"/>
    <xdr:sp macro="" textlink="'Cleaned Sheet and Metrics'!$G$2">
      <xdr:nvSpPr>
        <xdr:cNvPr id="11" name="TextBox 10">
          <a:extLst>
            <a:ext uri="{FF2B5EF4-FFF2-40B4-BE49-F238E27FC236}">
              <a16:creationId xmlns:a16="http://schemas.microsoft.com/office/drawing/2014/main" id="{31EC56F5-1BB3-403D-A48F-B6E8433A0323}"/>
            </a:ext>
          </a:extLst>
        </xdr:cNvPr>
        <xdr:cNvSpPr txBox="1"/>
      </xdr:nvSpPr>
      <xdr:spPr>
        <a:xfrm>
          <a:off x="95250" y="2209800"/>
          <a:ext cx="1066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1F5C448-53C0-433E-8742-FEB6C2CBA47C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₦3,426,247.90</a:t>
          </a:fld>
          <a:endParaRPr lang="en-US" sz="1100"/>
        </a:p>
      </xdr:txBody>
    </xdr:sp>
    <xdr:clientData/>
  </xdr:oneCellAnchor>
  <xdr:oneCellAnchor>
    <xdr:from>
      <xdr:col>0</xdr:col>
      <xdr:colOff>57150</xdr:colOff>
      <xdr:row>15</xdr:row>
      <xdr:rowOff>66675</xdr:rowOff>
    </xdr:from>
    <xdr:ext cx="1095375" cy="264560"/>
    <xdr:sp macro="" textlink="'Cleaned Sheet and Metrics'!$G$3">
      <xdr:nvSpPr>
        <xdr:cNvPr id="12" name="TextBox 11">
          <a:extLst>
            <a:ext uri="{FF2B5EF4-FFF2-40B4-BE49-F238E27FC236}">
              <a16:creationId xmlns:a16="http://schemas.microsoft.com/office/drawing/2014/main" id="{5C472935-A93D-43EF-A88C-82347610E895}"/>
            </a:ext>
          </a:extLst>
        </xdr:cNvPr>
        <xdr:cNvSpPr txBox="1"/>
      </xdr:nvSpPr>
      <xdr:spPr>
        <a:xfrm>
          <a:off x="57150" y="2924175"/>
          <a:ext cx="1095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FDB6A629-F7F3-457F-8137-981A4B793C7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₦1,588,199.72</a:t>
          </a:fld>
          <a:endParaRPr lang="en-US" sz="1100"/>
        </a:p>
      </xdr:txBody>
    </xdr:sp>
    <xdr:clientData/>
  </xdr:oneCellAnchor>
  <xdr:oneCellAnchor>
    <xdr:from>
      <xdr:col>0</xdr:col>
      <xdr:colOff>114300</xdr:colOff>
      <xdr:row>19</xdr:row>
      <xdr:rowOff>19050</xdr:rowOff>
    </xdr:from>
    <xdr:ext cx="1085850" cy="238125"/>
    <xdr:sp macro="" textlink="'Cleaned Sheet and Metrics'!$G$4">
      <xdr:nvSpPr>
        <xdr:cNvPr id="13" name="TextBox 12">
          <a:extLst>
            <a:ext uri="{FF2B5EF4-FFF2-40B4-BE49-F238E27FC236}">
              <a16:creationId xmlns:a16="http://schemas.microsoft.com/office/drawing/2014/main" id="{4DC1DAFB-5C8D-42A2-956F-D21CB4AD837E}"/>
            </a:ext>
          </a:extLst>
        </xdr:cNvPr>
        <xdr:cNvSpPr txBox="1"/>
      </xdr:nvSpPr>
      <xdr:spPr>
        <a:xfrm>
          <a:off x="114300" y="3638550"/>
          <a:ext cx="108585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26165C4-0C5E-4666-AA7E-416E3A0F2CE3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₦2,268,473.67</a:t>
          </a:fld>
          <a:endParaRPr lang="en-US" sz="1100"/>
        </a:p>
      </xdr:txBody>
    </xdr:sp>
    <xdr:clientData/>
  </xdr:oneCellAnchor>
  <xdr:twoCellAnchor>
    <xdr:from>
      <xdr:col>18</xdr:col>
      <xdr:colOff>0</xdr:colOff>
      <xdr:row>4</xdr:row>
      <xdr:rowOff>0</xdr:rowOff>
    </xdr:from>
    <xdr:to>
      <xdr:col>20</xdr:col>
      <xdr:colOff>247650</xdr:colOff>
      <xdr:row>21</xdr:row>
      <xdr:rowOff>66679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31553436-7D09-47B4-B327-81BFFCD56FF8}"/>
            </a:ext>
          </a:extLst>
        </xdr:cNvPr>
        <xdr:cNvSpPr/>
      </xdr:nvSpPr>
      <xdr:spPr>
        <a:xfrm rot="5400000">
          <a:off x="10053635" y="1681165"/>
          <a:ext cx="3305179" cy="1466850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28575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19050</xdr:colOff>
      <xdr:row>4</xdr:row>
      <xdr:rowOff>180976</xdr:rowOff>
    </xdr:from>
    <xdr:to>
      <xdr:col>20</xdr:col>
      <xdr:colOff>228601</xdr:colOff>
      <xdr:row>8</xdr:row>
      <xdr:rowOff>123826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1DE20C46-5541-4CD3-84DC-DE94B1B480D6}"/>
            </a:ext>
          </a:extLst>
        </xdr:cNvPr>
        <xdr:cNvSpPr/>
      </xdr:nvSpPr>
      <xdr:spPr>
        <a:xfrm>
          <a:off x="10991850" y="942976"/>
          <a:ext cx="1428751" cy="70485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</a:t>
          </a:r>
          <a:r>
            <a:rPr lang="en-US" sz="1100"/>
            <a:t>Total</a:t>
          </a:r>
          <a:r>
            <a:rPr lang="en-US" sz="1100" baseline="0"/>
            <a:t> KWH</a:t>
          </a:r>
          <a:endParaRPr lang="en-US" sz="1100"/>
        </a:p>
      </xdr:txBody>
    </xdr:sp>
    <xdr:clientData/>
  </xdr:twoCellAnchor>
  <xdr:twoCellAnchor>
    <xdr:from>
      <xdr:col>18</xdr:col>
      <xdr:colOff>28575</xdr:colOff>
      <xdr:row>8</xdr:row>
      <xdr:rowOff>161926</xdr:rowOff>
    </xdr:from>
    <xdr:to>
      <xdr:col>20</xdr:col>
      <xdr:colOff>228601</xdr:colOff>
      <xdr:row>12</xdr:row>
      <xdr:rowOff>104776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E18A5611-6F42-44EF-A3C8-E070E87BFD23}"/>
            </a:ext>
          </a:extLst>
        </xdr:cNvPr>
        <xdr:cNvSpPr/>
      </xdr:nvSpPr>
      <xdr:spPr>
        <a:xfrm>
          <a:off x="11001375" y="1685926"/>
          <a:ext cx="1419226" cy="70485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1100"/>
            <a:t>Highetst</a:t>
          </a:r>
          <a:r>
            <a:rPr lang="en-US" sz="1100" baseline="0"/>
            <a:t> KWH</a:t>
          </a:r>
          <a:endParaRPr lang="en-US" sz="1100"/>
        </a:p>
      </xdr:txBody>
    </xdr:sp>
    <xdr:clientData/>
  </xdr:twoCellAnchor>
  <xdr:twoCellAnchor>
    <xdr:from>
      <xdr:col>18</xdr:col>
      <xdr:colOff>28576</xdr:colOff>
      <xdr:row>12</xdr:row>
      <xdr:rowOff>123826</xdr:rowOff>
    </xdr:from>
    <xdr:to>
      <xdr:col>20</xdr:col>
      <xdr:colOff>219076</xdr:colOff>
      <xdr:row>16</xdr:row>
      <xdr:rowOff>66676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BB39DC13-C2F9-4D0F-B9A4-0C37A3A032BE}"/>
            </a:ext>
          </a:extLst>
        </xdr:cNvPr>
        <xdr:cNvSpPr/>
      </xdr:nvSpPr>
      <xdr:spPr>
        <a:xfrm>
          <a:off x="11001376" y="2409826"/>
          <a:ext cx="1409700" cy="70485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1100" baseline="0"/>
            <a:t>Lowest KWH</a:t>
          </a:r>
        </a:p>
      </xdr:txBody>
    </xdr:sp>
    <xdr:clientData/>
  </xdr:twoCellAnchor>
  <xdr:twoCellAnchor>
    <xdr:from>
      <xdr:col>18</xdr:col>
      <xdr:colOff>57151</xdr:colOff>
      <xdr:row>16</xdr:row>
      <xdr:rowOff>85726</xdr:rowOff>
    </xdr:from>
    <xdr:to>
      <xdr:col>20</xdr:col>
      <xdr:colOff>247651</xdr:colOff>
      <xdr:row>20</xdr:row>
      <xdr:rowOff>28576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F74AD3DE-A173-4FBB-8E60-9496E8E65AD8}"/>
            </a:ext>
          </a:extLst>
        </xdr:cNvPr>
        <xdr:cNvSpPr/>
      </xdr:nvSpPr>
      <xdr:spPr>
        <a:xfrm>
          <a:off x="11029951" y="3133726"/>
          <a:ext cx="1409700" cy="70485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1100" baseline="0"/>
            <a:t>Average KWH</a:t>
          </a:r>
        </a:p>
      </xdr:txBody>
    </xdr:sp>
    <xdr:clientData/>
  </xdr:twoCellAnchor>
  <xdr:oneCellAnchor>
    <xdr:from>
      <xdr:col>18</xdr:col>
      <xdr:colOff>200026</xdr:colOff>
      <xdr:row>5</xdr:row>
      <xdr:rowOff>123825</xdr:rowOff>
    </xdr:from>
    <xdr:ext cx="904874" cy="264560"/>
    <xdr:sp macro="" textlink="'Cleaned Sheet and Metrics'!$G$9">
      <xdr:nvSpPr>
        <xdr:cNvPr id="19" name="TextBox 18">
          <a:extLst>
            <a:ext uri="{FF2B5EF4-FFF2-40B4-BE49-F238E27FC236}">
              <a16:creationId xmlns:a16="http://schemas.microsoft.com/office/drawing/2014/main" id="{1111E576-0C3C-4C13-8A46-18114AE96F39}"/>
            </a:ext>
          </a:extLst>
        </xdr:cNvPr>
        <xdr:cNvSpPr txBox="1"/>
      </xdr:nvSpPr>
      <xdr:spPr>
        <a:xfrm>
          <a:off x="11172826" y="1076325"/>
          <a:ext cx="9048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35CDF91-7AC2-484A-9DF8-659CC925781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475,751.00 </a:t>
          </a:fld>
          <a:endParaRPr lang="en-US" sz="1100"/>
        </a:p>
      </xdr:txBody>
    </xdr:sp>
    <xdr:clientData/>
  </xdr:oneCellAnchor>
  <xdr:oneCellAnchor>
    <xdr:from>
      <xdr:col>18</xdr:col>
      <xdr:colOff>257176</xdr:colOff>
      <xdr:row>9</xdr:row>
      <xdr:rowOff>47625</xdr:rowOff>
    </xdr:from>
    <xdr:ext cx="1095374" cy="264560"/>
    <xdr:sp macro="" textlink="'Cleaned Sheet and Metrics'!$G$5">
      <xdr:nvSpPr>
        <xdr:cNvPr id="20" name="TextBox 19">
          <a:extLst>
            <a:ext uri="{FF2B5EF4-FFF2-40B4-BE49-F238E27FC236}">
              <a16:creationId xmlns:a16="http://schemas.microsoft.com/office/drawing/2014/main" id="{AC006723-A867-4BFD-B0FA-59E3B369B1AA}"/>
            </a:ext>
          </a:extLst>
        </xdr:cNvPr>
        <xdr:cNvSpPr txBox="1"/>
      </xdr:nvSpPr>
      <xdr:spPr>
        <a:xfrm>
          <a:off x="11325226" y="1762125"/>
          <a:ext cx="10953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B6F91A7F-E50E-4D7D-91E7-68EDC918C175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65,865.00 </a:t>
          </a:fld>
          <a:endParaRPr lang="en-US" sz="1100"/>
        </a:p>
      </xdr:txBody>
    </xdr:sp>
    <xdr:clientData/>
  </xdr:oneCellAnchor>
  <xdr:oneCellAnchor>
    <xdr:from>
      <xdr:col>18</xdr:col>
      <xdr:colOff>247650</xdr:colOff>
      <xdr:row>13</xdr:row>
      <xdr:rowOff>19050</xdr:rowOff>
    </xdr:from>
    <xdr:ext cx="1028700" cy="264560"/>
    <xdr:sp macro="" textlink="'Cleaned Sheet and Metrics'!$G$6">
      <xdr:nvSpPr>
        <xdr:cNvPr id="21" name="TextBox 20">
          <a:extLst>
            <a:ext uri="{FF2B5EF4-FFF2-40B4-BE49-F238E27FC236}">
              <a16:creationId xmlns:a16="http://schemas.microsoft.com/office/drawing/2014/main" id="{501CB633-D0B5-40A0-BFD4-6B2EE8B11076}"/>
            </a:ext>
          </a:extLst>
        </xdr:cNvPr>
        <xdr:cNvSpPr txBox="1"/>
      </xdr:nvSpPr>
      <xdr:spPr>
        <a:xfrm>
          <a:off x="11315700" y="24955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C1A1D4A-46A9-429F-8415-7A8EC28A4BF3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30,531.00 </a:t>
          </a:fld>
          <a:endParaRPr lang="en-US" sz="1100"/>
        </a:p>
      </xdr:txBody>
    </xdr:sp>
    <xdr:clientData/>
  </xdr:oneCellAnchor>
  <xdr:oneCellAnchor>
    <xdr:from>
      <xdr:col>18</xdr:col>
      <xdr:colOff>314326</xdr:colOff>
      <xdr:row>17</xdr:row>
      <xdr:rowOff>47625</xdr:rowOff>
    </xdr:from>
    <xdr:ext cx="1323974" cy="264560"/>
    <xdr:sp macro="" textlink="'Cleaned Sheet and Metrics'!$G$7">
      <xdr:nvSpPr>
        <xdr:cNvPr id="22" name="TextBox 21">
          <a:extLst>
            <a:ext uri="{FF2B5EF4-FFF2-40B4-BE49-F238E27FC236}">
              <a16:creationId xmlns:a16="http://schemas.microsoft.com/office/drawing/2014/main" id="{B1AC21FC-D7E1-4361-9DD6-CF8A4EDF0A5B}"/>
            </a:ext>
          </a:extLst>
        </xdr:cNvPr>
        <xdr:cNvSpPr txBox="1"/>
      </xdr:nvSpPr>
      <xdr:spPr>
        <a:xfrm>
          <a:off x="11382376" y="3286125"/>
          <a:ext cx="13239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8E697B9C-5E21-4664-9C44-640666743C83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43,250.09 </a:t>
          </a:fld>
          <a:endParaRPr lang="en-US" sz="1100"/>
        </a:p>
      </xdr:txBody>
    </xdr:sp>
    <xdr:clientData/>
  </xdr:oneCellAnchor>
  <xdr:twoCellAnchor>
    <xdr:from>
      <xdr:col>2</xdr:col>
      <xdr:colOff>38100</xdr:colOff>
      <xdr:row>6</xdr:row>
      <xdr:rowOff>95250</xdr:rowOff>
    </xdr:from>
    <xdr:to>
      <xdr:col>10</xdr:col>
      <xdr:colOff>180975</xdr:colOff>
      <xdr:row>23</xdr:row>
      <xdr:rowOff>57150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2FB3BDD-DA01-4AA8-A65E-5291A0066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285750</xdr:colOff>
      <xdr:row>6</xdr:row>
      <xdr:rowOff>85725</xdr:rowOff>
    </xdr:from>
    <xdr:to>
      <xdr:col>17</xdr:col>
      <xdr:colOff>476250</xdr:colOff>
      <xdr:row>23</xdr:row>
      <xdr:rowOff>66675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4F4CA1BB-1125-4D84-BB38-DB5503558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hd" refreshedDate="44419.30737037037" createdVersion="6" refreshedVersion="6" minRefreshableVersion="3" recordCount="11" xr:uid="{F6561783-D199-4108-81CB-DE1079125027}">
  <cacheSource type="worksheet">
    <worksheetSource name="Source__2"/>
  </cacheSource>
  <cacheFields count="4">
    <cacheField name="Month" numFmtId="0">
      <sharedItems count="11">
        <s v="January"/>
        <s v="February"/>
        <s v="March"/>
        <s v="April"/>
        <s v="May"/>
        <s v="June"/>
        <s v="July"/>
        <s v="August"/>
        <s v="September"/>
        <s v="October"/>
        <s v="November"/>
      </sharedItems>
    </cacheField>
    <cacheField name="Company" numFmtId="0">
      <sharedItems count="1">
        <s v="PHED"/>
      </sharedItems>
    </cacheField>
    <cacheField name="Amount N" numFmtId="165">
      <sharedItems containsSemiMixedTypes="0" containsString="0" containsNumber="1" minValue="1588199.72" maxValue="3426247.9"/>
    </cacheField>
    <cacheField name="kWh Consume" numFmtId="43">
      <sharedItems containsSemiMixedTypes="0" containsString="0" containsNumber="1" containsInteger="1" minValue="30531" maxValue="658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n v="2269443.8199999998"/>
    <n v="43627"/>
  </r>
  <r>
    <x v="1"/>
    <x v="0"/>
    <n v="2349033.27"/>
    <n v="45157"/>
  </r>
  <r>
    <x v="2"/>
    <x v="0"/>
    <n v="3426247.9"/>
    <n v="65865"/>
  </r>
  <r>
    <x v="3"/>
    <x v="0"/>
    <n v="1775386.76"/>
    <n v="35144"/>
  </r>
  <r>
    <x v="4"/>
    <x v="0"/>
    <n v="1771359.5"/>
    <n v="34052"/>
  </r>
  <r>
    <x v="5"/>
    <x v="0"/>
    <n v="1588199.72"/>
    <n v="30531"/>
  </r>
  <r>
    <x v="6"/>
    <x v="0"/>
    <n v="1687660.53"/>
    <n v="32443"/>
  </r>
  <r>
    <x v="7"/>
    <x v="0"/>
    <n v="2540152"/>
    <n v="48831"/>
  </r>
  <r>
    <x v="8"/>
    <x v="0"/>
    <n v="2167666.34"/>
    <n v="38629"/>
  </r>
  <r>
    <x v="9"/>
    <x v="0"/>
    <n v="2430253.3199999998"/>
    <n v="46718"/>
  </r>
  <r>
    <x v="10"/>
    <x v="0"/>
    <n v="2947807.21"/>
    <n v="547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60D2A7-CA87-40E3-B25F-B1E7EE28F3B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2">
        <item x="0"/>
        <item t="default"/>
      </items>
    </pivotField>
    <pivotField dataField="1" numFmtId="165" showAll="0"/>
    <pivotField numFmtId="43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mount N" fld="2" baseField="0" baseItem="0" numFmtId="43"/>
    <dataField name="Sum of Amount N2" fld="2" showDataAs="difference" baseField="0" baseItem="1048828"/>
    <dataField name="Sum of Amount N3" fld="2" showDataAs="percentDiff" baseField="0" baseItem="1048828" numFmtId="10"/>
  </dataFields>
  <formats count="2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8BBC964-C873-48FF-812D-84A785755261}" autoFormatId="16" applyNumberFormats="0" applyBorderFormats="0" applyFontFormats="0" applyPatternFormats="0" applyAlignmentFormats="0" applyWidthHeightFormats="0">
  <queryTableRefresh nextId="5">
    <queryTableFields count="4">
      <queryTableField id="1" name="Month" tableColumnId="1"/>
      <queryTableField id="2" name="cimp" tableColumnId="2"/>
      <queryTableField id="3" name="Custom" tableColumnId="3"/>
      <queryTableField id="4" name="Custom.1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2996F-7937-41BF-82DC-4CCDF04B3B6A}" name="Table1" displayName="Table1" ref="A1:E25" totalsRowShown="0" headerRowDxfId="11" headerRowBorderDxfId="10" tableBorderDxfId="9" totalsRowBorderDxfId="8">
  <autoFilter ref="A1:E25" xr:uid="{FDDB1EF1-6AB5-461A-BC91-84FF367BD7E2}"/>
  <tableColumns count="5">
    <tableColumn id="1" xr3:uid="{9D5537DB-EA2C-484D-B3C7-2A496FCD6401}" name="Facility" dataDxfId="7"/>
    <tableColumn id="2" xr3:uid="{8B41832C-5D1B-462E-A687-8D28E8AF81E2}" name="Month"/>
    <tableColumn id="3" xr3:uid="{55598976-94F3-470A-B1FE-D71F9369EB24}" name="Column1"/>
    <tableColumn id="4" xr3:uid="{D3C5AB8E-8AE4-4104-BD6F-2982E2170CAF}" name="Amount N"/>
    <tableColumn id="5" xr3:uid="{6A494496-26E1-44E4-910B-76211F402362}" name="kWh Consum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CA81FE-CEF2-471C-B838-30EF7007A7FD}" name="Source__2" displayName="Source__2" ref="A1:D13" tableType="queryTable" totalsRowCount="1">
  <autoFilter ref="A1:D12" xr:uid="{EAEF22E4-F724-4E1D-AA96-C83A6152036F}"/>
  <tableColumns count="4">
    <tableColumn id="1" xr3:uid="{E08A9BF1-79A3-491A-AC81-BC398EEA4C05}" uniqueName="1" name="Month" queryTableFieldId="1" dataDxfId="4" totalsRowDxfId="3"/>
    <tableColumn id="2" xr3:uid="{CBBBB7E6-8F6C-47E5-B686-A352EA9B0A99}" uniqueName="2" name="Company" queryTableFieldId="2"/>
    <tableColumn id="3" xr3:uid="{0751B7EC-6790-4EDF-8B35-2DE02A8FF9D5}" uniqueName="3" name="Amount N" queryTableFieldId="3" dataDxfId="2" totalsRowDxfId="1" dataCellStyle="Comma" totalsRowCellStyle="Comma"/>
    <tableColumn id="4" xr3:uid="{257FEB00-A70E-49E8-84F6-1742C54BF7FC}" uniqueName="4" name="kWh Consume" queryTableFieldId="4" totalsRowDxfId="0" dataCellStyle="Comma" totalsRow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D2CB-AD0F-4B78-9A06-1D14460FF2EC}">
  <dimension ref="A1:E25"/>
  <sheetViews>
    <sheetView tabSelected="1" workbookViewId="0">
      <selection activeCell="J10" sqref="J10"/>
    </sheetView>
  </sheetViews>
  <sheetFormatPr defaultRowHeight="15" x14ac:dyDescent="0.25"/>
  <cols>
    <col min="1" max="2" width="12.7109375" customWidth="1"/>
    <col min="3" max="3" width="17.7109375" customWidth="1"/>
    <col min="4" max="4" width="17.5703125" customWidth="1"/>
    <col min="5" max="5" width="17.85546875" customWidth="1"/>
  </cols>
  <sheetData>
    <row r="1" spans="1:5" x14ac:dyDescent="0.25">
      <c r="A1" s="29" t="s">
        <v>1</v>
      </c>
      <c r="B1" s="30" t="s">
        <v>6</v>
      </c>
      <c r="C1" s="30" t="s">
        <v>7</v>
      </c>
      <c r="D1" s="30" t="s">
        <v>3</v>
      </c>
      <c r="E1" s="31" t="s">
        <v>4</v>
      </c>
    </row>
    <row r="2" spans="1:5" x14ac:dyDescent="0.25">
      <c r="A2" s="21" t="s">
        <v>0</v>
      </c>
      <c r="B2" s="3">
        <v>43831</v>
      </c>
      <c r="C2" s="4" t="s">
        <v>2</v>
      </c>
      <c r="D2" s="18">
        <v>7266468.2999999998</v>
      </c>
      <c r="E2" s="22">
        <v>43627</v>
      </c>
    </row>
    <row r="3" spans="1:5" x14ac:dyDescent="0.25">
      <c r="A3" s="21"/>
      <c r="B3" s="4"/>
      <c r="C3" s="4" t="s">
        <v>5</v>
      </c>
      <c r="D3" s="18">
        <v>2269443.8199999998</v>
      </c>
      <c r="E3" s="22">
        <v>43627</v>
      </c>
    </row>
    <row r="4" spans="1:5" x14ac:dyDescent="0.25">
      <c r="A4" s="21"/>
      <c r="B4" s="5">
        <v>43862</v>
      </c>
      <c r="C4" s="6" t="s">
        <v>2</v>
      </c>
      <c r="D4" s="16">
        <v>7894296.4699999997</v>
      </c>
      <c r="E4" s="23">
        <v>47944.2</v>
      </c>
    </row>
    <row r="5" spans="1:5" x14ac:dyDescent="0.25">
      <c r="A5" s="21"/>
      <c r="B5" s="6"/>
      <c r="C5" s="6" t="s">
        <v>5</v>
      </c>
      <c r="D5" s="16">
        <v>2349033.27</v>
      </c>
      <c r="E5" s="23">
        <v>45157</v>
      </c>
    </row>
    <row r="6" spans="1:5" x14ac:dyDescent="0.25">
      <c r="A6" s="21"/>
      <c r="B6" s="7">
        <v>43891</v>
      </c>
      <c r="C6" s="8" t="s">
        <v>2</v>
      </c>
      <c r="D6" s="20">
        <v>6735708.3600000003</v>
      </c>
      <c r="E6" s="24">
        <v>37522</v>
      </c>
    </row>
    <row r="7" spans="1:5" x14ac:dyDescent="0.25">
      <c r="A7" s="21"/>
      <c r="B7" s="8"/>
      <c r="C7" s="8" t="s">
        <v>5</v>
      </c>
      <c r="D7" s="20">
        <v>3426247.9</v>
      </c>
      <c r="E7" s="24">
        <v>65865</v>
      </c>
    </row>
    <row r="8" spans="1:5" x14ac:dyDescent="0.25">
      <c r="A8" s="21"/>
      <c r="B8" s="9">
        <v>43922</v>
      </c>
      <c r="C8" s="10" t="s">
        <v>2</v>
      </c>
      <c r="D8" s="19">
        <v>6480488.0800000001</v>
      </c>
      <c r="E8" s="25">
        <v>37829</v>
      </c>
    </row>
    <row r="9" spans="1:5" x14ac:dyDescent="0.25">
      <c r="A9" s="21"/>
      <c r="B9" s="10"/>
      <c r="C9" s="10" t="s">
        <v>5</v>
      </c>
      <c r="D9" s="19">
        <v>1775386.76</v>
      </c>
      <c r="E9" s="25">
        <v>35144</v>
      </c>
    </row>
    <row r="10" spans="1:5" x14ac:dyDescent="0.25">
      <c r="A10" s="21"/>
      <c r="B10" s="11">
        <v>43952</v>
      </c>
      <c r="C10" s="12" t="s">
        <v>2</v>
      </c>
      <c r="D10" s="15">
        <v>4925881.0199999996</v>
      </c>
      <c r="E10" s="26">
        <v>27561.1</v>
      </c>
    </row>
    <row r="11" spans="1:5" x14ac:dyDescent="0.25">
      <c r="A11" s="21"/>
      <c r="B11" s="12"/>
      <c r="C11" s="12" t="s">
        <v>5</v>
      </c>
      <c r="D11" s="15">
        <v>1771359.5</v>
      </c>
      <c r="E11" s="26">
        <v>34052</v>
      </c>
    </row>
    <row r="12" spans="1:5" x14ac:dyDescent="0.25">
      <c r="A12" s="21"/>
      <c r="B12" s="3">
        <v>43983</v>
      </c>
      <c r="C12" s="4" t="s">
        <v>2</v>
      </c>
      <c r="D12" s="18">
        <v>6406035.0800000001</v>
      </c>
      <c r="E12" s="22">
        <v>37193.599999999999</v>
      </c>
    </row>
    <row r="13" spans="1:5" x14ac:dyDescent="0.25">
      <c r="A13" s="21"/>
      <c r="B13" s="4"/>
      <c r="C13" s="4" t="s">
        <v>5</v>
      </c>
      <c r="D13" s="18">
        <v>1588199.72</v>
      </c>
      <c r="E13" s="22">
        <v>30531</v>
      </c>
    </row>
    <row r="14" spans="1:5" x14ac:dyDescent="0.25">
      <c r="A14" s="21"/>
      <c r="B14" s="5">
        <v>44013</v>
      </c>
      <c r="C14" s="6" t="s">
        <v>2</v>
      </c>
      <c r="D14" s="16">
        <v>4697952.53</v>
      </c>
      <c r="E14" s="23">
        <v>26227.599999999999</v>
      </c>
    </row>
    <row r="15" spans="1:5" x14ac:dyDescent="0.25">
      <c r="A15" s="21"/>
      <c r="B15" s="6"/>
      <c r="C15" s="6" t="s">
        <v>5</v>
      </c>
      <c r="D15" s="16">
        <v>1687660.53</v>
      </c>
      <c r="E15" s="23">
        <v>32443</v>
      </c>
    </row>
    <row r="16" spans="1:5" x14ac:dyDescent="0.25">
      <c r="A16" s="21"/>
      <c r="B16" s="13">
        <v>44044</v>
      </c>
      <c r="C16" s="14" t="s">
        <v>2</v>
      </c>
      <c r="D16" s="17">
        <v>3264069.69</v>
      </c>
      <c r="E16" s="27">
        <v>18181.7</v>
      </c>
    </row>
    <row r="17" spans="1:5" x14ac:dyDescent="0.25">
      <c r="A17" s="21"/>
      <c r="B17" s="14"/>
      <c r="C17" s="14" t="s">
        <v>5</v>
      </c>
      <c r="D17" s="17">
        <v>2540152</v>
      </c>
      <c r="E17" s="27">
        <v>48831</v>
      </c>
    </row>
    <row r="18" spans="1:5" x14ac:dyDescent="0.25">
      <c r="A18" s="21"/>
      <c r="B18" s="7">
        <v>44075</v>
      </c>
      <c r="C18" s="8" t="s">
        <v>2</v>
      </c>
      <c r="D18" s="20">
        <v>4243611.95</v>
      </c>
      <c r="E18" s="24">
        <v>23638</v>
      </c>
    </row>
    <row r="19" spans="1:5" x14ac:dyDescent="0.25">
      <c r="A19" s="21"/>
      <c r="B19" s="8"/>
      <c r="C19" s="8" t="s">
        <v>5</v>
      </c>
      <c r="D19" s="20">
        <v>2167666.34</v>
      </c>
      <c r="E19" s="24">
        <v>38629</v>
      </c>
    </row>
    <row r="20" spans="1:5" x14ac:dyDescent="0.25">
      <c r="A20" s="21"/>
      <c r="B20" s="9">
        <v>44105</v>
      </c>
      <c r="C20" s="10" t="s">
        <v>2</v>
      </c>
      <c r="D20" s="19">
        <v>3104525.83</v>
      </c>
      <c r="E20" s="25">
        <v>17293</v>
      </c>
    </row>
    <row r="21" spans="1:5" x14ac:dyDescent="0.25">
      <c r="A21" s="21"/>
      <c r="B21" s="10"/>
      <c r="C21" s="10" t="s">
        <v>5</v>
      </c>
      <c r="D21" s="19">
        <v>2430253.3199999998</v>
      </c>
      <c r="E21" s="25">
        <v>46718</v>
      </c>
    </row>
    <row r="22" spans="1:5" x14ac:dyDescent="0.25">
      <c r="A22" s="21"/>
      <c r="B22" s="11">
        <v>44136</v>
      </c>
      <c r="C22" s="12" t="s">
        <v>2</v>
      </c>
      <c r="D22" s="15">
        <v>4150977.05</v>
      </c>
      <c r="E22" s="26">
        <v>23122</v>
      </c>
    </row>
    <row r="23" spans="1:5" x14ac:dyDescent="0.25">
      <c r="A23" s="21"/>
      <c r="B23" s="12"/>
      <c r="C23" s="12" t="s">
        <v>5</v>
      </c>
      <c r="D23" s="15">
        <v>2947807.21</v>
      </c>
      <c r="E23" s="26">
        <v>54754</v>
      </c>
    </row>
    <row r="24" spans="1:5" x14ac:dyDescent="0.25">
      <c r="A24" s="21"/>
      <c r="B24" s="2">
        <v>44166</v>
      </c>
      <c r="C24" s="1" t="s">
        <v>2</v>
      </c>
      <c r="D24" s="1"/>
      <c r="E24" s="28"/>
    </row>
    <row r="25" spans="1:5" x14ac:dyDescent="0.25">
      <c r="A25" s="32"/>
      <c r="B25" s="33"/>
      <c r="C25" s="33" t="s">
        <v>5</v>
      </c>
      <c r="D25" s="33"/>
      <c r="E25" s="34"/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AF83-B092-4E0A-9A1D-6DB2DDC66EBC}">
  <dimension ref="A3:Q18"/>
  <sheetViews>
    <sheetView workbookViewId="0">
      <selection activeCell="G3" sqref="G3"/>
    </sheetView>
  </sheetViews>
  <sheetFormatPr defaultRowHeight="15" x14ac:dyDescent="0.25"/>
  <cols>
    <col min="1" max="1" width="13.140625" bestFit="1" customWidth="1"/>
    <col min="2" max="2" width="16.7109375" bestFit="1" customWidth="1"/>
    <col min="3" max="4" width="17.85546875" bestFit="1" customWidth="1"/>
  </cols>
  <sheetData>
    <row r="3" spans="1:17" x14ac:dyDescent="0.25">
      <c r="A3" s="43" t="s">
        <v>29</v>
      </c>
      <c r="B3" t="s">
        <v>31</v>
      </c>
      <c r="C3" t="s">
        <v>32</v>
      </c>
      <c r="D3" t="s">
        <v>33</v>
      </c>
    </row>
    <row r="4" spans="1:17" x14ac:dyDescent="0.25">
      <c r="A4" s="44" t="s">
        <v>8</v>
      </c>
      <c r="B4" s="45">
        <v>2269443.8199999998</v>
      </c>
      <c r="C4" s="35"/>
      <c r="D4" s="46"/>
    </row>
    <row r="5" spans="1:17" x14ac:dyDescent="0.25">
      <c r="A5" s="44" t="s">
        <v>9</v>
      </c>
      <c r="B5" s="45">
        <v>2349033.27</v>
      </c>
      <c r="C5" s="35">
        <v>79589.450000000186</v>
      </c>
      <c r="D5" s="46">
        <v>3.5070024337504946E-2</v>
      </c>
    </row>
    <row r="6" spans="1:17" x14ac:dyDescent="0.25">
      <c r="A6" s="44" t="s">
        <v>10</v>
      </c>
      <c r="B6" s="45">
        <v>3426247.9</v>
      </c>
      <c r="C6" s="35">
        <v>1077214.6299999999</v>
      </c>
      <c r="D6" s="46">
        <v>0.45857785147504526</v>
      </c>
    </row>
    <row r="7" spans="1:17" x14ac:dyDescent="0.25">
      <c r="A7" s="44" t="s">
        <v>11</v>
      </c>
      <c r="B7" s="45">
        <v>1775386.76</v>
      </c>
      <c r="C7" s="35">
        <v>-1650861.14</v>
      </c>
      <c r="D7" s="46">
        <v>-0.48182769845696222</v>
      </c>
    </row>
    <row r="8" spans="1:17" x14ac:dyDescent="0.25">
      <c r="A8" s="44" t="s">
        <v>12</v>
      </c>
      <c r="B8" s="45">
        <v>1771359.5</v>
      </c>
      <c r="C8" s="35">
        <v>-4027.2600000000093</v>
      </c>
      <c r="D8" s="46">
        <v>-2.268384608207853E-3</v>
      </c>
    </row>
    <row r="9" spans="1:17" x14ac:dyDescent="0.25">
      <c r="A9" s="44" t="s">
        <v>13</v>
      </c>
      <c r="B9" s="45">
        <v>1588199.72</v>
      </c>
      <c r="C9" s="35">
        <v>-183159.78000000003</v>
      </c>
      <c r="D9" s="46">
        <v>-0.10340068179271346</v>
      </c>
    </row>
    <row r="10" spans="1:17" x14ac:dyDescent="0.25">
      <c r="A10" s="44" t="s">
        <v>14</v>
      </c>
      <c r="B10" s="45">
        <v>1687660.53</v>
      </c>
      <c r="C10" s="35">
        <v>99460.810000000056</v>
      </c>
      <c r="D10" s="46">
        <v>6.2624875667400354E-2</v>
      </c>
    </row>
    <row r="11" spans="1:17" x14ac:dyDescent="0.25">
      <c r="A11" s="44" t="s">
        <v>15</v>
      </c>
      <c r="B11" s="45">
        <v>2540152</v>
      </c>
      <c r="C11" s="35">
        <v>852491.47</v>
      </c>
      <c r="D11" s="46">
        <v>0.50513207771707502</v>
      </c>
    </row>
    <row r="12" spans="1:17" x14ac:dyDescent="0.25">
      <c r="A12" s="44" t="s">
        <v>16</v>
      </c>
      <c r="B12" s="45">
        <v>2167666.34</v>
      </c>
      <c r="C12" s="35">
        <v>-372485.66000000015</v>
      </c>
      <c r="D12" s="46">
        <v>-0.14663912238322752</v>
      </c>
    </row>
    <row r="13" spans="1:17" x14ac:dyDescent="0.25">
      <c r="A13" s="44" t="s">
        <v>17</v>
      </c>
      <c r="B13" s="45">
        <v>2430253.3199999998</v>
      </c>
      <c r="C13" s="35">
        <v>262586.98</v>
      </c>
      <c r="D13" s="46">
        <v>0.12113809914121747</v>
      </c>
    </row>
    <row r="14" spans="1:17" x14ac:dyDescent="0.25">
      <c r="A14" s="44" t="s">
        <v>18</v>
      </c>
      <c r="B14" s="45">
        <v>2947807.21</v>
      </c>
      <c r="C14" s="35">
        <v>517553.89000000013</v>
      </c>
      <c r="D14" s="46">
        <v>0.21296293918857814</v>
      </c>
    </row>
    <row r="15" spans="1:17" x14ac:dyDescent="0.25">
      <c r="A15" s="44" t="s">
        <v>30</v>
      </c>
      <c r="B15" s="45">
        <v>24953210.370000001</v>
      </c>
      <c r="C15" s="35"/>
      <c r="D15" s="46"/>
    </row>
    <row r="16" spans="1:17" ht="15" customHeight="1" x14ac:dyDescent="0.25">
      <c r="E16" s="51" t="s">
        <v>34</v>
      </c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</row>
    <row r="17" spans="5:17" ht="15" customHeight="1" x14ac:dyDescent="0.25"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</row>
    <row r="18" spans="5:17" ht="15" customHeight="1" x14ac:dyDescent="0.25"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</row>
  </sheetData>
  <mergeCells count="1">
    <mergeCell ref="E16:Q18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CC1D7F7-46CF-4970-BA55-ABA3111136FD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Flags" iconId="1"/>
              <x14:cfIcon iconSet="3Flags" iconId="0"/>
              <x14:cfIcon iconSet="3Flags" iconId="0"/>
            </x14:iconSet>
          </x14:cfRule>
          <xm:sqref>C3:D14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E731-59AD-421D-84DC-1373571B70D0}">
  <dimension ref="C9:Q30"/>
  <sheetViews>
    <sheetView showGridLines="0" workbookViewId="0">
      <selection activeCell="P3" sqref="P3"/>
    </sheetView>
  </sheetViews>
  <sheetFormatPr defaultRowHeight="15" x14ac:dyDescent="0.25"/>
  <cols>
    <col min="16" max="16" width="10.5703125" bestFit="1" customWidth="1"/>
  </cols>
  <sheetData>
    <row r="9" spans="16:16" x14ac:dyDescent="0.25">
      <c r="P9" s="45"/>
    </row>
    <row r="30" spans="3:17" ht="16.5" x14ac:dyDescent="0.3">
      <c r="C30" s="50" t="s">
        <v>37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1FFD-B0B9-4314-8A25-199706EEB9F1}">
  <dimension ref="A1:G13"/>
  <sheetViews>
    <sheetView workbookViewId="0">
      <selection activeCell="I17" sqref="I17"/>
    </sheetView>
  </sheetViews>
  <sheetFormatPr defaultRowHeight="15" x14ac:dyDescent="0.25"/>
  <cols>
    <col min="1" max="1" width="10.85546875" bestFit="1" customWidth="1"/>
    <col min="2" max="2" width="11.5703125" bestFit="1" customWidth="1"/>
    <col min="3" max="3" width="16.140625" style="37" bestFit="1" customWidth="1"/>
    <col min="4" max="4" width="11.5703125" style="36" bestFit="1" customWidth="1"/>
    <col min="6" max="6" width="22.85546875" bestFit="1" customWidth="1"/>
    <col min="7" max="7" width="16.140625" bestFit="1" customWidth="1"/>
  </cols>
  <sheetData>
    <row r="1" spans="1:7" ht="15.75" thickBot="1" x14ac:dyDescent="0.3">
      <c r="A1" t="s">
        <v>6</v>
      </c>
      <c r="B1" t="s">
        <v>19</v>
      </c>
      <c r="C1" s="37" t="s">
        <v>3</v>
      </c>
      <c r="D1" s="36" t="s">
        <v>20</v>
      </c>
    </row>
    <row r="2" spans="1:7" ht="16.5" thickTop="1" thickBot="1" x14ac:dyDescent="0.3">
      <c r="A2" s="35" t="s">
        <v>8</v>
      </c>
      <c r="B2" t="s">
        <v>5</v>
      </c>
      <c r="C2" s="41">
        <v>2269443.8199999998</v>
      </c>
      <c r="D2" s="36">
        <v>43627</v>
      </c>
      <c r="F2" s="38" t="s">
        <v>21</v>
      </c>
      <c r="G2" s="40">
        <v>3426247.9</v>
      </c>
    </row>
    <row r="3" spans="1:7" ht="16.5" thickTop="1" thickBot="1" x14ac:dyDescent="0.3">
      <c r="A3" s="35" t="s">
        <v>9</v>
      </c>
      <c r="B3" t="s">
        <v>5</v>
      </c>
      <c r="C3" s="41">
        <v>2349033.27</v>
      </c>
      <c r="D3" s="36">
        <v>45157</v>
      </c>
      <c r="F3" s="38" t="s">
        <v>22</v>
      </c>
      <c r="G3" s="40">
        <v>1588199.72</v>
      </c>
    </row>
    <row r="4" spans="1:7" ht="16.5" thickTop="1" thickBot="1" x14ac:dyDescent="0.3">
      <c r="A4" s="35" t="s">
        <v>10</v>
      </c>
      <c r="B4" t="s">
        <v>5</v>
      </c>
      <c r="C4" s="41">
        <v>3426247.9</v>
      </c>
      <c r="D4" s="36">
        <v>65865</v>
      </c>
      <c r="F4" s="38" t="s">
        <v>23</v>
      </c>
      <c r="G4" s="40">
        <v>2268473.67</v>
      </c>
    </row>
    <row r="5" spans="1:7" ht="16.5" thickTop="1" thickBot="1" x14ac:dyDescent="0.3">
      <c r="A5" s="35" t="s">
        <v>11</v>
      </c>
      <c r="B5" t="s">
        <v>5</v>
      </c>
      <c r="C5" s="41">
        <v>1775386.76</v>
      </c>
      <c r="D5" s="36">
        <v>35144</v>
      </c>
      <c r="F5" s="39" t="s">
        <v>24</v>
      </c>
      <c r="G5" s="36">
        <v>65865</v>
      </c>
    </row>
    <row r="6" spans="1:7" ht="16.5" thickTop="1" thickBot="1" x14ac:dyDescent="0.3">
      <c r="A6" s="35" t="s">
        <v>12</v>
      </c>
      <c r="B6" t="s">
        <v>5</v>
      </c>
      <c r="C6" s="41">
        <v>1771359.5</v>
      </c>
      <c r="D6" s="36">
        <v>34052</v>
      </c>
      <c r="F6" s="39" t="s">
        <v>25</v>
      </c>
      <c r="G6" s="36">
        <v>30531</v>
      </c>
    </row>
    <row r="7" spans="1:7" ht="16.5" thickTop="1" thickBot="1" x14ac:dyDescent="0.3">
      <c r="A7" s="35" t="s">
        <v>13</v>
      </c>
      <c r="B7" t="s">
        <v>5</v>
      </c>
      <c r="C7" s="41">
        <v>1588199.72</v>
      </c>
      <c r="D7" s="36">
        <v>30531</v>
      </c>
      <c r="F7" s="39" t="s">
        <v>26</v>
      </c>
      <c r="G7" s="36">
        <v>43250.090909090912</v>
      </c>
    </row>
    <row r="8" spans="1:7" ht="15.75" thickTop="1" x14ac:dyDescent="0.25">
      <c r="A8" s="35" t="s">
        <v>14</v>
      </c>
      <c r="B8" t="s">
        <v>5</v>
      </c>
      <c r="C8" s="41">
        <v>1687660.53</v>
      </c>
      <c r="D8" s="36">
        <v>32443</v>
      </c>
      <c r="F8" s="48" t="s">
        <v>35</v>
      </c>
      <c r="G8" s="49">
        <f>SUBTOTAL(109,Source__2[Amount N])</f>
        <v>24953210.370000001</v>
      </c>
    </row>
    <row r="9" spans="1:7" x14ac:dyDescent="0.25">
      <c r="A9" s="35" t="s">
        <v>15</v>
      </c>
      <c r="B9" t="s">
        <v>5</v>
      </c>
      <c r="C9" s="41">
        <v>2540152</v>
      </c>
      <c r="D9" s="36">
        <v>48831</v>
      </c>
      <c r="F9" s="47" t="s">
        <v>36</v>
      </c>
      <c r="G9" s="45">
        <v>475751</v>
      </c>
    </row>
    <row r="10" spans="1:7" x14ac:dyDescent="0.25">
      <c r="A10" s="35" t="s">
        <v>16</v>
      </c>
      <c r="B10" t="s">
        <v>5</v>
      </c>
      <c r="C10" s="41">
        <v>2167666.34</v>
      </c>
      <c r="D10" s="36">
        <v>38629</v>
      </c>
    </row>
    <row r="11" spans="1:7" x14ac:dyDescent="0.25">
      <c r="A11" s="35" t="s">
        <v>17</v>
      </c>
      <c r="B11" t="s">
        <v>5</v>
      </c>
      <c r="C11" s="41">
        <v>2430253.3199999998</v>
      </c>
      <c r="D11" s="36">
        <v>46718</v>
      </c>
    </row>
    <row r="12" spans="1:7" x14ac:dyDescent="0.25">
      <c r="A12" s="35" t="s">
        <v>18</v>
      </c>
      <c r="B12" t="s">
        <v>5</v>
      </c>
      <c r="C12" s="41">
        <v>2947807.21</v>
      </c>
      <c r="D12" s="36">
        <v>54754</v>
      </c>
      <c r="F12" t="s">
        <v>27</v>
      </c>
      <c r="G12" s="42">
        <f>PEARSON(Source__2[Amount N],Source__2[kWh Consume])</f>
        <v>0.99480020642138556</v>
      </c>
    </row>
    <row r="13" spans="1:7" x14ac:dyDescent="0.25">
      <c r="A13" s="35"/>
      <c r="F13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3ECA2-E2F3-45D6-878B-8320561213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Sheet</vt:lpstr>
      <vt:lpstr>Monthly Comparison</vt:lpstr>
      <vt:lpstr>DashBoard</vt:lpstr>
      <vt:lpstr>Cleaned Sheet and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Chidi Paul Njoku</dc:creator>
  <cp:lastModifiedBy>fahd</cp:lastModifiedBy>
  <dcterms:created xsi:type="dcterms:W3CDTF">2020-12-09T11:09:55Z</dcterms:created>
  <dcterms:modified xsi:type="dcterms:W3CDTF">2022-02-28T10:12:35Z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CNjoku2@slb.com</vt:lpwstr>
  </property>
  <property fmtid="{D5CDD505-2E9C-101B-9397-08002B2CF9AE}" pid="5" name="MSIP_Label_585f1f62-8d2b-4457-869c-0a13c6549635_SetDate">
    <vt:lpwstr>2020-12-09T12:08:10.2106914Z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33bdbb92-7697-41fc-900b-b2fee7c32075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CNjoku2@slb.com</vt:lpwstr>
  </property>
  <property fmtid="{D5CDD505-2E9C-101B-9397-08002B2CF9AE}" pid="13" name="MSIP_Label_8bb759f6-5337-4dc5-b19b-e74b6da11f8f_SetDate">
    <vt:lpwstr>2020-12-09T12:08:10.2106914Z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33bdbb92-7697-41fc-900b-b2fee7c32075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