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d\Documents\GitHub\Excel Folder\"/>
    </mc:Choice>
  </mc:AlternateContent>
  <xr:revisionPtr revIDLastSave="0" documentId="13_ncr:1_{A8528F2C-80A9-4F14-9995-78357A117B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lative" sheetId="9" r:id="rId1"/>
    <sheet name="Info" sheetId="1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9" l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I3" i="9"/>
  <c r="J3" i="9" s="1"/>
  <c r="L3" i="9" l="1"/>
  <c r="I2" i="9"/>
  <c r="I4" i="9"/>
  <c r="I5" i="9"/>
  <c r="J5" i="9" s="1"/>
  <c r="I6" i="9"/>
  <c r="J6" i="9" s="1"/>
  <c r="I7" i="9"/>
  <c r="J7" i="9" s="1"/>
  <c r="L7" i="9" s="1"/>
  <c r="I8" i="9"/>
  <c r="J8" i="9" s="1"/>
  <c r="I9" i="9"/>
  <c r="J9" i="9" s="1"/>
  <c r="I10" i="9"/>
  <c r="J10" i="9" s="1"/>
  <c r="I11" i="9"/>
  <c r="J11" i="9" s="1"/>
  <c r="L11" i="9" s="1"/>
  <c r="I12" i="9"/>
  <c r="J12" i="9" s="1"/>
  <c r="I13" i="9"/>
  <c r="J13" i="9" s="1"/>
  <c r="I14" i="9"/>
  <c r="J14" i="9" s="1"/>
  <c r="I15" i="9"/>
  <c r="J15" i="9" s="1"/>
  <c r="L15" i="9" s="1"/>
  <c r="I16" i="9"/>
  <c r="I17" i="9"/>
  <c r="J17" i="9" s="1"/>
  <c r="I18" i="9"/>
  <c r="J18" i="9" s="1"/>
  <c r="I19" i="9"/>
  <c r="J19" i="9" s="1"/>
  <c r="L19" i="9" s="1"/>
  <c r="I20" i="9"/>
  <c r="I21" i="9"/>
  <c r="J21" i="9" s="1"/>
  <c r="I22" i="9"/>
  <c r="J22" i="9" s="1"/>
  <c r="I23" i="9"/>
  <c r="J23" i="9" s="1"/>
  <c r="L23" i="9" s="1"/>
  <c r="I24" i="9"/>
  <c r="J24" i="9" s="1"/>
  <c r="I25" i="9"/>
  <c r="J25" i="9" s="1"/>
  <c r="I26" i="9"/>
  <c r="J26" i="9" s="1"/>
  <c r="I27" i="9"/>
  <c r="J27" i="9" s="1"/>
  <c r="L27" i="9" s="1"/>
  <c r="I28" i="9"/>
  <c r="J28" i="9" s="1"/>
  <c r="I29" i="9"/>
  <c r="J29" i="9" s="1"/>
  <c r="I30" i="9"/>
  <c r="J30" i="9" s="1"/>
  <c r="I31" i="9"/>
  <c r="J31" i="9" s="1"/>
  <c r="L31" i="9" s="1"/>
  <c r="I32" i="9"/>
  <c r="I33" i="9"/>
  <c r="J33" i="9" s="1"/>
  <c r="I34" i="9"/>
  <c r="J34" i="9" s="1"/>
  <c r="I35" i="9"/>
  <c r="J35" i="9" s="1"/>
  <c r="L35" i="9" s="1"/>
  <c r="I36" i="9"/>
  <c r="I37" i="9"/>
  <c r="J37" i="9" s="1"/>
  <c r="I38" i="9"/>
  <c r="J38" i="9" s="1"/>
  <c r="I39" i="9"/>
  <c r="J39" i="9" s="1"/>
  <c r="L39" i="9" s="1"/>
  <c r="I40" i="9"/>
  <c r="J40" i="9" s="1"/>
  <c r="I41" i="9"/>
  <c r="I42" i="9"/>
  <c r="J42" i="9" s="1"/>
  <c r="I43" i="9"/>
  <c r="J43" i="9" s="1"/>
  <c r="L43" i="9" s="1"/>
  <c r="I44" i="9"/>
  <c r="I45" i="9"/>
  <c r="J45" i="9" s="1"/>
  <c r="L45" i="9" l="1"/>
  <c r="J41" i="9"/>
  <c r="L41" i="9" s="1"/>
  <c r="L28" i="9"/>
  <c r="L24" i="9"/>
  <c r="L12" i="9"/>
  <c r="L8" i="9"/>
  <c r="J36" i="9"/>
  <c r="L36" i="9" s="1"/>
  <c r="J20" i="9"/>
  <c r="L20" i="9" s="1"/>
  <c r="J4" i="9"/>
  <c r="L4" i="9" s="1"/>
  <c r="J32" i="9"/>
  <c r="L32" i="9" s="1"/>
  <c r="J16" i="9"/>
  <c r="L16" i="9" s="1"/>
  <c r="J44" i="9"/>
  <c r="L44" i="9" s="1"/>
  <c r="L42" i="9"/>
  <c r="L38" i="9"/>
  <c r="L34" i="9"/>
  <c r="L30" i="9"/>
  <c r="L26" i="9"/>
  <c r="L22" i="9"/>
  <c r="L18" i="9"/>
  <c r="L14" i="9"/>
  <c r="L10" i="9"/>
  <c r="L6" i="9"/>
  <c r="L37" i="9"/>
  <c r="L33" i="9"/>
  <c r="L29" i="9"/>
  <c r="L25" i="9"/>
  <c r="L21" i="9"/>
  <c r="L17" i="9"/>
  <c r="L13" i="9"/>
  <c r="L9" i="9"/>
  <c r="L5" i="9"/>
  <c r="J2" i="9"/>
  <c r="L2" i="9" s="1"/>
  <c r="L40" i="9"/>
  <c r="G46" i="9" l="1"/>
</calcChain>
</file>

<file path=xl/sharedStrings.xml><?xml version="1.0" encoding="utf-8"?>
<sst xmlns="http://schemas.openxmlformats.org/spreadsheetml/2006/main" count="193" uniqueCount="84">
  <si>
    <t>EMP #</t>
  </si>
  <si>
    <t>GENDER</t>
  </si>
  <si>
    <t>POSITION</t>
  </si>
  <si>
    <t>DEPT</t>
  </si>
  <si>
    <t>SALARY</t>
  </si>
  <si>
    <t>START DATE</t>
  </si>
  <si>
    <t>M</t>
  </si>
  <si>
    <t>ACCOUNTS MANAGER</t>
  </si>
  <si>
    <t>ACCOUNTS</t>
  </si>
  <si>
    <t>F</t>
  </si>
  <si>
    <t>SECRETARY</t>
  </si>
  <si>
    <t>ADMIN</t>
  </si>
  <si>
    <t>PRODUCTION ASSIST.</t>
  </si>
  <si>
    <t>PRODUCTION</t>
  </si>
  <si>
    <t>ACCOUNTING ASSIST.</t>
  </si>
  <si>
    <t>PRODUCTION SUPERVISOR</t>
  </si>
  <si>
    <t>SALESMAN</t>
  </si>
  <si>
    <t>SALES</t>
  </si>
  <si>
    <t>SALES MANAGER</t>
  </si>
  <si>
    <t>ACCOUNTANT</t>
  </si>
  <si>
    <t>ADMIN ASSIST.</t>
  </si>
  <si>
    <t>ADMINISTRATOR</t>
  </si>
  <si>
    <t>ADMIN ASSIST</t>
  </si>
  <si>
    <t>Rate</t>
  </si>
  <si>
    <t>EMPLOYEE NAME</t>
  </si>
  <si>
    <t>SMITH HOWARD</t>
  </si>
  <si>
    <t>CHU STEWART</t>
  </si>
  <si>
    <t>BARTON EILEEN</t>
  </si>
  <si>
    <t>DAVISON KAREN</t>
  </si>
  <si>
    <t>SARGENT EVELYN</t>
  </si>
  <si>
    <t>FONTAINE JEAN</t>
  </si>
  <si>
    <t>ALBERT MAXINE</t>
  </si>
  <si>
    <t>BATES KRIS</t>
  </si>
  <si>
    <t>SINDOLE DINO</t>
  </si>
  <si>
    <t>CORWICK ROB</t>
  </si>
  <si>
    <t>COOPER LINDA</t>
  </si>
  <si>
    <t>LEMPERT ALEX</t>
  </si>
  <si>
    <t>MARTIN SARA</t>
  </si>
  <si>
    <t>SILVERBERG JAY</t>
  </si>
  <si>
    <t>CLINTON JIMMY</t>
  </si>
  <si>
    <t>CARTER FRANCIS</t>
  </si>
  <si>
    <t>ARUDA FELICE</t>
  </si>
  <si>
    <t>FRANKLIN LARRY</t>
  </si>
  <si>
    <t>GOLBERG MALCOLM</t>
  </si>
  <si>
    <t>PETRY ROBIN</t>
  </si>
  <si>
    <t>GERALD JENNY</t>
  </si>
  <si>
    <t>ASONTE TONI</t>
  </si>
  <si>
    <t>MUELLER URSULA</t>
  </si>
  <si>
    <t>REAGAN RANDY</t>
  </si>
  <si>
    <t>WELLS JASON</t>
  </si>
  <si>
    <t>RICHARDS PHILLIP</t>
  </si>
  <si>
    <t>KANE SHERLY</t>
  </si>
  <si>
    <t>HENDERS MARK</t>
  </si>
  <si>
    <t>SIMPSON BART</t>
  </si>
  <si>
    <t>ALSABAH DAUOD</t>
  </si>
  <si>
    <t>KELLERMAN TOMMIE</t>
  </si>
  <si>
    <t>STEWART GEORGE</t>
  </si>
  <si>
    <t>BUSH BILL</t>
  </si>
  <si>
    <t>NIXON YOURA</t>
  </si>
  <si>
    <t>DONALD GENES</t>
  </si>
  <si>
    <t>SANUSI</t>
  </si>
  <si>
    <t>DATA ANALYST</t>
  </si>
  <si>
    <t>ICT</t>
  </si>
  <si>
    <t>TOSIN ADENUGA</t>
  </si>
  <si>
    <t>DR HILARY</t>
  </si>
  <si>
    <t>MEDICALS</t>
  </si>
  <si>
    <t>MANAGER</t>
  </si>
  <si>
    <t>BABATUNDE, AKINOLA</t>
  </si>
  <si>
    <t>MRS ZINNY IDIH</t>
  </si>
  <si>
    <t>2/19/2020</t>
  </si>
  <si>
    <t>Both attrition and turnover decrease the number of employees on staff</t>
  </si>
  <si>
    <t xml:space="preserve">FORMULA GUIDELINES </t>
  </si>
  <si>
    <t>DATA ANALYSIS With HR-BASED  BUSINESS FORMULA</t>
  </si>
  <si>
    <t>Retain company best Talent</t>
  </si>
  <si>
    <t>Field Engineer</t>
  </si>
  <si>
    <t>Enginering</t>
  </si>
  <si>
    <t xml:space="preserve">Mr Bolaji </t>
  </si>
  <si>
    <t>Feranmi</t>
  </si>
  <si>
    <t>Matthew</t>
  </si>
  <si>
    <t xml:space="preserve"> </t>
  </si>
  <si>
    <t>Column1</t>
  </si>
  <si>
    <t>Column2</t>
  </si>
  <si>
    <t>New Salary</t>
  </si>
  <si>
    <t>NEW SALARY2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</si>
</sst>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NGN]\ #,##0"/>
    <numFmt numFmtId="165" formatCode="[$NGN]\ 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center"/>
    </xf>
    <xf numFmtId="10" fontId="1" fillId="0" borderId="3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8" fontId="0" fillId="0" borderId="3" xfId="0" applyNumberFormat="1" applyFont="1" applyFill="1" applyBorder="1"/>
    <xf numFmtId="1" fontId="1" fillId="0" borderId="3" xfId="0" applyNumberFormat="1" applyFont="1" applyFill="1" applyBorder="1" applyAlignment="1">
      <alignment horizontal="left"/>
    </xf>
    <xf numFmtId="1" fontId="1" fillId="0" borderId="4" xfId="0" applyNumberFormat="1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5" fontId="1" fillId="0" borderId="3" xfId="0" applyNumberFormat="1" applyFont="1" applyFill="1" applyBorder="1" applyAlignment="1">
      <alignment horizontal="center"/>
    </xf>
    <xf numFmtId="15" fontId="1" fillId="0" borderId="2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64" fontId="1" fillId="0" borderId="4" xfId="0" applyNumberFormat="1" applyFont="1" applyFill="1" applyBorder="1" applyAlignment="1">
      <alignment horizontal="center"/>
    </xf>
    <xf numFmtId="10" fontId="1" fillId="0" borderId="4" xfId="0" applyNumberFormat="1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165" fontId="2" fillId="2" borderId="6" xfId="1" applyNumberFormat="1" applyFont="1" applyFill="1" applyBorder="1" applyAlignment="1">
      <alignment horizontal="center" vertical="center" wrapText="1"/>
    </xf>
    <xf numFmtId="165" fontId="1" fillId="0" borderId="3" xfId="1" applyNumberFormat="1" applyFont="1" applyFill="1" applyBorder="1" applyAlignment="1">
      <alignment horizontal="center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[$NGN]\ #,##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NGN]\ 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2C005280-CF7A-41D8-9F1E-DC6B7D9A933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45" totalsRowShown="0" headerRowDxfId="13" tableBorderDxfId="12">
  <tableColumns count="12">
    <tableColumn id="1" xr3:uid="{00000000-0010-0000-0000-000001000000}" name="EMP #" dataDxfId="11"/>
    <tableColumn id="2" xr3:uid="{00000000-0010-0000-0000-000002000000}" name="EMPLOYEE NAME" dataDxfId="10"/>
    <tableColumn id="3" xr3:uid="{00000000-0010-0000-0000-000003000000}" name="GENDER" dataDxfId="9"/>
    <tableColumn id="4" xr3:uid="{00000000-0010-0000-0000-000004000000}" name="START DATE" dataDxfId="8"/>
    <tableColumn id="5" xr3:uid="{00000000-0010-0000-0000-000005000000}" name="POSITION" dataDxfId="7"/>
    <tableColumn id="6" xr3:uid="{00000000-0010-0000-0000-000006000000}" name="DEPT" dataDxfId="6"/>
    <tableColumn id="7" xr3:uid="{00000000-0010-0000-0000-000007000000}" name="SALARY" dataDxfId="5"/>
    <tableColumn id="8" xr3:uid="{00000000-0010-0000-0000-000008000000}" name="Rate" dataDxfId="4"/>
    <tableColumn id="14" xr3:uid="{EDA2D2F3-FE83-4871-B9DC-CA8CFC34E50E}" name="Column1" dataDxfId="3">
      <calculatedColumnFormula>EXACT(Table1[[#This Row],[EMPLOYEE NAME]]="DONALD GENES",Table1[[#This Row],[EMPLOYEE NAME]]="Matthew")</calculatedColumnFormula>
    </tableColumn>
    <tableColumn id="15" xr3:uid="{87473989-BB7B-488D-BEA6-AF880D9CA081}" name="Column2" dataDxfId="2">
      <calculatedColumnFormula>AND(Table1[[#This Row],[Column1]]=Table1[[#This Row],[SALARY]])</calculatedColumnFormula>
    </tableColumn>
    <tableColumn id="10" xr3:uid="{C62479D1-EC49-4E10-9E0A-683890034787}" name="New Salary" dataDxfId="1" dataCellStyle="Currency">
      <calculatedColumnFormula>IF(OR(Table1[[#This Row],[EMPLOYEE NAME]]="DONALD GENES",Table1[[#This Row],[EMPLOYEE NAME]]="Matthew"),"see the manager",Table1[[#This Row],[SALARY]]*(1+Table1[[#This Row],[Rate]]))</calculatedColumnFormula>
    </tableColumn>
    <tableColumn id="9" xr3:uid="{00000000-0010-0000-0000-000009000000}" name="NEW SALARY2" dataDxfId="0">
      <calculatedColumnFormula>IF(Table1[[#This Row],[Column1]]=Table1[[#This Row],[Column2]],Table1[[#This Row],[SALARY]],Table1[[#This Row],[SALARY]]*(1+Table1[[#This Row],[Rate]]))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F1" zoomScale="110" zoomScaleNormal="110" workbookViewId="0">
      <selection activeCell="P5" sqref="P5"/>
    </sheetView>
  </sheetViews>
  <sheetFormatPr defaultRowHeight="15" x14ac:dyDescent="0.25"/>
  <cols>
    <col min="1" max="1" width="10.7109375" customWidth="1"/>
    <col min="2" max="2" width="21.42578125" bestFit="1" customWidth="1"/>
    <col min="3" max="3" width="11.140625" customWidth="1"/>
    <col min="4" max="4" width="16.5703125" style="1" customWidth="1"/>
    <col min="5" max="5" width="27" customWidth="1"/>
    <col min="6" max="6" width="20" style="1" customWidth="1"/>
    <col min="7" max="7" width="13" style="15" customWidth="1"/>
    <col min="8" max="8" width="12.140625" style="1" customWidth="1"/>
    <col min="9" max="10" width="12.140625" style="1" hidden="1" customWidth="1"/>
    <col min="11" max="11" width="15" style="28" bestFit="1" customWidth="1"/>
    <col min="12" max="12" width="16.7109375" hidden="1" customWidth="1"/>
  </cols>
  <sheetData>
    <row r="1" spans="1:12" x14ac:dyDescent="0.25">
      <c r="A1" s="10" t="s">
        <v>0</v>
      </c>
      <c r="B1" s="11" t="s">
        <v>24</v>
      </c>
      <c r="C1" s="11" t="s">
        <v>1</v>
      </c>
      <c r="D1" s="11" t="s">
        <v>5</v>
      </c>
      <c r="E1" s="11" t="s">
        <v>2</v>
      </c>
      <c r="F1" s="11" t="s">
        <v>3</v>
      </c>
      <c r="G1" s="14" t="s">
        <v>4</v>
      </c>
      <c r="H1" s="11" t="s">
        <v>23</v>
      </c>
      <c r="I1" s="11" t="s">
        <v>80</v>
      </c>
      <c r="J1" s="11" t="s">
        <v>81</v>
      </c>
      <c r="K1" s="26" t="s">
        <v>82</v>
      </c>
      <c r="L1" s="11" t="s">
        <v>83</v>
      </c>
    </row>
    <row r="2" spans="1:12" x14ac:dyDescent="0.25">
      <c r="A2" s="8">
        <v>1256</v>
      </c>
      <c r="B2" s="7" t="s">
        <v>76</v>
      </c>
      <c r="C2" s="2" t="s">
        <v>6</v>
      </c>
      <c r="D2" s="12" t="s">
        <v>69</v>
      </c>
      <c r="E2" s="2" t="s">
        <v>74</v>
      </c>
      <c r="F2" s="2" t="s">
        <v>75</v>
      </c>
      <c r="G2" s="16">
        <v>400000</v>
      </c>
      <c r="H2" s="3">
        <v>2.5000000000000001E-2</v>
      </c>
      <c r="I2" s="3" t="b">
        <f>EXACT(Table1[[#This Row],[EMPLOYEE NAME]]="DONALD GENES",Table1[[#This Row],[EMPLOYEE NAME]]="Matthew")</f>
        <v>1</v>
      </c>
      <c r="J2" s="3" t="b">
        <f>AND(Table1[[#This Row],[Column1]]=Table1[[#This Row],[SALARY]])</f>
        <v>0</v>
      </c>
      <c r="K2" s="27">
        <f>IF(OR(Table1[[#This Row],[EMPLOYEE NAME]]="DONALD GENES",Table1[[#This Row],[EMPLOYEE NAME]]="Matthew"),"see the manager",Table1[[#This Row],[SALARY]]*(1+Table1[[#This Row],[Rate]]))</f>
        <v>409999.99999999994</v>
      </c>
      <c r="L2" s="6">
        <f>IF(Table1[[#This Row],[Column1]]=Table1[[#This Row],[Column2]],Table1[[#This Row],[SALARY]],Table1[[#This Row],[SALARY]]*(1+Table1[[#This Row],[Rate]]))</f>
        <v>409999.99999999994</v>
      </c>
    </row>
    <row r="3" spans="1:12" x14ac:dyDescent="0.25">
      <c r="A3" s="8">
        <v>1257</v>
      </c>
      <c r="B3" s="7" t="s">
        <v>77</v>
      </c>
      <c r="C3" s="2" t="s">
        <v>6</v>
      </c>
      <c r="D3" s="12">
        <v>43283</v>
      </c>
      <c r="E3" s="2" t="s">
        <v>66</v>
      </c>
      <c r="F3" s="2" t="s">
        <v>11</v>
      </c>
      <c r="G3" s="16">
        <v>100222</v>
      </c>
      <c r="H3" s="3">
        <v>0.12</v>
      </c>
      <c r="I3" s="3" t="b">
        <f>EXACT(Table1[[#This Row],[EMPLOYEE NAME]]="DONALD GENES",Table1[[#This Row],[EMPLOYEE NAME]]="Matthew")</f>
        <v>1</v>
      </c>
      <c r="J3" s="3" t="b">
        <f>AND(Table1[[#This Row],[Column1]]=Table1[[#This Row],[SALARY]])</f>
        <v>0</v>
      </c>
      <c r="K3" s="27">
        <f>IF(OR(Table1[[#This Row],[EMPLOYEE NAME]]="DONALD GENES",Table1[[#This Row],[EMPLOYEE NAME]]="Matthew"),"see the manager",Table1[[#This Row],[SALARY]]*(1+Table1[[#This Row],[Rate]]))</f>
        <v>112248.64000000001</v>
      </c>
      <c r="L3" s="6">
        <f>IF(Table1[[#This Row],[Column1]]=Table1[[#This Row],[Column2]],Table1[[#This Row],[SALARY]],Table1[[#This Row],[SALARY]]*(1+Table1[[#This Row],[Rate]]))</f>
        <v>112248.64000000001</v>
      </c>
    </row>
    <row r="4" spans="1:12" x14ac:dyDescent="0.25">
      <c r="A4" s="8">
        <v>1258</v>
      </c>
      <c r="B4" s="7" t="s">
        <v>67</v>
      </c>
      <c r="C4" s="2" t="s">
        <v>6</v>
      </c>
      <c r="D4" s="12">
        <v>39265</v>
      </c>
      <c r="E4" s="2" t="s">
        <v>61</v>
      </c>
      <c r="F4" s="2" t="s">
        <v>11</v>
      </c>
      <c r="G4" s="16">
        <v>180000</v>
      </c>
      <c r="H4" s="3">
        <v>0.125</v>
      </c>
      <c r="I4" s="3" t="b">
        <f>EXACT(Table1[[#This Row],[EMPLOYEE NAME]]="DONALD GENES",Table1[[#This Row],[EMPLOYEE NAME]]="Matthew")</f>
        <v>1</v>
      </c>
      <c r="J4" s="3" t="b">
        <f>AND(Table1[[#This Row],[Column1]]=Table1[[#This Row],[SALARY]])</f>
        <v>0</v>
      </c>
      <c r="K4" s="27">
        <f>IF(OR(Table1[[#This Row],[EMPLOYEE NAME]]="DONALD GENES",Table1[[#This Row],[EMPLOYEE NAME]]="Matthew"),"see the manager",Table1[[#This Row],[SALARY]]*(1+Table1[[#This Row],[Rate]]))</f>
        <v>202500</v>
      </c>
      <c r="L4" s="6">
        <f>IF(Table1[[#This Row],[Column1]]=Table1[[#This Row],[Column2]],Table1[[#This Row],[SALARY]],Table1[[#This Row],[SALARY]]*(1+Table1[[#This Row],[Rate]]))</f>
        <v>202500</v>
      </c>
    </row>
    <row r="5" spans="1:12" ht="13.5" customHeight="1" x14ac:dyDescent="0.25">
      <c r="A5" s="8">
        <v>1260</v>
      </c>
      <c r="B5" s="7" t="s">
        <v>59</v>
      </c>
      <c r="C5" s="2" t="s">
        <v>6</v>
      </c>
      <c r="D5" s="12">
        <v>39270</v>
      </c>
      <c r="E5" s="2" t="s">
        <v>12</v>
      </c>
      <c r="F5" s="2" t="s">
        <v>13</v>
      </c>
      <c r="G5" s="16">
        <v>16555</v>
      </c>
      <c r="H5" s="3">
        <v>0.13</v>
      </c>
      <c r="I5" s="3" t="b">
        <f>EXACT(Table1[[#This Row],[EMPLOYEE NAME]]="DONALD GENES",Table1[[#This Row],[EMPLOYEE NAME]]="Matthew")</f>
        <v>0</v>
      </c>
      <c r="J5" s="3" t="b">
        <f>AND(Table1[[#This Row],[Column1]]=Table1[[#This Row],[SALARY]])</f>
        <v>0</v>
      </c>
      <c r="K5" s="27" t="str">
        <f>IF(OR(Table1[[#This Row],[EMPLOYEE NAME]]="DONALD GENES",Table1[[#This Row],[EMPLOYEE NAME]]="Matthew"),"see the manager",Table1[[#This Row],[SALARY]]*(1+Table1[[#This Row],[Rate]]))</f>
        <v>see the manager</v>
      </c>
      <c r="L5" s="6">
        <f>IF(Table1[[#This Row],[Column1]]=Table1[[#This Row],[Column2]],Table1[[#This Row],[SALARY]],Table1[[#This Row],[SALARY]]*(1+Table1[[#This Row],[Rate]]))</f>
        <v>16555</v>
      </c>
    </row>
    <row r="6" spans="1:12" x14ac:dyDescent="0.25">
      <c r="A6" s="8">
        <v>1261</v>
      </c>
      <c r="B6" s="7" t="s">
        <v>68</v>
      </c>
      <c r="C6" s="2" t="s">
        <v>9</v>
      </c>
      <c r="D6" s="12">
        <v>39275</v>
      </c>
      <c r="E6" s="2" t="s">
        <v>61</v>
      </c>
      <c r="F6" s="2" t="s">
        <v>62</v>
      </c>
      <c r="G6" s="16">
        <v>200000</v>
      </c>
      <c r="H6" s="3">
        <v>4.4999999999999998E-2</v>
      </c>
      <c r="I6" s="3" t="b">
        <f>EXACT(Table1[[#This Row],[EMPLOYEE NAME]]="DONALD GENES",Table1[[#This Row],[EMPLOYEE NAME]]="Matthew")</f>
        <v>1</v>
      </c>
      <c r="J6" s="3" t="b">
        <f>AND(Table1[[#This Row],[Column1]]=Table1[[#This Row],[SALARY]])</f>
        <v>0</v>
      </c>
      <c r="K6" s="27">
        <f>IF(OR(Table1[[#This Row],[EMPLOYEE NAME]]="DONALD GENES",Table1[[#This Row],[EMPLOYEE NAME]]="Matthew"),"see the manager",Table1[[#This Row],[SALARY]]*(1+Table1[[#This Row],[Rate]]))</f>
        <v>209000</v>
      </c>
      <c r="L6" s="6">
        <f>IF(Table1[[#This Row],[Column1]]=Table1[[#This Row],[Column2]],Table1[[#This Row],[SALARY]],Table1[[#This Row],[SALARY]]*(1+Table1[[#This Row],[Rate]]))</f>
        <v>209000</v>
      </c>
    </row>
    <row r="7" spans="1:12" x14ac:dyDescent="0.25">
      <c r="A7" s="8">
        <v>1262</v>
      </c>
      <c r="B7" s="7" t="s">
        <v>25</v>
      </c>
      <c r="C7" s="2" t="s">
        <v>6</v>
      </c>
      <c r="D7" s="12">
        <v>39303</v>
      </c>
      <c r="E7" s="2" t="s">
        <v>14</v>
      </c>
      <c r="F7" s="2" t="s">
        <v>8</v>
      </c>
      <c r="G7" s="16">
        <v>25998</v>
      </c>
      <c r="H7" s="3">
        <v>0.12</v>
      </c>
      <c r="I7" s="3" t="b">
        <f>EXACT(Table1[[#This Row],[EMPLOYEE NAME]]="DONALD GENES",Table1[[#This Row],[EMPLOYEE NAME]]="Matthew")</f>
        <v>1</v>
      </c>
      <c r="J7" s="3" t="b">
        <f>AND(Table1[[#This Row],[Column1]]=Table1[[#This Row],[SALARY]])</f>
        <v>0</v>
      </c>
      <c r="K7" s="27">
        <f>IF(OR(Table1[[#This Row],[EMPLOYEE NAME]]="DONALD GENES",Table1[[#This Row],[EMPLOYEE NAME]]="Matthew"),"see the manager",Table1[[#This Row],[SALARY]]*(1+Table1[[#This Row],[Rate]]))</f>
        <v>29117.760000000002</v>
      </c>
      <c r="L7" s="6">
        <f>IF(Table1[[#This Row],[Column1]]=Table1[[#This Row],[Column2]],Table1[[#This Row],[SALARY]],Table1[[#This Row],[SALARY]]*(1+Table1[[#This Row],[Rate]]))</f>
        <v>29117.760000000002</v>
      </c>
    </row>
    <row r="8" spans="1:12" x14ac:dyDescent="0.25">
      <c r="A8" s="8">
        <v>1263</v>
      </c>
      <c r="B8" s="7" t="s">
        <v>26</v>
      </c>
      <c r="C8" s="2" t="s">
        <v>6</v>
      </c>
      <c r="D8" s="12">
        <v>39334</v>
      </c>
      <c r="E8" s="2" t="s">
        <v>15</v>
      </c>
      <c r="F8" s="2" t="s">
        <v>13</v>
      </c>
      <c r="G8" s="16">
        <v>21000</v>
      </c>
      <c r="H8" s="3">
        <v>0.05</v>
      </c>
      <c r="I8" s="3" t="b">
        <f>EXACT(Table1[[#This Row],[EMPLOYEE NAME]]="DONALD GENES",Table1[[#This Row],[EMPLOYEE NAME]]="Matthew")</f>
        <v>1</v>
      </c>
      <c r="J8" s="3" t="b">
        <f>AND(Table1[[#This Row],[Column1]]=Table1[[#This Row],[SALARY]])</f>
        <v>0</v>
      </c>
      <c r="K8" s="27">
        <f>IF(OR(Table1[[#This Row],[EMPLOYEE NAME]]="DONALD GENES",Table1[[#This Row],[EMPLOYEE NAME]]="Matthew"),"see the manager",Table1[[#This Row],[SALARY]]*(1+Table1[[#This Row],[Rate]]))</f>
        <v>22050</v>
      </c>
      <c r="L8" s="6">
        <f>IF(Table1[[#This Row],[Column1]]=Table1[[#This Row],[Column2]],Table1[[#This Row],[SALARY]],Table1[[#This Row],[SALARY]]*(1+Table1[[#This Row],[Rate]]))</f>
        <v>22050</v>
      </c>
    </row>
    <row r="9" spans="1:12" x14ac:dyDescent="0.25">
      <c r="A9" s="8">
        <v>1264</v>
      </c>
      <c r="B9" s="7" t="s">
        <v>27</v>
      </c>
      <c r="C9" s="2" t="s">
        <v>9</v>
      </c>
      <c r="D9" s="12">
        <v>39421</v>
      </c>
      <c r="E9" s="2" t="s">
        <v>16</v>
      </c>
      <c r="F9" s="2" t="s">
        <v>17</v>
      </c>
      <c r="G9" s="16">
        <v>20021</v>
      </c>
      <c r="H9" s="3">
        <v>0.13</v>
      </c>
      <c r="I9" s="3" t="b">
        <f>EXACT(Table1[[#This Row],[EMPLOYEE NAME]]="DONALD GENES",Table1[[#This Row],[EMPLOYEE NAME]]="Matthew")</f>
        <v>1</v>
      </c>
      <c r="J9" s="3" t="b">
        <f>AND(Table1[[#This Row],[Column1]]=Table1[[#This Row],[SALARY]])</f>
        <v>0</v>
      </c>
      <c r="K9" s="27">
        <f>IF(OR(Table1[[#This Row],[EMPLOYEE NAME]]="DONALD GENES",Table1[[#This Row],[EMPLOYEE NAME]]="Matthew"),"see the manager",Table1[[#This Row],[SALARY]]*(1+Table1[[#This Row],[Rate]]))</f>
        <v>22623.73</v>
      </c>
      <c r="L9" s="6">
        <f>IF(Table1[[#This Row],[Column1]]=Table1[[#This Row],[Column2]],Table1[[#This Row],[SALARY]],Table1[[#This Row],[SALARY]]*(1+Table1[[#This Row],[Rate]]))</f>
        <v>22623.73</v>
      </c>
    </row>
    <row r="10" spans="1:12" x14ac:dyDescent="0.25">
      <c r="A10" s="8">
        <v>1266</v>
      </c>
      <c r="B10" s="7" t="s">
        <v>79</v>
      </c>
      <c r="C10" s="2" t="s">
        <v>9</v>
      </c>
      <c r="D10" s="12">
        <v>39424</v>
      </c>
      <c r="E10" s="2" t="s">
        <v>16</v>
      </c>
      <c r="F10" s="2" t="s">
        <v>17</v>
      </c>
      <c r="G10" s="16">
        <v>11222</v>
      </c>
      <c r="H10" s="3">
        <v>0.06</v>
      </c>
      <c r="I10" s="3" t="b">
        <f>EXACT(Table1[[#This Row],[EMPLOYEE NAME]]="DONALD GENES",Table1[[#This Row],[EMPLOYEE NAME]]="Matthew")</f>
        <v>1</v>
      </c>
      <c r="J10" s="3" t="b">
        <f>AND(Table1[[#This Row],[Column1]]=Table1[[#This Row],[SALARY]])</f>
        <v>0</v>
      </c>
      <c r="K10" s="27">
        <f>IF(OR(Table1[[#This Row],[EMPLOYEE NAME]]="DONALD GENES",Table1[[#This Row],[EMPLOYEE NAME]]="Matthew"),"see the manager",Table1[[#This Row],[SALARY]]*(1+Table1[[#This Row],[Rate]]))</f>
        <v>11895.32</v>
      </c>
      <c r="L10" s="6">
        <f>IF(Table1[[#This Row],[Column1]]=Table1[[#This Row],[Column2]],Table1[[#This Row],[SALARY]],Table1[[#This Row],[SALARY]]*(1+Table1[[#This Row],[Rate]]))</f>
        <v>11895.32</v>
      </c>
    </row>
    <row r="11" spans="1:12" x14ac:dyDescent="0.25">
      <c r="A11" s="8">
        <v>1267</v>
      </c>
      <c r="B11" s="7" t="s">
        <v>78</v>
      </c>
      <c r="C11" s="2" t="s">
        <v>9</v>
      </c>
      <c r="D11" s="12">
        <v>39424</v>
      </c>
      <c r="E11" s="2" t="s">
        <v>16</v>
      </c>
      <c r="F11" s="2" t="s">
        <v>17</v>
      </c>
      <c r="G11" s="16">
        <v>21000</v>
      </c>
      <c r="H11" s="3">
        <v>0.12</v>
      </c>
      <c r="I11" s="3" t="b">
        <f>EXACT(Table1[[#This Row],[EMPLOYEE NAME]]="DONALD GENES",Table1[[#This Row],[EMPLOYEE NAME]]="Matthew")</f>
        <v>0</v>
      </c>
      <c r="J11" s="3" t="b">
        <f>AND(Table1[[#This Row],[Column1]]=Table1[[#This Row],[SALARY]])</f>
        <v>0</v>
      </c>
      <c r="K11" s="27" t="str">
        <f>IF(OR(Table1[[#This Row],[EMPLOYEE NAME]]="DONALD GENES",Table1[[#This Row],[EMPLOYEE NAME]]="Matthew"),"see the manager",Table1[[#This Row],[SALARY]]*(1+Table1[[#This Row],[Rate]]))</f>
        <v>see the manager</v>
      </c>
      <c r="L11" s="6">
        <f>IF(Table1[[#This Row],[Column1]]=Table1[[#This Row],[Column2]],Table1[[#This Row],[SALARY]],Table1[[#This Row],[SALARY]]*(1+Table1[[#This Row],[Rate]]))</f>
        <v>21000</v>
      </c>
    </row>
    <row r="12" spans="1:12" x14ac:dyDescent="0.25">
      <c r="A12" s="8">
        <v>1268</v>
      </c>
      <c r="B12" s="7" t="s">
        <v>28</v>
      </c>
      <c r="C12" s="2" t="s">
        <v>9</v>
      </c>
      <c r="D12" s="12">
        <v>39454</v>
      </c>
      <c r="E12" s="2" t="s">
        <v>16</v>
      </c>
      <c r="F12" s="2" t="s">
        <v>17</v>
      </c>
      <c r="G12" s="16">
        <v>21000</v>
      </c>
      <c r="H12" s="3">
        <v>7.0000000000000007E-2</v>
      </c>
      <c r="I12" s="3" t="b">
        <f>EXACT(Table1[[#This Row],[EMPLOYEE NAME]]="DONALD GENES",Table1[[#This Row],[EMPLOYEE NAME]]="Matthew")</f>
        <v>1</v>
      </c>
      <c r="J12" s="3" t="b">
        <f>AND(Table1[[#This Row],[Column1]]=Table1[[#This Row],[SALARY]])</f>
        <v>0</v>
      </c>
      <c r="K12" s="27">
        <f>IF(OR(Table1[[#This Row],[EMPLOYEE NAME]]="DONALD GENES",Table1[[#This Row],[EMPLOYEE NAME]]="Matthew"),"see the manager",Table1[[#This Row],[SALARY]]*(1+Table1[[#This Row],[Rate]]))</f>
        <v>22470</v>
      </c>
      <c r="L12" s="6">
        <f>IF(Table1[[#This Row],[Column1]]=Table1[[#This Row],[Column2]],Table1[[#This Row],[SALARY]],Table1[[#This Row],[SALARY]]*(1+Table1[[#This Row],[Rate]]))</f>
        <v>22470</v>
      </c>
    </row>
    <row r="13" spans="1:12" x14ac:dyDescent="0.25">
      <c r="A13" s="8">
        <v>1269</v>
      </c>
      <c r="B13" s="7" t="s">
        <v>29</v>
      </c>
      <c r="C13" s="2" t="s">
        <v>9</v>
      </c>
      <c r="D13" s="12">
        <v>39481</v>
      </c>
      <c r="E13" s="2" t="s">
        <v>18</v>
      </c>
      <c r="F13" s="2" t="s">
        <v>17</v>
      </c>
      <c r="G13" s="16">
        <v>56000</v>
      </c>
      <c r="H13" s="3">
        <v>7.4999999999999997E-2</v>
      </c>
      <c r="I13" s="3" t="b">
        <f>EXACT(Table1[[#This Row],[EMPLOYEE NAME]]="DONALD GENES",Table1[[#This Row],[EMPLOYEE NAME]]="Matthew")</f>
        <v>1</v>
      </c>
      <c r="J13" s="3" t="b">
        <f>AND(Table1[[#This Row],[Column1]]=Table1[[#This Row],[SALARY]])</f>
        <v>0</v>
      </c>
      <c r="K13" s="27">
        <f>IF(OR(Table1[[#This Row],[EMPLOYEE NAME]]="DONALD GENES",Table1[[#This Row],[EMPLOYEE NAME]]="Matthew"),"see the manager",Table1[[#This Row],[SALARY]]*(1+Table1[[#This Row],[Rate]]))</f>
        <v>60200</v>
      </c>
      <c r="L13" s="6">
        <f>IF(Table1[[#This Row],[Column1]]=Table1[[#This Row],[Column2]],Table1[[#This Row],[SALARY]],Table1[[#This Row],[SALARY]]*(1+Table1[[#This Row],[Rate]]))</f>
        <v>60200</v>
      </c>
    </row>
    <row r="14" spans="1:12" x14ac:dyDescent="0.25">
      <c r="A14" s="8">
        <v>1270</v>
      </c>
      <c r="B14" s="7" t="s">
        <v>30</v>
      </c>
      <c r="C14" s="2" t="s">
        <v>6</v>
      </c>
      <c r="D14" s="12">
        <v>39512</v>
      </c>
      <c r="E14" s="2" t="s">
        <v>16</v>
      </c>
      <c r="F14" s="2" t="s">
        <v>17</v>
      </c>
      <c r="G14" s="16">
        <v>23555</v>
      </c>
      <c r="H14" s="3">
        <v>0.09</v>
      </c>
      <c r="I14" s="3" t="b">
        <f>EXACT(Table1[[#This Row],[EMPLOYEE NAME]]="DONALD GENES",Table1[[#This Row],[EMPLOYEE NAME]]="Matthew")</f>
        <v>1</v>
      </c>
      <c r="J14" s="3" t="b">
        <f>AND(Table1[[#This Row],[Column1]]=Table1[[#This Row],[SALARY]])</f>
        <v>0</v>
      </c>
      <c r="K14" s="27">
        <f>IF(OR(Table1[[#This Row],[EMPLOYEE NAME]]="DONALD GENES",Table1[[#This Row],[EMPLOYEE NAME]]="Matthew"),"see the manager",Table1[[#This Row],[SALARY]]*(1+Table1[[#This Row],[Rate]]))</f>
        <v>25674.95</v>
      </c>
      <c r="L14" s="6">
        <f>IF(Table1[[#This Row],[Column1]]=Table1[[#This Row],[Column2]],Table1[[#This Row],[SALARY]],Table1[[#This Row],[SALARY]]*(1+Table1[[#This Row],[Rate]]))</f>
        <v>25674.95</v>
      </c>
    </row>
    <row r="15" spans="1:12" x14ac:dyDescent="0.25">
      <c r="A15" s="8">
        <v>1271</v>
      </c>
      <c r="B15" s="7" t="s">
        <v>31</v>
      </c>
      <c r="C15" s="2" t="s">
        <v>6</v>
      </c>
      <c r="D15" s="12">
        <v>39512</v>
      </c>
      <c r="E15" s="2" t="s">
        <v>12</v>
      </c>
      <c r="F15" s="2" t="s">
        <v>13</v>
      </c>
      <c r="G15" s="16">
        <v>15333</v>
      </c>
      <c r="H15" s="3">
        <v>8.5000000000000006E-2</v>
      </c>
      <c r="I15" s="3" t="b">
        <f>EXACT(Table1[[#This Row],[EMPLOYEE NAME]]="DONALD GENES",Table1[[#This Row],[EMPLOYEE NAME]]="Matthew")</f>
        <v>1</v>
      </c>
      <c r="J15" s="3" t="b">
        <f>AND(Table1[[#This Row],[Column1]]=Table1[[#This Row],[SALARY]])</f>
        <v>0</v>
      </c>
      <c r="K15" s="27">
        <f>IF(OR(Table1[[#This Row],[EMPLOYEE NAME]]="DONALD GENES",Table1[[#This Row],[EMPLOYEE NAME]]="Matthew"),"see the manager",Table1[[#This Row],[SALARY]]*(1+Table1[[#This Row],[Rate]]))</f>
        <v>16636.305</v>
      </c>
      <c r="L15" s="6">
        <f>IF(Table1[[#This Row],[Column1]]=Table1[[#This Row],[Column2]],Table1[[#This Row],[SALARY]],Table1[[#This Row],[SALARY]]*(1+Table1[[#This Row],[Rate]]))</f>
        <v>16636.305</v>
      </c>
    </row>
    <row r="16" spans="1:12" x14ac:dyDescent="0.25">
      <c r="A16" s="8">
        <v>1272</v>
      </c>
      <c r="B16" s="7" t="s">
        <v>32</v>
      </c>
      <c r="C16" s="2" t="s">
        <v>9</v>
      </c>
      <c r="D16" s="12">
        <v>39517</v>
      </c>
      <c r="E16" s="2" t="s">
        <v>12</v>
      </c>
      <c r="F16" s="2" t="s">
        <v>13</v>
      </c>
      <c r="G16" s="16">
        <v>16555</v>
      </c>
      <c r="H16" s="3">
        <v>0.09</v>
      </c>
      <c r="I16" s="3" t="b">
        <f>EXACT(Table1[[#This Row],[EMPLOYEE NAME]]="DONALD GENES",Table1[[#This Row],[EMPLOYEE NAME]]="Matthew")</f>
        <v>1</v>
      </c>
      <c r="J16" s="3" t="b">
        <f>AND(Table1[[#This Row],[Column1]]=Table1[[#This Row],[SALARY]])</f>
        <v>0</v>
      </c>
      <c r="K16" s="27">
        <f>IF(OR(Table1[[#This Row],[EMPLOYEE NAME]]="DONALD GENES",Table1[[#This Row],[EMPLOYEE NAME]]="Matthew"),"see the manager",Table1[[#This Row],[SALARY]]*(1+Table1[[#This Row],[Rate]]))</f>
        <v>18044.95</v>
      </c>
      <c r="L16" s="6">
        <f>IF(Table1[[#This Row],[Column1]]=Table1[[#This Row],[Column2]],Table1[[#This Row],[SALARY]],Table1[[#This Row],[SALARY]]*(1+Table1[[#This Row],[Rate]]))</f>
        <v>18044.95</v>
      </c>
    </row>
    <row r="17" spans="1:12" x14ac:dyDescent="0.25">
      <c r="A17" s="8">
        <v>1273</v>
      </c>
      <c r="B17" s="7" t="s">
        <v>33</v>
      </c>
      <c r="C17" s="2" t="s">
        <v>6</v>
      </c>
      <c r="D17" s="12">
        <v>39522</v>
      </c>
      <c r="E17" s="2" t="s">
        <v>16</v>
      </c>
      <c r="F17" s="2" t="s">
        <v>17</v>
      </c>
      <c r="G17" s="16">
        <v>26555</v>
      </c>
      <c r="H17" s="3">
        <v>9.5000000000000001E-2</v>
      </c>
      <c r="I17" s="3" t="b">
        <f>EXACT(Table1[[#This Row],[EMPLOYEE NAME]]="DONALD GENES",Table1[[#This Row],[EMPLOYEE NAME]]="Matthew")</f>
        <v>1</v>
      </c>
      <c r="J17" s="3" t="b">
        <f>AND(Table1[[#This Row],[Column1]]=Table1[[#This Row],[SALARY]])</f>
        <v>0</v>
      </c>
      <c r="K17" s="27">
        <f>IF(OR(Table1[[#This Row],[EMPLOYEE NAME]]="DONALD GENES",Table1[[#This Row],[EMPLOYEE NAME]]="Matthew"),"see the manager",Table1[[#This Row],[SALARY]]*(1+Table1[[#This Row],[Rate]]))</f>
        <v>29077.724999999999</v>
      </c>
      <c r="L17" s="6">
        <f>IF(Table1[[#This Row],[Column1]]=Table1[[#This Row],[Column2]],Table1[[#This Row],[SALARY]],Table1[[#This Row],[SALARY]]*(1+Table1[[#This Row],[Rate]]))</f>
        <v>29077.724999999999</v>
      </c>
    </row>
    <row r="18" spans="1:12" x14ac:dyDescent="0.25">
      <c r="A18" s="8">
        <v>1274</v>
      </c>
      <c r="B18" s="7" t="s">
        <v>34</v>
      </c>
      <c r="C18" s="2" t="s">
        <v>6</v>
      </c>
      <c r="D18" s="12">
        <v>39542</v>
      </c>
      <c r="E18" s="2" t="s">
        <v>10</v>
      </c>
      <c r="F18" s="2" t="s">
        <v>17</v>
      </c>
      <c r="G18" s="16">
        <v>14454</v>
      </c>
      <c r="H18" s="3">
        <v>0.1</v>
      </c>
      <c r="I18" s="3" t="b">
        <f>EXACT(Table1[[#This Row],[EMPLOYEE NAME]]="DONALD GENES",Table1[[#This Row],[EMPLOYEE NAME]]="Matthew")</f>
        <v>1</v>
      </c>
      <c r="J18" s="3" t="b">
        <f>AND(Table1[[#This Row],[Column1]]=Table1[[#This Row],[SALARY]])</f>
        <v>0</v>
      </c>
      <c r="K18" s="27">
        <f>IF(OR(Table1[[#This Row],[EMPLOYEE NAME]]="DONALD GENES",Table1[[#This Row],[EMPLOYEE NAME]]="Matthew"),"see the manager",Table1[[#This Row],[SALARY]]*(1+Table1[[#This Row],[Rate]]))</f>
        <v>15899.400000000001</v>
      </c>
      <c r="L18" s="6">
        <f>IF(Table1[[#This Row],[Column1]]=Table1[[#This Row],[Column2]],Table1[[#This Row],[SALARY]],Table1[[#This Row],[SALARY]]*(1+Table1[[#This Row],[Rate]]))</f>
        <v>15899.400000000001</v>
      </c>
    </row>
    <row r="19" spans="1:12" x14ac:dyDescent="0.25">
      <c r="A19" s="8">
        <v>1279</v>
      </c>
      <c r="B19" s="7" t="s">
        <v>35</v>
      </c>
      <c r="C19" s="2" t="s">
        <v>9</v>
      </c>
      <c r="D19" s="12">
        <v>39571</v>
      </c>
      <c r="E19" s="2" t="s">
        <v>14</v>
      </c>
      <c r="F19" s="2" t="s">
        <v>8</v>
      </c>
      <c r="G19" s="16">
        <v>21000</v>
      </c>
      <c r="H19" s="3">
        <v>0.105</v>
      </c>
      <c r="I19" s="3" t="b">
        <f>EXACT(Table1[[#This Row],[EMPLOYEE NAME]]="DONALD GENES",Table1[[#This Row],[EMPLOYEE NAME]]="Matthew")</f>
        <v>1</v>
      </c>
      <c r="J19" s="3" t="b">
        <f>AND(Table1[[#This Row],[Column1]]=Table1[[#This Row],[SALARY]])</f>
        <v>0</v>
      </c>
      <c r="K19" s="27">
        <f>IF(OR(Table1[[#This Row],[EMPLOYEE NAME]]="DONALD GENES",Table1[[#This Row],[EMPLOYEE NAME]]="Matthew"),"see the manager",Table1[[#This Row],[SALARY]]*(1+Table1[[#This Row],[Rate]]))</f>
        <v>23205</v>
      </c>
      <c r="L19" s="6">
        <f>IF(Table1[[#This Row],[Column1]]=Table1[[#This Row],[Column2]],Table1[[#This Row],[SALARY]],Table1[[#This Row],[SALARY]]*(1+Table1[[#This Row],[Rate]]))</f>
        <v>23205</v>
      </c>
    </row>
    <row r="20" spans="1:12" x14ac:dyDescent="0.25">
      <c r="A20" s="8">
        <v>1280</v>
      </c>
      <c r="B20" s="7" t="s">
        <v>36</v>
      </c>
      <c r="C20" s="2" t="s">
        <v>6</v>
      </c>
      <c r="D20" s="12">
        <v>39572</v>
      </c>
      <c r="E20" s="2" t="s">
        <v>19</v>
      </c>
      <c r="F20" s="2" t="s">
        <v>8</v>
      </c>
      <c r="G20" s="16">
        <v>33000</v>
      </c>
      <c r="H20" s="3">
        <v>0.11</v>
      </c>
      <c r="I20" s="3" t="b">
        <f>EXACT(Table1[[#This Row],[EMPLOYEE NAME]]="DONALD GENES",Table1[[#This Row],[EMPLOYEE NAME]]="Matthew")</f>
        <v>1</v>
      </c>
      <c r="J20" s="3" t="b">
        <f>AND(Table1[[#This Row],[Column1]]=Table1[[#This Row],[SALARY]])</f>
        <v>0</v>
      </c>
      <c r="K20" s="27">
        <f>IF(OR(Table1[[#This Row],[EMPLOYEE NAME]]="DONALD GENES",Table1[[#This Row],[EMPLOYEE NAME]]="Matthew"),"see the manager",Table1[[#This Row],[SALARY]]*(1+Table1[[#This Row],[Rate]]))</f>
        <v>36630</v>
      </c>
      <c r="L20" s="6">
        <f>IF(Table1[[#This Row],[Column1]]=Table1[[#This Row],[Column2]],Table1[[#This Row],[SALARY]],Table1[[#This Row],[SALARY]]*(1+Table1[[#This Row],[Rate]]))</f>
        <v>36630</v>
      </c>
    </row>
    <row r="21" spans="1:12" x14ac:dyDescent="0.25">
      <c r="A21" s="8">
        <v>1281</v>
      </c>
      <c r="B21" s="7" t="s">
        <v>37</v>
      </c>
      <c r="C21" s="2" t="s">
        <v>9</v>
      </c>
      <c r="D21" s="12">
        <v>39576</v>
      </c>
      <c r="E21" s="2" t="s">
        <v>7</v>
      </c>
      <c r="F21" s="2" t="s">
        <v>8</v>
      </c>
      <c r="G21" s="16">
        <v>39666</v>
      </c>
      <c r="H21" s="3">
        <v>0.115</v>
      </c>
      <c r="I21" s="3" t="b">
        <f>EXACT(Table1[[#This Row],[EMPLOYEE NAME]]="DONALD GENES",Table1[[#This Row],[EMPLOYEE NAME]]="Matthew")</f>
        <v>1</v>
      </c>
      <c r="J21" s="3" t="b">
        <f>AND(Table1[[#This Row],[Column1]]=Table1[[#This Row],[SALARY]])</f>
        <v>0</v>
      </c>
      <c r="K21" s="27">
        <f>IF(OR(Table1[[#This Row],[EMPLOYEE NAME]]="DONALD GENES",Table1[[#This Row],[EMPLOYEE NAME]]="Matthew"),"see the manager",Table1[[#This Row],[SALARY]]*(1+Table1[[#This Row],[Rate]]))</f>
        <v>44227.59</v>
      </c>
      <c r="L21" s="6">
        <f>IF(Table1[[#This Row],[Column1]]=Table1[[#This Row],[Column2]],Table1[[#This Row],[SALARY]],Table1[[#This Row],[SALARY]]*(1+Table1[[#This Row],[Rate]]))</f>
        <v>44227.59</v>
      </c>
    </row>
    <row r="22" spans="1:12" x14ac:dyDescent="0.25">
      <c r="A22" s="8">
        <v>1282</v>
      </c>
      <c r="B22" s="7" t="s">
        <v>38</v>
      </c>
      <c r="C22" s="2" t="s">
        <v>6</v>
      </c>
      <c r="D22" s="12">
        <v>39577</v>
      </c>
      <c r="E22" s="2" t="s">
        <v>18</v>
      </c>
      <c r="F22" s="2" t="s">
        <v>17</v>
      </c>
      <c r="G22" s="16">
        <v>49330</v>
      </c>
      <c r="H22" s="3">
        <v>0.1</v>
      </c>
      <c r="I22" s="3" t="b">
        <f>EXACT(Table1[[#This Row],[EMPLOYEE NAME]]="DONALD GENES",Table1[[#This Row],[EMPLOYEE NAME]]="Matthew")</f>
        <v>1</v>
      </c>
      <c r="J22" s="3" t="b">
        <f>AND(Table1[[#This Row],[Column1]]=Table1[[#This Row],[SALARY]])</f>
        <v>0</v>
      </c>
      <c r="K22" s="27">
        <f>IF(OR(Table1[[#This Row],[EMPLOYEE NAME]]="DONALD GENES",Table1[[#This Row],[EMPLOYEE NAME]]="Matthew"),"see the manager",Table1[[#This Row],[SALARY]]*(1+Table1[[#This Row],[Rate]]))</f>
        <v>54263.000000000007</v>
      </c>
      <c r="L22" s="6">
        <f>IF(Table1[[#This Row],[Column1]]=Table1[[#This Row],[Column2]],Table1[[#This Row],[SALARY]],Table1[[#This Row],[SALARY]]*(1+Table1[[#This Row],[Rate]]))</f>
        <v>54263.000000000007</v>
      </c>
    </row>
    <row r="23" spans="1:12" x14ac:dyDescent="0.25">
      <c r="A23" s="8">
        <v>1283</v>
      </c>
      <c r="B23" s="7" t="s">
        <v>39</v>
      </c>
      <c r="C23" s="2" t="s">
        <v>6</v>
      </c>
      <c r="D23" s="12">
        <v>39600</v>
      </c>
      <c r="E23" s="2" t="s">
        <v>16</v>
      </c>
      <c r="F23" s="2" t="s">
        <v>17</v>
      </c>
      <c r="G23" s="16">
        <v>34589</v>
      </c>
      <c r="H23" s="3">
        <v>0.125</v>
      </c>
      <c r="I23" s="3" t="b">
        <f>EXACT(Table1[[#This Row],[EMPLOYEE NAME]]="DONALD GENES",Table1[[#This Row],[EMPLOYEE NAME]]="Matthew")</f>
        <v>1</v>
      </c>
      <c r="J23" s="3" t="b">
        <f>AND(Table1[[#This Row],[Column1]]=Table1[[#This Row],[SALARY]])</f>
        <v>0</v>
      </c>
      <c r="K23" s="27">
        <f>IF(OR(Table1[[#This Row],[EMPLOYEE NAME]]="DONALD GENES",Table1[[#This Row],[EMPLOYEE NAME]]="Matthew"),"see the manager",Table1[[#This Row],[SALARY]]*(1+Table1[[#This Row],[Rate]]))</f>
        <v>38912.625</v>
      </c>
      <c r="L23" s="6">
        <f>IF(Table1[[#This Row],[Column1]]=Table1[[#This Row],[Column2]],Table1[[#This Row],[SALARY]],Table1[[#This Row],[SALARY]]*(1+Table1[[#This Row],[Rate]]))</f>
        <v>38912.625</v>
      </c>
    </row>
    <row r="24" spans="1:12" x14ac:dyDescent="0.25">
      <c r="A24" s="8">
        <v>1284</v>
      </c>
      <c r="B24" s="7" t="s">
        <v>40</v>
      </c>
      <c r="C24" s="2" t="s">
        <v>6</v>
      </c>
      <c r="D24" s="12">
        <v>39608</v>
      </c>
      <c r="E24" s="2" t="s">
        <v>16</v>
      </c>
      <c r="F24" s="2" t="s">
        <v>17</v>
      </c>
      <c r="G24" s="16">
        <v>24000</v>
      </c>
      <c r="H24" s="3">
        <v>0.13</v>
      </c>
      <c r="I24" s="3" t="b">
        <f>EXACT(Table1[[#This Row],[EMPLOYEE NAME]]="DONALD GENES",Table1[[#This Row],[EMPLOYEE NAME]]="Matthew")</f>
        <v>1</v>
      </c>
      <c r="J24" s="3" t="b">
        <f>AND(Table1[[#This Row],[Column1]]=Table1[[#This Row],[SALARY]])</f>
        <v>0</v>
      </c>
      <c r="K24" s="27">
        <f>IF(OR(Table1[[#This Row],[EMPLOYEE NAME]]="DONALD GENES",Table1[[#This Row],[EMPLOYEE NAME]]="Matthew"),"see the manager",Table1[[#This Row],[SALARY]]*(1+Table1[[#This Row],[Rate]]))</f>
        <v>27119.999999999996</v>
      </c>
      <c r="L24" s="6">
        <f>IF(Table1[[#This Row],[Column1]]=Table1[[#This Row],[Column2]],Table1[[#This Row],[SALARY]],Table1[[#This Row],[SALARY]]*(1+Table1[[#This Row],[Rate]]))</f>
        <v>27119.999999999996</v>
      </c>
    </row>
    <row r="25" spans="1:12" x14ac:dyDescent="0.25">
      <c r="A25" s="8">
        <v>1285</v>
      </c>
      <c r="B25" s="7" t="s">
        <v>41</v>
      </c>
      <c r="C25" s="2" t="s">
        <v>9</v>
      </c>
      <c r="D25" s="12">
        <v>39778</v>
      </c>
      <c r="E25" s="2" t="s">
        <v>20</v>
      </c>
      <c r="F25" s="2" t="s">
        <v>11</v>
      </c>
      <c r="G25" s="16">
        <v>22454</v>
      </c>
      <c r="H25" s="3">
        <v>0.13500000000000001</v>
      </c>
      <c r="I25" s="3" t="b">
        <f>EXACT(Table1[[#This Row],[EMPLOYEE NAME]]="DONALD GENES",Table1[[#This Row],[EMPLOYEE NAME]]="Matthew")</f>
        <v>1</v>
      </c>
      <c r="J25" s="3" t="b">
        <f>AND(Table1[[#This Row],[Column1]]=Table1[[#This Row],[SALARY]])</f>
        <v>0</v>
      </c>
      <c r="K25" s="27">
        <f>IF(OR(Table1[[#This Row],[EMPLOYEE NAME]]="DONALD GENES",Table1[[#This Row],[EMPLOYEE NAME]]="Matthew"),"see the manager",Table1[[#This Row],[SALARY]]*(1+Table1[[#This Row],[Rate]]))</f>
        <v>25485.29</v>
      </c>
      <c r="L25" s="6">
        <f>IF(Table1[[#This Row],[Column1]]=Table1[[#This Row],[Column2]],Table1[[#This Row],[SALARY]],Table1[[#This Row],[SALARY]]*(1+Table1[[#This Row],[Rate]]))</f>
        <v>25485.29</v>
      </c>
    </row>
    <row r="26" spans="1:12" x14ac:dyDescent="0.25">
      <c r="A26" s="8">
        <v>1286</v>
      </c>
      <c r="B26" s="7" t="s">
        <v>42</v>
      </c>
      <c r="C26" s="2" t="s">
        <v>6</v>
      </c>
      <c r="D26" s="12">
        <v>40156</v>
      </c>
      <c r="E26" s="2" t="s">
        <v>14</v>
      </c>
      <c r="F26" s="2" t="s">
        <v>8</v>
      </c>
      <c r="G26" s="16">
        <v>21888</v>
      </c>
      <c r="H26" s="3">
        <v>0.14000000000000001</v>
      </c>
      <c r="I26" s="3" t="b">
        <f>EXACT(Table1[[#This Row],[EMPLOYEE NAME]]="DONALD GENES",Table1[[#This Row],[EMPLOYEE NAME]]="Matthew")</f>
        <v>1</v>
      </c>
      <c r="J26" s="3" t="b">
        <f>AND(Table1[[#This Row],[Column1]]=Table1[[#This Row],[SALARY]])</f>
        <v>0</v>
      </c>
      <c r="K26" s="27">
        <f>IF(OR(Table1[[#This Row],[EMPLOYEE NAME]]="DONALD GENES",Table1[[#This Row],[EMPLOYEE NAME]]="Matthew"),"see the manager",Table1[[#This Row],[SALARY]]*(1+Table1[[#This Row],[Rate]]))</f>
        <v>24952.320000000003</v>
      </c>
      <c r="L26" s="6">
        <f>IF(Table1[[#This Row],[Column1]]=Table1[[#This Row],[Column2]],Table1[[#This Row],[SALARY]],Table1[[#This Row],[SALARY]]*(1+Table1[[#This Row],[Rate]]))</f>
        <v>24952.320000000003</v>
      </c>
    </row>
    <row r="27" spans="1:12" x14ac:dyDescent="0.25">
      <c r="A27" s="8">
        <v>1287</v>
      </c>
      <c r="B27" s="7" t="s">
        <v>43</v>
      </c>
      <c r="C27" s="2" t="s">
        <v>6</v>
      </c>
      <c r="D27" s="12">
        <v>40156</v>
      </c>
      <c r="E27" s="2" t="s">
        <v>7</v>
      </c>
      <c r="F27" s="2" t="s">
        <v>8</v>
      </c>
      <c r="G27" s="16">
        <v>40999</v>
      </c>
      <c r="H27" s="3">
        <v>0.14499999999999999</v>
      </c>
      <c r="I27" s="3" t="b">
        <f>EXACT(Table1[[#This Row],[EMPLOYEE NAME]]="DONALD GENES",Table1[[#This Row],[EMPLOYEE NAME]]="Matthew")</f>
        <v>1</v>
      </c>
      <c r="J27" s="3" t="b">
        <f>AND(Table1[[#This Row],[Column1]]=Table1[[#This Row],[SALARY]])</f>
        <v>0</v>
      </c>
      <c r="K27" s="27">
        <f>IF(OR(Table1[[#This Row],[EMPLOYEE NAME]]="DONALD GENES",Table1[[#This Row],[EMPLOYEE NAME]]="Matthew"),"see the manager",Table1[[#This Row],[SALARY]]*(1+Table1[[#This Row],[Rate]]))</f>
        <v>46943.855000000003</v>
      </c>
      <c r="L27" s="6">
        <f>IF(Table1[[#This Row],[Column1]]=Table1[[#This Row],[Column2]],Table1[[#This Row],[SALARY]],Table1[[#This Row],[SALARY]]*(1+Table1[[#This Row],[Rate]]))</f>
        <v>46943.855000000003</v>
      </c>
    </row>
    <row r="28" spans="1:12" x14ac:dyDescent="0.25">
      <c r="A28" s="8">
        <v>1288</v>
      </c>
      <c r="B28" s="7" t="s">
        <v>44</v>
      </c>
      <c r="C28" s="2" t="s">
        <v>6</v>
      </c>
      <c r="D28" s="12">
        <v>40157</v>
      </c>
      <c r="E28" s="2" t="s">
        <v>20</v>
      </c>
      <c r="F28" s="2" t="s">
        <v>11</v>
      </c>
      <c r="G28" s="16">
        <v>23036</v>
      </c>
      <c r="H28" s="3">
        <v>0.15</v>
      </c>
      <c r="I28" s="3" t="b">
        <f>EXACT(Table1[[#This Row],[EMPLOYEE NAME]]="DONALD GENES",Table1[[#This Row],[EMPLOYEE NAME]]="Matthew")</f>
        <v>1</v>
      </c>
      <c r="J28" s="3" t="b">
        <f>AND(Table1[[#This Row],[Column1]]=Table1[[#This Row],[SALARY]])</f>
        <v>0</v>
      </c>
      <c r="K28" s="27">
        <f>IF(OR(Table1[[#This Row],[EMPLOYEE NAME]]="DONALD GENES",Table1[[#This Row],[EMPLOYEE NAME]]="Matthew"),"see the manager",Table1[[#This Row],[SALARY]]*(1+Table1[[#This Row],[Rate]]))</f>
        <v>26491.399999999998</v>
      </c>
      <c r="L28" s="6">
        <f>IF(Table1[[#This Row],[Column1]]=Table1[[#This Row],[Column2]],Table1[[#This Row],[SALARY]],Table1[[#This Row],[SALARY]]*(1+Table1[[#This Row],[Rate]]))</f>
        <v>26491.399999999998</v>
      </c>
    </row>
    <row r="29" spans="1:12" x14ac:dyDescent="0.25">
      <c r="A29" s="8">
        <v>1289</v>
      </c>
      <c r="B29" s="7" t="s">
        <v>45</v>
      </c>
      <c r="C29" s="2" t="s">
        <v>9</v>
      </c>
      <c r="D29" s="12">
        <v>40528</v>
      </c>
      <c r="E29" s="2" t="s">
        <v>15</v>
      </c>
      <c r="F29" s="2" t="s">
        <v>13</v>
      </c>
      <c r="G29" s="16">
        <v>27000</v>
      </c>
      <c r="H29" s="3">
        <v>5.5E-2</v>
      </c>
      <c r="I29" s="3" t="b">
        <f>EXACT(Table1[[#This Row],[EMPLOYEE NAME]]="DONALD GENES",Table1[[#This Row],[EMPLOYEE NAME]]="Matthew")</f>
        <v>1</v>
      </c>
      <c r="J29" s="3" t="b">
        <f>AND(Table1[[#This Row],[Column1]]=Table1[[#This Row],[SALARY]])</f>
        <v>0</v>
      </c>
      <c r="K29" s="27">
        <f>IF(OR(Table1[[#This Row],[EMPLOYEE NAME]]="DONALD GENES",Table1[[#This Row],[EMPLOYEE NAME]]="Matthew"),"see the manager",Table1[[#This Row],[SALARY]]*(1+Table1[[#This Row],[Rate]]))</f>
        <v>28485</v>
      </c>
      <c r="L29" s="6">
        <f>IF(Table1[[#This Row],[Column1]]=Table1[[#This Row],[Column2]],Table1[[#This Row],[SALARY]],Table1[[#This Row],[SALARY]]*(1+Table1[[#This Row],[Rate]]))</f>
        <v>28485</v>
      </c>
    </row>
    <row r="30" spans="1:12" x14ac:dyDescent="0.25">
      <c r="A30" s="8">
        <v>1290</v>
      </c>
      <c r="B30" s="7" t="s">
        <v>46</v>
      </c>
      <c r="C30" s="2" t="s">
        <v>9</v>
      </c>
      <c r="D30" s="12">
        <v>40193</v>
      </c>
      <c r="E30" s="2" t="s">
        <v>20</v>
      </c>
      <c r="F30" s="2" t="s">
        <v>11</v>
      </c>
      <c r="G30" s="16">
        <v>23045</v>
      </c>
      <c r="H30" s="3">
        <v>0.09</v>
      </c>
      <c r="I30" s="3" t="b">
        <f>EXACT(Table1[[#This Row],[EMPLOYEE NAME]]="DONALD GENES",Table1[[#This Row],[EMPLOYEE NAME]]="Matthew")</f>
        <v>1</v>
      </c>
      <c r="J30" s="3" t="b">
        <f>AND(Table1[[#This Row],[Column1]]=Table1[[#This Row],[SALARY]])</f>
        <v>0</v>
      </c>
      <c r="K30" s="27">
        <f>IF(OR(Table1[[#This Row],[EMPLOYEE NAME]]="DONALD GENES",Table1[[#This Row],[EMPLOYEE NAME]]="Matthew"),"see the manager",Table1[[#This Row],[SALARY]]*(1+Table1[[#This Row],[Rate]]))</f>
        <v>25119.050000000003</v>
      </c>
      <c r="L30" s="6">
        <f>IF(Table1[[#This Row],[Column1]]=Table1[[#This Row],[Column2]],Table1[[#This Row],[SALARY]],Table1[[#This Row],[SALARY]]*(1+Table1[[#This Row],[Rate]]))</f>
        <v>25119.050000000003</v>
      </c>
    </row>
    <row r="31" spans="1:12" x14ac:dyDescent="0.25">
      <c r="A31" s="8">
        <v>1291</v>
      </c>
      <c r="B31" s="7" t="s">
        <v>47</v>
      </c>
      <c r="C31" s="2" t="s">
        <v>9</v>
      </c>
      <c r="D31" s="12">
        <v>40276</v>
      </c>
      <c r="E31" s="2" t="s">
        <v>21</v>
      </c>
      <c r="F31" s="2" t="s">
        <v>11</v>
      </c>
      <c r="G31" s="16">
        <v>35669</v>
      </c>
      <c r="H31" s="3">
        <v>6.5000000000000002E-2</v>
      </c>
      <c r="I31" s="3" t="b">
        <f>EXACT(Table1[[#This Row],[EMPLOYEE NAME]]="DONALD GENES",Table1[[#This Row],[EMPLOYEE NAME]]="Matthew")</f>
        <v>1</v>
      </c>
      <c r="J31" s="3" t="b">
        <f>AND(Table1[[#This Row],[Column1]]=Table1[[#This Row],[SALARY]])</f>
        <v>0</v>
      </c>
      <c r="K31" s="27">
        <f>IF(OR(Table1[[#This Row],[EMPLOYEE NAME]]="DONALD GENES",Table1[[#This Row],[EMPLOYEE NAME]]="Matthew"),"see the manager",Table1[[#This Row],[SALARY]]*(1+Table1[[#This Row],[Rate]]))</f>
        <v>37987.485000000001</v>
      </c>
      <c r="L31" s="6">
        <f>IF(Table1[[#This Row],[Column1]]=Table1[[#This Row],[Column2]],Table1[[#This Row],[SALARY]],Table1[[#This Row],[SALARY]]*(1+Table1[[#This Row],[Rate]]))</f>
        <v>37987.485000000001</v>
      </c>
    </row>
    <row r="32" spans="1:12" x14ac:dyDescent="0.25">
      <c r="A32" s="8">
        <v>1292</v>
      </c>
      <c r="B32" s="7" t="s">
        <v>48</v>
      </c>
      <c r="C32" s="2" t="s">
        <v>6</v>
      </c>
      <c r="D32" s="12">
        <v>40276</v>
      </c>
      <c r="E32" s="2" t="s">
        <v>14</v>
      </c>
      <c r="F32" s="2" t="s">
        <v>8</v>
      </c>
      <c r="G32" s="16">
        <v>25999</v>
      </c>
      <c r="H32" s="3">
        <v>7.0000000000000007E-2</v>
      </c>
      <c r="I32" s="3" t="b">
        <f>EXACT(Table1[[#This Row],[EMPLOYEE NAME]]="DONALD GENES",Table1[[#This Row],[EMPLOYEE NAME]]="Matthew")</f>
        <v>1</v>
      </c>
      <c r="J32" s="3" t="b">
        <f>AND(Table1[[#This Row],[Column1]]=Table1[[#This Row],[SALARY]])</f>
        <v>0</v>
      </c>
      <c r="K32" s="27">
        <f>IF(OR(Table1[[#This Row],[EMPLOYEE NAME]]="DONALD GENES",Table1[[#This Row],[EMPLOYEE NAME]]="Matthew"),"see the manager",Table1[[#This Row],[SALARY]]*(1+Table1[[#This Row],[Rate]]))</f>
        <v>27818.93</v>
      </c>
      <c r="L32" s="6">
        <f>IF(Table1[[#This Row],[Column1]]=Table1[[#This Row],[Column2]],Table1[[#This Row],[SALARY]],Table1[[#This Row],[SALARY]]*(1+Table1[[#This Row],[Rate]]))</f>
        <v>27818.93</v>
      </c>
    </row>
    <row r="33" spans="1:12" x14ac:dyDescent="0.25">
      <c r="A33" s="8">
        <v>1301</v>
      </c>
      <c r="B33" s="7" t="s">
        <v>49</v>
      </c>
      <c r="C33" s="2" t="s">
        <v>6</v>
      </c>
      <c r="D33" s="12">
        <v>40365</v>
      </c>
      <c r="E33" s="2" t="s">
        <v>20</v>
      </c>
      <c r="F33" s="2" t="s">
        <v>11</v>
      </c>
      <c r="G33" s="16">
        <v>18333</v>
      </c>
      <c r="H33" s="3">
        <v>7.4999999999999997E-2</v>
      </c>
      <c r="I33" s="3" t="b">
        <f>EXACT(Table1[[#This Row],[EMPLOYEE NAME]]="DONALD GENES",Table1[[#This Row],[EMPLOYEE NAME]]="Matthew")</f>
        <v>1</v>
      </c>
      <c r="J33" s="3" t="b">
        <f>AND(Table1[[#This Row],[Column1]]=Table1[[#This Row],[SALARY]])</f>
        <v>0</v>
      </c>
      <c r="K33" s="27">
        <f>IF(OR(Table1[[#This Row],[EMPLOYEE NAME]]="DONALD GENES",Table1[[#This Row],[EMPLOYEE NAME]]="Matthew"),"see the manager",Table1[[#This Row],[SALARY]]*(1+Table1[[#This Row],[Rate]]))</f>
        <v>19707.974999999999</v>
      </c>
      <c r="L33" s="6">
        <f>IF(Table1[[#This Row],[Column1]]=Table1[[#This Row],[Column2]],Table1[[#This Row],[SALARY]],Table1[[#This Row],[SALARY]]*(1+Table1[[#This Row],[Rate]]))</f>
        <v>19707.974999999999</v>
      </c>
    </row>
    <row r="34" spans="1:12" x14ac:dyDescent="0.25">
      <c r="A34" s="8">
        <v>1302</v>
      </c>
      <c r="B34" s="7" t="s">
        <v>50</v>
      </c>
      <c r="C34" s="2" t="s">
        <v>6</v>
      </c>
      <c r="D34" s="12">
        <v>40301</v>
      </c>
      <c r="E34" s="2" t="s">
        <v>15</v>
      </c>
      <c r="F34" s="2" t="s">
        <v>13</v>
      </c>
      <c r="G34" s="16">
        <v>26014</v>
      </c>
      <c r="H34" s="3">
        <v>0.18</v>
      </c>
      <c r="I34" s="3" t="b">
        <f>EXACT(Table1[[#This Row],[EMPLOYEE NAME]]="DONALD GENES",Table1[[#This Row],[EMPLOYEE NAME]]="Matthew")</f>
        <v>1</v>
      </c>
      <c r="J34" s="3" t="b">
        <f>AND(Table1[[#This Row],[Column1]]=Table1[[#This Row],[SALARY]])</f>
        <v>0</v>
      </c>
      <c r="K34" s="27">
        <f>IF(OR(Table1[[#This Row],[EMPLOYEE NAME]]="DONALD GENES",Table1[[#This Row],[EMPLOYEE NAME]]="Matthew"),"see the manager",Table1[[#This Row],[SALARY]]*(1+Table1[[#This Row],[Rate]]))</f>
        <v>30696.519999999997</v>
      </c>
      <c r="L34" s="6">
        <f>IF(Table1[[#This Row],[Column1]]=Table1[[#This Row],[Column2]],Table1[[#This Row],[SALARY]],Table1[[#This Row],[SALARY]]*(1+Table1[[#This Row],[Rate]]))</f>
        <v>30696.519999999997</v>
      </c>
    </row>
    <row r="35" spans="1:12" x14ac:dyDescent="0.25">
      <c r="A35" s="8">
        <v>1303</v>
      </c>
      <c r="B35" s="7" t="s">
        <v>51</v>
      </c>
      <c r="C35" s="2" t="s">
        <v>9</v>
      </c>
      <c r="D35" s="12">
        <v>40666</v>
      </c>
      <c r="E35" s="2" t="s">
        <v>10</v>
      </c>
      <c r="F35" s="2" t="s">
        <v>11</v>
      </c>
      <c r="G35" s="16">
        <v>12348</v>
      </c>
      <c r="H35" s="3">
        <v>0.185</v>
      </c>
      <c r="I35" s="3" t="b">
        <f>EXACT(Table1[[#This Row],[EMPLOYEE NAME]]="DONALD GENES",Table1[[#This Row],[EMPLOYEE NAME]]="Matthew")</f>
        <v>1</v>
      </c>
      <c r="J35" s="3" t="b">
        <f>AND(Table1[[#This Row],[Column1]]=Table1[[#This Row],[SALARY]])</f>
        <v>0</v>
      </c>
      <c r="K35" s="27">
        <f>IF(OR(Table1[[#This Row],[EMPLOYEE NAME]]="DONALD GENES",Table1[[#This Row],[EMPLOYEE NAME]]="Matthew"),"see the manager",Table1[[#This Row],[SALARY]]*(1+Table1[[#This Row],[Rate]]))</f>
        <v>14632.380000000001</v>
      </c>
      <c r="L35" s="6">
        <f>IF(Table1[[#This Row],[Column1]]=Table1[[#This Row],[Column2]],Table1[[#This Row],[SALARY]],Table1[[#This Row],[SALARY]]*(1+Table1[[#This Row],[Rate]]))</f>
        <v>14632.380000000001</v>
      </c>
    </row>
    <row r="36" spans="1:12" x14ac:dyDescent="0.25">
      <c r="A36" s="8">
        <v>1304</v>
      </c>
      <c r="B36" s="7" t="s">
        <v>52</v>
      </c>
      <c r="C36" s="2" t="s">
        <v>6</v>
      </c>
      <c r="D36" s="12">
        <v>40667</v>
      </c>
      <c r="E36" s="2" t="s">
        <v>20</v>
      </c>
      <c r="F36" s="2" t="s">
        <v>11</v>
      </c>
      <c r="G36" s="16">
        <v>11222</v>
      </c>
      <c r="H36" s="3">
        <v>0.1</v>
      </c>
      <c r="I36" s="3" t="b">
        <f>EXACT(Table1[[#This Row],[EMPLOYEE NAME]]="DONALD GENES",Table1[[#This Row],[EMPLOYEE NAME]]="Matthew")</f>
        <v>1</v>
      </c>
      <c r="J36" s="3" t="b">
        <f>AND(Table1[[#This Row],[Column1]]=Table1[[#This Row],[SALARY]])</f>
        <v>0</v>
      </c>
      <c r="K36" s="27">
        <f>IF(OR(Table1[[#This Row],[EMPLOYEE NAME]]="DONALD GENES",Table1[[#This Row],[EMPLOYEE NAME]]="Matthew"),"see the manager",Table1[[#This Row],[SALARY]]*(1+Table1[[#This Row],[Rate]]))</f>
        <v>12344.2</v>
      </c>
      <c r="L36" s="6">
        <f>IF(Table1[[#This Row],[Column1]]=Table1[[#This Row],[Column2]],Table1[[#This Row],[SALARY]],Table1[[#This Row],[SALARY]]*(1+Table1[[#This Row],[Rate]]))</f>
        <v>12344.2</v>
      </c>
    </row>
    <row r="37" spans="1:12" x14ac:dyDescent="0.25">
      <c r="A37" s="8">
        <v>1305</v>
      </c>
      <c r="B37" s="7" t="s">
        <v>53</v>
      </c>
      <c r="C37" s="2" t="s">
        <v>6</v>
      </c>
      <c r="D37" s="12">
        <v>40755</v>
      </c>
      <c r="E37" s="2" t="s">
        <v>20</v>
      </c>
      <c r="F37" s="2" t="s">
        <v>11</v>
      </c>
      <c r="G37" s="16">
        <v>11799</v>
      </c>
      <c r="H37" s="3">
        <v>0.19500000000000001</v>
      </c>
      <c r="I37" s="3" t="b">
        <f>EXACT(Table1[[#This Row],[EMPLOYEE NAME]]="DONALD GENES",Table1[[#This Row],[EMPLOYEE NAME]]="Matthew")</f>
        <v>1</v>
      </c>
      <c r="J37" s="3" t="b">
        <f>AND(Table1[[#This Row],[Column1]]=Table1[[#This Row],[SALARY]])</f>
        <v>0</v>
      </c>
      <c r="K37" s="27">
        <f>IF(OR(Table1[[#This Row],[EMPLOYEE NAME]]="DONALD GENES",Table1[[#This Row],[EMPLOYEE NAME]]="Matthew"),"see the manager",Table1[[#This Row],[SALARY]]*(1+Table1[[#This Row],[Rate]]))</f>
        <v>14099.805</v>
      </c>
      <c r="L37" s="6">
        <f>IF(Table1[[#This Row],[Column1]]=Table1[[#This Row],[Column2]],Table1[[#This Row],[SALARY]],Table1[[#This Row],[SALARY]]*(1+Table1[[#This Row],[Rate]]))</f>
        <v>14099.805</v>
      </c>
    </row>
    <row r="38" spans="1:12" x14ac:dyDescent="0.25">
      <c r="A38" s="8">
        <v>1306</v>
      </c>
      <c r="B38" s="7" t="s">
        <v>54</v>
      </c>
      <c r="C38" s="2" t="s">
        <v>6</v>
      </c>
      <c r="D38" s="12">
        <v>40758</v>
      </c>
      <c r="E38" s="2" t="s">
        <v>22</v>
      </c>
      <c r="F38" s="2" t="s">
        <v>11</v>
      </c>
      <c r="G38" s="16">
        <v>23456</v>
      </c>
      <c r="H38" s="3">
        <v>0.2</v>
      </c>
      <c r="I38" s="3" t="b">
        <f>EXACT(Table1[[#This Row],[EMPLOYEE NAME]]="DONALD GENES",Table1[[#This Row],[EMPLOYEE NAME]]="Matthew")</f>
        <v>1</v>
      </c>
      <c r="J38" s="3" t="b">
        <f>AND(Table1[[#This Row],[Column1]]=Table1[[#This Row],[SALARY]])</f>
        <v>0</v>
      </c>
      <c r="K38" s="27">
        <f>IF(OR(Table1[[#This Row],[EMPLOYEE NAME]]="DONALD GENES",Table1[[#This Row],[EMPLOYEE NAME]]="Matthew"),"see the manager",Table1[[#This Row],[SALARY]]*(1+Table1[[#This Row],[Rate]]))</f>
        <v>28147.200000000001</v>
      </c>
      <c r="L38" s="6">
        <f>IF(Table1[[#This Row],[Column1]]=Table1[[#This Row],[Column2]],Table1[[#This Row],[SALARY]],Table1[[#This Row],[SALARY]]*(1+Table1[[#This Row],[Rate]]))</f>
        <v>28147.200000000001</v>
      </c>
    </row>
    <row r="39" spans="1:12" x14ac:dyDescent="0.25">
      <c r="A39" s="8">
        <v>1307</v>
      </c>
      <c r="B39" s="7" t="s">
        <v>55</v>
      </c>
      <c r="C39" s="2" t="s">
        <v>6</v>
      </c>
      <c r="D39" s="12">
        <v>41271</v>
      </c>
      <c r="E39" s="2" t="s">
        <v>12</v>
      </c>
      <c r="F39" s="2" t="s">
        <v>13</v>
      </c>
      <c r="G39" s="16">
        <v>18000</v>
      </c>
      <c r="H39" s="3">
        <v>0.20499999999999999</v>
      </c>
      <c r="I39" s="3" t="b">
        <f>EXACT(Table1[[#This Row],[EMPLOYEE NAME]]="DONALD GENES",Table1[[#This Row],[EMPLOYEE NAME]]="Matthew")</f>
        <v>1</v>
      </c>
      <c r="J39" s="3" t="b">
        <f>AND(Table1[[#This Row],[Column1]]=Table1[[#This Row],[SALARY]])</f>
        <v>0</v>
      </c>
      <c r="K39" s="27">
        <f>IF(OR(Table1[[#This Row],[EMPLOYEE NAME]]="DONALD GENES",Table1[[#This Row],[EMPLOYEE NAME]]="Matthew"),"see the manager",Table1[[#This Row],[SALARY]]*(1+Table1[[#This Row],[Rate]]))</f>
        <v>21690</v>
      </c>
      <c r="L39" s="6">
        <f>IF(Table1[[#This Row],[Column1]]=Table1[[#This Row],[Column2]],Table1[[#This Row],[SALARY]],Table1[[#This Row],[SALARY]]*(1+Table1[[#This Row],[Rate]]))</f>
        <v>21690</v>
      </c>
    </row>
    <row r="40" spans="1:12" x14ac:dyDescent="0.25">
      <c r="A40" s="8">
        <v>1308</v>
      </c>
      <c r="B40" s="7" t="s">
        <v>56</v>
      </c>
      <c r="C40" s="2" t="s">
        <v>6</v>
      </c>
      <c r="D40" s="12">
        <v>40942</v>
      </c>
      <c r="E40" s="2" t="s">
        <v>16</v>
      </c>
      <c r="F40" s="2" t="s">
        <v>17</v>
      </c>
      <c r="G40" s="16">
        <v>21222</v>
      </c>
      <c r="H40" s="3">
        <v>7.0000000000000007E-2</v>
      </c>
      <c r="I40" s="3" t="b">
        <f>EXACT(Table1[[#This Row],[EMPLOYEE NAME]]="DONALD GENES",Table1[[#This Row],[EMPLOYEE NAME]]="Matthew")</f>
        <v>1</v>
      </c>
      <c r="J40" s="3" t="b">
        <f>AND(Table1[[#This Row],[Column1]]=Table1[[#This Row],[SALARY]])</f>
        <v>0</v>
      </c>
      <c r="K40" s="27">
        <f>IF(OR(Table1[[#This Row],[EMPLOYEE NAME]]="DONALD GENES",Table1[[#This Row],[EMPLOYEE NAME]]="Matthew"),"see the manager",Table1[[#This Row],[SALARY]]*(1+Table1[[#This Row],[Rate]]))</f>
        <v>22707.54</v>
      </c>
      <c r="L40" s="6">
        <f>IF(Table1[[#This Row],[Column1]]=Table1[[#This Row],[Column2]],Table1[[#This Row],[SALARY]],Table1[[#This Row],[SALARY]]*(1+Table1[[#This Row],[Rate]]))</f>
        <v>22707.54</v>
      </c>
    </row>
    <row r="41" spans="1:12" x14ac:dyDescent="0.25">
      <c r="A41" s="8">
        <v>1309</v>
      </c>
      <c r="B41" s="7" t="s">
        <v>57</v>
      </c>
      <c r="C41" s="2" t="s">
        <v>6</v>
      </c>
      <c r="D41" s="12">
        <v>41307</v>
      </c>
      <c r="E41" s="2" t="s">
        <v>16</v>
      </c>
      <c r="F41" s="2" t="s">
        <v>17</v>
      </c>
      <c r="G41" s="16">
        <v>23444</v>
      </c>
      <c r="H41" s="3">
        <v>0.215</v>
      </c>
      <c r="I41" s="3" t="b">
        <f>EXACT(Table1[[#This Row],[EMPLOYEE NAME]]="DONALD GENES",Table1[[#This Row],[EMPLOYEE NAME]]="Matthew")</f>
        <v>1</v>
      </c>
      <c r="J41" s="3" t="b">
        <f>AND(Table1[[#This Row],[Column1]]=Table1[[#This Row],[SALARY]])</f>
        <v>0</v>
      </c>
      <c r="K41" s="27">
        <f>IF(OR(Table1[[#This Row],[EMPLOYEE NAME]]="DONALD GENES",Table1[[#This Row],[EMPLOYEE NAME]]="Matthew"),"see the manager",Table1[[#This Row],[SALARY]]*(1+Table1[[#This Row],[Rate]]))</f>
        <v>28484.460000000003</v>
      </c>
      <c r="L41" s="6">
        <f>IF(Table1[[#This Row],[Column1]]=Table1[[#This Row],[Column2]],Table1[[#This Row],[SALARY]],Table1[[#This Row],[SALARY]]*(1+Table1[[#This Row],[Rate]]))</f>
        <v>28484.460000000003</v>
      </c>
    </row>
    <row r="42" spans="1:12" x14ac:dyDescent="0.25">
      <c r="A42" s="9">
        <v>1310</v>
      </c>
      <c r="B42" s="7" t="s">
        <v>58</v>
      </c>
      <c r="C42" s="4" t="s">
        <v>6</v>
      </c>
      <c r="D42" s="13">
        <v>41317</v>
      </c>
      <c r="E42" s="4" t="s">
        <v>16</v>
      </c>
      <c r="F42" s="4" t="s">
        <v>17</v>
      </c>
      <c r="G42" s="17">
        <v>20350</v>
      </c>
      <c r="H42" s="5">
        <v>7.0000000000000007E-2</v>
      </c>
      <c r="I42" s="3" t="b">
        <f>EXACT(Table1[[#This Row],[EMPLOYEE NAME]]="DONALD GENES",Table1[[#This Row],[EMPLOYEE NAME]]="Matthew")</f>
        <v>1</v>
      </c>
      <c r="J42" s="3" t="b">
        <f>AND(Table1[[#This Row],[Column1]]=Table1[[#This Row],[SALARY]])</f>
        <v>0</v>
      </c>
      <c r="K42" s="27">
        <f>IF(OR(Table1[[#This Row],[EMPLOYEE NAME]]="DONALD GENES",Table1[[#This Row],[EMPLOYEE NAME]]="Matthew"),"see the manager",Table1[[#This Row],[SALARY]]*(1+Table1[[#This Row],[Rate]]))</f>
        <v>21774.5</v>
      </c>
      <c r="L42" s="6">
        <f>IF(Table1[[#This Row],[Column1]]=Table1[[#This Row],[Column2]],Table1[[#This Row],[SALARY]],Table1[[#This Row],[SALARY]]*(1+Table1[[#This Row],[Rate]]))</f>
        <v>21774.5</v>
      </c>
    </row>
    <row r="43" spans="1:12" x14ac:dyDescent="0.25">
      <c r="A43" s="8">
        <v>1311</v>
      </c>
      <c r="B43" s="7" t="s">
        <v>60</v>
      </c>
      <c r="C43" s="2" t="s">
        <v>6</v>
      </c>
      <c r="D43" s="12">
        <v>43148</v>
      </c>
      <c r="E43" s="18" t="s">
        <v>61</v>
      </c>
      <c r="F43" s="2" t="s">
        <v>62</v>
      </c>
      <c r="G43" s="16">
        <v>250000</v>
      </c>
      <c r="H43" s="3">
        <v>0.03</v>
      </c>
      <c r="I43" s="3" t="b">
        <f>EXACT(Table1[[#This Row],[EMPLOYEE NAME]]="DONALD GENES",Table1[[#This Row],[EMPLOYEE NAME]]="Matthew")</f>
        <v>1</v>
      </c>
      <c r="J43" s="3" t="b">
        <f>AND(Table1[[#This Row],[Column1]]=Table1[[#This Row],[SALARY]])</f>
        <v>0</v>
      </c>
      <c r="K43" s="27">
        <f>IF(OR(Table1[[#This Row],[EMPLOYEE NAME]]="DONALD GENES",Table1[[#This Row],[EMPLOYEE NAME]]="Matthew"),"see the manager",Table1[[#This Row],[SALARY]]*(1+Table1[[#This Row],[Rate]]))</f>
        <v>257500</v>
      </c>
      <c r="L43" s="6">
        <f>IF(Table1[[#This Row],[Column1]]=Table1[[#This Row],[Column2]],Table1[[#This Row],[SALARY]],Table1[[#This Row],[SALARY]]*(1+Table1[[#This Row],[Rate]]))</f>
        <v>257500</v>
      </c>
    </row>
    <row r="44" spans="1:12" x14ac:dyDescent="0.25">
      <c r="A44" s="8">
        <v>1312</v>
      </c>
      <c r="B44" s="7" t="s">
        <v>63</v>
      </c>
      <c r="C44" s="2" t="s">
        <v>6</v>
      </c>
      <c r="D44" s="12">
        <v>43390</v>
      </c>
      <c r="E44" s="18" t="s">
        <v>61</v>
      </c>
      <c r="F44" s="2" t="s">
        <v>62</v>
      </c>
      <c r="G44" s="16">
        <v>180000</v>
      </c>
      <c r="H44" s="3">
        <v>0.02</v>
      </c>
      <c r="I44" s="3" t="b">
        <f>EXACT(Table1[[#This Row],[EMPLOYEE NAME]]="DONALD GENES",Table1[[#This Row],[EMPLOYEE NAME]]="Matthew")</f>
        <v>1</v>
      </c>
      <c r="J44" s="3" t="b">
        <f>AND(Table1[[#This Row],[Column1]]=Table1[[#This Row],[SALARY]])</f>
        <v>0</v>
      </c>
      <c r="K44" s="27">
        <f>IF(OR(Table1[[#This Row],[EMPLOYEE NAME]]="DONALD GENES",Table1[[#This Row],[EMPLOYEE NAME]]="Matthew"),"see the manager",Table1[[#This Row],[SALARY]]*(1+Table1[[#This Row],[Rate]]))</f>
        <v>183600</v>
      </c>
      <c r="L44" s="6">
        <f>IF(Table1[[#This Row],[Column1]]=Table1[[#This Row],[Column2]],Table1[[#This Row],[SALARY]],Table1[[#This Row],[SALARY]]*(1+Table1[[#This Row],[Rate]]))</f>
        <v>183600</v>
      </c>
    </row>
    <row r="45" spans="1:12" x14ac:dyDescent="0.25">
      <c r="A45" s="8">
        <v>1313</v>
      </c>
      <c r="B45" s="7" t="s">
        <v>64</v>
      </c>
      <c r="C45" s="2" t="s">
        <v>6</v>
      </c>
      <c r="D45" s="12">
        <v>43283</v>
      </c>
      <c r="E45" s="18" t="s">
        <v>61</v>
      </c>
      <c r="F45" s="18" t="s">
        <v>65</v>
      </c>
      <c r="G45" s="19">
        <v>250000</v>
      </c>
      <c r="H45" s="20">
        <v>0.04</v>
      </c>
      <c r="I45" s="20" t="b">
        <f>EXACT(Table1[[#This Row],[EMPLOYEE NAME]]="DONALD GENES",Table1[[#This Row],[EMPLOYEE NAME]]="Matthew")</f>
        <v>1</v>
      </c>
      <c r="J45" s="20" t="b">
        <f>AND(Table1[[#This Row],[Column1]]=Table1[[#This Row],[SALARY]])</f>
        <v>0</v>
      </c>
      <c r="K45" s="27">
        <f>IF(OR(Table1[[#This Row],[EMPLOYEE NAME]]="DONALD GENES",Table1[[#This Row],[EMPLOYEE NAME]]="Matthew"),"see the manager",Table1[[#This Row],[SALARY]]*(1+Table1[[#This Row],[Rate]]))</f>
        <v>260000</v>
      </c>
      <c r="L45" s="6">
        <f>IF(Table1[[#This Row],[Column1]]=Table1[[#This Row],[Column2]],Table1[[#This Row],[SALARY]],Table1[[#This Row],[SALARY]]*(1+Table1[[#This Row],[Rate]]))</f>
        <v>260000</v>
      </c>
    </row>
    <row r="46" spans="1:12" x14ac:dyDescent="0.25">
      <c r="G46" s="15">
        <f>SUBTOTAL(109,Table1[SALARY])</f>
        <v>2457333</v>
      </c>
    </row>
  </sheetData>
  <phoneticPr fontId="7" type="noConversion"/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1581D-404B-4883-83AD-99D60C4C6A2E}">
  <dimension ref="A1:I18"/>
  <sheetViews>
    <sheetView topLeftCell="A4" workbookViewId="0">
      <selection activeCell="M17" sqref="M17"/>
    </sheetView>
  </sheetViews>
  <sheetFormatPr defaultRowHeight="15" x14ac:dyDescent="0.25"/>
  <cols>
    <col min="1" max="16384" width="9.140625" style="22"/>
  </cols>
  <sheetData>
    <row r="1" spans="1:9" x14ac:dyDescent="0.25">
      <c r="A1" s="21"/>
    </row>
    <row r="5" spans="1:9" ht="26.25" x14ac:dyDescent="0.4">
      <c r="I5" s="25" t="s">
        <v>71</v>
      </c>
    </row>
    <row r="9" spans="1:9" ht="23.25" x14ac:dyDescent="0.35">
      <c r="G9" s="24" t="s">
        <v>72</v>
      </c>
    </row>
    <row r="12" spans="1:9" ht="18.75" x14ac:dyDescent="0.3">
      <c r="G12" s="23" t="s">
        <v>70</v>
      </c>
    </row>
    <row r="18" spans="9:9" ht="18.75" x14ac:dyDescent="0.3">
      <c r="I18" s="23" t="s">
        <v>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</vt:lpstr>
      <vt:lpstr>Info</vt:lpstr>
    </vt:vector>
  </TitlesOfParts>
  <Company>Info Trek Sdn Bhd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Su-Ann Kua</dc:creator>
  <cp:lastModifiedBy>fahd</cp:lastModifiedBy>
  <dcterms:created xsi:type="dcterms:W3CDTF">2013-03-04T06:26:46Z</dcterms:created>
  <dcterms:modified xsi:type="dcterms:W3CDTF">2022-02-28T10:23:55Z</dcterms:modified>
</cp:coreProperties>
</file>