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Hotel\"/>
    </mc:Choice>
  </mc:AlternateContent>
  <xr:revisionPtr revIDLastSave="0" documentId="13_ncr:1_{F7295BB1-4ED1-4C23-B06E-40D518B0AE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5" l="1"/>
  <c r="K8" i="5"/>
  <c r="K4" i="5"/>
  <c r="K5" i="5"/>
  <c r="K6" i="5"/>
  <c r="K7" i="5"/>
  <c r="K3" i="5"/>
  <c r="I3" i="5"/>
  <c r="J4" i="5"/>
  <c r="J5" i="5"/>
  <c r="J6" i="5"/>
  <c r="J7" i="5"/>
  <c r="J3" i="5"/>
  <c r="I4" i="5"/>
  <c r="I5" i="5"/>
  <c r="I6" i="5"/>
  <c r="I7" i="5"/>
  <c r="H4" i="5"/>
  <c r="H5" i="5"/>
  <c r="H6" i="5"/>
  <c r="H7" i="5"/>
  <c r="H3" i="5"/>
  <c r="G3" i="5"/>
  <c r="G4" i="5"/>
  <c r="G5" i="5"/>
  <c r="G6" i="5"/>
  <c r="G7" i="5"/>
  <c r="E3" i="5"/>
  <c r="E7" i="5"/>
  <c r="E4" i="5"/>
  <c r="E5" i="5"/>
  <c r="E6" i="5"/>
</calcChain>
</file>

<file path=xl/sharedStrings.xml><?xml version="1.0" encoding="utf-8"?>
<sst xmlns="http://schemas.openxmlformats.org/spreadsheetml/2006/main" count="39" uniqueCount="37">
  <si>
    <t>VIP</t>
  </si>
  <si>
    <t>Tarif</t>
  </si>
  <si>
    <t>VP</t>
  </si>
  <si>
    <t>LX</t>
  </si>
  <si>
    <t>2VP-1</t>
  </si>
  <si>
    <t>1LX-1</t>
  </si>
  <si>
    <t>Soal</t>
  </si>
  <si>
    <t>Daniel</t>
  </si>
  <si>
    <t>Luxury</t>
  </si>
  <si>
    <t>Economy</t>
  </si>
  <si>
    <t>EC</t>
  </si>
  <si>
    <t>6EC-1</t>
  </si>
  <si>
    <t>Tabel Kamar</t>
  </si>
  <si>
    <t>Jenis Kamar</t>
  </si>
  <si>
    <t>Kode Kamar</t>
  </si>
  <si>
    <t>Tarif / Hari</t>
  </si>
  <si>
    <t>No</t>
  </si>
  <si>
    <t>Nama Penyewa</t>
  </si>
  <si>
    <t>Kode Booking</t>
  </si>
  <si>
    <t>Biaya Inap</t>
  </si>
  <si>
    <t>Diskon</t>
  </si>
  <si>
    <t>Jumlah Bayar</t>
  </si>
  <si>
    <t>Total Bayar</t>
  </si>
  <si>
    <t>Rata - Rata Pembayaran</t>
  </si>
  <si>
    <t>Siska</t>
  </si>
  <si>
    <t>Fitri</t>
  </si>
  <si>
    <t>Kevin</t>
  </si>
  <si>
    <t>Yuda</t>
  </si>
  <si>
    <t>Lama Inap (Hari)</t>
  </si>
  <si>
    <t>Tarif Bed</t>
  </si>
  <si>
    <t>Bed dilihat dari angka terakhir dari Kode Booking</t>
  </si>
  <si>
    <t>3VP-3</t>
  </si>
  <si>
    <t>Angka Pertama Kode Booking adalah Lama Menginap                                        Jika lama inap lebih dari 5 hari, diskon 5% dari biaya inap</t>
  </si>
  <si>
    <t>Bed</t>
  </si>
  <si>
    <t>5LX-2</t>
  </si>
  <si>
    <t>VIDIO PEMBAHASAN</t>
  </si>
  <si>
    <t>https://youtu.be/6a8L8EuXEIY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</si>
</sst>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Yu Gothic UI Semibold"/>
      <family val="2"/>
    </font>
    <font>
      <sz val="11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charset val="1"/>
      <scheme val="minor"/>
    </font>
    <font>
      <b/>
      <sz val="11"/>
      <color theme="1"/>
      <name val="Yu Gothic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3" applyFont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0" fontId="5" fillId="4" borderId="1" xfId="0" applyFont="1" applyFill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0" xfId="0" applyFont="1" applyFill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7" fillId="2" borderId="5" xfId="5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3" fontId="4" fillId="0" borderId="1" xfId="6" applyFont="1" applyFill="1" applyBorder="1" applyAlignment="1">
      <alignment horizontal="left"/>
    </xf>
    <xf numFmtId="166" fontId="4" fillId="0" borderId="1" xfId="3" applyNumberFormat="1" applyFont="1" applyFill="1" applyBorder="1" applyAlignment="1">
      <alignment horizontal="left"/>
    </xf>
    <xf numFmtId="9" fontId="4" fillId="0" borderId="1" xfId="4" applyFont="1" applyFill="1" applyBorder="1" applyAlignment="1">
      <alignment horizontal="left"/>
    </xf>
  </cellXfs>
  <cellStyles count="7">
    <cellStyle name="Comma" xfId="6" builtinId="3"/>
    <cellStyle name="Comma [0]" xfId="3" builtinId="6"/>
    <cellStyle name="Comma 2" xfId="2" xr:uid="{00000000-0005-0000-0000-000001000000}"/>
    <cellStyle name="Hyperlink" xfId="5" builtinId="8"/>
    <cellStyle name="Normal" xfId="0" builtinId="0"/>
    <cellStyle name="Normal 2" xfId="1" xr:uid="{00000000-0005-0000-0000-000003000000}"/>
    <cellStyle name="Percent" xfId="4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6a8L8EuXEI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K15"/>
  <sheetViews>
    <sheetView showGridLines="0" tabSelected="1" zoomScale="89" zoomScaleNormal="89" workbookViewId="0">
      <selection activeCell="K10" sqref="K10"/>
    </sheetView>
  </sheetViews>
  <sheetFormatPr defaultColWidth="9.140625" defaultRowHeight="16.5" x14ac:dyDescent="0.3"/>
  <cols>
    <col min="1" max="1" width="3.85546875" style="1" customWidth="1"/>
    <col min="2" max="2" width="13.42578125" style="1" customWidth="1"/>
    <col min="3" max="3" width="14.85546875" style="1" customWidth="1"/>
    <col min="4" max="4" width="15.28515625" style="1" customWidth="1"/>
    <col min="5" max="5" width="15.7109375" style="1" customWidth="1"/>
    <col min="6" max="6" width="15.42578125" style="1" customWidth="1"/>
    <col min="7" max="7" width="12.85546875" style="1" customWidth="1"/>
    <col min="8" max="8" width="12.42578125" style="1" customWidth="1"/>
    <col min="9" max="9" width="17" style="1" customWidth="1"/>
    <col min="10" max="10" width="12.7109375" style="1" customWidth="1"/>
    <col min="11" max="11" width="22.7109375" style="1" customWidth="1"/>
    <col min="12" max="16384" width="9.140625" style="1"/>
  </cols>
  <sheetData>
    <row r="1" spans="2:11" ht="25.5" customHeight="1" x14ac:dyDescent="0.3">
      <c r="B1" s="1" t="s">
        <v>6</v>
      </c>
      <c r="C1" s="20" t="s">
        <v>35</v>
      </c>
      <c r="D1" s="20"/>
      <c r="E1" s="21" t="s">
        <v>36</v>
      </c>
      <c r="F1" s="22"/>
      <c r="G1" s="22"/>
    </row>
    <row r="2" spans="2:11" ht="33" x14ac:dyDescent="0.3">
      <c r="B2" s="3" t="s">
        <v>16</v>
      </c>
      <c r="C2" s="4" t="s">
        <v>17</v>
      </c>
      <c r="D2" s="4" t="s">
        <v>18</v>
      </c>
      <c r="E2" s="4" t="s">
        <v>13</v>
      </c>
      <c r="F2" s="4" t="s">
        <v>28</v>
      </c>
      <c r="G2" s="4" t="s">
        <v>29</v>
      </c>
      <c r="H2" s="4" t="s">
        <v>15</v>
      </c>
      <c r="I2" s="4" t="s">
        <v>19</v>
      </c>
      <c r="J2" s="3" t="s">
        <v>20</v>
      </c>
      <c r="K2" s="4" t="s">
        <v>21</v>
      </c>
    </row>
    <row r="3" spans="2:11" x14ac:dyDescent="0.3">
      <c r="B3" s="5">
        <v>1</v>
      </c>
      <c r="C3" s="6" t="s">
        <v>7</v>
      </c>
      <c r="D3" s="5" t="s">
        <v>5</v>
      </c>
      <c r="E3" s="14" t="str">
        <f>_xlfn.XLOOKUP((MID(D3,2,2)),$C$13:$C$15,$B$13:$B$15)</f>
        <v>Luxury</v>
      </c>
      <c r="F3" s="14">
        <v>1</v>
      </c>
      <c r="G3" s="23">
        <f>_xlfn.XLOOKUP(VALUE(RIGHT(D3,1)),$G$11:$I$11,$G$12:$I$12)</f>
        <v>0</v>
      </c>
      <c r="H3" s="15">
        <f>_xlfn.XLOOKUP(E3,$B$12:$B$15,$D$12:$D$15)</f>
        <v>750000</v>
      </c>
      <c r="I3" s="23">
        <f>G3+(H3*F3)</f>
        <v>750000</v>
      </c>
      <c r="J3" s="25">
        <f>IF(F3&gt;5,5%,0%)</f>
        <v>0</v>
      </c>
      <c r="K3" s="24">
        <f>I3-(I3*J3)</f>
        <v>750000</v>
      </c>
    </row>
    <row r="4" spans="2:11" x14ac:dyDescent="0.3">
      <c r="B4" s="5">
        <v>2</v>
      </c>
      <c r="C4" s="6" t="s">
        <v>24</v>
      </c>
      <c r="D4" s="5" t="s">
        <v>4</v>
      </c>
      <c r="E4" s="14" t="str">
        <f t="shared" ref="E4:E7" si="0">_xlfn.XLOOKUP((MID(D4,2,2)),$C$13:$C$15,$B$13:$B$15)</f>
        <v>VIP</v>
      </c>
      <c r="F4" s="14">
        <v>2</v>
      </c>
      <c r="G4" s="15">
        <f t="shared" ref="G4:G7" si="1">_xlfn.XLOOKUP(VALUE(RIGHT(D4,1)),$G$11:$I$11,$G$12:$I$12)</f>
        <v>0</v>
      </c>
      <c r="H4" s="15">
        <f t="shared" ref="H4:H7" si="2">_xlfn.XLOOKUP(E4,$B$12:$B$15,$D$12:$D$15)</f>
        <v>500000</v>
      </c>
      <c r="I4" s="23">
        <f t="shared" ref="I4:I7" si="3">G4+(H4*F4)</f>
        <v>1000000</v>
      </c>
      <c r="J4" s="25">
        <f t="shared" ref="J4:J7" si="4">IF(F4&gt;5,5%,0%)</f>
        <v>0</v>
      </c>
      <c r="K4" s="24">
        <f t="shared" ref="K4:K8" si="5">I4-(I4*J4)</f>
        <v>1000000</v>
      </c>
    </row>
    <row r="5" spans="2:11" x14ac:dyDescent="0.3">
      <c r="B5" s="5">
        <v>3</v>
      </c>
      <c r="C5" s="6" t="s">
        <v>25</v>
      </c>
      <c r="D5" s="5" t="s">
        <v>34</v>
      </c>
      <c r="E5" s="14" t="str">
        <f t="shared" si="0"/>
        <v>Luxury</v>
      </c>
      <c r="F5" s="14">
        <v>5</v>
      </c>
      <c r="G5" s="15">
        <f t="shared" si="1"/>
        <v>100000</v>
      </c>
      <c r="H5" s="15">
        <f t="shared" si="2"/>
        <v>750000</v>
      </c>
      <c r="I5" s="23">
        <f t="shared" si="3"/>
        <v>3850000</v>
      </c>
      <c r="J5" s="25">
        <f t="shared" si="4"/>
        <v>0</v>
      </c>
      <c r="K5" s="24">
        <f t="shared" si="5"/>
        <v>3850000</v>
      </c>
    </row>
    <row r="6" spans="2:11" x14ac:dyDescent="0.3">
      <c r="B6" s="5">
        <v>4</v>
      </c>
      <c r="C6" s="6" t="s">
        <v>26</v>
      </c>
      <c r="D6" s="5" t="s">
        <v>11</v>
      </c>
      <c r="E6" s="14" t="str">
        <f t="shared" si="0"/>
        <v>Economy</v>
      </c>
      <c r="F6" s="14">
        <v>6</v>
      </c>
      <c r="G6" s="15">
        <f t="shared" si="1"/>
        <v>0</v>
      </c>
      <c r="H6" s="15">
        <f t="shared" si="2"/>
        <v>250000</v>
      </c>
      <c r="I6" s="23">
        <f t="shared" si="3"/>
        <v>1500000</v>
      </c>
      <c r="J6" s="25">
        <f t="shared" si="4"/>
        <v>0.05</v>
      </c>
      <c r="K6" s="24">
        <f t="shared" si="5"/>
        <v>1425000</v>
      </c>
    </row>
    <row r="7" spans="2:11" ht="17.25" thickBot="1" x14ac:dyDescent="0.35">
      <c r="B7" s="12">
        <v>5</v>
      </c>
      <c r="C7" s="13" t="s">
        <v>27</v>
      </c>
      <c r="D7" s="12" t="s">
        <v>31</v>
      </c>
      <c r="E7" s="14" t="str">
        <f t="shared" si="0"/>
        <v>VIP</v>
      </c>
      <c r="F7" s="14">
        <v>3</v>
      </c>
      <c r="G7" s="15">
        <f t="shared" si="1"/>
        <v>150000</v>
      </c>
      <c r="H7" s="15">
        <f t="shared" si="2"/>
        <v>500000</v>
      </c>
      <c r="I7" s="23">
        <f t="shared" si="3"/>
        <v>1650000</v>
      </c>
      <c r="J7" s="25">
        <f t="shared" si="4"/>
        <v>0</v>
      </c>
      <c r="K7" s="24">
        <f t="shared" si="5"/>
        <v>1650000</v>
      </c>
    </row>
    <row r="8" spans="2:11" x14ac:dyDescent="0.3">
      <c r="B8" s="16" t="s">
        <v>22</v>
      </c>
      <c r="C8" s="16"/>
      <c r="D8" s="16"/>
      <c r="E8" s="16"/>
      <c r="F8" s="16"/>
      <c r="G8" s="16"/>
      <c r="H8" s="16"/>
      <c r="I8" s="16"/>
      <c r="J8" s="16"/>
      <c r="K8" s="24">
        <f>SUM(K3:K7)</f>
        <v>8675000</v>
      </c>
    </row>
    <row r="9" spans="2:11" x14ac:dyDescent="0.3">
      <c r="B9" s="17" t="s">
        <v>23</v>
      </c>
      <c r="C9" s="17"/>
      <c r="D9" s="17"/>
      <c r="E9" s="17"/>
      <c r="F9" s="17"/>
      <c r="G9" s="17"/>
      <c r="H9" s="17"/>
      <c r="I9" s="17"/>
      <c r="J9" s="17"/>
      <c r="K9" s="24">
        <f>AVERAGE(K3:K7)</f>
        <v>1735000</v>
      </c>
    </row>
    <row r="10" spans="2:11" ht="11.25" customHeight="1" x14ac:dyDescent="0.3"/>
    <row r="11" spans="2:11" x14ac:dyDescent="0.3">
      <c r="B11" s="1" t="s">
        <v>12</v>
      </c>
      <c r="F11" s="9" t="s">
        <v>33</v>
      </c>
      <c r="G11" s="10">
        <v>1</v>
      </c>
      <c r="H11" s="10">
        <v>2</v>
      </c>
      <c r="I11" s="10">
        <v>3</v>
      </c>
    </row>
    <row r="12" spans="2:11" x14ac:dyDescent="0.3">
      <c r="B12" s="8" t="s">
        <v>13</v>
      </c>
      <c r="C12" s="8" t="s">
        <v>14</v>
      </c>
      <c r="D12" s="8" t="s">
        <v>15</v>
      </c>
      <c r="E12" s="2"/>
      <c r="F12" s="11" t="s">
        <v>1</v>
      </c>
      <c r="G12" s="7">
        <v>0</v>
      </c>
      <c r="H12" s="7">
        <v>100000</v>
      </c>
      <c r="I12" s="7">
        <v>150000</v>
      </c>
    </row>
    <row r="13" spans="2:11" x14ac:dyDescent="0.3">
      <c r="B13" s="6" t="s">
        <v>8</v>
      </c>
      <c r="C13" s="6" t="s">
        <v>3</v>
      </c>
      <c r="D13" s="7">
        <v>750000</v>
      </c>
      <c r="E13" s="2"/>
      <c r="F13" s="19" t="s">
        <v>30</v>
      </c>
      <c r="G13" s="19"/>
      <c r="H13" s="19"/>
      <c r="I13" s="19"/>
    </row>
    <row r="14" spans="2:11" x14ac:dyDescent="0.3">
      <c r="B14" s="6" t="s">
        <v>0</v>
      </c>
      <c r="C14" s="6" t="s">
        <v>2</v>
      </c>
      <c r="D14" s="7">
        <v>500000</v>
      </c>
      <c r="E14" s="2"/>
      <c r="F14" s="18" t="s">
        <v>32</v>
      </c>
      <c r="G14" s="18"/>
      <c r="H14" s="18"/>
      <c r="I14" s="18"/>
      <c r="J14" s="18"/>
    </row>
    <row r="15" spans="2:11" x14ac:dyDescent="0.3">
      <c r="B15" s="6" t="s">
        <v>9</v>
      </c>
      <c r="C15" s="6" t="s">
        <v>10</v>
      </c>
      <c r="D15" s="7">
        <v>250000</v>
      </c>
      <c r="E15" s="2"/>
      <c r="F15" s="18"/>
      <c r="G15" s="18"/>
      <c r="H15" s="18"/>
      <c r="I15" s="18"/>
      <c r="J15" s="18"/>
    </row>
  </sheetData>
  <mergeCells count="6">
    <mergeCell ref="B8:J8"/>
    <mergeCell ref="B9:J9"/>
    <mergeCell ref="F14:J15"/>
    <mergeCell ref="F13:I13"/>
    <mergeCell ref="C1:D1"/>
    <mergeCell ref="E1:G1"/>
  </mergeCells>
  <hyperlinks>
    <hyperlink ref="E1" r:id="rId1" xr:uid="{2DB7FBEC-2558-4921-B4AF-723562FC2FF6}"/>
  </hyperlinks>
  <pageMargins left="0.2" right="0.13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</dc:creator>
  <cp:lastModifiedBy>T480-PC</cp:lastModifiedBy>
  <cp:lastPrinted>2012-03-21T02:02:21Z</cp:lastPrinted>
  <dcterms:created xsi:type="dcterms:W3CDTF">2012-03-21T01:39:32Z</dcterms:created>
  <dcterms:modified xsi:type="dcterms:W3CDTF">2024-08-31T06:27:56Z</dcterms:modified>
</cp:coreProperties>
</file>