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BAA587E9-FB99-4780-9037-A7435A435E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  <sheet name="Database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4" i="1"/>
  <c r="I5" i="1"/>
  <c r="I6" i="1"/>
  <c r="I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<sst xmlns="http://schemas.openxmlformats.org/spreadsheetml/2006/main" count="58" uniqueCount="34">
  <si>
    <t>Nama Buah</t>
  </si>
  <si>
    <t>Nama Pembeli</t>
  </si>
  <si>
    <t>Total Harga</t>
  </si>
  <si>
    <t>Mangga</t>
  </si>
  <si>
    <t>Anggur</t>
  </si>
  <si>
    <t>Pepaya</t>
  </si>
  <si>
    <t>Salak</t>
  </si>
  <si>
    <t>Semangka</t>
  </si>
  <si>
    <t>Budi</t>
  </si>
  <si>
    <t>Soal</t>
  </si>
  <si>
    <t>Total Terjual (Kg)</t>
  </si>
  <si>
    <t>Harga Satuan (per Kg)</t>
  </si>
  <si>
    <t>Jumlah Terjual (Kg)</t>
  </si>
  <si>
    <t>Daniel</t>
  </si>
  <si>
    <t>Kevin</t>
  </si>
  <si>
    <t>William</t>
  </si>
  <si>
    <t>Siska</t>
  </si>
  <si>
    <t>Syafira</t>
  </si>
  <si>
    <t>Anzi</t>
  </si>
  <si>
    <t>Alex</t>
  </si>
  <si>
    <t>Robert</t>
  </si>
  <si>
    <t>Zidan</t>
  </si>
  <si>
    <t>Zahra</t>
  </si>
  <si>
    <t>Nabilla</t>
  </si>
  <si>
    <t>Natasya</t>
  </si>
  <si>
    <t>Gunakan Pivot Tabel Untuk Merekap Data Seperti Yang di Atas</t>
  </si>
  <si>
    <t>Harga</t>
  </si>
  <si>
    <t>Produk</t>
  </si>
  <si>
    <t>https://youtu.be/xxFXCaeGpvw</t>
  </si>
  <si>
    <t>Video Pembahasan</t>
  </si>
  <si>
    <t>Grand Total</t>
  </si>
  <si>
    <t>Row Labels</t>
  </si>
  <si>
    <t>Sum of Total Harga</t>
  </si>
  <si>
    <t>Sum of Jumlah Terjual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</si>
</sst>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1" fontId="2" fillId="0" borderId="1" xfId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1" fontId="4" fillId="0" borderId="1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480-PC" refreshedDate="45572.528431712963" createdVersion="7" refreshedVersion="7" minRefreshableVersion="3" recordCount="13" xr:uid="{D6E36082-116E-4A5C-BE22-60D1EF5840CE}">
  <cacheSource type="worksheet">
    <worksheetSource ref="B2:F15" sheet="Soal"/>
  </cacheSource>
  <cacheFields count="5">
    <cacheField name="Nama Buah" numFmtId="0">
      <sharedItems count="5">
        <s v="Mangga"/>
        <s v="Anggur"/>
        <s v="Pepaya"/>
        <s v="Salak"/>
        <s v="Semangka"/>
      </sharedItems>
    </cacheField>
    <cacheField name="Nama Pembeli" numFmtId="0">
      <sharedItems/>
    </cacheField>
    <cacheField name="Jumlah Terjual (Kg)" numFmtId="0">
      <sharedItems containsSemiMixedTypes="0" containsString="0" containsNumber="1" containsInteger="1" minValue="4" maxValue="10" count="7">
        <n v="8"/>
        <n v="9"/>
        <n v="4"/>
        <n v="10"/>
        <n v="5"/>
        <n v="7"/>
        <n v="6"/>
      </sharedItems>
    </cacheField>
    <cacheField name="Harga Satuan (per Kg)" numFmtId="41">
      <sharedItems containsSemiMixedTypes="0" containsString="0" containsNumber="1" containsInteger="1" minValue="8000" maxValue="35000"/>
    </cacheField>
    <cacheField name="Total Harga" numFmtId="41">
      <sharedItems containsSemiMixedTypes="0" containsString="0" containsNumber="1" containsInteger="1" minValue="32000" maxValue="3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Daniel"/>
    <x v="0"/>
    <n v="14000"/>
    <n v="112000"/>
  </r>
  <r>
    <x v="1"/>
    <s v="Kevin"/>
    <x v="1"/>
    <n v="35000"/>
    <n v="315000"/>
  </r>
  <r>
    <x v="2"/>
    <s v="William"/>
    <x v="2"/>
    <n v="8000"/>
    <n v="32000"/>
  </r>
  <r>
    <x v="3"/>
    <s v="Siska"/>
    <x v="3"/>
    <n v="11000"/>
    <n v="110000"/>
  </r>
  <r>
    <x v="4"/>
    <s v="Syafira"/>
    <x v="4"/>
    <n v="9000"/>
    <n v="45000"/>
  </r>
  <r>
    <x v="1"/>
    <s v="Anzi"/>
    <x v="5"/>
    <n v="35000"/>
    <n v="245000"/>
  </r>
  <r>
    <x v="4"/>
    <s v="Budi"/>
    <x v="5"/>
    <n v="9000"/>
    <n v="63000"/>
  </r>
  <r>
    <x v="3"/>
    <s v="Alex"/>
    <x v="4"/>
    <n v="11000"/>
    <n v="55000"/>
  </r>
  <r>
    <x v="3"/>
    <s v="Robert"/>
    <x v="1"/>
    <n v="11000"/>
    <n v="99000"/>
  </r>
  <r>
    <x v="2"/>
    <s v="Zidan"/>
    <x v="6"/>
    <n v="8000"/>
    <n v="48000"/>
  </r>
  <r>
    <x v="0"/>
    <s v="Zahra"/>
    <x v="6"/>
    <n v="14000"/>
    <n v="84000"/>
  </r>
  <r>
    <x v="1"/>
    <s v="Nabilla"/>
    <x v="6"/>
    <n v="35000"/>
    <n v="210000"/>
  </r>
  <r>
    <x v="0"/>
    <s v="Natasya"/>
    <x v="5"/>
    <n v="14000"/>
    <n v="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633C4-EFC1-41F0-BE16-7B8F0913123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O9" firstHeaderRow="0" firstDataRow="1" firstDataCol="1"/>
  <pivotFields count="5"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>
      <items count="8">
        <item x="2"/>
        <item x="4"/>
        <item x="6"/>
        <item x="5"/>
        <item x="0"/>
        <item x="1"/>
        <item x="3"/>
        <item t="default"/>
      </items>
    </pivotField>
    <pivotField numFmtId="41" showAll="0"/>
    <pivotField dataField="1" numFmtId="4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mlah Terjual (Kg)" fld="2" baseField="0" baseItem="0"/>
    <dataField name="Sum of Total Harg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xxFXCaeGpvw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AH27"/>
  <sheetViews>
    <sheetView tabSelected="1" topLeftCell="C1" zoomScale="93" zoomScaleNormal="93" workbookViewId="0">
      <selection activeCell="J3" sqref="J3:J7"/>
    </sheetView>
  </sheetViews>
  <sheetFormatPr defaultRowHeight="16.5" x14ac:dyDescent="0.3"/>
  <cols>
    <col min="1" max="1" width="1.7109375" style="2" customWidth="1"/>
    <col min="2" max="2" width="16.7109375" style="2" customWidth="1"/>
    <col min="3" max="3" width="17.28515625" style="2" customWidth="1"/>
    <col min="4" max="4" width="16.28515625" style="3" customWidth="1"/>
    <col min="5" max="5" width="16.5703125" style="2" customWidth="1"/>
    <col min="6" max="6" width="19" style="2" customWidth="1"/>
    <col min="7" max="7" width="2.28515625" style="2" customWidth="1"/>
    <col min="8" max="8" width="15.140625" style="2" customWidth="1"/>
    <col min="9" max="9" width="16.85546875" style="2" customWidth="1"/>
    <col min="10" max="10" width="21.140625" style="2" customWidth="1"/>
    <col min="11" max="11" width="11.28515625" style="2" customWidth="1"/>
    <col min="12" max="12" width="9.140625" style="2"/>
    <col min="13" max="13" width="13.7109375" style="2" bestFit="1" customWidth="1"/>
    <col min="14" max="14" width="25.42578125" style="2" bestFit="1" customWidth="1"/>
    <col min="15" max="15" width="18.5703125" style="2" bestFit="1" customWidth="1"/>
    <col min="16" max="17" width="16.7109375" style="2" bestFit="1" customWidth="1"/>
    <col min="18" max="19" width="11.85546875" style="2" bestFit="1" customWidth="1"/>
    <col min="20" max="20" width="8.42578125" style="2" bestFit="1" customWidth="1"/>
    <col min="21" max="21" width="7.7109375" style="2" bestFit="1" customWidth="1"/>
    <col min="22" max="22" width="7.5703125" style="2" bestFit="1" customWidth="1"/>
    <col min="23" max="23" width="7.7109375" style="2" bestFit="1" customWidth="1"/>
    <col min="24" max="24" width="8.42578125" style="2" bestFit="1" customWidth="1"/>
    <col min="25" max="25" width="10.42578125" style="2" bestFit="1" customWidth="1"/>
    <col min="26" max="26" width="7.5703125" style="2" bestFit="1" customWidth="1"/>
    <col min="27" max="27" width="8.42578125" style="2" bestFit="1" customWidth="1"/>
    <col min="28" max="28" width="7.5703125" style="2" bestFit="1" customWidth="1"/>
    <col min="29" max="29" width="7.7109375" style="2" bestFit="1" customWidth="1"/>
    <col min="30" max="30" width="6.42578125" style="2" bestFit="1" customWidth="1"/>
    <col min="31" max="32" width="7.5703125" style="2" bestFit="1" customWidth="1"/>
    <col min="33" max="33" width="8.28515625" style="2" bestFit="1" customWidth="1"/>
    <col min="34" max="34" width="11.85546875" style="2" bestFit="1" customWidth="1"/>
    <col min="35" max="16384" width="9.140625" style="2"/>
  </cols>
  <sheetData>
    <row r="1" spans="2:34" ht="21" customHeight="1" x14ac:dyDescent="0.3">
      <c r="B1" s="2" t="s">
        <v>9</v>
      </c>
      <c r="C1" s="16" t="s">
        <v>29</v>
      </c>
      <c r="D1" s="16"/>
      <c r="E1" s="15" t="s">
        <v>28</v>
      </c>
      <c r="F1" s="15"/>
      <c r="M1"/>
      <c r="N1"/>
    </row>
    <row r="2" spans="2:34" s="1" customFormat="1" ht="33" x14ac:dyDescent="0.25">
      <c r="B2" s="7" t="s">
        <v>0</v>
      </c>
      <c r="C2" s="7" t="s">
        <v>1</v>
      </c>
      <c r="D2" s="7" t="s">
        <v>12</v>
      </c>
      <c r="E2" s="7" t="s">
        <v>11</v>
      </c>
      <c r="F2" s="7" t="s">
        <v>2</v>
      </c>
      <c r="I2" s="8" t="s">
        <v>10</v>
      </c>
      <c r="J2" s="8" t="s">
        <v>2</v>
      </c>
    </row>
    <row r="3" spans="2:34" x14ac:dyDescent="0.3">
      <c r="B3" s="4" t="s">
        <v>3</v>
      </c>
      <c r="C3" s="4" t="s">
        <v>13</v>
      </c>
      <c r="D3" s="5">
        <v>8</v>
      </c>
      <c r="E3" s="6">
        <f>_xlfn.XLOOKUP(B3,Database!$B$3:$B$7,Database!$C$3:$C$7)</f>
        <v>14000</v>
      </c>
      <c r="F3" s="17">
        <f>E3*D3</f>
        <v>112000</v>
      </c>
      <c r="H3" s="9" t="s">
        <v>3</v>
      </c>
      <c r="I3" s="11">
        <f>SUMIF($B$3:$B$15,H3,$D$3:$D$15)</f>
        <v>21</v>
      </c>
      <c r="J3" s="10">
        <f>SUMIF($B$3:$B$15,H3,$F$3:$F$15)</f>
        <v>294000</v>
      </c>
      <c r="M3" s="18" t="s">
        <v>31</v>
      </c>
      <c r="N3" t="s">
        <v>33</v>
      </c>
      <c r="O3" t="s">
        <v>32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2:34" x14ac:dyDescent="0.3">
      <c r="B4" s="4" t="s">
        <v>4</v>
      </c>
      <c r="C4" s="4" t="s">
        <v>14</v>
      </c>
      <c r="D4" s="5">
        <v>9</v>
      </c>
      <c r="E4" s="6">
        <f>_xlfn.XLOOKUP(B4,Database!$B$3:$B$7,Database!$C$3:$C$7)</f>
        <v>35000</v>
      </c>
      <c r="F4" s="17">
        <f t="shared" ref="F4:F15" si="0">E4*D4</f>
        <v>315000</v>
      </c>
      <c r="H4" s="9" t="s">
        <v>4</v>
      </c>
      <c r="I4" s="11">
        <f t="shared" ref="I4:I7" si="1">SUMIF($B$3:$B$15,H4,$D$3:$D$15)</f>
        <v>22</v>
      </c>
      <c r="J4" s="10">
        <f t="shared" ref="J4:J7" si="2">SUMIF($B$3:$B$15,H4,$F$3:$F$15)</f>
        <v>770000</v>
      </c>
      <c r="M4" s="19" t="s">
        <v>4</v>
      </c>
      <c r="N4" s="20">
        <v>22</v>
      </c>
      <c r="O4" s="20">
        <v>770000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2:34" x14ac:dyDescent="0.3">
      <c r="B5" s="4" t="s">
        <v>5</v>
      </c>
      <c r="C5" s="4" t="s">
        <v>15</v>
      </c>
      <c r="D5" s="5">
        <v>4</v>
      </c>
      <c r="E5" s="6">
        <f>_xlfn.XLOOKUP(B5,Database!$B$3:$B$7,Database!$C$3:$C$7)</f>
        <v>8000</v>
      </c>
      <c r="F5" s="17">
        <f t="shared" si="0"/>
        <v>32000</v>
      </c>
      <c r="H5" s="9" t="s">
        <v>5</v>
      </c>
      <c r="I5" s="11">
        <f t="shared" si="1"/>
        <v>10</v>
      </c>
      <c r="J5" s="10">
        <f t="shared" si="2"/>
        <v>80000</v>
      </c>
      <c r="M5" s="19" t="s">
        <v>3</v>
      </c>
      <c r="N5" s="20">
        <v>21</v>
      </c>
      <c r="O5" s="20">
        <v>294000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2:34" x14ac:dyDescent="0.3">
      <c r="B6" s="4" t="s">
        <v>6</v>
      </c>
      <c r="C6" s="4" t="s">
        <v>16</v>
      </c>
      <c r="D6" s="5">
        <v>10</v>
      </c>
      <c r="E6" s="6">
        <f>_xlfn.XLOOKUP(B6,Database!$B$3:$B$7,Database!$C$3:$C$7)</f>
        <v>11000</v>
      </c>
      <c r="F6" s="17">
        <f t="shared" si="0"/>
        <v>110000</v>
      </c>
      <c r="H6" s="9" t="s">
        <v>6</v>
      </c>
      <c r="I6" s="11">
        <f t="shared" si="1"/>
        <v>24</v>
      </c>
      <c r="J6" s="10">
        <f t="shared" si="2"/>
        <v>264000</v>
      </c>
      <c r="M6" s="19" t="s">
        <v>5</v>
      </c>
      <c r="N6" s="20">
        <v>10</v>
      </c>
      <c r="O6" s="20">
        <v>80000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2:34" x14ac:dyDescent="0.3">
      <c r="B7" s="4" t="s">
        <v>7</v>
      </c>
      <c r="C7" s="4" t="s">
        <v>17</v>
      </c>
      <c r="D7" s="5">
        <v>5</v>
      </c>
      <c r="E7" s="6">
        <f>_xlfn.XLOOKUP(B7,Database!$B$3:$B$7,Database!$C$3:$C$7)</f>
        <v>9000</v>
      </c>
      <c r="F7" s="17">
        <f t="shared" si="0"/>
        <v>45000</v>
      </c>
      <c r="H7" s="9" t="s">
        <v>7</v>
      </c>
      <c r="I7" s="11">
        <f t="shared" si="1"/>
        <v>12</v>
      </c>
      <c r="J7" s="10">
        <f t="shared" si="2"/>
        <v>108000</v>
      </c>
      <c r="M7" s="19" t="s">
        <v>6</v>
      </c>
      <c r="N7" s="20">
        <v>24</v>
      </c>
      <c r="O7" s="20">
        <v>264000</v>
      </c>
      <c r="P7"/>
      <c r="Q7"/>
      <c r="R7"/>
      <c r="S7"/>
      <c r="T7"/>
      <c r="U7"/>
    </row>
    <row r="8" spans="2:34" x14ac:dyDescent="0.3">
      <c r="B8" s="4" t="s">
        <v>4</v>
      </c>
      <c r="C8" s="4" t="s">
        <v>18</v>
      </c>
      <c r="D8" s="5">
        <v>7</v>
      </c>
      <c r="E8" s="6">
        <f>_xlfn.XLOOKUP(B8,Database!$B$3:$B$7,Database!$C$3:$C$7)</f>
        <v>35000</v>
      </c>
      <c r="F8" s="17">
        <f t="shared" si="0"/>
        <v>245000</v>
      </c>
      <c r="H8"/>
      <c r="M8" s="19" t="s">
        <v>7</v>
      </c>
      <c r="N8" s="20">
        <v>12</v>
      </c>
      <c r="O8" s="20">
        <v>108000</v>
      </c>
      <c r="P8"/>
      <c r="Q8"/>
      <c r="R8"/>
      <c r="S8"/>
      <c r="T8"/>
      <c r="U8"/>
    </row>
    <row r="9" spans="2:34" ht="16.5" customHeight="1" x14ac:dyDescent="0.3">
      <c r="B9" s="4" t="s">
        <v>7</v>
      </c>
      <c r="C9" s="4" t="s">
        <v>8</v>
      </c>
      <c r="D9" s="5">
        <v>7</v>
      </c>
      <c r="E9" s="6">
        <f>_xlfn.XLOOKUP(B9,Database!$B$3:$B$7,Database!$C$3:$C$7)</f>
        <v>9000</v>
      </c>
      <c r="F9" s="17">
        <f t="shared" si="0"/>
        <v>63000</v>
      </c>
      <c r="H9" s="14" t="s">
        <v>25</v>
      </c>
      <c r="I9" s="14"/>
      <c r="J9" s="14"/>
      <c r="K9" s="14"/>
      <c r="M9" s="19" t="s">
        <v>30</v>
      </c>
      <c r="N9" s="20">
        <v>89</v>
      </c>
      <c r="O9" s="20">
        <v>1516000</v>
      </c>
      <c r="P9"/>
      <c r="Q9"/>
      <c r="R9"/>
      <c r="S9"/>
      <c r="T9"/>
      <c r="U9"/>
    </row>
    <row r="10" spans="2:34" x14ac:dyDescent="0.3">
      <c r="B10" s="4" t="s">
        <v>6</v>
      </c>
      <c r="C10" s="4" t="s">
        <v>19</v>
      </c>
      <c r="D10" s="5">
        <v>5</v>
      </c>
      <c r="E10" s="6">
        <f>_xlfn.XLOOKUP(B10,Database!$B$3:$B$7,Database!$C$3:$C$7)</f>
        <v>11000</v>
      </c>
      <c r="F10" s="17">
        <f t="shared" si="0"/>
        <v>55000</v>
      </c>
      <c r="H10" s="12"/>
      <c r="I10" s="12"/>
      <c r="J10" s="12"/>
      <c r="M10"/>
      <c r="N10"/>
      <c r="O10"/>
      <c r="P10"/>
      <c r="Q10"/>
      <c r="R10"/>
      <c r="S10"/>
      <c r="T10"/>
      <c r="U10"/>
    </row>
    <row r="11" spans="2:34" x14ac:dyDescent="0.3">
      <c r="B11" s="4" t="s">
        <v>6</v>
      </c>
      <c r="C11" s="4" t="s">
        <v>20</v>
      </c>
      <c r="D11" s="5">
        <v>9</v>
      </c>
      <c r="E11" s="6">
        <f>_xlfn.XLOOKUP(B11,Database!$B$3:$B$7,Database!$C$3:$C$7)</f>
        <v>11000</v>
      </c>
      <c r="F11" s="17">
        <f t="shared" si="0"/>
        <v>99000</v>
      </c>
      <c r="H11"/>
      <c r="M11"/>
      <c r="N11"/>
      <c r="O11"/>
      <c r="P11"/>
      <c r="Q11"/>
      <c r="R11"/>
      <c r="S11"/>
    </row>
    <row r="12" spans="2:34" x14ac:dyDescent="0.3">
      <c r="B12" s="4" t="s">
        <v>5</v>
      </c>
      <c r="C12" s="4" t="s">
        <v>21</v>
      </c>
      <c r="D12" s="5">
        <v>6</v>
      </c>
      <c r="E12" s="6">
        <f>_xlfn.XLOOKUP(B12,Database!$B$3:$B$7,Database!$C$3:$C$7)</f>
        <v>8000</v>
      </c>
      <c r="F12" s="17">
        <f t="shared" si="0"/>
        <v>48000</v>
      </c>
      <c r="H12"/>
      <c r="M12"/>
      <c r="N12"/>
      <c r="O12"/>
      <c r="P12"/>
      <c r="Q12"/>
      <c r="R12"/>
      <c r="S12"/>
    </row>
    <row r="13" spans="2:34" x14ac:dyDescent="0.3">
      <c r="B13" s="4" t="s">
        <v>3</v>
      </c>
      <c r="C13" s="4" t="s">
        <v>22</v>
      </c>
      <c r="D13" s="5">
        <v>6</v>
      </c>
      <c r="E13" s="6">
        <f>_xlfn.XLOOKUP(B13,Database!$B$3:$B$7,Database!$C$3:$C$7)</f>
        <v>14000</v>
      </c>
      <c r="F13" s="17">
        <f t="shared" si="0"/>
        <v>84000</v>
      </c>
      <c r="H13"/>
      <c r="M13"/>
      <c r="N13"/>
      <c r="O13"/>
    </row>
    <row r="14" spans="2:34" x14ac:dyDescent="0.3">
      <c r="B14" s="4" t="s">
        <v>4</v>
      </c>
      <c r="C14" s="4" t="s">
        <v>23</v>
      </c>
      <c r="D14" s="5">
        <v>6</v>
      </c>
      <c r="E14" s="6">
        <f>_xlfn.XLOOKUP(B14,Database!$B$3:$B$7,Database!$C$3:$C$7)</f>
        <v>35000</v>
      </c>
      <c r="F14" s="17">
        <f t="shared" si="0"/>
        <v>210000</v>
      </c>
      <c r="H14"/>
      <c r="M14"/>
      <c r="N14"/>
      <c r="O14"/>
    </row>
    <row r="15" spans="2:34" x14ac:dyDescent="0.3">
      <c r="B15" s="4" t="s">
        <v>3</v>
      </c>
      <c r="C15" s="4" t="s">
        <v>24</v>
      </c>
      <c r="D15" s="5">
        <v>7</v>
      </c>
      <c r="E15" s="6">
        <f>_xlfn.XLOOKUP(B15,Database!$B$3:$B$7,Database!$C$3:$C$7)</f>
        <v>14000</v>
      </c>
      <c r="F15" s="17">
        <f t="shared" si="0"/>
        <v>98000</v>
      </c>
      <c r="H15"/>
      <c r="M15"/>
      <c r="N15"/>
      <c r="O15"/>
    </row>
    <row r="16" spans="2:34" x14ac:dyDescent="0.3">
      <c r="D16" s="2"/>
      <c r="M16"/>
      <c r="N16"/>
      <c r="O16"/>
    </row>
    <row r="17" spans="13:15" s="2" customFormat="1" x14ac:dyDescent="0.3">
      <c r="M17"/>
      <c r="N17"/>
      <c r="O17"/>
    </row>
    <row r="18" spans="13:15" s="2" customFormat="1" x14ac:dyDescent="0.3">
      <c r="M18"/>
      <c r="N18"/>
      <c r="O18"/>
    </row>
    <row r="19" spans="13:15" s="2" customFormat="1" x14ac:dyDescent="0.3">
      <c r="M19"/>
      <c r="N19"/>
      <c r="O19"/>
    </row>
    <row r="20" spans="13:15" s="2" customFormat="1" x14ac:dyDescent="0.3">
      <c r="M20"/>
      <c r="N20"/>
      <c r="O20"/>
    </row>
    <row r="22" spans="13:15" s="2" customFormat="1" x14ac:dyDescent="0.3"/>
    <row r="23" spans="13:15" s="2" customFormat="1" x14ac:dyDescent="0.3"/>
    <row r="24" spans="13:15" s="2" customFormat="1" x14ac:dyDescent="0.3"/>
    <row r="25" spans="13:15" s="2" customFormat="1" x14ac:dyDescent="0.3"/>
    <row r="26" spans="13:15" s="2" customFormat="1" x14ac:dyDescent="0.3"/>
    <row r="27" spans="13:15" s="2" customFormat="1" x14ac:dyDescent="0.3"/>
  </sheetData>
  <mergeCells count="3">
    <mergeCell ref="H9:K9"/>
    <mergeCell ref="E1:F1"/>
    <mergeCell ref="C1:D1"/>
  </mergeCells>
  <hyperlinks>
    <hyperlink ref="E1" r:id="rId2" xr:uid="{2D32F22C-8C2A-4CCA-B917-B25CB6E05BB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040E-2BC6-4739-A468-1E149470376B}">
  <sheetPr>
    <tabColor theme="1"/>
  </sheetPr>
  <dimension ref="B1:C15"/>
  <sheetViews>
    <sheetView zoomScale="80" zoomScaleNormal="80" workbookViewId="0">
      <selection activeCell="C3" sqref="C3"/>
    </sheetView>
  </sheetViews>
  <sheetFormatPr defaultRowHeight="16.5" x14ac:dyDescent="0.3"/>
  <cols>
    <col min="1" max="1" width="9.140625" style="2"/>
    <col min="2" max="3" width="19.140625" style="2" customWidth="1"/>
    <col min="4" max="16384" width="9.140625" style="2"/>
  </cols>
  <sheetData>
    <row r="1" spans="2:3" ht="9.75" customHeight="1" x14ac:dyDescent="0.3"/>
    <row r="2" spans="2:3" x14ac:dyDescent="0.3">
      <c r="B2" s="13" t="s">
        <v>27</v>
      </c>
      <c r="C2" s="13" t="s">
        <v>26</v>
      </c>
    </row>
    <row r="3" spans="2:3" x14ac:dyDescent="0.3">
      <c r="B3" s="4" t="s">
        <v>3</v>
      </c>
      <c r="C3" s="6">
        <v>14000</v>
      </c>
    </row>
    <row r="4" spans="2:3" x14ac:dyDescent="0.3">
      <c r="B4" s="4" t="s">
        <v>4</v>
      </c>
      <c r="C4" s="6">
        <v>35000</v>
      </c>
    </row>
    <row r="5" spans="2:3" x14ac:dyDescent="0.3">
      <c r="B5" s="4" t="s">
        <v>5</v>
      </c>
      <c r="C5" s="6">
        <v>8000</v>
      </c>
    </row>
    <row r="6" spans="2:3" x14ac:dyDescent="0.3">
      <c r="B6" s="4" t="s">
        <v>6</v>
      </c>
      <c r="C6" s="6">
        <v>11000</v>
      </c>
    </row>
    <row r="7" spans="2:3" x14ac:dyDescent="0.3">
      <c r="B7" s="4" t="s">
        <v>7</v>
      </c>
      <c r="C7" s="6">
        <v>9000</v>
      </c>
    </row>
    <row r="8" spans="2:3" x14ac:dyDescent="0.3">
      <c r="C8"/>
    </row>
    <row r="9" spans="2:3" x14ac:dyDescent="0.3">
      <c r="C9"/>
    </row>
    <row r="10" spans="2:3" x14ac:dyDescent="0.3">
      <c r="C10"/>
    </row>
    <row r="11" spans="2:3" x14ac:dyDescent="0.3">
      <c r="C11"/>
    </row>
    <row r="12" spans="2:3" x14ac:dyDescent="0.3">
      <c r="C12"/>
    </row>
    <row r="13" spans="2:3" x14ac:dyDescent="0.3">
      <c r="B13"/>
      <c r="C13"/>
    </row>
    <row r="14" spans="2:3" x14ac:dyDescent="0.3">
      <c r="B14"/>
      <c r="C14"/>
    </row>
    <row r="15" spans="2:3" x14ac:dyDescent="0.3">
      <c r="B15"/>
      <c r="C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T480-PC</cp:lastModifiedBy>
  <dcterms:created xsi:type="dcterms:W3CDTF">2020-09-06T03:53:32Z</dcterms:created>
  <dcterms:modified xsi:type="dcterms:W3CDTF">2024-10-07T05:55:43Z</dcterms:modified>
</cp:coreProperties>
</file>