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E89FA17A-24F9-4F06-AF30-CCF09622F8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  <c r="D53" i="1"/>
  <c r="D54" i="1"/>
  <c r="D55" i="1"/>
</calcChain>
</file>

<file path=xl/sharedStrings.xml><?xml version="1.0" encoding="utf-8"?>
<sst xmlns="http://schemas.openxmlformats.org/spreadsheetml/2006/main" count="66" uniqueCount="56">
  <si>
    <t>NO</t>
  </si>
  <si>
    <t>KODE</t>
  </si>
  <si>
    <t>MERK</t>
  </si>
  <si>
    <t>SOUND</t>
  </si>
  <si>
    <t>LAYAR</t>
  </si>
  <si>
    <t>UKURAN</t>
  </si>
  <si>
    <t>AMC14</t>
  </si>
  <si>
    <t>JSF29</t>
  </si>
  <si>
    <t>JWF21</t>
  </si>
  <si>
    <t>LSP17</t>
  </si>
  <si>
    <t>LSL29</t>
  </si>
  <si>
    <t>NWL40</t>
  </si>
  <si>
    <t>SSF40</t>
  </si>
  <si>
    <t>SSF60</t>
  </si>
  <si>
    <t>TWP29</t>
  </si>
  <si>
    <t>TWP21</t>
  </si>
  <si>
    <t>Referensi :</t>
  </si>
  <si>
    <t>MEREK</t>
  </si>
  <si>
    <t>14 Inchi</t>
  </si>
  <si>
    <t>A</t>
  </si>
  <si>
    <t>Akari</t>
  </si>
  <si>
    <t>C</t>
  </si>
  <si>
    <t>F</t>
  </si>
  <si>
    <t>L</t>
  </si>
  <si>
    <t>P</t>
  </si>
  <si>
    <t>17 Inchi</t>
  </si>
  <si>
    <t>J</t>
  </si>
  <si>
    <t>JVC</t>
  </si>
  <si>
    <t>Cembung</t>
  </si>
  <si>
    <t>Flat</t>
  </si>
  <si>
    <t>LCD</t>
  </si>
  <si>
    <t>Plasma</t>
  </si>
  <si>
    <t>21 Inchi</t>
  </si>
  <si>
    <t>LG</t>
  </si>
  <si>
    <t>29 Inchi</t>
  </si>
  <si>
    <t>N</t>
  </si>
  <si>
    <t>Sony</t>
  </si>
  <si>
    <t>40 Inchi</t>
  </si>
  <si>
    <t>S</t>
  </si>
  <si>
    <t>Sharp</t>
  </si>
  <si>
    <t>M</t>
  </si>
  <si>
    <t>W</t>
  </si>
  <si>
    <t>60 Inchi</t>
  </si>
  <si>
    <t>T</t>
  </si>
  <si>
    <t>Toshiba</t>
  </si>
  <si>
    <t>Mono</t>
  </si>
  <si>
    <t>Stereo</t>
  </si>
  <si>
    <t>B</t>
  </si>
  <si>
    <t>Apel</t>
  </si>
  <si>
    <t>Belimbing</t>
  </si>
  <si>
    <t>Cerry</t>
  </si>
  <si>
    <t>Soal</t>
  </si>
  <si>
    <t>AMC14 ( A - Kode Merk / M - Kode Sound / C - Kode Layar / 14 - Kode Ukuran )</t>
  </si>
  <si>
    <t>Wofer</t>
  </si>
  <si>
    <t>Vidio Pembahasan</t>
  </si>
  <si>
    <t>https://youtu.be/COPjzTGhJfs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</si>
</sst>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name val="Yu Gothic UI Semibold"/>
      <family val="2"/>
    </font>
    <font>
      <b/>
      <sz val="11"/>
      <name val="Yu Gothic UI Semibold"/>
      <family val="2"/>
    </font>
    <font>
      <b/>
      <sz val="11"/>
      <color indexed="10"/>
      <name val="Yu Gothic UI Semibold"/>
      <family val="2"/>
    </font>
    <font>
      <b/>
      <sz val="11"/>
      <color theme="0"/>
      <name val="Yu Gothic UI Semibold"/>
      <family val="2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COPjzTGhJ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M59"/>
  <sheetViews>
    <sheetView tabSelected="1" zoomScale="77" zoomScaleNormal="77" workbookViewId="0">
      <selection activeCell="J3" sqref="J3:K12"/>
    </sheetView>
  </sheetViews>
  <sheetFormatPr defaultRowHeight="16.5" x14ac:dyDescent="0.3"/>
  <cols>
    <col min="1" max="1" width="4" style="1" customWidth="1"/>
    <col min="2" max="2" width="8.140625" style="1" customWidth="1"/>
    <col min="3" max="3" width="18.140625" style="1" customWidth="1"/>
    <col min="4" max="4" width="8.140625" style="1" customWidth="1"/>
    <col min="5" max="5" width="13.42578125" style="1" customWidth="1"/>
    <col min="6" max="7" width="14.7109375" style="1" customWidth="1"/>
    <col min="8" max="9" width="18.85546875" style="1" customWidth="1"/>
    <col min="10" max="10" width="20.5703125" style="1" customWidth="1"/>
    <col min="11" max="11" width="17.5703125" style="1" customWidth="1"/>
    <col min="12" max="16384" width="9.140625" style="1"/>
  </cols>
  <sheetData>
    <row r="1" spans="2:13" x14ac:dyDescent="0.3">
      <c r="B1" s="1" t="s">
        <v>51</v>
      </c>
      <c r="C1" s="9" t="s">
        <v>54</v>
      </c>
      <c r="D1" s="9"/>
      <c r="E1" s="9"/>
      <c r="F1" s="10" t="s">
        <v>55</v>
      </c>
      <c r="G1" s="10"/>
      <c r="H1" s="10"/>
    </row>
    <row r="2" spans="2:13" x14ac:dyDescent="0.3">
      <c r="B2" s="8" t="s">
        <v>0</v>
      </c>
      <c r="C2" s="8" t="s">
        <v>1</v>
      </c>
      <c r="D2" s="15" t="s">
        <v>2</v>
      </c>
      <c r="E2" s="16"/>
      <c r="F2" s="15" t="s">
        <v>3</v>
      </c>
      <c r="G2" s="16"/>
      <c r="H2" s="15" t="s">
        <v>4</v>
      </c>
      <c r="I2" s="16"/>
      <c r="J2" s="13" t="s">
        <v>5</v>
      </c>
      <c r="K2" s="13"/>
      <c r="M2" s="2"/>
    </row>
    <row r="3" spans="2:13" x14ac:dyDescent="0.3">
      <c r="B3" s="3">
        <v>1</v>
      </c>
      <c r="C3" s="3" t="s">
        <v>6</v>
      </c>
      <c r="D3" s="17" t="str">
        <f>_xlfn.XLOOKUP(LEFT(C3,1),$E$16:$E$21,$F$16:$F$21)</f>
        <v>Akari</v>
      </c>
      <c r="E3" s="18"/>
      <c r="F3" s="11" t="str">
        <f>_xlfn.XLOOKUP(MID(C3,2,1),$H$20:$J$20,$H$21:$J$21)</f>
        <v>Mono</v>
      </c>
      <c r="G3" s="12"/>
      <c r="H3" s="11" t="str">
        <f>_xlfn.XLOOKUP(MID(C3,3,1),$H$16:$K$16,$H$17:$K$17)</f>
        <v>Cembung</v>
      </c>
      <c r="I3" s="12"/>
      <c r="J3" s="14" t="str">
        <f>VLOOKUP(VALUE(RIGHT(C3,2)),$B$16:$C$21,2,0)</f>
        <v>14 Inchi</v>
      </c>
      <c r="K3" s="14"/>
    </row>
    <row r="4" spans="2:13" x14ac:dyDescent="0.3">
      <c r="B4" s="3">
        <v>2</v>
      </c>
      <c r="C4" s="3" t="s">
        <v>7</v>
      </c>
      <c r="D4" s="17" t="str">
        <f t="shared" ref="D4:D12" si="0">_xlfn.XLOOKUP(LEFT(C4,1),$E$16:$E$21,$F$16:$F$21)</f>
        <v>JVC</v>
      </c>
      <c r="E4" s="18"/>
      <c r="F4" s="11" t="str">
        <f t="shared" ref="F4:F12" si="1">_xlfn.XLOOKUP(MID(C4,2,1),$H$20:$J$20,$H$21:$J$21)</f>
        <v>Stereo</v>
      </c>
      <c r="G4" s="12"/>
      <c r="H4" s="11" t="str">
        <f t="shared" ref="H4:H12" si="2">_xlfn.XLOOKUP(MID(C4,3,1),$H$16:$K$16,$H$17:$K$17)</f>
        <v>Flat</v>
      </c>
      <c r="I4" s="12"/>
      <c r="J4" s="14" t="str">
        <f t="shared" ref="J4:J12" si="3">VLOOKUP(VALUE(RIGHT(C4,2)),$B$16:$C$21,2,0)</f>
        <v>29 Inchi</v>
      </c>
      <c r="K4" s="14"/>
    </row>
    <row r="5" spans="2:13" x14ac:dyDescent="0.3">
      <c r="B5" s="3">
        <v>3</v>
      </c>
      <c r="C5" s="3" t="s">
        <v>8</v>
      </c>
      <c r="D5" s="17" t="str">
        <f t="shared" si="0"/>
        <v>JVC</v>
      </c>
      <c r="E5" s="18"/>
      <c r="F5" s="11" t="str">
        <f t="shared" si="1"/>
        <v>Wofer</v>
      </c>
      <c r="G5" s="12"/>
      <c r="H5" s="11" t="str">
        <f t="shared" si="2"/>
        <v>Flat</v>
      </c>
      <c r="I5" s="12"/>
      <c r="J5" s="14" t="str">
        <f t="shared" si="3"/>
        <v>21 Inchi</v>
      </c>
      <c r="K5" s="14"/>
    </row>
    <row r="6" spans="2:13" x14ac:dyDescent="0.3">
      <c r="B6" s="3">
        <v>4</v>
      </c>
      <c r="C6" s="3" t="s">
        <v>9</v>
      </c>
      <c r="D6" s="17" t="str">
        <f t="shared" si="0"/>
        <v>LG</v>
      </c>
      <c r="E6" s="18"/>
      <c r="F6" s="11" t="str">
        <f t="shared" si="1"/>
        <v>Stereo</v>
      </c>
      <c r="G6" s="12"/>
      <c r="H6" s="11" t="str">
        <f t="shared" si="2"/>
        <v>Plasma</v>
      </c>
      <c r="I6" s="12"/>
      <c r="J6" s="14" t="str">
        <f t="shared" si="3"/>
        <v>17 Inchi</v>
      </c>
      <c r="K6" s="14"/>
    </row>
    <row r="7" spans="2:13" x14ac:dyDescent="0.3">
      <c r="B7" s="3">
        <v>5</v>
      </c>
      <c r="C7" s="3" t="s">
        <v>10</v>
      </c>
      <c r="D7" s="17" t="str">
        <f t="shared" si="0"/>
        <v>LG</v>
      </c>
      <c r="E7" s="18"/>
      <c r="F7" s="11" t="str">
        <f t="shared" si="1"/>
        <v>Stereo</v>
      </c>
      <c r="G7" s="12"/>
      <c r="H7" s="11" t="str">
        <f t="shared" si="2"/>
        <v>LCD</v>
      </c>
      <c r="I7" s="12"/>
      <c r="J7" s="14" t="str">
        <f t="shared" si="3"/>
        <v>29 Inchi</v>
      </c>
      <c r="K7" s="14"/>
    </row>
    <row r="8" spans="2:13" x14ac:dyDescent="0.3">
      <c r="B8" s="3">
        <v>6</v>
      </c>
      <c r="C8" s="3" t="s">
        <v>11</v>
      </c>
      <c r="D8" s="17" t="str">
        <f t="shared" si="0"/>
        <v>Sony</v>
      </c>
      <c r="E8" s="18"/>
      <c r="F8" s="11" t="str">
        <f t="shared" si="1"/>
        <v>Wofer</v>
      </c>
      <c r="G8" s="12"/>
      <c r="H8" s="11" t="str">
        <f t="shared" si="2"/>
        <v>LCD</v>
      </c>
      <c r="I8" s="12"/>
      <c r="J8" s="14" t="str">
        <f t="shared" si="3"/>
        <v>40 Inchi</v>
      </c>
      <c r="K8" s="14"/>
    </row>
    <row r="9" spans="2:13" x14ac:dyDescent="0.3">
      <c r="B9" s="3">
        <v>7</v>
      </c>
      <c r="C9" s="3" t="s">
        <v>12</v>
      </c>
      <c r="D9" s="17" t="str">
        <f t="shared" si="0"/>
        <v>Sharp</v>
      </c>
      <c r="E9" s="18"/>
      <c r="F9" s="11" t="str">
        <f t="shared" si="1"/>
        <v>Stereo</v>
      </c>
      <c r="G9" s="12"/>
      <c r="H9" s="11" t="str">
        <f t="shared" si="2"/>
        <v>Flat</v>
      </c>
      <c r="I9" s="12"/>
      <c r="J9" s="14" t="str">
        <f t="shared" si="3"/>
        <v>40 Inchi</v>
      </c>
      <c r="K9" s="14"/>
    </row>
    <row r="10" spans="2:13" x14ac:dyDescent="0.3">
      <c r="B10" s="3">
        <v>8</v>
      </c>
      <c r="C10" s="3" t="s">
        <v>13</v>
      </c>
      <c r="D10" s="17" t="str">
        <f t="shared" si="0"/>
        <v>Sharp</v>
      </c>
      <c r="E10" s="18"/>
      <c r="F10" s="11" t="str">
        <f t="shared" si="1"/>
        <v>Stereo</v>
      </c>
      <c r="G10" s="12"/>
      <c r="H10" s="11" t="str">
        <f t="shared" si="2"/>
        <v>Flat</v>
      </c>
      <c r="I10" s="12"/>
      <c r="J10" s="14" t="str">
        <f t="shared" si="3"/>
        <v>60 Inchi</v>
      </c>
      <c r="K10" s="14"/>
    </row>
    <row r="11" spans="2:13" x14ac:dyDescent="0.3">
      <c r="B11" s="3">
        <v>9</v>
      </c>
      <c r="C11" s="3" t="s">
        <v>14</v>
      </c>
      <c r="D11" s="17" t="str">
        <f t="shared" si="0"/>
        <v>Toshiba</v>
      </c>
      <c r="E11" s="18"/>
      <c r="F11" s="11" t="str">
        <f t="shared" si="1"/>
        <v>Wofer</v>
      </c>
      <c r="G11" s="12"/>
      <c r="H11" s="11" t="str">
        <f t="shared" si="2"/>
        <v>Plasma</v>
      </c>
      <c r="I11" s="12"/>
      <c r="J11" s="14" t="str">
        <f t="shared" si="3"/>
        <v>29 Inchi</v>
      </c>
      <c r="K11" s="14"/>
    </row>
    <row r="12" spans="2:13" x14ac:dyDescent="0.3">
      <c r="B12" s="3">
        <v>10</v>
      </c>
      <c r="C12" s="3" t="s">
        <v>15</v>
      </c>
      <c r="D12" s="17" t="str">
        <f t="shared" si="0"/>
        <v>Toshiba</v>
      </c>
      <c r="E12" s="18"/>
      <c r="F12" s="11" t="str">
        <f t="shared" si="1"/>
        <v>Wofer</v>
      </c>
      <c r="G12" s="12"/>
      <c r="H12" s="11" t="str">
        <f t="shared" si="2"/>
        <v>Plasma</v>
      </c>
      <c r="I12" s="12"/>
      <c r="J12" s="14" t="str">
        <f t="shared" si="3"/>
        <v>21 Inchi</v>
      </c>
      <c r="K12" s="14"/>
    </row>
    <row r="13" spans="2:13" ht="6.75" customHeight="1" x14ac:dyDescent="0.3"/>
    <row r="14" spans="2:13" x14ac:dyDescent="0.3">
      <c r="B14" s="19" t="s">
        <v>16</v>
      </c>
      <c r="C14" s="19"/>
      <c r="D14" s="21" t="s">
        <v>52</v>
      </c>
      <c r="E14" s="21"/>
      <c r="F14" s="21"/>
      <c r="G14" s="21"/>
      <c r="H14" s="21"/>
      <c r="I14" s="21"/>
      <c r="J14" s="21"/>
      <c r="K14" s="21"/>
    </row>
    <row r="15" spans="2:13" x14ac:dyDescent="0.3">
      <c r="B15" s="20" t="s">
        <v>5</v>
      </c>
      <c r="C15" s="20"/>
      <c r="E15" s="20" t="s">
        <v>17</v>
      </c>
      <c r="F15" s="20"/>
      <c r="H15" s="20" t="s">
        <v>4</v>
      </c>
      <c r="I15" s="20"/>
      <c r="J15" s="20"/>
      <c r="K15" s="20"/>
    </row>
    <row r="16" spans="2:13" x14ac:dyDescent="0.3">
      <c r="B16" s="4">
        <v>14</v>
      </c>
      <c r="C16" s="5" t="s">
        <v>18</v>
      </c>
      <c r="E16" s="6" t="s">
        <v>19</v>
      </c>
      <c r="F16" s="5" t="s">
        <v>20</v>
      </c>
      <c r="H16" s="6" t="s">
        <v>21</v>
      </c>
      <c r="I16" s="6" t="s">
        <v>22</v>
      </c>
      <c r="J16" s="6" t="s">
        <v>23</v>
      </c>
      <c r="K16" s="6" t="s">
        <v>24</v>
      </c>
    </row>
    <row r="17" spans="2:11" x14ac:dyDescent="0.3">
      <c r="B17" s="4">
        <v>17</v>
      </c>
      <c r="C17" s="5" t="s">
        <v>25</v>
      </c>
      <c r="E17" s="6" t="s">
        <v>26</v>
      </c>
      <c r="F17" s="5" t="s">
        <v>27</v>
      </c>
      <c r="H17" s="3" t="s">
        <v>28</v>
      </c>
      <c r="I17" s="3" t="s">
        <v>29</v>
      </c>
      <c r="J17" s="3" t="s">
        <v>30</v>
      </c>
      <c r="K17" s="3" t="s">
        <v>31</v>
      </c>
    </row>
    <row r="18" spans="2:11" x14ac:dyDescent="0.3">
      <c r="B18" s="4">
        <v>21</v>
      </c>
      <c r="C18" s="5" t="s">
        <v>32</v>
      </c>
      <c r="E18" s="6" t="s">
        <v>23</v>
      </c>
      <c r="F18" s="5" t="s">
        <v>33</v>
      </c>
    </row>
    <row r="19" spans="2:11" x14ac:dyDescent="0.3">
      <c r="B19" s="4">
        <v>29</v>
      </c>
      <c r="C19" s="5" t="s">
        <v>34</v>
      </c>
      <c r="E19" s="6" t="s">
        <v>35</v>
      </c>
      <c r="F19" s="5" t="s">
        <v>36</v>
      </c>
      <c r="H19" s="20" t="s">
        <v>3</v>
      </c>
      <c r="I19" s="20"/>
      <c r="J19" s="20"/>
    </row>
    <row r="20" spans="2:11" x14ac:dyDescent="0.3">
      <c r="B20" s="4">
        <v>40</v>
      </c>
      <c r="C20" s="5" t="s">
        <v>37</v>
      </c>
      <c r="E20" s="6" t="s">
        <v>38</v>
      </c>
      <c r="F20" s="5" t="s">
        <v>39</v>
      </c>
      <c r="H20" s="6" t="s">
        <v>40</v>
      </c>
      <c r="I20" s="6" t="s">
        <v>38</v>
      </c>
      <c r="J20" s="6" t="s">
        <v>41</v>
      </c>
    </row>
    <row r="21" spans="2:11" x14ac:dyDescent="0.3">
      <c r="B21" s="4">
        <v>60</v>
      </c>
      <c r="C21" s="5" t="s">
        <v>42</v>
      </c>
      <c r="E21" s="6" t="s">
        <v>43</v>
      </c>
      <c r="F21" s="5" t="s">
        <v>44</v>
      </c>
      <c r="H21" s="3" t="s">
        <v>45</v>
      </c>
      <c r="I21" s="3" t="s">
        <v>46</v>
      </c>
      <c r="J21" s="3" t="s">
        <v>53</v>
      </c>
    </row>
    <row r="22" spans="2:11" ht="9.75" customHeight="1" x14ac:dyDescent="0.3"/>
    <row r="25" spans="2:11" x14ac:dyDescent="0.3">
      <c r="B25" s="7"/>
    </row>
    <row r="53" spans="3:5" x14ac:dyDescent="0.3">
      <c r="C53" s="1" t="s">
        <v>19</v>
      </c>
      <c r="D53" s="1" t="str">
        <f>HLOOKUP(C53,$C$58:$E$59,2,0)</f>
        <v>Apel</v>
      </c>
    </row>
    <row r="54" spans="3:5" x14ac:dyDescent="0.3">
      <c r="C54" s="1" t="s">
        <v>47</v>
      </c>
      <c r="D54" s="1" t="str">
        <f t="shared" ref="D54:D55" si="4">HLOOKUP(C54,$C$58:$E$59,2,0)</f>
        <v>Belimbing</v>
      </c>
    </row>
    <row r="55" spans="3:5" x14ac:dyDescent="0.3">
      <c r="C55" s="1" t="s">
        <v>21</v>
      </c>
      <c r="D55" s="1" t="str">
        <f t="shared" si="4"/>
        <v>Cerry</v>
      </c>
    </row>
    <row r="58" spans="3:5" x14ac:dyDescent="0.3">
      <c r="C58" s="1" t="s">
        <v>19</v>
      </c>
      <c r="D58" s="1" t="s">
        <v>47</v>
      </c>
      <c r="E58" s="1" t="s">
        <v>21</v>
      </c>
    </row>
    <row r="59" spans="3:5" x14ac:dyDescent="0.3">
      <c r="C59" s="1" t="s">
        <v>48</v>
      </c>
      <c r="D59" s="1" t="s">
        <v>49</v>
      </c>
      <c r="E59" s="1" t="s">
        <v>50</v>
      </c>
    </row>
  </sheetData>
  <mergeCells count="52">
    <mergeCell ref="B14:C14"/>
    <mergeCell ref="B15:C15"/>
    <mergeCell ref="E15:F15"/>
    <mergeCell ref="H15:K15"/>
    <mergeCell ref="H19:J19"/>
    <mergeCell ref="D14:K14"/>
    <mergeCell ref="D11:E11"/>
    <mergeCell ref="D2:E2"/>
    <mergeCell ref="D3:E3"/>
    <mergeCell ref="D4:E4"/>
    <mergeCell ref="D5:E5"/>
    <mergeCell ref="D6:E6"/>
    <mergeCell ref="D12:E12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D7:E7"/>
    <mergeCell ref="D8:E8"/>
    <mergeCell ref="D9:E9"/>
    <mergeCell ref="D10:E10"/>
    <mergeCell ref="H9:I9"/>
    <mergeCell ref="H10:I10"/>
    <mergeCell ref="H11:I11"/>
    <mergeCell ref="H2:I2"/>
    <mergeCell ref="H3:I3"/>
    <mergeCell ref="H4:I4"/>
    <mergeCell ref="H5:I5"/>
    <mergeCell ref="H6:I6"/>
    <mergeCell ref="C1:E1"/>
    <mergeCell ref="F1:H1"/>
    <mergeCell ref="H12:I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H7:I7"/>
    <mergeCell ref="H8:I8"/>
  </mergeCells>
  <hyperlinks>
    <hyperlink ref="F1" r:id="rId1" xr:uid="{51A3FA76-915F-4DC6-B735-B595C8F2C23F}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Sujadnorwanto</dc:creator>
  <cp:lastModifiedBy>T480-PC</cp:lastModifiedBy>
  <dcterms:created xsi:type="dcterms:W3CDTF">2017-11-20T01:13:07Z</dcterms:created>
  <dcterms:modified xsi:type="dcterms:W3CDTF">2024-10-07T14:42:03Z</dcterms:modified>
</cp:coreProperties>
</file>